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AlmaMaterStudiorumUniversitadiBologna\Desktop\Proj_SL\"/>
    </mc:Choice>
  </mc:AlternateContent>
  <xr:revisionPtr revIDLastSave="0" documentId="13_ncr:1_{5CEDCE94-8979-4F56-9076-5078234EE4BB}" xr6:coauthVersionLast="47" xr6:coauthVersionMax="47" xr10:uidLastSave="{00000000-0000-0000-0000-000000000000}"/>
  <bookViews>
    <workbookView xWindow="-120" yWindow="-120" windowWidth="20730" windowHeight="11160" xr2:uid="{77359585-F276-4399-86E5-260E1AB54D93}"/>
  </bookViews>
  <sheets>
    <sheet name="Advanced Table" sheetId="3" r:id="rId1"/>
    <sheet name="Sheet1" sheetId="1" r:id="rId2"/>
  </sheets>
  <definedNames>
    <definedName name="ExternalData_1" localSheetId="0" hidden="1">'Advanced Table'!$A$1:$AC$573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2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4" i="3"/>
  <c r="W3" i="3"/>
  <c r="W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A719F-B783-4B7C-82A6-5BF6F46113F2}" keepAlive="1" name="Query - Advanced Table" description="Connection to the 'Advanced Table' query in the workbook." type="5" refreshedVersion="8" background="1" saveData="1">
    <dbPr connection="Provider=Microsoft.Mashup.OleDb.1;Data Source=$Workbook$;Location=&quot;Advanced Table&quot;;Extended Properties=&quot;&quot;" command="SELECT * FROM [Advanced Table]"/>
  </connection>
  <connection id="2" xr16:uid="{99852EAA-8AB2-4F35-B485-81AC943148A9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<sst xmlns="http://schemas.openxmlformats.org/spreadsheetml/2006/main" count="4024" uniqueCount="1388">
  <si>
    <t>Rk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</si>
  <si>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</si>
  <si>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</si>
  <si>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</si>
  <si>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</si>
  <si>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</si>
  <si>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</si>
  <si>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</si>
  <si>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</si>
  <si>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</si>
  <si>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</si>
  <si>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</si>
  <si>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</si>
  <si>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</si>
  <si>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</si>
  <si>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</si>
  <si>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</si>
  <si>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</si>
  <si>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Column1</t>
  </si>
  <si>
    <t>OWS</t>
  </si>
  <si>
    <t>DWS</t>
  </si>
  <si>
    <t>WS</t>
  </si>
  <si>
    <t>WS/48</t>
  </si>
  <si>
    <t>2</t>
  </si>
  <si>
    <t>OBPM</t>
  </si>
  <si>
    <t>DBPM</t>
  </si>
  <si>
    <t>BPM</t>
  </si>
  <si>
    <t>VORP</t>
  </si>
  <si>
    <t>Precious Achiuwa</t>
  </si>
  <si>
    <t>TOT</t>
  </si>
  <si>
    <t>.545</t>
  </si>
  <si>
    <t>.207</t>
  </si>
  <si>
    <t>.239</t>
  </si>
  <si>
    <t>.102</t>
  </si>
  <si>
    <t>C</t>
  </si>
  <si>
    <t>TOR</t>
  </si>
  <si>
    <t>.512</t>
  </si>
  <si>
    <t>.247</t>
  </si>
  <si>
    <t>.048</t>
  </si>
  <si>
    <t>PF</t>
  </si>
  <si>
    <t>NYK</t>
  </si>
  <si>
    <t>.564</t>
  </si>
  <si>
    <t>.167</t>
  </si>
  <si>
    <t>.234</t>
  </si>
  <si>
    <t>.122</t>
  </si>
  <si>
    <t>Bam Adebayo</t>
  </si>
  <si>
    <t>MIA</t>
  </si>
  <si>
    <t>.576</t>
  </si>
  <si>
    <t>.041</t>
  </si>
  <si>
    <t>.381</t>
  </si>
  <si>
    <t>.144</t>
  </si>
  <si>
    <t>Ochai Agbaji</t>
  </si>
  <si>
    <t>SG</t>
  </si>
  <si>
    <t>.497</t>
  </si>
  <si>
    <t>.487</t>
  </si>
  <si>
    <t>.129</t>
  </si>
  <si>
    <t>.002</t>
  </si>
  <si>
    <t>UTA</t>
  </si>
  <si>
    <t>.531</t>
  </si>
  <si>
    <t>.570</t>
  </si>
  <si>
    <t>.080</t>
  </si>
  <si>
    <t>.019</t>
  </si>
  <si>
    <t>.453</t>
  </si>
  <si>
    <t>.375</t>
  </si>
  <si>
    <t>.196</t>
  </si>
  <si>
    <t>-0.024</t>
  </si>
  <si>
    <t>Santi Aldama</t>
  </si>
  <si>
    <t>MEM</t>
  </si>
  <si>
    <t>.539</t>
  </si>
  <si>
    <t>.535</t>
  </si>
  <si>
    <t>.153</t>
  </si>
  <si>
    <t>.070</t>
  </si>
  <si>
    <t>Nickeil Alexander-Walker</t>
  </si>
  <si>
    <t>MIN</t>
  </si>
  <si>
    <t>.578</t>
  </si>
  <si>
    <t>.623</t>
  </si>
  <si>
    <t>.121</t>
  </si>
  <si>
    <t>.107</t>
  </si>
  <si>
    <t>Grayson Allen</t>
  </si>
  <si>
    <t>PHO</t>
  </si>
  <si>
    <t>.679</t>
  </si>
  <si>
    <t>.652</t>
  </si>
  <si>
    <t>.216</t>
  </si>
  <si>
    <t>.132</t>
  </si>
  <si>
    <t>Jarrett Allen</t>
  </si>
  <si>
    <t>CLE</t>
  </si>
  <si>
    <t>.664</t>
  </si>
  <si>
    <t>.007</t>
  </si>
  <si>
    <t>.383</t>
  </si>
  <si>
    <t>.210</t>
  </si>
  <si>
    <t>Timmy Allen</t>
  </si>
  <si>
    <t>SF</t>
  </si>
  <si>
    <t>.272</t>
  </si>
  <si>
    <t>.304</t>
  </si>
  <si>
    <t>.087</t>
  </si>
  <si>
    <t>-0.041</t>
  </si>
  <si>
    <t>Jose Alvarado</t>
  </si>
  <si>
    <t>PG</t>
  </si>
  <si>
    <t>NOP</t>
  </si>
  <si>
    <t>.540</t>
  </si>
  <si>
    <t>.600</t>
  </si>
  <si>
    <t>.151</t>
  </si>
  <si>
    <t>.097</t>
  </si>
  <si>
    <t>Kyle Anderson</t>
  </si>
  <si>
    <t>.513</t>
  </si>
  <si>
    <t>.111</t>
  </si>
  <si>
    <t>.316</t>
  </si>
  <si>
    <t>Giannis Antetokounmpo</t>
  </si>
  <si>
    <t>MIL</t>
  </si>
  <si>
    <t>.649</t>
  </si>
  <si>
    <t>.091</t>
  </si>
  <si>
    <t>.571</t>
  </si>
  <si>
    <t>.246</t>
  </si>
  <si>
    <t>Thanasis Antetokounmpo</t>
  </si>
  <si>
    <t>.518</t>
  </si>
  <si>
    <t>.033</t>
  </si>
  <si>
    <t>.067</t>
  </si>
  <si>
    <t>-0.010</t>
  </si>
  <si>
    <t>Cole Anthony</t>
  </si>
  <si>
    <t>ORL</t>
  </si>
  <si>
    <t>.360</t>
  </si>
  <si>
    <t>.286</t>
  </si>
  <si>
    <t>.096</t>
  </si>
  <si>
    <t>OG Anunoby</t>
  </si>
  <si>
    <t>.595</t>
  </si>
  <si>
    <t>.463</t>
  </si>
  <si>
    <t>.154</t>
  </si>
  <si>
    <t>.073</t>
  </si>
  <si>
    <t>.598</t>
  </si>
  <si>
    <t>.508</t>
  </si>
  <si>
    <t>.143</t>
  </si>
  <si>
    <t>.052</t>
  </si>
  <si>
    <t>.591</t>
  </si>
  <si>
    <t>.406</t>
  </si>
  <si>
    <t>.168</t>
  </si>
  <si>
    <t>Ryan Arcidiacono</t>
  </si>
  <si>
    <t>.000</t>
  </si>
  <si>
    <t>1.000</t>
  </si>
  <si>
    <t>-0.089</t>
  </si>
  <si>
    <t>Deni Avdija</t>
  </si>
  <si>
    <t>WAS</t>
  </si>
  <si>
    <t>.597</t>
  </si>
  <si>
    <t>.293</t>
  </si>
  <si>
    <t>.340</t>
  </si>
  <si>
    <t>.068</t>
  </si>
  <si>
    <t>Deandre Ayton</t>
  </si>
  <si>
    <t>POR</t>
  </si>
  <si>
    <t>.587</t>
  </si>
  <si>
    <t>.013</t>
  </si>
  <si>
    <t>.105</t>
  </si>
  <si>
    <t>.106</t>
  </si>
  <si>
    <t>Udoka Azubuike</t>
  </si>
  <si>
    <t>.609</t>
  </si>
  <si>
    <t>.565</t>
  </si>
  <si>
    <t>.100</t>
  </si>
  <si>
    <t>Ibou Badji</t>
  </si>
  <si>
    <t>.046</t>
  </si>
  <si>
    <t>Marvin Bagley III</t>
  </si>
  <si>
    <t>.629</t>
  </si>
  <si>
    <t>.056</t>
  </si>
  <si>
    <t>.309</t>
  </si>
  <si>
    <t>DET</t>
  </si>
  <si>
    <t>.638</t>
  </si>
  <si>
    <t>.337</t>
  </si>
  <si>
    <t>.112</t>
  </si>
  <si>
    <t>.622</t>
  </si>
  <si>
    <t>.075</t>
  </si>
  <si>
    <t>.130</t>
  </si>
  <si>
    <t>Amari Bailey</t>
  </si>
  <si>
    <t>CHO</t>
  </si>
  <si>
    <t>.425</t>
  </si>
  <si>
    <t>.333</t>
  </si>
  <si>
    <t>.292</t>
  </si>
  <si>
    <t>-0.044</t>
  </si>
  <si>
    <t>Patrick Baldwin Jr.</t>
  </si>
  <si>
    <t>.502</t>
  </si>
  <si>
    <t>.626</t>
  </si>
  <si>
    <t>.181</t>
  </si>
  <si>
    <t>LaMelo Ball</t>
  </si>
  <si>
    <t>.561</t>
  </si>
  <si>
    <t>.466</t>
  </si>
  <si>
    <t>.074</t>
  </si>
  <si>
    <t>Mo Bamba</t>
  </si>
  <si>
    <t>PHI</t>
  </si>
  <si>
    <t>.575</t>
  </si>
  <si>
    <t>.323</t>
  </si>
  <si>
    <t>.253</t>
  </si>
  <si>
    <t>.128</t>
  </si>
  <si>
    <t>Paolo Banchero</t>
  </si>
  <si>
    <t>.546</t>
  </si>
  <si>
    <t>.249</t>
  </si>
  <si>
    <t>.397</t>
  </si>
  <si>
    <t>.090</t>
  </si>
  <si>
    <t>Desmond Bane</t>
  </si>
  <si>
    <t>.589</t>
  </si>
  <si>
    <t>.464</t>
  </si>
  <si>
    <t>Dalano Banton</t>
  </si>
  <si>
    <t>.504</t>
  </si>
  <si>
    <t>.398</t>
  </si>
  <si>
    <t>.240</t>
  </si>
  <si>
    <t>.024</t>
  </si>
  <si>
    <t>BOS</t>
  </si>
  <si>
    <t>.468</t>
  </si>
  <si>
    <t>.314</t>
  </si>
  <si>
    <t>.392</t>
  </si>
  <si>
    <t>.063</t>
  </si>
  <si>
    <t>.223</t>
  </si>
  <si>
    <t>.016</t>
  </si>
  <si>
    <t>Dominick Barlow</t>
  </si>
  <si>
    <t>SAS</t>
  </si>
  <si>
    <t>.548</t>
  </si>
  <si>
    <t>.372</t>
  </si>
  <si>
    <t>.126</t>
  </si>
  <si>
    <t>Harrison Barnes</t>
  </si>
  <si>
    <t>SAC</t>
  </si>
  <si>
    <t>.611</t>
  </si>
  <si>
    <t>.526</t>
  </si>
  <si>
    <t>.268</t>
  </si>
  <si>
    <t>.094</t>
  </si>
  <si>
    <t>Scottie Barnes</t>
  </si>
  <si>
    <t>.566</t>
  </si>
  <si>
    <t>.266</t>
  </si>
  <si>
    <t>.098</t>
  </si>
  <si>
    <t>RJ Barrett</t>
  </si>
  <si>
    <t>.580</t>
  </si>
  <si>
    <t>.284</t>
  </si>
  <si>
    <t>.331</t>
  </si>
  <si>
    <t>.536</t>
  </si>
  <si>
    <t>.320</t>
  </si>
  <si>
    <t>.615</t>
  </si>
  <si>
    <t>.244</t>
  </si>
  <si>
    <t>.339</t>
  </si>
  <si>
    <t>.078</t>
  </si>
  <si>
    <t>Charles Bassey</t>
  </si>
  <si>
    <t>.739</t>
  </si>
  <si>
    <t>.025</t>
  </si>
  <si>
    <t>.150</t>
  </si>
  <si>
    <t>.157</t>
  </si>
  <si>
    <t>Emoni Bates</t>
  </si>
  <si>
    <t>.404</t>
  </si>
  <si>
    <t>.673</t>
  </si>
  <si>
    <t>.082</t>
  </si>
  <si>
    <t>-0.092</t>
  </si>
  <si>
    <t>Keita Bates-Diop</t>
  </si>
  <si>
    <t>.534</t>
  </si>
  <si>
    <t>.416</t>
  </si>
  <si>
    <t>.525</t>
  </si>
  <si>
    <t>.427</t>
  </si>
  <si>
    <t>.089</t>
  </si>
  <si>
    <t>BRK</t>
  </si>
  <si>
    <t>.617</t>
  </si>
  <si>
    <t>.313</t>
  </si>
  <si>
    <t>Nicolas Batum</t>
  </si>
  <si>
    <t>.603</t>
  </si>
  <si>
    <t>.723</t>
  </si>
  <si>
    <t>.103</t>
  </si>
  <si>
    <t>LAC</t>
  </si>
  <si>
    <t>.500</t>
  </si>
  <si>
    <t>.875</t>
  </si>
  <si>
    <t>.606</t>
  </si>
  <si>
    <t>.718</t>
  </si>
  <si>
    <t>.085</t>
  </si>
  <si>
    <t>.104</t>
  </si>
  <si>
    <t>Darius Bazley</t>
  </si>
  <si>
    <t>.680</t>
  </si>
  <si>
    <t>.267</t>
  </si>
  <si>
    <t>.400</t>
  </si>
  <si>
    <t>.084</t>
  </si>
  <si>
    <t>.700</t>
  </si>
  <si>
    <t>.414</t>
  </si>
  <si>
    <t>Bradley Beal</t>
  </si>
  <si>
    <t>.607</t>
  </si>
  <si>
    <t>.182</t>
  </si>
  <si>
    <t>Malik Beasley</t>
  </si>
  <si>
    <t>.751</t>
  </si>
  <si>
    <t>MarJon Beauchamp</t>
  </si>
  <si>
    <t>.592</t>
  </si>
  <si>
    <t>.452</t>
  </si>
  <si>
    <t>.169</t>
  </si>
  <si>
    <t>Jules Bernard</t>
  </si>
  <si>
    <t>.544</t>
  </si>
  <si>
    <t>.141</t>
  </si>
  <si>
    <t>.026</t>
  </si>
  <si>
    <t>.583</t>
  </si>
  <si>
    <t>.855</t>
  </si>
  <si>
    <t>.061</t>
  </si>
  <si>
    <t>OKC</t>
  </si>
  <si>
    <t>.675</t>
  </si>
  <si>
    <t>.577</t>
  </si>
  <si>
    <t>.229</t>
  </si>
  <si>
    <t>.034</t>
  </si>
  <si>
    <t>Patrick Beverley</t>
  </si>
  <si>
    <t>.478</t>
  </si>
  <si>
    <t>.237</t>
  </si>
  <si>
    <t>.547</t>
  </si>
  <si>
    <t>.261</t>
  </si>
  <si>
    <t>.524</t>
  </si>
  <si>
    <t>.522</t>
  </si>
  <si>
    <t>.095</t>
  </si>
  <si>
    <t>Saddiq Bey</t>
  </si>
  <si>
    <t>ATL</t>
  </si>
  <si>
    <t>.549</t>
  </si>
  <si>
    <t>.514</t>
  </si>
  <si>
    <t>.291</t>
  </si>
  <si>
    <t>.081</t>
  </si>
  <si>
    <t>Goga Bitadze</t>
  </si>
  <si>
    <t>.186</t>
  </si>
  <si>
    <t>Onuralp Bitim</t>
  </si>
  <si>
    <t>CHI</t>
  </si>
  <si>
    <t>.060</t>
  </si>
  <si>
    <t>-0.027</t>
  </si>
  <si>
    <t>Bismack Biyombo</t>
  </si>
  <si>
    <t>.562</t>
  </si>
  <si>
    <t>.412</t>
  </si>
  <si>
    <t>.066</t>
  </si>
  <si>
    <t>.560</t>
  </si>
  <si>
    <t>.667</t>
  </si>
  <si>
    <t>Anthony Black</t>
  </si>
  <si>
    <t>.324</t>
  </si>
  <si>
    <t>Leaky Black</t>
  </si>
  <si>
    <t>.385</t>
  </si>
  <si>
    <t>.288</t>
  </si>
  <si>
    <t>Buddy Boeheim</t>
  </si>
  <si>
    <t>.509</t>
  </si>
  <si>
    <t>.862</t>
  </si>
  <si>
    <t>.345</t>
  </si>
  <si>
    <t>.047</t>
  </si>
  <si>
    <t>.569</t>
  </si>
  <si>
    <t>.149</t>
  </si>
  <si>
    <t>.079</t>
  </si>
  <si>
    <t>.581</t>
  </si>
  <si>
    <t>.490</t>
  </si>
  <si>
    <t>.219</t>
  </si>
  <si>
    <t>.245</t>
  </si>
  <si>
    <t>.042</t>
  </si>
  <si>
    <t>.496</t>
  </si>
  <si>
    <t>.176</t>
  </si>
  <si>
    <t>.021</t>
  </si>
  <si>
    <t>Bol Bol</t>
  </si>
  <si>
    <t>.344</t>
  </si>
  <si>
    <t>Marques Bolden</t>
  </si>
  <si>
    <t>.691</t>
  </si>
  <si>
    <t>.040</t>
  </si>
  <si>
    <t>.160</t>
  </si>
  <si>
    <t>.134</t>
  </si>
  <si>
    <t>.135</t>
  </si>
  <si>
    <t>Devin Booker</t>
  </si>
  <si>
    <t>.350</t>
  </si>
  <si>
    <t>Brandon Boston Jr.</t>
  </si>
  <si>
    <t>.476</t>
  </si>
  <si>
    <t>.205</t>
  </si>
  <si>
    <t>-0.040</t>
  </si>
  <si>
    <t>Chris Boucher</t>
  </si>
  <si>
    <t>.625</t>
  </si>
  <si>
    <t>.433</t>
  </si>
  <si>
    <t>.424</t>
  </si>
  <si>
    <t>.119</t>
  </si>
  <si>
    <t>James Bouknight</t>
  </si>
  <si>
    <t>.732</t>
  </si>
  <si>
    <t>.049</t>
  </si>
  <si>
    <t>.062</t>
  </si>
  <si>
    <t>Jamaree Bouyea</t>
  </si>
  <si>
    <t>.321</t>
  </si>
  <si>
    <t>-0.129</t>
  </si>
  <si>
    <t>.238</t>
  </si>
  <si>
    <t>Malaki Branham</t>
  </si>
  <si>
    <t>-0.008</t>
  </si>
  <si>
    <t>Christian Braun</t>
  </si>
  <si>
    <t>DEN</t>
  </si>
  <si>
    <t>.554</t>
  </si>
  <si>
    <t>.277</t>
  </si>
  <si>
    <t>Mikal Bridges</t>
  </si>
  <si>
    <t>.457</t>
  </si>
  <si>
    <t>Miles Bridges</t>
  </si>
  <si>
    <t>.556</t>
  </si>
  <si>
    <t>.174</t>
  </si>
  <si>
    <t>Oshae Brissett</t>
  </si>
  <si>
    <t>.530</t>
  </si>
  <si>
    <t>.359</t>
  </si>
  <si>
    <t>.542</t>
  </si>
  <si>
    <t>.131</t>
  </si>
  <si>
    <t>Izaiah Brockington</t>
  </si>
  <si>
    <t>.200</t>
  </si>
  <si>
    <t>-0.177</t>
  </si>
  <si>
    <t>Malcolm Brogdon</t>
  </si>
  <si>
    <t>.401</t>
  </si>
  <si>
    <t>Armoni Brooks</t>
  </si>
  <si>
    <t>.448</t>
  </si>
  <si>
    <t>.696</t>
  </si>
  <si>
    <t>.043</t>
  </si>
  <si>
    <t>-0.018</t>
  </si>
  <si>
    <t>Dillon Brooks</t>
  </si>
  <si>
    <t>HOU</t>
  </si>
  <si>
    <t>.482</t>
  </si>
  <si>
    <t>.191</t>
  </si>
  <si>
    <t>.058</t>
  </si>
  <si>
    <t>Bruce Brown</t>
  </si>
  <si>
    <t>.563</t>
  </si>
  <si>
    <t>.282</t>
  </si>
  <si>
    <t>IND</t>
  </si>
  <si>
    <t>.568</t>
  </si>
  <si>
    <t>.322</t>
  </si>
  <si>
    <t>.235</t>
  </si>
  <si>
    <t>.224</t>
  </si>
  <si>
    <t>Charlie Brown Jr.</t>
  </si>
  <si>
    <t>.300</t>
  </si>
  <si>
    <t>-0.124</t>
  </si>
  <si>
    <t>Greg Brown III</t>
  </si>
  <si>
    <t>DAL</t>
  </si>
  <si>
    <t>.501</t>
  </si>
  <si>
    <t>.273</t>
  </si>
  <si>
    <t>.818</t>
  </si>
  <si>
    <t>Jaylen Brown</t>
  </si>
  <si>
    <t>.326</t>
  </si>
  <si>
    <t>Kendall Brown</t>
  </si>
  <si>
    <t>.567</t>
  </si>
  <si>
    <t>.133</t>
  </si>
  <si>
    <t>.533</t>
  </si>
  <si>
    <t>.045</t>
  </si>
  <si>
    <t>Kobe Brown</t>
  </si>
  <si>
    <t>.022</t>
  </si>
  <si>
    <t>.055</t>
  </si>
  <si>
    <t>Moses Brown</t>
  </si>
  <si>
    <t>.477</t>
  </si>
  <si>
    <t>.044</t>
  </si>
  <si>
    <t>Troy Brown Jr.</t>
  </si>
  <si>
    <t>.510</t>
  </si>
  <si>
    <t>.624</t>
  </si>
  <si>
    <t>.164</t>
  </si>
  <si>
    <t>.118</t>
  </si>
  <si>
    <t>.528</t>
  </si>
  <si>
    <t>.139</t>
  </si>
  <si>
    <t>Jalen Brunson</t>
  </si>
  <si>
    <t>.319</t>
  </si>
  <si>
    <t>.302</t>
  </si>
  <si>
    <t>.198</t>
  </si>
  <si>
    <t>Thomas Bryant</t>
  </si>
  <si>
    <t>.639</t>
  </si>
  <si>
    <t>.148</t>
  </si>
  <si>
    <t>.315</t>
  </si>
  <si>
    <t>.177</t>
  </si>
  <si>
    <t>Kobe Bufkin</t>
  </si>
  <si>
    <t>.435</t>
  </si>
  <si>
    <t>-0.031</t>
  </si>
  <si>
    <t>.582</t>
  </si>
  <si>
    <t>.817</t>
  </si>
  <si>
    <t>.012</t>
  </si>
  <si>
    <t>.072</t>
  </si>
  <si>
    <t>Alec Burks</t>
  </si>
  <si>
    <t>.054</t>
  </si>
  <si>
    <t>.608</t>
  </si>
  <si>
    <t>.092</t>
  </si>
  <si>
    <t>.420</t>
  </si>
  <si>
    <t>.202</t>
  </si>
  <si>
    <t>Jared Butler</t>
  </si>
  <si>
    <t>.579</t>
  </si>
  <si>
    <t>.388</t>
  </si>
  <si>
    <t>.179</t>
  </si>
  <si>
    <t>Jimmy Butler</t>
  </si>
  <si>
    <t>.183</t>
  </si>
  <si>
    <t>.214</t>
  </si>
  <si>
    <t>Jamal Cain</t>
  </si>
  <si>
    <t>Kentavious Caldwell-Pope</t>
  </si>
  <si>
    <t>.602</t>
  </si>
  <si>
    <t>.193</t>
  </si>
  <si>
    <t>Toumani Camara</t>
  </si>
  <si>
    <t>.393</t>
  </si>
  <si>
    <t>.226</t>
  </si>
  <si>
    <t>Clint Capela</t>
  </si>
  <si>
    <t>.590</t>
  </si>
  <si>
    <t>.161</t>
  </si>
  <si>
    <t>Jevon Carter</t>
  </si>
  <si>
    <t>.485</t>
  </si>
  <si>
    <t>.641</t>
  </si>
  <si>
    <t>.009</t>
  </si>
  <si>
    <t>Wendell Carter Jr.</t>
  </si>
  <si>
    <t>.402</t>
  </si>
  <si>
    <t>D.J. Carton</t>
  </si>
  <si>
    <t>Alex Caruso</t>
  </si>
  <si>
    <t>.613</t>
  </si>
  <si>
    <t>.616</t>
  </si>
  <si>
    <t>.115</t>
  </si>
  <si>
    <t>Colin Castleton</t>
  </si>
  <si>
    <t>LAL</t>
  </si>
  <si>
    <t>.644</t>
  </si>
  <si>
    <t>Malcolm Cazalon</t>
  </si>
  <si>
    <t>-0.012</t>
  </si>
  <si>
    <t>Julian Champagnie</t>
  </si>
  <si>
    <t>.689</t>
  </si>
  <si>
    <t>.059</t>
  </si>
  <si>
    <t>Justin Champagnie</t>
  </si>
  <si>
    <t>.192</t>
  </si>
  <si>
    <t>Max Christie</t>
  </si>
  <si>
    <t>.036</t>
  </si>
  <si>
    <t>Sidy Cissoko</t>
  </si>
  <si>
    <t>.364</t>
  </si>
  <si>
    <t>.455</t>
  </si>
  <si>
    <t>.110</t>
  </si>
  <si>
    <t>Brandon Clarke</t>
  </si>
  <si>
    <t>.108</t>
  </si>
  <si>
    <t>Jordan Clarkson</t>
  </si>
  <si>
    <t>.521</t>
  </si>
  <si>
    <t>.379</t>
  </si>
  <si>
    <t>.006</t>
  </si>
  <si>
    <t>Nic Claxton</t>
  </si>
  <si>
    <t>.152</t>
  </si>
  <si>
    <t>Noah Clowney</t>
  </si>
  <si>
    <t>.355</t>
  </si>
  <si>
    <t>Amir Coffey</t>
  </si>
  <si>
    <t>.604</t>
  </si>
  <si>
    <t>.523</t>
  </si>
  <si>
    <t>John Collins</t>
  </si>
  <si>
    <t>.621</t>
  </si>
  <si>
    <t>.311</t>
  </si>
  <si>
    <t>.248</t>
  </si>
  <si>
    <t>Zach Collins</t>
  </si>
  <si>
    <t>.294</t>
  </si>
  <si>
    <t>.263</t>
  </si>
  <si>
    <t>.057</t>
  </si>
  <si>
    <t>Mike Conley</t>
  </si>
  <si>
    <t>.627</t>
  </si>
  <si>
    <t>.180</t>
  </si>
  <si>
    <t>Pat Connaughton</t>
  </si>
  <si>
    <t>.574</t>
  </si>
  <si>
    <t>.686</t>
  </si>
  <si>
    <t>Bilal Coulibaly</t>
  </si>
  <si>
    <t>.543</t>
  </si>
  <si>
    <t>.428</t>
  </si>
  <si>
    <t>.303</t>
  </si>
  <si>
    <t>Ricky Council IV</t>
  </si>
  <si>
    <t>.634</t>
  </si>
  <si>
    <t>.173</t>
  </si>
  <si>
    <t>Robert Covington</t>
  </si>
  <si>
    <t>.265</t>
  </si>
  <si>
    <t>.145</t>
  </si>
  <si>
    <t>.889</t>
  </si>
  <si>
    <t>.222</t>
  </si>
  <si>
    <t>.124</t>
  </si>
  <si>
    <t>.593</t>
  </si>
  <si>
    <t>.270</t>
  </si>
  <si>
    <t>Torrey Craig</t>
  </si>
  <si>
    <t>.610</t>
  </si>
  <si>
    <t>Jae Crowder</t>
  </si>
  <si>
    <t>.065</t>
  </si>
  <si>
    <t>Jalen Crutcher</t>
  </si>
  <si>
    <t>-0.334</t>
  </si>
  <si>
    <t>Cade Cunningham</t>
  </si>
  <si>
    <t>.287</t>
  </si>
  <si>
    <t>Seth Curry</t>
  </si>
  <si>
    <t>.519</t>
  </si>
  <si>
    <t>.529</t>
  </si>
  <si>
    <t>.552</t>
  </si>
  <si>
    <t>.203</t>
  </si>
  <si>
    <t>Stephen Curry</t>
  </si>
  <si>
    <t>GSW</t>
  </si>
  <si>
    <t>.142</t>
  </si>
  <si>
    <t>Dyson Daniels</t>
  </si>
  <si>
    <t>.434</t>
  </si>
  <si>
    <t>.170</t>
  </si>
  <si>
    <t>Anthony Davis</t>
  </si>
  <si>
    <t>.083</t>
  </si>
  <si>
    <t>Johnny Davis</t>
  </si>
  <si>
    <t>.462</t>
  </si>
  <si>
    <t>.260</t>
  </si>
  <si>
    <t>.156</t>
  </si>
  <si>
    <t>-0.009</t>
  </si>
  <si>
    <t>JD Davison</t>
  </si>
  <si>
    <t>.228</t>
  </si>
  <si>
    <t>Dexter Dennis</t>
  </si>
  <si>
    <t>.541</t>
  </si>
  <si>
    <t>.421</t>
  </si>
  <si>
    <t>.158</t>
  </si>
  <si>
    <t>.004</t>
  </si>
  <si>
    <t>DeMar DeRozan</t>
  </si>
  <si>
    <t>.584</t>
  </si>
  <si>
    <t>.166</t>
  </si>
  <si>
    <t>.147</t>
  </si>
  <si>
    <t>.737</t>
  </si>
  <si>
    <t>.250</t>
  </si>
  <si>
    <t>Mamadi Diakite</t>
  </si>
  <si>
    <t>.694</t>
  </si>
  <si>
    <t>.349</t>
  </si>
  <si>
    <t>Hamidou Diallo</t>
  </si>
  <si>
    <t>.204</t>
  </si>
  <si>
    <t>Gradey Dick</t>
  </si>
  <si>
    <t>.010</t>
  </si>
  <si>
    <t>Ousmane Dieng</t>
  </si>
  <si>
    <t>.138</t>
  </si>
  <si>
    <t>Spencer Dinwiddie</t>
  </si>
  <si>
    <t>.328</t>
  </si>
  <si>
    <t>.586</t>
  </si>
  <si>
    <t>Donte DiVincenzo</t>
  </si>
  <si>
    <t>.702</t>
  </si>
  <si>
    <t>.114</t>
  </si>
  <si>
    <t>.450</t>
  </si>
  <si>
    <t>.368</t>
  </si>
  <si>
    <t>.220</t>
  </si>
  <si>
    <t>Luguentz Dort</t>
  </si>
  <si>
    <t>.236</t>
  </si>
  <si>
    <t>Ayo Dosunmu</t>
  </si>
  <si>
    <t>.410</t>
  </si>
  <si>
    <t>.146</t>
  </si>
  <si>
    <t>Jeff Dowtin</t>
  </si>
  <si>
    <t>Henri Drell</t>
  </si>
  <si>
    <t>.506</t>
  </si>
  <si>
    <t>Andre Drummond</t>
  </si>
  <si>
    <t>.454</t>
  </si>
  <si>
    <t>.175</t>
  </si>
  <si>
    <t>Chris Duarte</t>
  </si>
  <si>
    <t>.605</t>
  </si>
  <si>
    <t>Kris Dunn</t>
  </si>
  <si>
    <t>.076</t>
  </si>
  <si>
    <t>Kevin Durant</t>
  </si>
  <si>
    <t>.283</t>
  </si>
  <si>
    <t>.295</t>
  </si>
  <si>
    <t>Jalen Duren</t>
  </si>
  <si>
    <t>.653</t>
  </si>
  <si>
    <t>Tari Eason</t>
  </si>
  <si>
    <t>.125</t>
  </si>
  <si>
    <t>Anthony Edwards</t>
  </si>
  <si>
    <t>.341</t>
  </si>
  <si>
    <t>.325</t>
  </si>
  <si>
    <t>Kessler Edwards</t>
  </si>
  <si>
    <t>Keon Ellis</t>
  </si>
  <si>
    <t>.724</t>
  </si>
  <si>
    <t>Joel Embiid</t>
  </si>
  <si>
    <t>.163</t>
  </si>
  <si>
    <t>.275</t>
  </si>
  <si>
    <t>Drew Eubanks</t>
  </si>
  <si>
    <t>.645</t>
  </si>
  <si>
    <t>Tosan Evbuomwan</t>
  </si>
  <si>
    <t>.451</t>
  </si>
  <si>
    <t>.352</t>
  </si>
  <si>
    <t>.071</t>
  </si>
  <si>
    <t>.429</t>
  </si>
  <si>
    <t>Dante Exum</t>
  </si>
  <si>
    <t>.358</t>
  </si>
  <si>
    <t>.225</t>
  </si>
  <si>
    <t>.127</t>
  </si>
  <si>
    <t>Bruno Fernando</t>
  </si>
  <si>
    <t>Dorian Finney-Smith</t>
  </si>
  <si>
    <t>.658</t>
  </si>
  <si>
    <t>Adam Flagler</t>
  </si>
  <si>
    <t>.857</t>
  </si>
  <si>
    <t>-0.159</t>
  </si>
  <si>
    <t>Malachi Flynn</t>
  </si>
  <si>
    <t>.520</t>
  </si>
  <si>
    <t>.218</t>
  </si>
  <si>
    <t>.029</t>
  </si>
  <si>
    <t>.093</t>
  </si>
  <si>
    <t>.230</t>
  </si>
  <si>
    <t>.023</t>
  </si>
  <si>
    <t>Simone Fontecchio</t>
  </si>
  <si>
    <t>.120</t>
  </si>
  <si>
    <t>.532</t>
  </si>
  <si>
    <t>.137</t>
  </si>
  <si>
    <t>Jordan Ford</t>
  </si>
  <si>
    <t>.761</t>
  </si>
  <si>
    <t>Trent Forrest</t>
  </si>
  <si>
    <t>.426</t>
  </si>
  <si>
    <t>.189</t>
  </si>
  <si>
    <t>.027</t>
  </si>
  <si>
    <t>Evan Fournier</t>
  </si>
  <si>
    <t>.588</t>
  </si>
  <si>
    <t>-0.005</t>
  </si>
  <si>
    <t>.750</t>
  </si>
  <si>
    <t>.572</t>
  </si>
  <si>
    <t>De'Aaron Fox</t>
  </si>
  <si>
    <t>.374</t>
  </si>
  <si>
    <t>.117</t>
  </si>
  <si>
    <t>Javon Freeman-Liberty</t>
  </si>
  <si>
    <t>.290</t>
  </si>
  <si>
    <t>Alex Fudge</t>
  </si>
  <si>
    <t>.472</t>
  </si>
  <si>
    <t>-0.007</t>
  </si>
  <si>
    <t>-0.222</t>
  </si>
  <si>
    <t>Markelle Fultz</t>
  </si>
  <si>
    <t>.492</t>
  </si>
  <si>
    <t>.101</t>
  </si>
  <si>
    <t>.069</t>
  </si>
  <si>
    <t>Andrew Funk</t>
  </si>
  <si>
    <t>-0.252</t>
  </si>
  <si>
    <t>Wenyen Gabriel</t>
  </si>
  <si>
    <t>.351</t>
  </si>
  <si>
    <t>.227</t>
  </si>
  <si>
    <t>-0.123</t>
  </si>
  <si>
    <t>Daniel Gafford</t>
  </si>
  <si>
    <t>.731</t>
  </si>
  <si>
    <t>.365</t>
  </si>
  <si>
    <t>.405</t>
  </si>
  <si>
    <t>.178</t>
  </si>
  <si>
    <t>.769</t>
  </si>
  <si>
    <t>.301</t>
  </si>
  <si>
    <t>.257</t>
  </si>
  <si>
    <t>Danilo Gallinari</t>
  </si>
  <si>
    <t>.601</t>
  </si>
  <si>
    <t>.489</t>
  </si>
  <si>
    <t>.516</t>
  </si>
  <si>
    <t>.459</t>
  </si>
  <si>
    <t>Darius Garland</t>
  </si>
  <si>
    <t>.423</t>
  </si>
  <si>
    <t>.208</t>
  </si>
  <si>
    <t>Usman Garuba</t>
  </si>
  <si>
    <t>Luka Garza</t>
  </si>
  <si>
    <t>Kaiser Gates</t>
  </si>
  <si>
    <t>-0.558</t>
  </si>
  <si>
    <t>Keyonte George</t>
  </si>
  <si>
    <t>.274</t>
  </si>
  <si>
    <t>Paul George</t>
  </si>
  <si>
    <t>.140</t>
  </si>
  <si>
    <t>Taj Gibson</t>
  </si>
  <si>
    <t>.449</t>
  </si>
  <si>
    <t>Josh Giddey</t>
  </si>
  <si>
    <t>.503</t>
  </si>
  <si>
    <t>.280</t>
  </si>
  <si>
    <t>Shai Gilgeous-Alexander</t>
  </si>
  <si>
    <t>.636</t>
  </si>
  <si>
    <t>.436</t>
  </si>
  <si>
    <t>Anthony Gill</t>
  </si>
  <si>
    <t>.537</t>
  </si>
  <si>
    <t>.256</t>
  </si>
  <si>
    <t>.038</t>
  </si>
  <si>
    <t>Collin Gillespie</t>
  </si>
  <si>
    <t>.551</t>
  </si>
  <si>
    <t>Jacob Gilyard</t>
  </si>
  <si>
    <t>.573</t>
  </si>
  <si>
    <t>.840</t>
  </si>
  <si>
    <t>.833</t>
  </si>
  <si>
    <t>.014</t>
  </si>
  <si>
    <t>-0.017</t>
  </si>
  <si>
    <t>Rudy Gobert</t>
  </si>
  <si>
    <t>.005</t>
  </si>
  <si>
    <t>.635</t>
  </si>
  <si>
    <t>Jordan Goodwin</t>
  </si>
  <si>
    <t>.369</t>
  </si>
  <si>
    <t>.481</t>
  </si>
  <si>
    <t>.415</t>
  </si>
  <si>
    <t>.159</t>
  </si>
  <si>
    <t>Aaron Gordon</t>
  </si>
  <si>
    <t>.376</t>
  </si>
  <si>
    <t>Eric Gordon</t>
  </si>
  <si>
    <t>.642</t>
  </si>
  <si>
    <t>Devonte' Graham</t>
  </si>
  <si>
    <t>.495</t>
  </si>
  <si>
    <t>.018</t>
  </si>
  <si>
    <t>Jerami Grant</t>
  </si>
  <si>
    <t>.367</t>
  </si>
  <si>
    <t>RaiQuan Gray</t>
  </si>
  <si>
    <t>.676</t>
  </si>
  <si>
    <t>.187</t>
  </si>
  <si>
    <t>A.J. Green</t>
  </si>
  <si>
    <t>Danny Green</t>
  </si>
  <si>
    <t>-0.035</t>
  </si>
  <si>
    <t>Draymond Green</t>
  </si>
  <si>
    <t>.347</t>
  </si>
  <si>
    <t>.199</t>
  </si>
  <si>
    <t>.116</t>
  </si>
  <si>
    <t>Jalen Green</t>
  </si>
  <si>
    <t>.264</t>
  </si>
  <si>
    <t>Javonte Green</t>
  </si>
  <si>
    <t>.681</t>
  </si>
  <si>
    <t>Jeff Green</t>
  </si>
  <si>
    <t>.437</t>
  </si>
  <si>
    <t>.407</t>
  </si>
  <si>
    <t>Josh Green</t>
  </si>
  <si>
    <t>AJ Griffin</t>
  </si>
  <si>
    <t>.382</t>
  </si>
  <si>
    <t>.032</t>
  </si>
  <si>
    <t>-0.120</t>
  </si>
  <si>
    <t>Quentin Grimes</t>
  </si>
  <si>
    <t>.262</t>
  </si>
  <si>
    <t>Mouhamadou Gueye</t>
  </si>
  <si>
    <t>.310</t>
  </si>
  <si>
    <t>-0.147</t>
  </si>
  <si>
    <t>Mouhamed Gueye</t>
  </si>
  <si>
    <t>.391</t>
  </si>
  <si>
    <t>Rui Hachimura</t>
  </si>
  <si>
    <t>.628</t>
  </si>
  <si>
    <t>.343</t>
  </si>
  <si>
    <t>Ashton Hagans</t>
  </si>
  <si>
    <t>Tyrese Haliburton</t>
  </si>
  <si>
    <t>.217</t>
  </si>
  <si>
    <t>.195</t>
  </si>
  <si>
    <t>R.J. Hampton</t>
  </si>
  <si>
    <t>.336</t>
  </si>
  <si>
    <t>-0.038</t>
  </si>
  <si>
    <t>Tim Hardaway Jr.</t>
  </si>
  <si>
    <t>.612</t>
  </si>
  <si>
    <t>.050</t>
  </si>
  <si>
    <t>James Harden</t>
  </si>
  <si>
    <t>.594</t>
  </si>
  <si>
    <t>.418</t>
  </si>
  <si>
    <t>Jaden Hardy</t>
  </si>
  <si>
    <t>.517</t>
  </si>
  <si>
    <t>Ron Harper Jr.</t>
  </si>
  <si>
    <t>Gary Harris</t>
  </si>
  <si>
    <t>.690</t>
  </si>
  <si>
    <t>.099</t>
  </si>
  <si>
    <t>Joe Harris</t>
  </si>
  <si>
    <t>.051</t>
  </si>
  <si>
    <t>.001</t>
  </si>
  <si>
    <t>Kevon Harris</t>
  </si>
  <si>
    <t>Tobias Harris</t>
  </si>
  <si>
    <t>.271</t>
  </si>
  <si>
    <t>Shaquille Harrison</t>
  </si>
  <si>
    <t>Josh Hart</t>
  </si>
  <si>
    <t>.380</t>
  </si>
  <si>
    <t>Isaiah Hartenstein</t>
  </si>
  <si>
    <t>.670</t>
  </si>
  <si>
    <t>.008</t>
  </si>
  <si>
    <t>.430</t>
  </si>
  <si>
    <t>Sam Hauser</t>
  </si>
  <si>
    <t>Jordan Hawkins</t>
  </si>
  <si>
    <t>.654</t>
  </si>
  <si>
    <t>.053</t>
  </si>
  <si>
    <t>Jaxson Hayes</t>
  </si>
  <si>
    <t>.469</t>
  </si>
  <si>
    <t>Killian Hayes</t>
  </si>
  <si>
    <t>.474</t>
  </si>
  <si>
    <t>Gordon Hayward</t>
  </si>
  <si>
    <t>.298</t>
  </si>
  <si>
    <t>.088</t>
  </si>
  <si>
    <t>Scoot Henderson</t>
  </si>
  <si>
    <t>-0.045</t>
  </si>
  <si>
    <t>Taylor Hendricks</t>
  </si>
  <si>
    <t>Tyler Herro</t>
  </si>
  <si>
    <t>.558</t>
  </si>
  <si>
    <t>Buddy Hield</t>
  </si>
  <si>
    <t>.668</t>
  </si>
  <si>
    <t>.077</t>
  </si>
  <si>
    <t>.064</t>
  </si>
  <si>
    <t>Haywood Highsmith</t>
  </si>
  <si>
    <t>.109</t>
  </si>
  <si>
    <t>Nate Hinton</t>
  </si>
  <si>
    <t>.585</t>
  </si>
  <si>
    <t>.538</t>
  </si>
  <si>
    <t>D'Moi Hodge</t>
  </si>
  <si>
    <t>.441</t>
  </si>
  <si>
    <t>.800</t>
  </si>
  <si>
    <t>-0.019</t>
  </si>
  <si>
    <t>Aaron Holiday</t>
  </si>
  <si>
    <t>Jrue Holiday</t>
  </si>
  <si>
    <t>.467</t>
  </si>
  <si>
    <t>Justin Holiday</t>
  </si>
  <si>
    <t>.701</t>
  </si>
  <si>
    <t>Richaun Holmes</t>
  </si>
  <si>
    <t>.020</t>
  </si>
  <si>
    <t>.356</t>
  </si>
  <si>
    <t>Chet Holmgren</t>
  </si>
  <si>
    <t>.632</t>
  </si>
  <si>
    <t>.366</t>
  </si>
  <si>
    <t>.289</t>
  </si>
  <si>
    <t>Jalen Hood-Schifino</t>
  </si>
  <si>
    <t>.444</t>
  </si>
  <si>
    <t>Al Horford</t>
  </si>
  <si>
    <t>.650</t>
  </si>
  <si>
    <t>.172</t>
  </si>
  <si>
    <t>Talen Horton-Tucker</t>
  </si>
  <si>
    <t>.039</t>
  </si>
  <si>
    <t>Danuel House Jr.</t>
  </si>
  <si>
    <t>.438</t>
  </si>
  <si>
    <t>Caleb Houstan</t>
  </si>
  <si>
    <t>.937</t>
  </si>
  <si>
    <t>Jett Howard</t>
  </si>
  <si>
    <t>Kevin Huerter</t>
  </si>
  <si>
    <t>Jay Huff</t>
  </si>
  <si>
    <t>.212</t>
  </si>
  <si>
    <t>De'Andre Hunter</t>
  </si>
  <si>
    <t>.296</t>
  </si>
  <si>
    <t>Matthew Hurt</t>
  </si>
  <si>
    <t>.031</t>
  </si>
  <si>
    <t>Bones Hyland</t>
  </si>
  <si>
    <t>.003</t>
  </si>
  <si>
    <t>Joe Ingles</t>
  </si>
  <si>
    <t>.709</t>
  </si>
  <si>
    <t>Brandon Ingram</t>
  </si>
  <si>
    <t>Kyrie Irving</t>
  </si>
  <si>
    <t>Jonathan Isaac</t>
  </si>
  <si>
    <t>.188</t>
  </si>
  <si>
    <t>Jaden Ivey</t>
  </si>
  <si>
    <t>Andre Jackson Jr.</t>
  </si>
  <si>
    <t>.596</t>
  </si>
  <si>
    <t>.460</t>
  </si>
  <si>
    <t>Isaiah Jackson</t>
  </si>
  <si>
    <t>.017</t>
  </si>
  <si>
    <t>Jaren Jackson Jr.</t>
  </si>
  <si>
    <t>Justin Jackson</t>
  </si>
  <si>
    <t>Quenton Jackson</t>
  </si>
  <si>
    <t>2.000</t>
  </si>
  <si>
    <t>Reggie Jackson</t>
  </si>
  <si>
    <t>Trayce Jackson-Davis</t>
  </si>
  <si>
    <t>.692</t>
  </si>
  <si>
    <t>LeBron James</t>
  </si>
  <si>
    <t>.630</t>
  </si>
  <si>
    <t>.318</t>
  </si>
  <si>
    <t>Jaime Jaquez Jr.</t>
  </si>
  <si>
    <t>.251</t>
  </si>
  <si>
    <t>DeJon Jarreau</t>
  </si>
  <si>
    <t>DaQuan Jeffries</t>
  </si>
  <si>
    <t>-0.087</t>
  </si>
  <si>
    <t>Trey Jemison</t>
  </si>
  <si>
    <t>.184</t>
  </si>
  <si>
    <t>Ty Jerome</t>
  </si>
  <si>
    <t>Isaiah Joe</t>
  </si>
  <si>
    <t>.728</t>
  </si>
  <si>
    <t>Cameron Johnson</t>
  </si>
  <si>
    <t>Jalen Johnson</t>
  </si>
  <si>
    <t>.285</t>
  </si>
  <si>
    <t>.209</t>
  </si>
  <si>
    <t>James Johnson</t>
  </si>
  <si>
    <t>-0.050</t>
  </si>
  <si>
    <t>Keldon Johnson</t>
  </si>
  <si>
    <t>Keon Johnson</t>
  </si>
  <si>
    <t>Keyontae Johnson</t>
  </si>
  <si>
    <t>-0.068</t>
  </si>
  <si>
    <t>.299</t>
  </si>
  <si>
    <t>Colby Jones</t>
  </si>
  <si>
    <t>.422</t>
  </si>
  <si>
    <t>.155</t>
  </si>
  <si>
    <t>Damian Jones</t>
  </si>
  <si>
    <t>.659</t>
  </si>
  <si>
    <t>.194</t>
  </si>
  <si>
    <t>Derrick Jones Jr.</t>
  </si>
  <si>
    <t>.483</t>
  </si>
  <si>
    <t>Herbert Jones</t>
  </si>
  <si>
    <t>.269</t>
  </si>
  <si>
    <t>Mason Jones</t>
  </si>
  <si>
    <t>.394</t>
  </si>
  <si>
    <t>Tre Jones</t>
  </si>
  <si>
    <t>.197</t>
  </si>
  <si>
    <t>Tyus Jones</t>
  </si>
  <si>
    <t>.384</t>
  </si>
  <si>
    <t>.113</t>
  </si>
  <si>
    <t>DeAndre Jordan</t>
  </si>
  <si>
    <t>Cory Joseph</t>
  </si>
  <si>
    <t>.470</t>
  </si>
  <si>
    <t>.656</t>
  </si>
  <si>
    <t>Johnny Juzang</t>
  </si>
  <si>
    <t>.620</t>
  </si>
  <si>
    <t>Luke Kennard</t>
  </si>
  <si>
    <t>.756</t>
  </si>
  <si>
    <t>Walker Kessler</t>
  </si>
  <si>
    <t>.663</t>
  </si>
  <si>
    <t>Braxton Key</t>
  </si>
  <si>
    <t>.471</t>
  </si>
  <si>
    <t>Corey Kispert</t>
  </si>
  <si>
    <t>Maxi Kleber</t>
  </si>
  <si>
    <t>.505</t>
  </si>
  <si>
    <t>John Konchar</t>
  </si>
  <si>
    <t>Furkan Korkmaz</t>
  </si>
  <si>
    <t>Luke Kornet</t>
  </si>
  <si>
    <t>.736</t>
  </si>
  <si>
    <t>Vit Krejci</t>
  </si>
  <si>
    <t>.633</t>
  </si>
  <si>
    <t>Jonathan Kuminga</t>
  </si>
  <si>
    <t>Kyle Kuzma</t>
  </si>
  <si>
    <t>Jock Landale</t>
  </si>
  <si>
    <t>Jake LaRavia</t>
  </si>
  <si>
    <t>.515</t>
  </si>
  <si>
    <t>Zach LaVine</t>
  </si>
  <si>
    <t>A.J. Lawson</t>
  </si>
  <si>
    <t>.413</t>
  </si>
  <si>
    <t>.190</t>
  </si>
  <si>
    <t>Saben Lee</t>
  </si>
  <si>
    <t>Alex Len</t>
  </si>
  <si>
    <t>.037</t>
  </si>
  <si>
    <t>Kawhi Leonard</t>
  </si>
  <si>
    <t>Caris LeVert</t>
  </si>
  <si>
    <t>Kira Lewis Jr.</t>
  </si>
  <si>
    <t>Maxwell Lewis</t>
  </si>
  <si>
    <t>-0.195</t>
  </si>
  <si>
    <t>E.J. Liddell</t>
  </si>
  <si>
    <t>-0.091</t>
  </si>
  <si>
    <t>Damian Lillard</t>
  </si>
  <si>
    <t>.403</t>
  </si>
  <si>
    <t>Nassir Little</t>
  </si>
  <si>
    <t>Dereck Lively II</t>
  </si>
  <si>
    <t>Isaiah Livers</t>
  </si>
  <si>
    <t>-0.015</t>
  </si>
  <si>
    <t>Chris Livingston</t>
  </si>
  <si>
    <t>Kenneth Lofton Jr.</t>
  </si>
  <si>
    <t>.308</t>
  </si>
  <si>
    <t>.447</t>
  </si>
  <si>
    <t>.232</t>
  </si>
  <si>
    <t>Kevon Looney</t>
  </si>
  <si>
    <t>.162</t>
  </si>
  <si>
    <t>Brook Lopez</t>
  </si>
  <si>
    <t>Robin Lopez</t>
  </si>
  <si>
    <t>Kevin Love</t>
  </si>
  <si>
    <t>Kyle Lowry</t>
  </si>
  <si>
    <t>.665</t>
  </si>
  <si>
    <t>Seth Lundy</t>
  </si>
  <si>
    <t>.373</t>
  </si>
  <si>
    <t>.765</t>
  </si>
  <si>
    <t>Trey Lyles</t>
  </si>
  <si>
    <t>.682</t>
  </si>
  <si>
    <t>Théo Maledon</t>
  </si>
  <si>
    <t>-0.122</t>
  </si>
  <si>
    <t>Sandro Mamukelashvili</t>
  </si>
  <si>
    <t>.559</t>
  </si>
  <si>
    <t>Terance Mann</t>
  </si>
  <si>
    <t>Tre Mann</t>
  </si>
  <si>
    <t>.399</t>
  </si>
  <si>
    <t>Lauri Markkanen</t>
  </si>
  <si>
    <t>.631</t>
  </si>
  <si>
    <t>.493</t>
  </si>
  <si>
    <t>Naji Marshall</t>
  </si>
  <si>
    <t>.409</t>
  </si>
  <si>
    <t>Caleb Martin</t>
  </si>
  <si>
    <t>Cody Martin</t>
  </si>
  <si>
    <t>KJ Martin</t>
  </si>
  <si>
    <t>Garrison Mathews</t>
  </si>
  <si>
    <t>.854</t>
  </si>
  <si>
    <t>Bennedict Mathurin</t>
  </si>
  <si>
    <t>.338</t>
  </si>
  <si>
    <t>Wesley Matthews</t>
  </si>
  <si>
    <t>.511</t>
  </si>
  <si>
    <t>.711</t>
  </si>
  <si>
    <t>Tyrese Maxey</t>
  </si>
  <si>
    <t>Skylar Mays</t>
  </si>
  <si>
    <t>.123</t>
  </si>
  <si>
    <t>Miles McBride</t>
  </si>
  <si>
    <t>CJ McCollum</t>
  </si>
  <si>
    <t>T.J. McConnell</t>
  </si>
  <si>
    <t>Jaden McDaniels</t>
  </si>
  <si>
    <t>Jalen McDaniels</t>
  </si>
  <si>
    <t>-0.074</t>
  </si>
  <si>
    <t>Doug McDermott</t>
  </si>
  <si>
    <t>.806</t>
  </si>
  <si>
    <t>.805</t>
  </si>
  <si>
    <t>JaVale McGee</t>
  </si>
  <si>
    <t>Bryce McGowens</t>
  </si>
  <si>
    <t>.443</t>
  </si>
  <si>
    <t>.370</t>
  </si>
  <si>
    <t>Jordan McLaughlin</t>
  </si>
  <si>
    <t>.614</t>
  </si>
  <si>
    <t>De'Anthony Melton</t>
  </si>
  <si>
    <t>Nathan Mensah</t>
  </si>
  <si>
    <t>Sam Merrill</t>
  </si>
  <si>
    <t>.901</t>
  </si>
  <si>
    <t>Chimezie Metu</t>
  </si>
  <si>
    <t>.377</t>
  </si>
  <si>
    <t>Vasilije Micić</t>
  </si>
  <si>
    <t>.015</t>
  </si>
  <si>
    <t>Khris Middleton</t>
  </si>
  <si>
    <t>Brandon Miller</t>
  </si>
  <si>
    <t>Jordan Miller</t>
  </si>
  <si>
    <t>Leonard Miller</t>
  </si>
  <si>
    <t>Dariq Whitehead</t>
  </si>
  <si>
    <t>.255</t>
  </si>
  <si>
    <t>-0.030</t>
  </si>
  <si>
    <t>Patty Mills</t>
  </si>
  <si>
    <t>Shake Milton</t>
  </si>
  <si>
    <t>.499</t>
  </si>
  <si>
    <t>.494</t>
  </si>
  <si>
    <t>.346</t>
  </si>
  <si>
    <t>Justin Minaya</t>
  </si>
  <si>
    <t>.662</t>
  </si>
  <si>
    <t>Josh Minott</t>
  </si>
  <si>
    <t>.278</t>
  </si>
  <si>
    <t>.389</t>
  </si>
  <si>
    <t>Davion Mitchell</t>
  </si>
  <si>
    <t>.555</t>
  </si>
  <si>
    <t>Donovan Mitchell</t>
  </si>
  <si>
    <t>Evan Mobley</t>
  </si>
  <si>
    <t>Isaiah Mobley</t>
  </si>
  <si>
    <t>.417</t>
  </si>
  <si>
    <t>Malik Monk</t>
  </si>
  <si>
    <t>Moses Moody</t>
  </si>
  <si>
    <t>.221</t>
  </si>
  <si>
    <t>Xavier Moon</t>
  </si>
  <si>
    <t>-0.026</t>
  </si>
  <si>
    <t>Taze Moore</t>
  </si>
  <si>
    <t>Wendell Moore Jr.</t>
  </si>
  <si>
    <t>Ja Morant</t>
  </si>
  <si>
    <t>.439</t>
  </si>
  <si>
    <t>.136</t>
  </si>
  <si>
    <t>Markieff Morris</t>
  </si>
  <si>
    <t>.618</t>
  </si>
  <si>
    <t>-0.014</t>
  </si>
  <si>
    <t>Monte Morris</t>
  </si>
  <si>
    <t>.458</t>
  </si>
  <si>
    <t>Trey Murphy III</t>
  </si>
  <si>
    <t>.717</t>
  </si>
  <si>
    <t>.243</t>
  </si>
  <si>
    <t>Dejounte Murray</t>
  </si>
  <si>
    <t>Jamal Murray</t>
  </si>
  <si>
    <t>Keegan Murray</t>
  </si>
  <si>
    <t>Kris Murray</t>
  </si>
  <si>
    <t>Mike Muscala</t>
  </si>
  <si>
    <t>Svi Mykhailiuk</t>
  </si>
  <si>
    <t>.788</t>
  </si>
  <si>
    <t>Larry Nance Jr.</t>
  </si>
  <si>
    <t>Pete Nance</t>
  </si>
  <si>
    <t>-0.154</t>
  </si>
  <si>
    <t>Andrew Nembhard</t>
  </si>
  <si>
    <t>Aaron Nesmith</t>
  </si>
  <si>
    <t>Georges Niang</t>
  </si>
  <si>
    <t>Daishen Nix</t>
  </si>
  <si>
    <t>.507</t>
  </si>
  <si>
    <t>.708</t>
  </si>
  <si>
    <t>Zeke Nnaji</t>
  </si>
  <si>
    <t>Jaylen Nowell</t>
  </si>
  <si>
    <t>Markquis Nowell</t>
  </si>
  <si>
    <t>Frank Ntilikina</t>
  </si>
  <si>
    <t>-0.099</t>
  </si>
  <si>
    <t>Jordan Nwora</t>
  </si>
  <si>
    <t>.030</t>
  </si>
  <si>
    <t>Royce O'Neale</t>
  </si>
  <si>
    <t>.783</t>
  </si>
  <si>
    <t>Chuma Okeke</t>
  </si>
  <si>
    <t>.465</t>
  </si>
  <si>
    <t>Josh Okogie</t>
  </si>
  <si>
    <t>.456</t>
  </si>
  <si>
    <t>Onyeka Okongwu</t>
  </si>
  <si>
    <t>.674</t>
  </si>
  <si>
    <t>Isaac Okoro</t>
  </si>
  <si>
    <t>.599</t>
  </si>
  <si>
    <t>Kelly Olynyk</t>
  </si>
  <si>
    <t>.661</t>
  </si>
  <si>
    <t>.312</t>
  </si>
  <si>
    <t>.362</t>
  </si>
  <si>
    <t>.677</t>
  </si>
  <si>
    <t>Eugene Omoruyi</t>
  </si>
  <si>
    <t>Cedi Osman</t>
  </si>
  <si>
    <t>Kelly Oubre Jr.</t>
  </si>
  <si>
    <t>Chris Paul</t>
  </si>
  <si>
    <t>Cameron Payne</t>
  </si>
  <si>
    <t>Gary Payton II</t>
  </si>
  <si>
    <t>Mãozinha Pereira</t>
  </si>
  <si>
    <t>.371</t>
  </si>
  <si>
    <t>Drew Peterson</t>
  </si>
  <si>
    <t>.917</t>
  </si>
  <si>
    <t>Julian Phillips</t>
  </si>
  <si>
    <t>Jalen Pickett</t>
  </si>
  <si>
    <t>.714</t>
  </si>
  <si>
    <t>Scotty Pippen Jr.</t>
  </si>
  <si>
    <t>Mason Plumlee</t>
  </si>
  <si>
    <t>.647</t>
  </si>
  <si>
    <t>Brandin Podziemski</t>
  </si>
  <si>
    <t>Jakob Poeltl</t>
  </si>
  <si>
    <t>Aleksej Pokusevski</t>
  </si>
  <si>
    <t>Jordan Poole</t>
  </si>
  <si>
    <t>.185</t>
  </si>
  <si>
    <t>-0.013</t>
  </si>
  <si>
    <t>Craig Porter Jr.</t>
  </si>
  <si>
    <t>Jontay Porter</t>
  </si>
  <si>
    <t>Michael Porter Jr.</t>
  </si>
  <si>
    <t>Otto Porter Jr.</t>
  </si>
  <si>
    <t>.697</t>
  </si>
  <si>
    <t>Bobby Portis</t>
  </si>
  <si>
    <t>.390</t>
  </si>
  <si>
    <t>Micah Potter</t>
  </si>
  <si>
    <t>Dwight Powell</t>
  </si>
  <si>
    <t>.716</t>
  </si>
  <si>
    <t>.028</t>
  </si>
  <si>
    <t>Norman Powell</t>
  </si>
  <si>
    <t>Jason Preston</t>
  </si>
  <si>
    <t>Joshua Primo</t>
  </si>
  <si>
    <t>-0.585</t>
  </si>
  <si>
    <t>Taurean Prince</t>
  </si>
  <si>
    <t>Payton Pritchard</t>
  </si>
  <si>
    <t>Olivier-Maxence Prosper</t>
  </si>
  <si>
    <t>Trevelin Queen</t>
  </si>
  <si>
    <t>Neemias Queta</t>
  </si>
  <si>
    <t>.259</t>
  </si>
  <si>
    <t>Immanuel Quickley</t>
  </si>
  <si>
    <t>.484</t>
  </si>
  <si>
    <t>.281</t>
  </si>
  <si>
    <t>Lester Quinones</t>
  </si>
  <si>
    <t>.206</t>
  </si>
  <si>
    <t>Jahmi'us Ramsey</t>
  </si>
  <si>
    <t>Julius Randle</t>
  </si>
  <si>
    <t>.361</t>
  </si>
  <si>
    <t>Duop Reath</t>
  </si>
  <si>
    <t>.491</t>
  </si>
  <si>
    <t>Austin Reaves</t>
  </si>
  <si>
    <t>Cam Reddish</t>
  </si>
  <si>
    <t>.231</t>
  </si>
  <si>
    <t>Paul Reed</t>
  </si>
  <si>
    <t>Naz Reid</t>
  </si>
  <si>
    <t>.479</t>
  </si>
  <si>
    <t>Jared Rhoden</t>
  </si>
  <si>
    <t>Nick Richards</t>
  </si>
  <si>
    <t>Josh Richardson</t>
  </si>
  <si>
    <t>Duncan Robinson</t>
  </si>
  <si>
    <t>Jerome Robinson</t>
  </si>
  <si>
    <t>Mitchell Robinson</t>
  </si>
  <si>
    <t>Orlando Robinson</t>
  </si>
  <si>
    <t>Jeremiah Robinson-Earl</t>
  </si>
  <si>
    <t>.411</t>
  </si>
  <si>
    <t>.086</t>
  </si>
  <si>
    <t>David Roddy</t>
  </si>
  <si>
    <t>.348</t>
  </si>
  <si>
    <t>Ryan Rollins</t>
  </si>
  <si>
    <t>Derrick Rose</t>
  </si>
  <si>
    <t>Terry Rozier</t>
  </si>
  <si>
    <t>Rayan Rupert</t>
  </si>
  <si>
    <t>D'Angelo Russell</t>
  </si>
  <si>
    <t>Matt Ryan</t>
  </si>
  <si>
    <t>Domantas Sabonis</t>
  </si>
  <si>
    <t>.637</t>
  </si>
  <si>
    <t>.354</t>
  </si>
  <si>
    <t>-0.029</t>
  </si>
  <si>
    <t>.672</t>
  </si>
  <si>
    <t>Adama Sanogo</t>
  </si>
  <si>
    <t>Gui Santos</t>
  </si>
  <si>
    <t>Olivier Sarr</t>
  </si>
  <si>
    <t>.789</t>
  </si>
  <si>
    <t>Marcus Sasser</t>
  </si>
  <si>
    <t>Admiral Schofield</t>
  </si>
  <si>
    <t>.550</t>
  </si>
  <si>
    <t>Dereon Seabron</t>
  </si>
  <si>
    <t>Alperen Sengun</t>
  </si>
  <si>
    <t>Brice Sensabaugh</t>
  </si>
  <si>
    <t>Collin Sexton</t>
  </si>
  <si>
    <t>Landry Shamet</t>
  </si>
  <si>
    <t>Day'Ron Sharpe</t>
  </si>
  <si>
    <t>Shaedon Sharpe</t>
  </si>
  <si>
    <t>Ben Sheppard</t>
  </si>
  <si>
    <t>Pascal Siakam</t>
  </si>
  <si>
    <t>Ben Simmons</t>
  </si>
  <si>
    <t>Kobi Simmons</t>
  </si>
  <si>
    <t>Anfernee Simons</t>
  </si>
  <si>
    <t>.213</t>
  </si>
  <si>
    <t>Zavier Simpson</t>
  </si>
  <si>
    <t>-0.046</t>
  </si>
  <si>
    <t>Jericho Sims</t>
  </si>
  <si>
    <t>Dmytro Skapintsev</t>
  </si>
  <si>
    <t>-0.483</t>
  </si>
  <si>
    <t>Jalen Slawson</t>
  </si>
  <si>
    <t>Javonte Smart</t>
  </si>
  <si>
    <t>Marcus Smart</t>
  </si>
  <si>
    <t>Dennis Smith Jr.</t>
  </si>
  <si>
    <t>Dru Smith</t>
  </si>
  <si>
    <t>Ish Smith</t>
  </si>
  <si>
    <t>-0.025</t>
  </si>
  <si>
    <t>Jabari Smith Jr.</t>
  </si>
  <si>
    <t>Jalen Smith</t>
  </si>
  <si>
    <t>Nick Smith Jr.</t>
  </si>
  <si>
    <t>-0.036</t>
  </si>
  <si>
    <t>Terquavion Smith</t>
  </si>
  <si>
    <t>Jeremy Sochan</t>
  </si>
  <si>
    <t>Pat Spencer</t>
  </si>
  <si>
    <t>Jaden Springer</t>
  </si>
  <si>
    <t>Lamar Stevens</t>
  </si>
  <si>
    <t>Isaiah Stewart</t>
  </si>
  <si>
    <t>Julian Strawther</t>
  </si>
  <si>
    <t>Max Strus</t>
  </si>
  <si>
    <t>.553</t>
  </si>
  <si>
    <t>Jalen Suggs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</si>
  <si>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</si>
  <si>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</si>
  <si>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</si>
  <si>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</si>
  <si>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</si>
  <si>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</si>
  <si>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</si>
  <si>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.242</t>
  </si>
  <si>
    <t>.171</t>
  </si>
  <si>
    <t>Cam Thomas</t>
  </si>
  <si>
    <t>Isaiah Thomas</t>
  </si>
  <si>
    <t>Amen Thompson</t>
  </si>
  <si>
    <t>Ausar Thompson</t>
  </si>
  <si>
    <t>Klay Thompson</t>
  </si>
  <si>
    <t>Tristan Thompson</t>
  </si>
  <si>
    <t>JT Thor</t>
  </si>
  <si>
    <t>Matisse Thybulle</t>
  </si>
  <si>
    <t>.729</t>
  </si>
  <si>
    <t>Xavier Tillman Sr.</t>
  </si>
  <si>
    <t>Jacob Toppin</t>
  </si>
  <si>
    <t>Obi Toppin</t>
  </si>
  <si>
    <t>Juan Toscano-Anderson</t>
  </si>
  <si>
    <t>Karl-Anthony Towns</t>
  </si>
  <si>
    <t>.307</t>
  </si>
  <si>
    <t>Gary Trent Jr.</t>
  </si>
  <si>
    <t>Oscar Tshiebwe</t>
  </si>
  <si>
    <t>P.J. Tucker</t>
  </si>
  <si>
    <t>Myles Turner</t>
  </si>
  <si>
    <t>Hunter Tyson</t>
  </si>
  <si>
    <t>Stanley Umude</t>
  </si>
  <si>
    <t>.619</t>
  </si>
  <si>
    <t>Jarred Vanderbilt</t>
  </si>
  <si>
    <t>Fred VanVleet</t>
  </si>
  <si>
    <t>Devin Vassell</t>
  </si>
  <si>
    <t>Sasha Vezenkov</t>
  </si>
  <si>
    <t>Gabe Vincent</t>
  </si>
  <si>
    <t>-0.033</t>
  </si>
  <si>
    <t>.258</t>
  </si>
  <si>
    <t>Tristan Vukcevic</t>
  </si>
  <si>
    <t>Dean Wade</t>
  </si>
  <si>
    <t>.871</t>
  </si>
  <si>
    <t>Franz Wagner</t>
  </si>
  <si>
    <t>.305</t>
  </si>
  <si>
    <t>Moritz Wagner</t>
  </si>
  <si>
    <t>Ish Wainright</t>
  </si>
  <si>
    <t>Jabari Walker</t>
  </si>
  <si>
    <t>Jarace Walker</t>
  </si>
  <si>
    <t>.527</t>
  </si>
  <si>
    <t>Lonnie Walker IV</t>
  </si>
  <si>
    <t>Cason Wallace</t>
  </si>
  <si>
    <t>Jordan Walsh</t>
  </si>
  <si>
    <t>T.J. Warren</t>
  </si>
  <si>
    <t>.317</t>
  </si>
  <si>
    <t>P.J. Washington</t>
  </si>
  <si>
    <t>TyTy Washington Jr.</t>
  </si>
  <si>
    <t>-0.072</t>
  </si>
  <si>
    <t>Yuta Watanabe</t>
  </si>
  <si>
    <t>.733</t>
  </si>
  <si>
    <t>Lindy Waters III</t>
  </si>
  <si>
    <t>Trendon Watford</t>
  </si>
  <si>
    <t>Peyton Watson</t>
  </si>
  <si>
    <t>Victor Wembanyama</t>
  </si>
  <si>
    <t>.332</t>
  </si>
  <si>
    <t>Blake Wesley</t>
  </si>
  <si>
    <t>.363</t>
  </si>
  <si>
    <t>Russell Westbrook</t>
  </si>
  <si>
    <t>.241</t>
  </si>
  <si>
    <t>Coby White</t>
  </si>
  <si>
    <t>.215</t>
  </si>
  <si>
    <t>Derrick White</t>
  </si>
  <si>
    <t>Jack White</t>
  </si>
  <si>
    <t>-0.100</t>
  </si>
  <si>
    <t>Cam Whitmore</t>
  </si>
  <si>
    <t>Aaron Wiggins</t>
  </si>
  <si>
    <t>.334</t>
  </si>
  <si>
    <t>Andrew Wiggins</t>
  </si>
  <si>
    <t>Lindell Wigginton</t>
  </si>
  <si>
    <t>Alondes Williams</t>
  </si>
  <si>
    <t>-0.357</t>
  </si>
  <si>
    <t>Brandon Williams</t>
  </si>
  <si>
    <t>Grant Williams</t>
  </si>
  <si>
    <t>Jalen Williams</t>
  </si>
  <si>
    <t>Jaylin Williams</t>
  </si>
  <si>
    <t>Jeenathan Williams</t>
  </si>
  <si>
    <t>Kenrich Williams</t>
  </si>
  <si>
    <t>Malik Williams</t>
  </si>
  <si>
    <t>-0.069</t>
  </si>
  <si>
    <t>Mark Williams</t>
  </si>
  <si>
    <t>Patrick Williams</t>
  </si>
  <si>
    <t>.684</t>
  </si>
  <si>
    <t>Vince Williams Jr.</t>
  </si>
  <si>
    <t>Ziaire Williams</t>
  </si>
  <si>
    <t>Zion Williamson</t>
  </si>
  <si>
    <t>D.J. Wilson</t>
  </si>
  <si>
    <t>Jalen Wilson</t>
  </si>
  <si>
    <t>Dylan Windler</t>
  </si>
  <si>
    <t>.900</t>
  </si>
  <si>
    <t>James Wiseman</t>
  </si>
  <si>
    <t>Isaiah Wong</t>
  </si>
  <si>
    <t>-0.277</t>
  </si>
  <si>
    <t>Christian Wood</t>
  </si>
  <si>
    <t>.432</t>
  </si>
  <si>
    <t>Delon Wright</t>
  </si>
  <si>
    <t>Thaddeus Young</t>
  </si>
  <si>
    <t>Trae Young</t>
  </si>
  <si>
    <t>Omer Yurtseven</t>
  </si>
  <si>
    <t>Cody Zeller</t>
  </si>
  <si>
    <t>Ivica Zubac</t>
  </si>
  <si>
    <t>.671</t>
  </si>
  <si>
    <t>WSASS</t>
  </si>
  <si>
    <t>BPMASS</t>
  </si>
  <si>
    <t>VORPASS</t>
  </si>
  <si>
    <t>PLAYER_NAME</t>
  </si>
  <si>
    <t>Boban Marjanovic</t>
  </si>
  <si>
    <t>Bogdan Bogdanovic</t>
  </si>
  <si>
    <t>Bojan Bogdanovic</t>
  </si>
  <si>
    <t>Dario Saric</t>
  </si>
  <si>
    <t>David Duke</t>
  </si>
  <si>
    <t>Dāvis Bertans</t>
  </si>
  <si>
    <t>Dennis Schroder</t>
  </si>
  <si>
    <t>Filip Petrusev</t>
  </si>
  <si>
    <t>GG Jackson</t>
  </si>
  <si>
    <t>Harry Giles III</t>
  </si>
  <si>
    <t>Luka Samanic</t>
  </si>
  <si>
    <t>Jermaine Samuels Jr.</t>
  </si>
  <si>
    <t>Jonas Valanciunas</t>
  </si>
  <si>
    <t>Jusuf Nurkic</t>
  </si>
  <si>
    <t>Nikola Jokic</t>
  </si>
  <si>
    <t>Nikola Jovic</t>
  </si>
  <si>
    <t>Kevin Knox II</t>
  </si>
  <si>
    <t>Kristaps Porzingis</t>
  </si>
  <si>
    <t>Luka Doncic</t>
  </si>
  <si>
    <t>Marcus Morris Sr.</t>
  </si>
  <si>
    <t>Moussa Diabate</t>
  </si>
  <si>
    <t>Reggie Bullock Jr.</t>
  </si>
  <si>
    <t>Nikola Vucevic</t>
  </si>
  <si>
    <t>Robert Williams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</si>
</sst>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197F69-70C1-4DA6-B962-2C0829F3C21F}" autoFormatId="16" applyNumberFormats="0" applyBorderFormats="0" applyFontFormats="0" applyPatternFormats="0" applyAlignmentFormats="0" applyWidthHeightFormats="0">
  <queryTableRefresh nextId="33" unboundColumnsRight="3">
    <queryTableFields count="32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29" name="VORP" tableColumnId="29"/>
      <queryTableField id="30" dataBound="0" tableColumnId="30"/>
      <queryTableField id="31" dataBound="0" tableColumnId="31"/>
      <queryTableField id="32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58596-7CF4-43CF-8261-3A55583172D5}" name="Advanced_Table" displayName="Advanced_Table" ref="A1:AF573" tableType="queryTable" totalsRowShown="0">
  <autoFilter ref="A1:AF573" xr:uid="{A8558596-7CF4-43CF-8261-3A55583172D5}"/>
  <tableColumns count="32">
    <tableColumn id="1" xr3:uid="{590882B7-A4CE-4183-96A2-80C496527235}" uniqueName="1" name="Rk" queryTableFieldId="1"/>
    <tableColumn id="2" xr3:uid="{AB87D89F-FF56-4613-8CC9-67C00F81D9AF}" uniqueName="2" name="PLAYER_NAME" queryTableFieldId="2" dataDxfId="9"/>
    <tableColumn id="3" xr3:uid="{A2F38971-B625-477A-B20D-32176E1D26DD}" uniqueName="3" name="Pos" queryTableFieldId="3" dataDxfId="8"/>
    <tableColumn id="4" xr3:uid="{D167E4B4-FCD5-443A-8196-83F19E3D84F5}" uniqueName="4" name="Age" queryTableFieldId="4"/>
    <tableColumn id="5" xr3:uid="{8DEA2F2E-8F54-419E-994A-406542DEBB1C}" uniqueName="5" name="Tm" queryTableFieldId="5" dataDxfId="7"/>
    <tableColumn id="6" xr3:uid="{2F489727-612E-45A9-B121-CC6721E3D552}" uniqueName="6" name="G" queryTableFieldId="6"/>
    <tableColumn id="7" xr3:uid="{5298A957-49C0-4CDF-8A88-DC5E46347891}" uniqueName="7" name="MP" queryTableFieldId="7"/>
    <tableColumn id="8" xr3:uid="{A5FD7619-D50E-4316-8207-28845BAF9FC1}" uniqueName="8" name="PER" queryTableFieldId="8"/>
    <tableColumn id="9" xr3:uid="{C0A55C62-332F-47A2-9B91-A86137621AD3}" uniqueName="9" name="TS%" queryTableFieldId="9" dataDxfId="6"/>
    <tableColumn id="10" xr3:uid="{EE7805BF-B5A2-4074-8920-77B389FE55AD}" uniqueName="10" name="3PAr" queryTableFieldId="10" dataDxfId="5"/>
    <tableColumn id="11" xr3:uid="{682E10B9-1030-4193-BE83-605DAFD7A17A}" uniqueName="11" name="FTr" queryTableFieldId="11" dataDxfId="4"/>
    <tableColumn id="12" xr3:uid="{1FD10CB8-28D7-414B-9499-9E04944F89ED}" uniqueName="12" name="ORB%" queryTableFieldId="12"/>
    <tableColumn id="13" xr3:uid="{5821E85B-C29D-4B0B-ADA5-323B8DC9B11E}" uniqueName="13" name="DRB%" queryTableFieldId="13"/>
    <tableColumn id="14" xr3:uid="{0884487C-5DD4-4BB7-9C96-11EBEB11DE52}" uniqueName="14" name="TRB%" queryTableFieldId="14"/>
    <tableColumn id="15" xr3:uid="{033C7760-1F27-44A6-B03B-77D283DC5CFA}" uniqueName="15" name="AST%" queryTableFieldId="15"/>
    <tableColumn id="16" xr3:uid="{DFAEFA66-0E95-40F6-9B8A-E6E5C47E5FDC}" uniqueName="16" name="STL%" queryTableFieldId="16"/>
    <tableColumn id="17" xr3:uid="{96F8B092-172D-40C9-94AD-DB41695D8641}" uniqueName="17" name="BLK%" queryTableFieldId="17"/>
    <tableColumn id="18" xr3:uid="{A598BA0A-B621-4A0F-8ACB-B696028C1227}" uniqueName="18" name="TOV%" queryTableFieldId="18"/>
    <tableColumn id="19" xr3:uid="{10CDB27E-A47F-40AC-9DE9-DB30FAC711DD}" uniqueName="19" name="USG%" queryTableFieldId="19"/>
    <tableColumn id="20" xr3:uid="{C7ED417E-EA09-45EB-A967-B3BEE6345FE3}" uniqueName="20" name="Column1" queryTableFieldId="20" dataDxfId="3"/>
    <tableColumn id="21" xr3:uid="{00606B71-E676-4278-A2E8-E43D622FF72E}" uniqueName="21" name="OWS" queryTableFieldId="21"/>
    <tableColumn id="22" xr3:uid="{4DCD1FAC-DFF9-4767-BB1C-B089B568ED04}" uniqueName="22" name="DWS" queryTableFieldId="22"/>
    <tableColumn id="23" xr3:uid="{ED41D3F4-AA63-434E-B9A8-584353DB6C6E}" uniqueName="23" name="WS" queryTableFieldId="23"/>
    <tableColumn id="24" xr3:uid="{84A8D7C6-6789-4AC7-B3F3-749EF0BB8156}" uniqueName="24" name="WS/48" queryTableFieldId="24" dataDxfId="2"/>
    <tableColumn id="25" xr3:uid="{924B8D29-12FA-42D9-8FE3-1EB02FCE77A5}" uniqueName="25" name="2" queryTableFieldId="25" dataDxfId="1"/>
    <tableColumn id="26" xr3:uid="{93503017-CB1A-4952-AF70-1300023AF4B1}" uniqueName="26" name="OBPM" queryTableFieldId="26"/>
    <tableColumn id="27" xr3:uid="{7E34E088-A924-4E81-BC4A-42B4107781DE}" uniqueName="27" name="DBPM" queryTableFieldId="27"/>
    <tableColumn id="28" xr3:uid="{87F1CC64-D636-4211-B467-2DD3846C8AC4}" uniqueName="28" name="BPMASS" queryTableFieldId="28"/>
    <tableColumn id="29" xr3:uid="{879F6EDD-AA3F-4EBB-A4FD-044CF26176D5}" uniqueName="29" name="VORPASS" queryTableFieldId="29"/>
    <tableColumn id="30" xr3:uid="{E9D48D0C-6D59-4D55-9E00-1A6863AE9B25}" uniqueName="30" name="WSASS" queryTableFieldId="30"/>
    <tableColumn id="31" xr3:uid="{346E6AA1-E082-4095-9F76-8B82BE82A47A}" uniqueName="31" name="BPM" queryTableFieldId="31" dataDxfId="0">
      <calculatedColumnFormula>Advanced_Table[[#This Row],[BPMASS]]/10</calculatedColumnFormula>
    </tableColumn>
    <tableColumn id="32" xr3:uid="{05A8853C-D36F-4E9C-91C1-4568E3C7635D}" uniqueName="32" name="VORP" queryTableFieldId="32">
      <calculatedColumnFormula>Advanced_Table[[#This Row],[VORPASS]]/10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6857-8939-4681-B192-592456614780}">
  <dimension ref="A1:AF573"/>
  <sheetViews>
    <sheetView tabSelected="1" topLeftCell="A559" workbookViewId="0">
      <selection activeCell="C162" sqref="C162"/>
    </sheetView>
  </sheetViews>
  <sheetFormatPr defaultRowHeight="15" x14ac:dyDescent="0.25"/>
  <cols>
    <col min="1" max="1" width="5.5703125" bestFit="1" customWidth="1"/>
    <col min="2" max="2" width="24.28515625" bestFit="1" customWidth="1"/>
    <col min="3" max="4" width="6.5703125" bestFit="1" customWidth="1"/>
    <col min="5" max="5" width="6" bestFit="1" customWidth="1"/>
    <col min="6" max="6" width="4.7109375" bestFit="1" customWidth="1"/>
    <col min="7" max="7" width="6" bestFit="1" customWidth="1"/>
    <col min="8" max="8" width="6.85546875" bestFit="1" customWidth="1"/>
    <col min="9" max="9" width="7" bestFit="1" customWidth="1"/>
    <col min="10" max="10" width="7.28515625" bestFit="1" customWidth="1"/>
    <col min="11" max="11" width="6" bestFit="1" customWidth="1"/>
    <col min="12" max="13" width="8.7109375" bestFit="1" customWidth="1"/>
    <col min="14" max="14" width="8.28515625" bestFit="1" customWidth="1"/>
    <col min="15" max="15" width="8.140625" bestFit="1" customWidth="1"/>
    <col min="16" max="16" width="8" bestFit="1" customWidth="1"/>
    <col min="17" max="17" width="8.140625" bestFit="1" customWidth="1"/>
    <col min="18" max="18" width="8.42578125" bestFit="1" customWidth="1"/>
    <col min="19" max="19" width="8.7109375" bestFit="1" customWidth="1"/>
    <col min="20" max="20" width="11.42578125" bestFit="1" customWidth="1"/>
    <col min="21" max="22" width="7.7109375" bestFit="1" customWidth="1"/>
    <col min="23" max="23" width="6.28515625" bestFit="1" customWidth="1"/>
    <col min="24" max="24" width="9" bestFit="1" customWidth="1"/>
    <col min="25" max="25" width="4.28515625" bestFit="1" customWidth="1"/>
    <col min="26" max="27" width="8.5703125" bestFit="1" customWidth="1"/>
    <col min="28" max="28" width="7.140625" bestFit="1" customWidth="1"/>
    <col min="29" max="29" width="8.28515625" bestFit="1" customWidth="1"/>
  </cols>
  <sheetData>
    <row r="1" spans="1:32" x14ac:dyDescent="0.25">
      <c r="A1" t="s">
        <v>0</v>
      </c>
      <c r="B1" t="s">
        <v>1363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1361</v>
      </c>
      <c r="AC1" t="s">
        <v>1362</v>
      </c>
      <c r="AD1" t="s">
        <v>1360</v>
      </c>
      <c r="AE1" t="s">
        <v>26</v>
      </c>
      <c r="AF1" t="s">
        <v>27</v>
      </c>
    </row>
    <row r="2" spans="1:32" x14ac:dyDescent="0.25">
      <c r="A2">
        <v>1</v>
      </c>
      <c r="B2" t="s">
        <v>28</v>
      </c>
      <c r="C2" t="s">
        <v>39</v>
      </c>
      <c r="D2">
        <v>24</v>
      </c>
      <c r="E2" t="s">
        <v>29</v>
      </c>
      <c r="F2">
        <v>74</v>
      </c>
      <c r="G2">
        <v>1624</v>
      </c>
      <c r="H2">
        <v>146</v>
      </c>
      <c r="I2" t="s">
        <v>30</v>
      </c>
      <c r="J2" t="s">
        <v>31</v>
      </c>
      <c r="K2" t="s">
        <v>32</v>
      </c>
      <c r="L2">
        <v>130</v>
      </c>
      <c r="M2">
        <v>205</v>
      </c>
      <c r="N2">
        <v>167</v>
      </c>
      <c r="O2">
        <v>84</v>
      </c>
      <c r="P2">
        <v>14</v>
      </c>
      <c r="Q2">
        <v>39</v>
      </c>
      <c r="R2">
        <v>138</v>
      </c>
      <c r="S2">
        <v>159</v>
      </c>
      <c r="U2">
        <v>12</v>
      </c>
      <c r="V2">
        <v>22</v>
      </c>
      <c r="W2">
        <f>Advanced_Table[[#This Row],[WSASS]]/10</f>
        <v>3.4</v>
      </c>
      <c r="X2" t="s">
        <v>33</v>
      </c>
      <c r="Z2">
        <v>-17</v>
      </c>
      <c r="AA2">
        <v>3</v>
      </c>
      <c r="AB2">
        <v>-14</v>
      </c>
      <c r="AC2">
        <v>2</v>
      </c>
      <c r="AD2">
        <v>34</v>
      </c>
      <c r="AE2">
        <f>Advanced_Table[[#This Row],[BPMASS]]/10</f>
        <v>-1.4</v>
      </c>
      <c r="AF2">
        <f>Advanced_Table[[#This Row],[VORPASS]]/10</f>
        <v>0.2</v>
      </c>
    </row>
    <row r="3" spans="1:32" x14ac:dyDescent="0.25">
      <c r="A3">
        <v>2</v>
      </c>
      <c r="B3" t="s">
        <v>45</v>
      </c>
      <c r="C3" t="s">
        <v>34</v>
      </c>
      <c r="D3">
        <v>26</v>
      </c>
      <c r="E3" t="s">
        <v>46</v>
      </c>
      <c r="F3">
        <v>71</v>
      </c>
      <c r="G3">
        <v>2416</v>
      </c>
      <c r="H3">
        <v>198</v>
      </c>
      <c r="I3" t="s">
        <v>47</v>
      </c>
      <c r="J3" t="s">
        <v>48</v>
      </c>
      <c r="K3" t="s">
        <v>49</v>
      </c>
      <c r="L3">
        <v>74</v>
      </c>
      <c r="M3">
        <v>273</v>
      </c>
      <c r="N3">
        <v>173</v>
      </c>
      <c r="O3">
        <v>189</v>
      </c>
      <c r="P3">
        <v>17</v>
      </c>
      <c r="Q3">
        <v>27</v>
      </c>
      <c r="R3">
        <v>120</v>
      </c>
      <c r="S3">
        <v>249</v>
      </c>
      <c r="U3">
        <v>29</v>
      </c>
      <c r="V3">
        <v>43</v>
      </c>
      <c r="W3">
        <f>Advanced_Table[[#This Row],[WSASS]]/10</f>
        <v>7.2</v>
      </c>
      <c r="X3" t="s">
        <v>50</v>
      </c>
      <c r="Z3">
        <v>8</v>
      </c>
      <c r="AA3">
        <v>17</v>
      </c>
      <c r="AB3">
        <v>24</v>
      </c>
      <c r="AC3">
        <v>27</v>
      </c>
      <c r="AD3">
        <v>72</v>
      </c>
      <c r="AE3">
        <f>Advanced_Table[[#This Row],[BPMASS]]/10</f>
        <v>2.4</v>
      </c>
      <c r="AF3">
        <f>Advanced_Table[[#This Row],[VORPASS]]/10</f>
        <v>2.7</v>
      </c>
    </row>
    <row r="4" spans="1:32" x14ac:dyDescent="0.25">
      <c r="A4">
        <v>3</v>
      </c>
      <c r="B4" t="s">
        <v>51</v>
      </c>
      <c r="C4" t="s">
        <v>52</v>
      </c>
      <c r="D4">
        <v>23</v>
      </c>
      <c r="E4" t="s">
        <v>29</v>
      </c>
      <c r="F4">
        <v>78</v>
      </c>
      <c r="G4">
        <v>1641</v>
      </c>
      <c r="H4">
        <v>77</v>
      </c>
      <c r="I4" t="s">
        <v>53</v>
      </c>
      <c r="J4" t="s">
        <v>54</v>
      </c>
      <c r="K4" t="s">
        <v>55</v>
      </c>
      <c r="L4">
        <v>49</v>
      </c>
      <c r="M4">
        <v>96</v>
      </c>
      <c r="N4">
        <v>72</v>
      </c>
      <c r="O4">
        <v>66</v>
      </c>
      <c r="P4">
        <v>14</v>
      </c>
      <c r="Q4">
        <v>24</v>
      </c>
      <c r="R4">
        <v>123</v>
      </c>
      <c r="S4">
        <v>134</v>
      </c>
      <c r="U4">
        <v>-5</v>
      </c>
      <c r="V4">
        <v>6</v>
      </c>
      <c r="W4">
        <f>Advanced_Table[[#This Row],[WSASS]]/10</f>
        <v>0.1</v>
      </c>
      <c r="X4" t="s">
        <v>56</v>
      </c>
      <c r="Z4">
        <v>-35</v>
      </c>
      <c r="AA4">
        <v>-9</v>
      </c>
      <c r="AB4">
        <v>-44</v>
      </c>
      <c r="AC4">
        <v>-10</v>
      </c>
      <c r="AD4">
        <v>1</v>
      </c>
      <c r="AE4">
        <f>Advanced_Table[[#This Row],[BPMASS]]/10</f>
        <v>-4.4000000000000004</v>
      </c>
      <c r="AF4">
        <f>Advanced_Table[[#This Row],[VORPASS]]/10</f>
        <v>-1</v>
      </c>
    </row>
    <row r="5" spans="1:32" x14ac:dyDescent="0.25">
      <c r="A5">
        <v>4</v>
      </c>
      <c r="B5" t="s">
        <v>66</v>
      </c>
      <c r="C5" t="s">
        <v>39</v>
      </c>
      <c r="D5">
        <v>23</v>
      </c>
      <c r="E5" t="s">
        <v>67</v>
      </c>
      <c r="F5">
        <v>61</v>
      </c>
      <c r="G5">
        <v>1618</v>
      </c>
      <c r="H5">
        <v>131</v>
      </c>
      <c r="I5" t="s">
        <v>68</v>
      </c>
      <c r="J5" t="s">
        <v>69</v>
      </c>
      <c r="K5" t="s">
        <v>70</v>
      </c>
      <c r="L5">
        <v>47</v>
      </c>
      <c r="M5">
        <v>197</v>
      </c>
      <c r="N5">
        <v>119</v>
      </c>
      <c r="O5">
        <v>133</v>
      </c>
      <c r="P5">
        <v>13</v>
      </c>
      <c r="Q5">
        <v>31</v>
      </c>
      <c r="R5">
        <v>102</v>
      </c>
      <c r="S5">
        <v>179</v>
      </c>
      <c r="U5">
        <v>4</v>
      </c>
      <c r="V5">
        <v>20</v>
      </c>
      <c r="W5">
        <f>Advanced_Table[[#This Row],[WSASS]]/10</f>
        <v>2.4</v>
      </c>
      <c r="X5" t="s">
        <v>71</v>
      </c>
      <c r="Z5">
        <v>-7</v>
      </c>
      <c r="AA5">
        <v>4</v>
      </c>
      <c r="AB5">
        <v>-2</v>
      </c>
      <c r="AC5">
        <v>7</v>
      </c>
      <c r="AD5">
        <v>24</v>
      </c>
      <c r="AE5">
        <f>Advanced_Table[[#This Row],[BPMASS]]/10</f>
        <v>-0.2</v>
      </c>
      <c r="AF5">
        <f>Advanced_Table[[#This Row],[VORPASS]]/10</f>
        <v>0.7</v>
      </c>
    </row>
    <row r="6" spans="1:32" x14ac:dyDescent="0.25">
      <c r="A6">
        <v>5</v>
      </c>
      <c r="B6" t="s">
        <v>72</v>
      </c>
      <c r="C6" t="s">
        <v>52</v>
      </c>
      <c r="D6">
        <v>25</v>
      </c>
      <c r="E6" t="s">
        <v>73</v>
      </c>
      <c r="F6">
        <v>82</v>
      </c>
      <c r="G6">
        <v>1921</v>
      </c>
      <c r="H6">
        <v>109</v>
      </c>
      <c r="I6" t="s">
        <v>74</v>
      </c>
      <c r="J6" t="s">
        <v>75</v>
      </c>
      <c r="K6" t="s">
        <v>76</v>
      </c>
      <c r="L6">
        <v>22</v>
      </c>
      <c r="M6">
        <v>75</v>
      </c>
      <c r="N6">
        <v>49</v>
      </c>
      <c r="O6">
        <v>145</v>
      </c>
      <c r="P6">
        <v>16</v>
      </c>
      <c r="Q6">
        <v>19</v>
      </c>
      <c r="R6">
        <v>118</v>
      </c>
      <c r="S6">
        <v>148</v>
      </c>
      <c r="U6">
        <v>15</v>
      </c>
      <c r="V6">
        <v>28</v>
      </c>
      <c r="W6">
        <f>Advanced_Table[[#This Row],[WSASS]]/10</f>
        <v>4.3</v>
      </c>
      <c r="X6" t="s">
        <v>77</v>
      </c>
      <c r="Z6">
        <v>-11</v>
      </c>
      <c r="AA6">
        <v>13</v>
      </c>
      <c r="AB6">
        <v>2</v>
      </c>
      <c r="AC6">
        <v>11</v>
      </c>
      <c r="AD6">
        <v>43</v>
      </c>
      <c r="AE6">
        <f>Advanced_Table[[#This Row],[BPMASS]]/10</f>
        <v>0.2</v>
      </c>
      <c r="AF6">
        <f>Advanced_Table[[#This Row],[VORPASS]]/10</f>
        <v>1.1000000000000001</v>
      </c>
    </row>
    <row r="7" spans="1:32" x14ac:dyDescent="0.25">
      <c r="A7">
        <v>6</v>
      </c>
      <c r="B7" t="s">
        <v>78</v>
      </c>
      <c r="C7" t="s">
        <v>52</v>
      </c>
      <c r="D7">
        <v>28</v>
      </c>
      <c r="E7" t="s">
        <v>79</v>
      </c>
      <c r="F7">
        <v>75</v>
      </c>
      <c r="G7">
        <v>2513</v>
      </c>
      <c r="H7">
        <v>138</v>
      </c>
      <c r="I7" t="s">
        <v>80</v>
      </c>
      <c r="J7" t="s">
        <v>81</v>
      </c>
      <c r="K7" t="s">
        <v>82</v>
      </c>
      <c r="L7">
        <v>23</v>
      </c>
      <c r="M7">
        <v>106</v>
      </c>
      <c r="N7">
        <v>66</v>
      </c>
      <c r="O7">
        <v>121</v>
      </c>
      <c r="P7">
        <v>13</v>
      </c>
      <c r="Q7">
        <v>16</v>
      </c>
      <c r="R7">
        <v>113</v>
      </c>
      <c r="S7">
        <v>145</v>
      </c>
      <c r="U7">
        <v>47</v>
      </c>
      <c r="V7">
        <v>22</v>
      </c>
      <c r="W7">
        <f>Advanced_Table[[#This Row],[WSASS]]/10</f>
        <v>6.9</v>
      </c>
      <c r="X7" t="s">
        <v>83</v>
      </c>
      <c r="Z7">
        <v>11</v>
      </c>
      <c r="AA7">
        <v>1</v>
      </c>
      <c r="AB7">
        <v>13</v>
      </c>
      <c r="AC7">
        <v>20</v>
      </c>
      <c r="AD7">
        <v>69</v>
      </c>
      <c r="AE7">
        <f>Advanced_Table[[#This Row],[BPMASS]]/10</f>
        <v>1.3</v>
      </c>
      <c r="AF7">
        <f>Advanced_Table[[#This Row],[VORPASS]]/10</f>
        <v>2</v>
      </c>
    </row>
    <row r="8" spans="1:32" x14ac:dyDescent="0.25">
      <c r="A8">
        <v>7</v>
      </c>
      <c r="B8" t="s">
        <v>84</v>
      </c>
      <c r="C8" t="s">
        <v>34</v>
      </c>
      <c r="D8">
        <v>25</v>
      </c>
      <c r="E8" t="s">
        <v>85</v>
      </c>
      <c r="F8">
        <v>77</v>
      </c>
      <c r="G8">
        <v>2442</v>
      </c>
      <c r="H8">
        <v>218</v>
      </c>
      <c r="I8" t="s">
        <v>86</v>
      </c>
      <c r="J8" t="s">
        <v>87</v>
      </c>
      <c r="K8" t="s">
        <v>88</v>
      </c>
      <c r="L8">
        <v>113</v>
      </c>
      <c r="M8">
        <v>258</v>
      </c>
      <c r="N8">
        <v>187</v>
      </c>
      <c r="O8">
        <v>132</v>
      </c>
      <c r="P8">
        <v>11</v>
      </c>
      <c r="Q8">
        <v>30</v>
      </c>
      <c r="R8">
        <v>112</v>
      </c>
      <c r="S8">
        <v>194</v>
      </c>
      <c r="U8">
        <v>68</v>
      </c>
      <c r="V8">
        <v>39</v>
      </c>
      <c r="W8">
        <f>Advanced_Table[[#This Row],[WSASS]]/10</f>
        <v>10.7</v>
      </c>
      <c r="X8" t="s">
        <v>89</v>
      </c>
      <c r="Z8">
        <v>21</v>
      </c>
      <c r="AA8">
        <v>9</v>
      </c>
      <c r="AB8">
        <v>30</v>
      </c>
      <c r="AC8">
        <v>31</v>
      </c>
      <c r="AD8">
        <v>107</v>
      </c>
      <c r="AE8">
        <f>Advanced_Table[[#This Row],[BPMASS]]/10</f>
        <v>3</v>
      </c>
      <c r="AF8">
        <f>Advanced_Table[[#This Row],[VORPASS]]/10</f>
        <v>3.1</v>
      </c>
    </row>
    <row r="9" spans="1:32" x14ac:dyDescent="0.25">
      <c r="A9">
        <v>8</v>
      </c>
      <c r="B9" t="s">
        <v>90</v>
      </c>
      <c r="C9" t="s">
        <v>91</v>
      </c>
      <c r="D9">
        <v>24</v>
      </c>
      <c r="E9" t="s">
        <v>67</v>
      </c>
      <c r="F9">
        <v>5</v>
      </c>
      <c r="G9">
        <v>125</v>
      </c>
      <c r="H9">
        <v>8</v>
      </c>
      <c r="I9" t="s">
        <v>92</v>
      </c>
      <c r="J9" t="s">
        <v>93</v>
      </c>
      <c r="K9" t="s">
        <v>94</v>
      </c>
      <c r="L9">
        <v>34</v>
      </c>
      <c r="M9">
        <v>118</v>
      </c>
      <c r="N9">
        <v>74</v>
      </c>
      <c r="O9">
        <v>54</v>
      </c>
      <c r="P9">
        <v>16</v>
      </c>
      <c r="Q9">
        <v>0</v>
      </c>
      <c r="R9">
        <v>77</v>
      </c>
      <c r="S9">
        <v>89</v>
      </c>
      <c r="U9">
        <v>-2</v>
      </c>
      <c r="V9">
        <v>1</v>
      </c>
      <c r="W9">
        <f>Advanced_Table[[#This Row],[WSASS]]/10</f>
        <v>-0.1</v>
      </c>
      <c r="X9" t="s">
        <v>95</v>
      </c>
      <c r="Z9">
        <v>-103</v>
      </c>
      <c r="AA9">
        <v>-7</v>
      </c>
      <c r="AB9">
        <v>-111</v>
      </c>
      <c r="AC9">
        <v>-3</v>
      </c>
      <c r="AD9">
        <v>-1</v>
      </c>
      <c r="AE9">
        <f>Advanced_Table[[#This Row],[BPMASS]]/10</f>
        <v>-11.1</v>
      </c>
      <c r="AF9">
        <f>Advanced_Table[[#This Row],[VORPASS]]/10</f>
        <v>-0.3</v>
      </c>
    </row>
    <row r="10" spans="1:32" x14ac:dyDescent="0.25">
      <c r="A10">
        <v>9</v>
      </c>
      <c r="B10" t="s">
        <v>96</v>
      </c>
      <c r="C10" t="s">
        <v>97</v>
      </c>
      <c r="D10">
        <v>25</v>
      </c>
      <c r="E10" t="s">
        <v>98</v>
      </c>
      <c r="F10">
        <v>56</v>
      </c>
      <c r="G10">
        <v>1028</v>
      </c>
      <c r="H10">
        <v>125</v>
      </c>
      <c r="I10" t="s">
        <v>99</v>
      </c>
      <c r="J10" t="s">
        <v>100</v>
      </c>
      <c r="K10" t="s">
        <v>101</v>
      </c>
      <c r="L10">
        <v>27</v>
      </c>
      <c r="M10">
        <v>110</v>
      </c>
      <c r="N10">
        <v>69</v>
      </c>
      <c r="O10">
        <v>153</v>
      </c>
      <c r="P10">
        <v>28</v>
      </c>
      <c r="Q10">
        <v>14</v>
      </c>
      <c r="R10">
        <v>98</v>
      </c>
      <c r="S10">
        <v>173</v>
      </c>
      <c r="U10">
        <v>6</v>
      </c>
      <c r="V10">
        <v>15</v>
      </c>
      <c r="W10">
        <f>Advanced_Table[[#This Row],[WSASS]]/10</f>
        <v>2.1</v>
      </c>
      <c r="X10" t="s">
        <v>102</v>
      </c>
      <c r="Z10">
        <v>-15</v>
      </c>
      <c r="AA10">
        <v>15</v>
      </c>
      <c r="AB10">
        <v>-1</v>
      </c>
      <c r="AC10">
        <v>5</v>
      </c>
      <c r="AD10">
        <v>21</v>
      </c>
      <c r="AE10">
        <f>Advanced_Table[[#This Row],[BPMASS]]/10</f>
        <v>-0.1</v>
      </c>
      <c r="AF10">
        <f>Advanced_Table[[#This Row],[VORPASS]]/10</f>
        <v>0.5</v>
      </c>
    </row>
    <row r="11" spans="1:32" x14ac:dyDescent="0.25">
      <c r="A11">
        <v>10</v>
      </c>
      <c r="B11" t="s">
        <v>103</v>
      </c>
      <c r="C11" t="s">
        <v>39</v>
      </c>
      <c r="D11">
        <v>30</v>
      </c>
      <c r="E11" t="s">
        <v>73</v>
      </c>
      <c r="F11">
        <v>79</v>
      </c>
      <c r="G11">
        <v>1782</v>
      </c>
      <c r="H11">
        <v>127</v>
      </c>
      <c r="I11" t="s">
        <v>104</v>
      </c>
      <c r="J11" t="s">
        <v>105</v>
      </c>
      <c r="K11" t="s">
        <v>106</v>
      </c>
      <c r="L11">
        <v>40</v>
      </c>
      <c r="M11">
        <v>130</v>
      </c>
      <c r="N11">
        <v>87</v>
      </c>
      <c r="O11">
        <v>250</v>
      </c>
      <c r="P11">
        <v>20</v>
      </c>
      <c r="Q11">
        <v>23</v>
      </c>
      <c r="R11">
        <v>156</v>
      </c>
      <c r="S11">
        <v>145</v>
      </c>
      <c r="U11">
        <v>14</v>
      </c>
      <c r="V11">
        <v>31</v>
      </c>
      <c r="W11">
        <f>Advanced_Table[[#This Row],[WSASS]]/10</f>
        <v>4.5</v>
      </c>
      <c r="X11" t="s">
        <v>76</v>
      </c>
      <c r="Z11">
        <v>-16</v>
      </c>
      <c r="AA11">
        <v>27</v>
      </c>
      <c r="AB11">
        <v>11</v>
      </c>
      <c r="AC11">
        <v>14</v>
      </c>
      <c r="AD11">
        <v>45</v>
      </c>
      <c r="AE11">
        <f>Advanced_Table[[#This Row],[BPMASS]]/10</f>
        <v>1.1000000000000001</v>
      </c>
      <c r="AF11">
        <f>Advanced_Table[[#This Row],[VORPASS]]/10</f>
        <v>1.4</v>
      </c>
    </row>
    <row r="12" spans="1:32" x14ac:dyDescent="0.25">
      <c r="A12">
        <v>11</v>
      </c>
      <c r="B12" t="s">
        <v>107</v>
      </c>
      <c r="C12" t="s">
        <v>39</v>
      </c>
      <c r="D12">
        <v>29</v>
      </c>
      <c r="E12" t="s">
        <v>108</v>
      </c>
      <c r="F12">
        <v>73</v>
      </c>
      <c r="G12">
        <v>2567</v>
      </c>
      <c r="H12">
        <v>299</v>
      </c>
      <c r="I12" t="s">
        <v>109</v>
      </c>
      <c r="J12" t="s">
        <v>110</v>
      </c>
      <c r="K12" t="s">
        <v>111</v>
      </c>
      <c r="L12">
        <v>86</v>
      </c>
      <c r="M12">
        <v>270</v>
      </c>
      <c r="N12">
        <v>179</v>
      </c>
      <c r="O12">
        <v>327</v>
      </c>
      <c r="P12">
        <v>16</v>
      </c>
      <c r="Q12">
        <v>26</v>
      </c>
      <c r="R12">
        <v>127</v>
      </c>
      <c r="S12">
        <v>330</v>
      </c>
      <c r="U12">
        <v>95</v>
      </c>
      <c r="V12">
        <v>37</v>
      </c>
      <c r="W12">
        <f>Advanced_Table[[#This Row],[WSASS]]/10</f>
        <v>13.2</v>
      </c>
      <c r="X12" t="s">
        <v>112</v>
      </c>
      <c r="Z12">
        <v>67</v>
      </c>
      <c r="AA12">
        <v>24</v>
      </c>
      <c r="AB12">
        <v>90</v>
      </c>
      <c r="AC12">
        <v>72</v>
      </c>
      <c r="AD12">
        <v>132</v>
      </c>
      <c r="AE12">
        <f>Advanced_Table[[#This Row],[BPMASS]]/10</f>
        <v>9</v>
      </c>
      <c r="AF12">
        <f>Advanced_Table[[#This Row],[VORPASS]]/10</f>
        <v>7.2</v>
      </c>
    </row>
    <row r="13" spans="1:32" x14ac:dyDescent="0.25">
      <c r="A13">
        <v>12</v>
      </c>
      <c r="B13" t="s">
        <v>113</v>
      </c>
      <c r="C13" t="s">
        <v>39</v>
      </c>
      <c r="D13">
        <v>31</v>
      </c>
      <c r="E13" t="s">
        <v>108</v>
      </c>
      <c r="F13">
        <v>34</v>
      </c>
      <c r="G13">
        <v>155</v>
      </c>
      <c r="H13">
        <v>55</v>
      </c>
      <c r="I13" t="s">
        <v>114</v>
      </c>
      <c r="J13" t="s">
        <v>115</v>
      </c>
      <c r="K13" t="s">
        <v>116</v>
      </c>
      <c r="L13">
        <v>51</v>
      </c>
      <c r="M13">
        <v>42</v>
      </c>
      <c r="N13">
        <v>46</v>
      </c>
      <c r="O13">
        <v>139</v>
      </c>
      <c r="P13">
        <v>22</v>
      </c>
      <c r="Q13">
        <v>22</v>
      </c>
      <c r="R13">
        <v>312</v>
      </c>
      <c r="S13">
        <v>125</v>
      </c>
      <c r="U13">
        <v>-2</v>
      </c>
      <c r="V13">
        <v>1</v>
      </c>
      <c r="W13">
        <f>Advanced_Table[[#This Row],[WSASS]]/10</f>
        <v>0</v>
      </c>
      <c r="X13" t="s">
        <v>117</v>
      </c>
      <c r="Z13">
        <v>-67</v>
      </c>
      <c r="AA13">
        <v>3</v>
      </c>
      <c r="AB13">
        <v>-64</v>
      </c>
      <c r="AC13">
        <v>-2</v>
      </c>
      <c r="AD13">
        <v>0</v>
      </c>
      <c r="AE13">
        <f>Advanced_Table[[#This Row],[BPMASS]]/10</f>
        <v>-6.4</v>
      </c>
      <c r="AF13">
        <f>Advanced_Table[[#This Row],[VORPASS]]/10</f>
        <v>-0.2</v>
      </c>
    </row>
    <row r="14" spans="1:32" x14ac:dyDescent="0.25">
      <c r="A14">
        <v>13</v>
      </c>
      <c r="B14" t="s">
        <v>118</v>
      </c>
      <c r="C14" t="s">
        <v>97</v>
      </c>
      <c r="D14">
        <v>23</v>
      </c>
      <c r="E14" t="s">
        <v>119</v>
      </c>
      <c r="F14">
        <v>81</v>
      </c>
      <c r="G14">
        <v>1817</v>
      </c>
      <c r="H14">
        <v>146</v>
      </c>
      <c r="I14" t="s">
        <v>30</v>
      </c>
      <c r="J14" t="s">
        <v>120</v>
      </c>
      <c r="K14" t="s">
        <v>121</v>
      </c>
      <c r="L14">
        <v>41</v>
      </c>
      <c r="M14">
        <v>161</v>
      </c>
      <c r="N14">
        <v>101</v>
      </c>
      <c r="O14">
        <v>198</v>
      </c>
      <c r="P14">
        <v>17</v>
      </c>
      <c r="Q14">
        <v>19</v>
      </c>
      <c r="R14">
        <v>128</v>
      </c>
      <c r="S14">
        <v>237</v>
      </c>
      <c r="U14">
        <v>9</v>
      </c>
      <c r="V14">
        <v>27</v>
      </c>
      <c r="W14">
        <f>Advanced_Table[[#This Row],[WSASS]]/10</f>
        <v>3.6</v>
      </c>
      <c r="X14" t="s">
        <v>122</v>
      </c>
      <c r="Z14">
        <v>-6</v>
      </c>
      <c r="AA14">
        <v>7</v>
      </c>
      <c r="AB14">
        <v>1</v>
      </c>
      <c r="AC14">
        <v>10</v>
      </c>
      <c r="AD14">
        <v>36</v>
      </c>
      <c r="AE14">
        <f>Advanced_Table[[#This Row],[BPMASS]]/10</f>
        <v>0.1</v>
      </c>
      <c r="AF14">
        <f>Advanced_Table[[#This Row],[VORPASS]]/10</f>
        <v>1</v>
      </c>
    </row>
    <row r="15" spans="1:32" x14ac:dyDescent="0.25">
      <c r="A15">
        <v>14</v>
      </c>
      <c r="B15" t="s">
        <v>123</v>
      </c>
      <c r="C15" t="s">
        <v>91</v>
      </c>
      <c r="D15">
        <v>26</v>
      </c>
      <c r="E15" t="s">
        <v>29</v>
      </c>
      <c r="F15">
        <v>50</v>
      </c>
      <c r="G15">
        <v>1702</v>
      </c>
      <c r="H15">
        <v>128</v>
      </c>
      <c r="I15" t="s">
        <v>124</v>
      </c>
      <c r="J15" t="s">
        <v>125</v>
      </c>
      <c r="K15" t="s">
        <v>126</v>
      </c>
      <c r="L15">
        <v>30</v>
      </c>
      <c r="M15">
        <v>106</v>
      </c>
      <c r="N15">
        <v>68</v>
      </c>
      <c r="O15">
        <v>90</v>
      </c>
      <c r="P15">
        <v>20</v>
      </c>
      <c r="Q15">
        <v>19</v>
      </c>
      <c r="R15">
        <v>116</v>
      </c>
      <c r="S15">
        <v>176</v>
      </c>
      <c r="U15">
        <v>11</v>
      </c>
      <c r="V15">
        <v>15</v>
      </c>
      <c r="W15">
        <f>Advanced_Table[[#This Row],[WSASS]]/10</f>
        <v>2.6</v>
      </c>
      <c r="X15" t="s">
        <v>127</v>
      </c>
      <c r="Z15">
        <v>-10</v>
      </c>
      <c r="AA15">
        <v>5</v>
      </c>
      <c r="AB15">
        <v>-6</v>
      </c>
      <c r="AC15">
        <v>6</v>
      </c>
      <c r="AD15">
        <v>26</v>
      </c>
      <c r="AE15">
        <f>Advanced_Table[[#This Row],[BPMASS]]/10</f>
        <v>-0.6</v>
      </c>
      <c r="AF15">
        <f>Advanced_Table[[#This Row],[VORPASS]]/10</f>
        <v>0.6</v>
      </c>
    </row>
    <row r="16" spans="1:32" x14ac:dyDescent="0.25">
      <c r="A16">
        <v>15</v>
      </c>
      <c r="B16" t="s">
        <v>135</v>
      </c>
      <c r="C16" t="s">
        <v>97</v>
      </c>
      <c r="D16">
        <v>29</v>
      </c>
      <c r="E16" t="s">
        <v>40</v>
      </c>
      <c r="F16">
        <v>20</v>
      </c>
      <c r="G16">
        <v>45</v>
      </c>
      <c r="H16">
        <v>-20</v>
      </c>
      <c r="I16" t="s">
        <v>136</v>
      </c>
      <c r="J16" t="s">
        <v>137</v>
      </c>
      <c r="K16" t="s">
        <v>136</v>
      </c>
      <c r="L16">
        <v>0</v>
      </c>
      <c r="M16">
        <v>200</v>
      </c>
      <c r="N16">
        <v>100</v>
      </c>
      <c r="O16">
        <v>104</v>
      </c>
      <c r="P16">
        <v>22</v>
      </c>
      <c r="Q16">
        <v>0</v>
      </c>
      <c r="R16">
        <v>250</v>
      </c>
      <c r="S16">
        <v>77</v>
      </c>
      <c r="U16">
        <v>-1</v>
      </c>
      <c r="V16">
        <v>1</v>
      </c>
      <c r="W16">
        <f>Advanced_Table[[#This Row],[WSASS]]/10</f>
        <v>-0.1</v>
      </c>
      <c r="X16" t="s">
        <v>138</v>
      </c>
      <c r="Z16">
        <v>-115</v>
      </c>
      <c r="AA16">
        <v>19</v>
      </c>
      <c r="AB16">
        <v>-96</v>
      </c>
      <c r="AC16">
        <v>-1</v>
      </c>
      <c r="AD16">
        <v>-1</v>
      </c>
      <c r="AE16">
        <f>Advanced_Table[[#This Row],[BPMASS]]/10</f>
        <v>-9.6</v>
      </c>
      <c r="AF16">
        <f>Advanced_Table[[#This Row],[VORPASS]]/10</f>
        <v>-0.1</v>
      </c>
    </row>
    <row r="17" spans="1:32" x14ac:dyDescent="0.25">
      <c r="A17">
        <v>16</v>
      </c>
      <c r="B17" t="s">
        <v>139</v>
      </c>
      <c r="C17" t="s">
        <v>91</v>
      </c>
      <c r="D17">
        <v>23</v>
      </c>
      <c r="E17" t="s">
        <v>140</v>
      </c>
      <c r="F17">
        <v>75</v>
      </c>
      <c r="G17">
        <v>2257</v>
      </c>
      <c r="H17">
        <v>149</v>
      </c>
      <c r="I17" t="s">
        <v>141</v>
      </c>
      <c r="J17" t="s">
        <v>142</v>
      </c>
      <c r="K17" t="s">
        <v>143</v>
      </c>
      <c r="L17">
        <v>39</v>
      </c>
      <c r="M17">
        <v>221</v>
      </c>
      <c r="N17">
        <v>128</v>
      </c>
      <c r="O17">
        <v>178</v>
      </c>
      <c r="P17">
        <v>12</v>
      </c>
      <c r="Q17">
        <v>13</v>
      </c>
      <c r="R17">
        <v>148</v>
      </c>
      <c r="S17">
        <v>202</v>
      </c>
      <c r="U17">
        <v>17</v>
      </c>
      <c r="V17">
        <v>15</v>
      </c>
      <c r="W17">
        <f>Advanced_Table[[#This Row],[WSASS]]/10</f>
        <v>3.2</v>
      </c>
      <c r="X17" t="s">
        <v>144</v>
      </c>
      <c r="Z17">
        <v>-7</v>
      </c>
      <c r="AA17">
        <v>-2</v>
      </c>
      <c r="AB17">
        <v>-9</v>
      </c>
      <c r="AC17">
        <v>6</v>
      </c>
      <c r="AD17">
        <v>32</v>
      </c>
      <c r="AE17">
        <f>Advanced_Table[[#This Row],[BPMASS]]/10</f>
        <v>-0.9</v>
      </c>
      <c r="AF17">
        <f>Advanced_Table[[#This Row],[VORPASS]]/10</f>
        <v>0.6</v>
      </c>
    </row>
    <row r="18" spans="1:32" x14ac:dyDescent="0.25">
      <c r="A18">
        <v>17</v>
      </c>
      <c r="B18" t="s">
        <v>145</v>
      </c>
      <c r="C18" t="s">
        <v>34</v>
      </c>
      <c r="D18">
        <v>25</v>
      </c>
      <c r="E18" t="s">
        <v>146</v>
      </c>
      <c r="F18">
        <v>55</v>
      </c>
      <c r="G18">
        <v>1784</v>
      </c>
      <c r="H18">
        <v>189</v>
      </c>
      <c r="I18" t="s">
        <v>147</v>
      </c>
      <c r="J18" t="s">
        <v>148</v>
      </c>
      <c r="K18" t="s">
        <v>149</v>
      </c>
      <c r="L18">
        <v>104</v>
      </c>
      <c r="M18">
        <v>289</v>
      </c>
      <c r="N18">
        <v>191</v>
      </c>
      <c r="O18">
        <v>88</v>
      </c>
      <c r="P18">
        <v>15</v>
      </c>
      <c r="Q18">
        <v>21</v>
      </c>
      <c r="R18">
        <v>112</v>
      </c>
      <c r="S18">
        <v>211</v>
      </c>
      <c r="U18">
        <v>18</v>
      </c>
      <c r="V18">
        <v>21</v>
      </c>
      <c r="W18">
        <f>Advanced_Table[[#This Row],[WSASS]]/10</f>
        <v>3.9</v>
      </c>
      <c r="X18" t="s">
        <v>150</v>
      </c>
      <c r="Z18">
        <v>5</v>
      </c>
      <c r="AA18">
        <v>-2</v>
      </c>
      <c r="AB18">
        <v>3</v>
      </c>
      <c r="AC18">
        <v>10</v>
      </c>
      <c r="AD18">
        <v>39</v>
      </c>
      <c r="AE18">
        <f>Advanced_Table[[#This Row],[BPMASS]]/10</f>
        <v>0.3</v>
      </c>
      <c r="AF18">
        <f>Advanced_Table[[#This Row],[VORPASS]]/10</f>
        <v>1</v>
      </c>
    </row>
    <row r="19" spans="1:32" x14ac:dyDescent="0.25">
      <c r="A19">
        <v>18</v>
      </c>
      <c r="B19" t="s">
        <v>151</v>
      </c>
      <c r="C19" t="s">
        <v>34</v>
      </c>
      <c r="D19">
        <v>24</v>
      </c>
      <c r="E19" t="s">
        <v>79</v>
      </c>
      <c r="F19">
        <v>16</v>
      </c>
      <c r="G19">
        <v>113</v>
      </c>
      <c r="H19">
        <v>123</v>
      </c>
      <c r="I19" t="s">
        <v>152</v>
      </c>
      <c r="J19" t="s">
        <v>136</v>
      </c>
      <c r="K19" t="s">
        <v>153</v>
      </c>
      <c r="L19">
        <v>116</v>
      </c>
      <c r="M19">
        <v>200</v>
      </c>
      <c r="N19">
        <v>160</v>
      </c>
      <c r="O19">
        <v>36</v>
      </c>
      <c r="P19">
        <v>4</v>
      </c>
      <c r="Q19">
        <v>47</v>
      </c>
      <c r="R19">
        <v>122</v>
      </c>
      <c r="S19">
        <v>126</v>
      </c>
      <c r="U19">
        <v>1</v>
      </c>
      <c r="V19">
        <v>1</v>
      </c>
      <c r="W19">
        <f>Advanced_Table[[#This Row],[WSASS]]/10</f>
        <v>0.2</v>
      </c>
      <c r="X19" t="s">
        <v>154</v>
      </c>
      <c r="Z19">
        <v>-30</v>
      </c>
      <c r="AA19">
        <v>-1</v>
      </c>
      <c r="AB19">
        <v>-32</v>
      </c>
      <c r="AC19">
        <v>0</v>
      </c>
      <c r="AD19">
        <v>2</v>
      </c>
      <c r="AE19">
        <f>Advanced_Table[[#This Row],[BPMASS]]/10</f>
        <v>-3.2</v>
      </c>
      <c r="AF19">
        <f>Advanced_Table[[#This Row],[VORPASS]]/10</f>
        <v>0</v>
      </c>
    </row>
    <row r="20" spans="1:32" x14ac:dyDescent="0.25">
      <c r="A20">
        <v>19</v>
      </c>
      <c r="B20" t="s">
        <v>155</v>
      </c>
      <c r="C20" t="s">
        <v>34</v>
      </c>
      <c r="D20">
        <v>21</v>
      </c>
      <c r="E20" t="s">
        <v>146</v>
      </c>
      <c r="F20">
        <v>22</v>
      </c>
      <c r="G20">
        <v>226</v>
      </c>
      <c r="H20">
        <v>81</v>
      </c>
      <c r="I20" t="s">
        <v>75</v>
      </c>
      <c r="J20" t="s">
        <v>136</v>
      </c>
      <c r="K20" t="s">
        <v>30</v>
      </c>
      <c r="L20">
        <v>94</v>
      </c>
      <c r="M20">
        <v>163</v>
      </c>
      <c r="N20">
        <v>126</v>
      </c>
      <c r="O20">
        <v>77</v>
      </c>
      <c r="P20">
        <v>7</v>
      </c>
      <c r="Q20">
        <v>80</v>
      </c>
      <c r="R20">
        <v>355</v>
      </c>
      <c r="S20">
        <v>80</v>
      </c>
      <c r="U20">
        <v>0</v>
      </c>
      <c r="V20">
        <v>2</v>
      </c>
      <c r="W20">
        <f>Advanced_Table[[#This Row],[WSASS]]/10</f>
        <v>0.2</v>
      </c>
      <c r="X20" t="s">
        <v>156</v>
      </c>
      <c r="Z20">
        <v>-77</v>
      </c>
      <c r="AA20">
        <v>19</v>
      </c>
      <c r="AB20">
        <v>-58</v>
      </c>
      <c r="AC20">
        <v>-2</v>
      </c>
      <c r="AD20">
        <v>2</v>
      </c>
      <c r="AE20">
        <f>Advanced_Table[[#This Row],[BPMASS]]/10</f>
        <v>-5.8</v>
      </c>
      <c r="AF20">
        <f>Advanced_Table[[#This Row],[VORPASS]]/10</f>
        <v>-0.2</v>
      </c>
    </row>
    <row r="21" spans="1:32" x14ac:dyDescent="0.25">
      <c r="A21">
        <v>20</v>
      </c>
      <c r="B21" t="s">
        <v>157</v>
      </c>
      <c r="C21" t="s">
        <v>34</v>
      </c>
      <c r="D21">
        <v>24</v>
      </c>
      <c r="E21" t="s">
        <v>29</v>
      </c>
      <c r="F21">
        <v>50</v>
      </c>
      <c r="G21">
        <v>1053</v>
      </c>
      <c r="H21">
        <v>194</v>
      </c>
      <c r="I21" t="s">
        <v>158</v>
      </c>
      <c r="J21" t="s">
        <v>159</v>
      </c>
      <c r="K21" t="s">
        <v>160</v>
      </c>
      <c r="L21">
        <v>131</v>
      </c>
      <c r="M21">
        <v>192</v>
      </c>
      <c r="N21">
        <v>161</v>
      </c>
      <c r="O21">
        <v>81</v>
      </c>
      <c r="P21">
        <v>9</v>
      </c>
      <c r="Q21">
        <v>26</v>
      </c>
      <c r="R21">
        <v>113</v>
      </c>
      <c r="S21">
        <v>210</v>
      </c>
      <c r="U21">
        <v>20</v>
      </c>
      <c r="V21">
        <v>7</v>
      </c>
      <c r="W21">
        <f>Advanced_Table[[#This Row],[WSASS]]/10</f>
        <v>2.7</v>
      </c>
      <c r="X21" t="s">
        <v>44</v>
      </c>
      <c r="Z21">
        <v>10</v>
      </c>
      <c r="AA21">
        <v>-14</v>
      </c>
      <c r="AB21">
        <v>-4</v>
      </c>
      <c r="AC21">
        <v>4</v>
      </c>
      <c r="AD21">
        <v>27</v>
      </c>
      <c r="AE21">
        <f>Advanced_Table[[#This Row],[BPMASS]]/10</f>
        <v>-0.4</v>
      </c>
      <c r="AF21">
        <f>Advanced_Table[[#This Row],[VORPASS]]/10</f>
        <v>0.4</v>
      </c>
    </row>
    <row r="22" spans="1:32" x14ac:dyDescent="0.25">
      <c r="A22">
        <v>21</v>
      </c>
      <c r="B22" t="s">
        <v>168</v>
      </c>
      <c r="C22" t="s">
        <v>97</v>
      </c>
      <c r="D22">
        <v>19</v>
      </c>
      <c r="E22" t="s">
        <v>169</v>
      </c>
      <c r="F22">
        <v>10</v>
      </c>
      <c r="G22">
        <v>65</v>
      </c>
      <c r="H22">
        <v>97</v>
      </c>
      <c r="I22" t="s">
        <v>170</v>
      </c>
      <c r="J22" t="s">
        <v>171</v>
      </c>
      <c r="K22" t="s">
        <v>172</v>
      </c>
      <c r="L22">
        <v>101</v>
      </c>
      <c r="M22">
        <v>53</v>
      </c>
      <c r="N22">
        <v>78</v>
      </c>
      <c r="O22">
        <v>152</v>
      </c>
      <c r="P22">
        <v>23</v>
      </c>
      <c r="Q22">
        <v>0</v>
      </c>
      <c r="R22">
        <v>129</v>
      </c>
      <c r="S22">
        <v>211</v>
      </c>
      <c r="U22">
        <v>-1</v>
      </c>
      <c r="V22">
        <v>0</v>
      </c>
      <c r="W22">
        <f>Advanced_Table[[#This Row],[WSASS]]/10</f>
        <v>-0.1</v>
      </c>
      <c r="X22" t="s">
        <v>173</v>
      </c>
      <c r="Z22">
        <v>-52</v>
      </c>
      <c r="AA22">
        <v>-31</v>
      </c>
      <c r="AB22">
        <v>-83</v>
      </c>
      <c r="AC22">
        <v>-1</v>
      </c>
      <c r="AD22">
        <v>-1</v>
      </c>
      <c r="AE22">
        <f>Advanced_Table[[#This Row],[BPMASS]]/10</f>
        <v>-8.3000000000000007</v>
      </c>
      <c r="AF22">
        <f>Advanced_Table[[#This Row],[VORPASS]]/10</f>
        <v>-0.1</v>
      </c>
    </row>
    <row r="23" spans="1:32" x14ac:dyDescent="0.25">
      <c r="A23">
        <v>22</v>
      </c>
      <c r="B23" t="s">
        <v>174</v>
      </c>
      <c r="C23" t="s">
        <v>91</v>
      </c>
      <c r="D23">
        <v>21</v>
      </c>
      <c r="E23" t="s">
        <v>140</v>
      </c>
      <c r="F23">
        <v>38</v>
      </c>
      <c r="G23">
        <v>493</v>
      </c>
      <c r="H23">
        <v>97</v>
      </c>
      <c r="I23" t="s">
        <v>175</v>
      </c>
      <c r="J23" t="s">
        <v>176</v>
      </c>
      <c r="K23" t="s">
        <v>177</v>
      </c>
      <c r="L23">
        <v>36</v>
      </c>
      <c r="M23">
        <v>235</v>
      </c>
      <c r="N23">
        <v>133</v>
      </c>
      <c r="O23">
        <v>76</v>
      </c>
      <c r="P23">
        <v>17</v>
      </c>
      <c r="Q23">
        <v>25</v>
      </c>
      <c r="R23">
        <v>102</v>
      </c>
      <c r="S23">
        <v>159</v>
      </c>
      <c r="U23">
        <v>-3</v>
      </c>
      <c r="V23">
        <v>5</v>
      </c>
      <c r="W23">
        <f>Advanced_Table[[#This Row],[WSASS]]/10</f>
        <v>0.2</v>
      </c>
      <c r="X23" t="s">
        <v>61</v>
      </c>
      <c r="Z23">
        <v>-40</v>
      </c>
      <c r="AA23">
        <v>-6</v>
      </c>
      <c r="AB23">
        <v>-46</v>
      </c>
      <c r="AC23">
        <v>-3</v>
      </c>
      <c r="AD23">
        <v>2</v>
      </c>
      <c r="AE23">
        <f>Advanced_Table[[#This Row],[BPMASS]]/10</f>
        <v>-4.5999999999999996</v>
      </c>
      <c r="AF23">
        <f>Advanced_Table[[#This Row],[VORPASS]]/10</f>
        <v>-0.3</v>
      </c>
    </row>
    <row r="24" spans="1:32" x14ac:dyDescent="0.25">
      <c r="A24">
        <v>23</v>
      </c>
      <c r="B24" t="s">
        <v>178</v>
      </c>
      <c r="C24" t="s">
        <v>97</v>
      </c>
      <c r="D24">
        <v>22</v>
      </c>
      <c r="E24" t="s">
        <v>169</v>
      </c>
      <c r="F24">
        <v>22</v>
      </c>
      <c r="G24">
        <v>711</v>
      </c>
      <c r="H24">
        <v>208</v>
      </c>
      <c r="I24" t="s">
        <v>179</v>
      </c>
      <c r="J24" t="s">
        <v>180</v>
      </c>
      <c r="K24" t="s">
        <v>112</v>
      </c>
      <c r="L24">
        <v>44</v>
      </c>
      <c r="M24">
        <v>137</v>
      </c>
      <c r="N24">
        <v>89</v>
      </c>
      <c r="O24">
        <v>431</v>
      </c>
      <c r="P24">
        <v>28</v>
      </c>
      <c r="Q24">
        <v>5</v>
      </c>
      <c r="R24">
        <v>150</v>
      </c>
      <c r="S24">
        <v>343</v>
      </c>
      <c r="U24">
        <v>6</v>
      </c>
      <c r="V24">
        <v>5</v>
      </c>
      <c r="W24">
        <f>Advanced_Table[[#This Row],[WSASS]]/10</f>
        <v>1.1000000000000001</v>
      </c>
      <c r="X24" t="s">
        <v>181</v>
      </c>
      <c r="Z24">
        <v>38</v>
      </c>
      <c r="AA24">
        <v>-5</v>
      </c>
      <c r="AB24">
        <v>33</v>
      </c>
      <c r="AC24">
        <v>10</v>
      </c>
      <c r="AD24">
        <v>11</v>
      </c>
      <c r="AE24">
        <f>Advanced_Table[[#This Row],[BPMASS]]/10</f>
        <v>3.3</v>
      </c>
      <c r="AF24">
        <f>Advanced_Table[[#This Row],[VORPASS]]/10</f>
        <v>1</v>
      </c>
    </row>
    <row r="25" spans="1:32" x14ac:dyDescent="0.25">
      <c r="A25">
        <v>24</v>
      </c>
      <c r="B25" t="s">
        <v>182</v>
      </c>
      <c r="C25" t="s">
        <v>34</v>
      </c>
      <c r="D25">
        <v>25</v>
      </c>
      <c r="E25" t="s">
        <v>183</v>
      </c>
      <c r="F25">
        <v>57</v>
      </c>
      <c r="G25">
        <v>740</v>
      </c>
      <c r="H25">
        <v>154</v>
      </c>
      <c r="I25" t="s">
        <v>184</v>
      </c>
      <c r="J25" t="s">
        <v>185</v>
      </c>
      <c r="K25" t="s">
        <v>186</v>
      </c>
      <c r="L25">
        <v>113</v>
      </c>
      <c r="M25">
        <v>245</v>
      </c>
      <c r="N25">
        <v>178</v>
      </c>
      <c r="O25">
        <v>76</v>
      </c>
      <c r="P25">
        <v>15</v>
      </c>
      <c r="Q25">
        <v>74</v>
      </c>
      <c r="R25">
        <v>151</v>
      </c>
      <c r="S25">
        <v>151</v>
      </c>
      <c r="U25">
        <v>6</v>
      </c>
      <c r="V25">
        <v>13</v>
      </c>
      <c r="W25">
        <f>Advanced_Table[[#This Row],[WSASS]]/10</f>
        <v>2</v>
      </c>
      <c r="X25" t="s">
        <v>187</v>
      </c>
      <c r="Z25">
        <v>-23</v>
      </c>
      <c r="AA25">
        <v>14</v>
      </c>
      <c r="AB25">
        <v>-10</v>
      </c>
      <c r="AC25">
        <v>2</v>
      </c>
      <c r="AD25">
        <v>20</v>
      </c>
      <c r="AE25">
        <f>Advanced_Table[[#This Row],[BPMASS]]/10</f>
        <v>-1</v>
      </c>
      <c r="AF25">
        <f>Advanced_Table[[#This Row],[VORPASS]]/10</f>
        <v>0.2</v>
      </c>
    </row>
    <row r="26" spans="1:32" x14ac:dyDescent="0.25">
      <c r="A26">
        <v>25</v>
      </c>
      <c r="B26" t="s">
        <v>188</v>
      </c>
      <c r="C26" t="s">
        <v>39</v>
      </c>
      <c r="D26">
        <v>21</v>
      </c>
      <c r="E26" t="s">
        <v>119</v>
      </c>
      <c r="F26">
        <v>80</v>
      </c>
      <c r="G26">
        <v>2799</v>
      </c>
      <c r="H26">
        <v>173</v>
      </c>
      <c r="I26" t="s">
        <v>189</v>
      </c>
      <c r="J26" t="s">
        <v>190</v>
      </c>
      <c r="K26" t="s">
        <v>191</v>
      </c>
      <c r="L26">
        <v>34</v>
      </c>
      <c r="M26">
        <v>200</v>
      </c>
      <c r="N26">
        <v>116</v>
      </c>
      <c r="O26">
        <v>252</v>
      </c>
      <c r="P26">
        <v>13</v>
      </c>
      <c r="Q26">
        <v>16</v>
      </c>
      <c r="R26">
        <v>130</v>
      </c>
      <c r="S26">
        <v>297</v>
      </c>
      <c r="U26">
        <v>13</v>
      </c>
      <c r="V26">
        <v>40</v>
      </c>
      <c r="W26">
        <f>Advanced_Table[[#This Row],[WSASS]]/10</f>
        <v>5.3</v>
      </c>
      <c r="X26" t="s">
        <v>192</v>
      </c>
      <c r="Z26">
        <v>13</v>
      </c>
      <c r="AA26">
        <v>0</v>
      </c>
      <c r="AB26">
        <v>13</v>
      </c>
      <c r="AC26">
        <v>23</v>
      </c>
      <c r="AD26">
        <v>53</v>
      </c>
      <c r="AE26">
        <f>Advanced_Table[[#This Row],[BPMASS]]/10</f>
        <v>1.3</v>
      </c>
      <c r="AF26">
        <f>Advanced_Table[[#This Row],[VORPASS]]/10</f>
        <v>2.2999999999999998</v>
      </c>
    </row>
    <row r="27" spans="1:32" x14ac:dyDescent="0.25">
      <c r="A27">
        <v>26</v>
      </c>
      <c r="B27" t="s">
        <v>193</v>
      </c>
      <c r="C27" t="s">
        <v>52</v>
      </c>
      <c r="D27">
        <v>25</v>
      </c>
      <c r="E27" t="s">
        <v>67</v>
      </c>
      <c r="F27">
        <v>42</v>
      </c>
      <c r="G27">
        <v>1443</v>
      </c>
      <c r="H27">
        <v>185</v>
      </c>
      <c r="I27" t="s">
        <v>194</v>
      </c>
      <c r="J27" t="s">
        <v>195</v>
      </c>
      <c r="K27" t="s">
        <v>31</v>
      </c>
      <c r="L27">
        <v>26</v>
      </c>
      <c r="M27">
        <v>118</v>
      </c>
      <c r="N27">
        <v>70</v>
      </c>
      <c r="O27">
        <v>292</v>
      </c>
      <c r="P27">
        <v>15</v>
      </c>
      <c r="Q27">
        <v>14</v>
      </c>
      <c r="R27">
        <v>117</v>
      </c>
      <c r="S27">
        <v>285</v>
      </c>
      <c r="U27">
        <v>18</v>
      </c>
      <c r="V27">
        <v>13</v>
      </c>
      <c r="W27">
        <f>Advanced_Table[[#This Row],[WSASS]]/10</f>
        <v>3.1</v>
      </c>
      <c r="X27" t="s">
        <v>33</v>
      </c>
      <c r="Z27">
        <v>31</v>
      </c>
      <c r="AA27">
        <v>-3</v>
      </c>
      <c r="AB27">
        <v>28</v>
      </c>
      <c r="AC27">
        <v>17</v>
      </c>
      <c r="AD27">
        <v>31</v>
      </c>
      <c r="AE27">
        <f>Advanced_Table[[#This Row],[BPMASS]]/10</f>
        <v>2.8</v>
      </c>
      <c r="AF27">
        <f>Advanced_Table[[#This Row],[VORPASS]]/10</f>
        <v>1.7</v>
      </c>
    </row>
    <row r="28" spans="1:32" x14ac:dyDescent="0.25">
      <c r="A28">
        <v>27</v>
      </c>
      <c r="B28" t="s">
        <v>196</v>
      </c>
      <c r="C28" t="s">
        <v>97</v>
      </c>
      <c r="D28">
        <v>24</v>
      </c>
      <c r="E28" t="s">
        <v>29</v>
      </c>
      <c r="F28">
        <v>54</v>
      </c>
      <c r="G28">
        <v>1047</v>
      </c>
      <c r="H28">
        <v>133</v>
      </c>
      <c r="I28" t="s">
        <v>197</v>
      </c>
      <c r="J28" t="s">
        <v>198</v>
      </c>
      <c r="K28" t="s">
        <v>199</v>
      </c>
      <c r="L28">
        <v>42</v>
      </c>
      <c r="M28">
        <v>152</v>
      </c>
      <c r="N28">
        <v>95</v>
      </c>
      <c r="O28">
        <v>194</v>
      </c>
      <c r="P28">
        <v>16</v>
      </c>
      <c r="Q28">
        <v>17</v>
      </c>
      <c r="R28">
        <v>122</v>
      </c>
      <c r="S28">
        <v>257</v>
      </c>
      <c r="U28">
        <v>-4</v>
      </c>
      <c r="V28">
        <v>9</v>
      </c>
      <c r="W28">
        <f>Advanced_Table[[#This Row],[WSASS]]/10</f>
        <v>0.5</v>
      </c>
      <c r="X28" t="s">
        <v>200</v>
      </c>
      <c r="Z28">
        <v>-7</v>
      </c>
      <c r="AA28">
        <v>-6</v>
      </c>
      <c r="AB28">
        <v>-13</v>
      </c>
      <c r="AC28">
        <v>2</v>
      </c>
      <c r="AD28">
        <v>5</v>
      </c>
      <c r="AE28">
        <f>Advanced_Table[[#This Row],[BPMASS]]/10</f>
        <v>-1.3</v>
      </c>
      <c r="AF28">
        <f>Advanced_Table[[#This Row],[VORPASS]]/10</f>
        <v>0.2</v>
      </c>
    </row>
    <row r="29" spans="1:32" x14ac:dyDescent="0.25">
      <c r="A29">
        <v>28</v>
      </c>
      <c r="B29" t="s">
        <v>208</v>
      </c>
      <c r="C29" t="s">
        <v>39</v>
      </c>
      <c r="D29">
        <v>20</v>
      </c>
      <c r="E29" t="s">
        <v>209</v>
      </c>
      <c r="F29">
        <v>33</v>
      </c>
      <c r="G29">
        <v>420</v>
      </c>
      <c r="H29">
        <v>146</v>
      </c>
      <c r="I29" t="s">
        <v>210</v>
      </c>
      <c r="J29" t="s">
        <v>60</v>
      </c>
      <c r="K29" t="s">
        <v>211</v>
      </c>
      <c r="L29">
        <v>115</v>
      </c>
      <c r="M29">
        <v>177</v>
      </c>
      <c r="N29">
        <v>145</v>
      </c>
      <c r="O29">
        <v>117</v>
      </c>
      <c r="P29">
        <v>14</v>
      </c>
      <c r="Q29">
        <v>28</v>
      </c>
      <c r="R29">
        <v>64</v>
      </c>
      <c r="S29">
        <v>141</v>
      </c>
      <c r="U29">
        <v>7</v>
      </c>
      <c r="V29">
        <v>4</v>
      </c>
      <c r="W29">
        <f>Advanced_Table[[#This Row],[WSASS]]/10</f>
        <v>1.1000000000000001</v>
      </c>
      <c r="X29" t="s">
        <v>212</v>
      </c>
      <c r="Z29">
        <v>-17</v>
      </c>
      <c r="AA29">
        <v>0</v>
      </c>
      <c r="AB29">
        <v>-17</v>
      </c>
      <c r="AC29">
        <v>0</v>
      </c>
      <c r="AD29">
        <v>11</v>
      </c>
      <c r="AE29">
        <f>Advanced_Table[[#This Row],[BPMASS]]/10</f>
        <v>-1.7</v>
      </c>
      <c r="AF29">
        <f>Advanced_Table[[#This Row],[VORPASS]]/10</f>
        <v>0</v>
      </c>
    </row>
    <row r="30" spans="1:32" x14ac:dyDescent="0.25">
      <c r="A30">
        <v>29</v>
      </c>
      <c r="B30" t="s">
        <v>213</v>
      </c>
      <c r="C30" t="s">
        <v>39</v>
      </c>
      <c r="D30">
        <v>31</v>
      </c>
      <c r="E30" t="s">
        <v>214</v>
      </c>
      <c r="F30">
        <v>82</v>
      </c>
      <c r="G30">
        <v>2381</v>
      </c>
      <c r="H30">
        <v>119</v>
      </c>
      <c r="I30" t="s">
        <v>215</v>
      </c>
      <c r="J30" t="s">
        <v>216</v>
      </c>
      <c r="K30" t="s">
        <v>217</v>
      </c>
      <c r="L30">
        <v>31</v>
      </c>
      <c r="M30">
        <v>88</v>
      </c>
      <c r="N30">
        <v>59</v>
      </c>
      <c r="O30">
        <v>56</v>
      </c>
      <c r="P30">
        <v>11</v>
      </c>
      <c r="Q30">
        <v>5</v>
      </c>
      <c r="R30">
        <v>66</v>
      </c>
      <c r="S30">
        <v>157</v>
      </c>
      <c r="U30">
        <v>31</v>
      </c>
      <c r="V30">
        <v>15</v>
      </c>
      <c r="W30">
        <f>Advanced_Table[[#This Row],[WSASS]]/10</f>
        <v>4.7</v>
      </c>
      <c r="X30" t="s">
        <v>218</v>
      </c>
      <c r="Z30">
        <v>-6</v>
      </c>
      <c r="AA30">
        <v>-12</v>
      </c>
      <c r="AB30">
        <v>-18</v>
      </c>
      <c r="AC30">
        <v>1</v>
      </c>
      <c r="AD30">
        <v>47</v>
      </c>
      <c r="AE30">
        <f>Advanced_Table[[#This Row],[BPMASS]]/10</f>
        <v>-1.8</v>
      </c>
      <c r="AF30">
        <f>Advanced_Table[[#This Row],[VORPASS]]/10</f>
        <v>0.1</v>
      </c>
    </row>
    <row r="31" spans="1:32" x14ac:dyDescent="0.25">
      <c r="A31">
        <v>30</v>
      </c>
      <c r="B31" t="s">
        <v>219</v>
      </c>
      <c r="C31" t="s">
        <v>52</v>
      </c>
      <c r="D31">
        <v>22</v>
      </c>
      <c r="E31" t="s">
        <v>35</v>
      </c>
      <c r="F31">
        <v>60</v>
      </c>
      <c r="G31">
        <v>2094</v>
      </c>
      <c r="H31">
        <v>195</v>
      </c>
      <c r="I31" t="s">
        <v>220</v>
      </c>
      <c r="J31" t="s">
        <v>203</v>
      </c>
      <c r="K31" t="s">
        <v>221</v>
      </c>
      <c r="L31">
        <v>73</v>
      </c>
      <c r="M31">
        <v>189</v>
      </c>
      <c r="N31">
        <v>130</v>
      </c>
      <c r="O31">
        <v>262</v>
      </c>
      <c r="P31">
        <v>17</v>
      </c>
      <c r="Q31">
        <v>37</v>
      </c>
      <c r="R31">
        <v>136</v>
      </c>
      <c r="S31">
        <v>248</v>
      </c>
      <c r="U31">
        <v>23</v>
      </c>
      <c r="V31">
        <v>20</v>
      </c>
      <c r="W31">
        <f>Advanced_Table[[#This Row],[WSASS]]/10</f>
        <v>4.3</v>
      </c>
      <c r="X31" t="s">
        <v>222</v>
      </c>
      <c r="Z31">
        <v>29</v>
      </c>
      <c r="AA31">
        <v>8</v>
      </c>
      <c r="AB31">
        <v>37</v>
      </c>
      <c r="AC31">
        <v>30</v>
      </c>
      <c r="AD31">
        <v>43</v>
      </c>
      <c r="AE31">
        <f>Advanced_Table[[#This Row],[BPMASS]]/10</f>
        <v>3.7</v>
      </c>
      <c r="AF31">
        <f>Advanced_Table[[#This Row],[VORPASS]]/10</f>
        <v>3</v>
      </c>
    </row>
    <row r="32" spans="1:32" x14ac:dyDescent="0.25">
      <c r="A32">
        <v>31</v>
      </c>
      <c r="B32" t="s">
        <v>223</v>
      </c>
      <c r="C32" t="s">
        <v>52</v>
      </c>
      <c r="D32">
        <v>23</v>
      </c>
      <c r="E32" t="s">
        <v>29</v>
      </c>
      <c r="F32">
        <v>58</v>
      </c>
      <c r="G32">
        <v>1838</v>
      </c>
      <c r="H32">
        <v>164</v>
      </c>
      <c r="I32" t="s">
        <v>224</v>
      </c>
      <c r="J32" t="s">
        <v>225</v>
      </c>
      <c r="K32" t="s">
        <v>226</v>
      </c>
      <c r="L32">
        <v>31</v>
      </c>
      <c r="M32">
        <v>160</v>
      </c>
      <c r="N32">
        <v>95</v>
      </c>
      <c r="O32">
        <v>167</v>
      </c>
      <c r="P32">
        <v>8</v>
      </c>
      <c r="Q32">
        <v>11</v>
      </c>
      <c r="R32">
        <v>111</v>
      </c>
      <c r="S32">
        <v>265</v>
      </c>
      <c r="U32">
        <v>16</v>
      </c>
      <c r="V32">
        <v>12</v>
      </c>
      <c r="W32">
        <f>Advanced_Table[[#This Row],[WSASS]]/10</f>
        <v>2.9</v>
      </c>
      <c r="X32" t="s">
        <v>166</v>
      </c>
      <c r="Z32">
        <v>7</v>
      </c>
      <c r="AA32">
        <v>-15</v>
      </c>
      <c r="AB32">
        <v>-8</v>
      </c>
      <c r="AC32">
        <v>6</v>
      </c>
      <c r="AD32">
        <v>29</v>
      </c>
      <c r="AE32">
        <f>Advanced_Table[[#This Row],[BPMASS]]/10</f>
        <v>-0.8</v>
      </c>
      <c r="AF32">
        <f>Advanced_Table[[#This Row],[VORPASS]]/10</f>
        <v>0.6</v>
      </c>
    </row>
    <row r="33" spans="1:32" x14ac:dyDescent="0.25">
      <c r="A33">
        <v>32</v>
      </c>
      <c r="B33" t="s">
        <v>233</v>
      </c>
      <c r="C33" t="s">
        <v>34</v>
      </c>
      <c r="D33">
        <v>23</v>
      </c>
      <c r="E33" t="s">
        <v>209</v>
      </c>
      <c r="F33">
        <v>19</v>
      </c>
      <c r="G33">
        <v>205</v>
      </c>
      <c r="H33">
        <v>177</v>
      </c>
      <c r="I33" t="s">
        <v>234</v>
      </c>
      <c r="J33" t="s">
        <v>235</v>
      </c>
      <c r="K33" t="s">
        <v>236</v>
      </c>
      <c r="L33">
        <v>120</v>
      </c>
      <c r="M33">
        <v>282</v>
      </c>
      <c r="N33">
        <v>200</v>
      </c>
      <c r="O33">
        <v>141</v>
      </c>
      <c r="P33">
        <v>19</v>
      </c>
      <c r="Q33">
        <v>69</v>
      </c>
      <c r="R33">
        <v>260</v>
      </c>
      <c r="S33">
        <v>119</v>
      </c>
      <c r="U33">
        <v>3</v>
      </c>
      <c r="V33">
        <v>4</v>
      </c>
      <c r="W33">
        <f>Advanced_Table[[#This Row],[WSASS]]/10</f>
        <v>0.7</v>
      </c>
      <c r="X33" t="s">
        <v>237</v>
      </c>
      <c r="Z33">
        <v>-18</v>
      </c>
      <c r="AA33">
        <v>31</v>
      </c>
      <c r="AB33">
        <v>13</v>
      </c>
      <c r="AC33">
        <v>2</v>
      </c>
      <c r="AD33">
        <v>7</v>
      </c>
      <c r="AE33">
        <f>Advanced_Table[[#This Row],[BPMASS]]/10</f>
        <v>1.3</v>
      </c>
      <c r="AF33">
        <f>Advanced_Table[[#This Row],[VORPASS]]/10</f>
        <v>0.2</v>
      </c>
    </row>
    <row r="34" spans="1:32" x14ac:dyDescent="0.25">
      <c r="A34">
        <v>33</v>
      </c>
      <c r="B34" t="s">
        <v>238</v>
      </c>
      <c r="C34" t="s">
        <v>91</v>
      </c>
      <c r="D34">
        <v>20</v>
      </c>
      <c r="E34" t="s">
        <v>85</v>
      </c>
      <c r="F34">
        <v>15</v>
      </c>
      <c r="G34">
        <v>133</v>
      </c>
      <c r="H34">
        <v>26</v>
      </c>
      <c r="I34" t="s">
        <v>239</v>
      </c>
      <c r="J34" t="s">
        <v>240</v>
      </c>
      <c r="K34" t="s">
        <v>241</v>
      </c>
      <c r="L34">
        <v>9</v>
      </c>
      <c r="M34">
        <v>109</v>
      </c>
      <c r="N34">
        <v>59</v>
      </c>
      <c r="O34">
        <v>100</v>
      </c>
      <c r="P34">
        <v>4</v>
      </c>
      <c r="Q34">
        <v>14</v>
      </c>
      <c r="R34">
        <v>136</v>
      </c>
      <c r="S34">
        <v>195</v>
      </c>
      <c r="U34">
        <v>-4</v>
      </c>
      <c r="V34">
        <v>1</v>
      </c>
      <c r="W34">
        <f>Advanced_Table[[#This Row],[WSASS]]/10</f>
        <v>-0.3</v>
      </c>
      <c r="X34" t="s">
        <v>242</v>
      </c>
      <c r="Z34">
        <v>-62</v>
      </c>
      <c r="AA34">
        <v>-30</v>
      </c>
      <c r="AB34">
        <v>-92</v>
      </c>
      <c r="AC34">
        <v>-2</v>
      </c>
      <c r="AD34">
        <v>-3</v>
      </c>
      <c r="AE34">
        <f>Advanced_Table[[#This Row],[BPMASS]]/10</f>
        <v>-9.1999999999999993</v>
      </c>
      <c r="AF34">
        <f>Advanced_Table[[#This Row],[VORPASS]]/10</f>
        <v>-0.2</v>
      </c>
    </row>
    <row r="35" spans="1:32" x14ac:dyDescent="0.25">
      <c r="A35">
        <v>34</v>
      </c>
      <c r="B35" t="s">
        <v>243</v>
      </c>
      <c r="C35" t="s">
        <v>91</v>
      </c>
      <c r="D35">
        <v>28</v>
      </c>
      <c r="E35" t="s">
        <v>29</v>
      </c>
      <c r="F35">
        <v>53</v>
      </c>
      <c r="G35">
        <v>665</v>
      </c>
      <c r="H35">
        <v>115</v>
      </c>
      <c r="I35" t="s">
        <v>244</v>
      </c>
      <c r="J35" t="s">
        <v>245</v>
      </c>
      <c r="K35" t="s">
        <v>186</v>
      </c>
      <c r="L35">
        <v>55</v>
      </c>
      <c r="M35">
        <v>128</v>
      </c>
      <c r="N35">
        <v>93</v>
      </c>
      <c r="O35">
        <v>74</v>
      </c>
      <c r="P35">
        <v>18</v>
      </c>
      <c r="Q35">
        <v>29</v>
      </c>
      <c r="R35">
        <v>75</v>
      </c>
      <c r="S35">
        <v>130</v>
      </c>
      <c r="U35">
        <v>5</v>
      </c>
      <c r="V35">
        <v>8</v>
      </c>
      <c r="W35">
        <f>Advanced_Table[[#This Row],[WSASS]]/10</f>
        <v>1.3</v>
      </c>
      <c r="X35" t="s">
        <v>110</v>
      </c>
      <c r="Z35">
        <v>-15</v>
      </c>
      <c r="AA35">
        <v>4</v>
      </c>
      <c r="AB35">
        <v>-10</v>
      </c>
      <c r="AC35">
        <v>2</v>
      </c>
      <c r="AD35">
        <v>13</v>
      </c>
      <c r="AE35">
        <f>Advanced_Table[[#This Row],[BPMASS]]/10</f>
        <v>-1</v>
      </c>
      <c r="AF35">
        <f>Advanced_Table[[#This Row],[VORPASS]]/10</f>
        <v>0.2</v>
      </c>
    </row>
    <row r="36" spans="1:32" x14ac:dyDescent="0.25">
      <c r="A36">
        <v>35</v>
      </c>
      <c r="B36" t="s">
        <v>252</v>
      </c>
      <c r="C36" t="s">
        <v>39</v>
      </c>
      <c r="D36">
        <v>35</v>
      </c>
      <c r="E36" t="s">
        <v>29</v>
      </c>
      <c r="F36">
        <v>60</v>
      </c>
      <c r="G36">
        <v>1529</v>
      </c>
      <c r="H36">
        <v>102</v>
      </c>
      <c r="I36" t="s">
        <v>253</v>
      </c>
      <c r="J36" t="s">
        <v>254</v>
      </c>
      <c r="K36" t="s">
        <v>241</v>
      </c>
      <c r="L36">
        <v>50</v>
      </c>
      <c r="M36">
        <v>131</v>
      </c>
      <c r="N36">
        <v>90</v>
      </c>
      <c r="O36">
        <v>107</v>
      </c>
      <c r="P36">
        <v>15</v>
      </c>
      <c r="Q36">
        <v>23</v>
      </c>
      <c r="R36">
        <v>131</v>
      </c>
      <c r="S36">
        <v>86</v>
      </c>
      <c r="U36">
        <v>17</v>
      </c>
      <c r="V36">
        <v>16</v>
      </c>
      <c r="W36">
        <f>Advanced_Table[[#This Row],[WSASS]]/10</f>
        <v>3.3</v>
      </c>
      <c r="X36" t="s">
        <v>255</v>
      </c>
      <c r="Z36">
        <v>-13</v>
      </c>
      <c r="AA36">
        <v>8</v>
      </c>
      <c r="AB36">
        <v>-4</v>
      </c>
      <c r="AC36">
        <v>6</v>
      </c>
      <c r="AD36">
        <v>33</v>
      </c>
      <c r="AE36">
        <f>Advanced_Table[[#This Row],[BPMASS]]/10</f>
        <v>-0.4</v>
      </c>
      <c r="AF36">
        <f>Advanced_Table[[#This Row],[VORPASS]]/10</f>
        <v>0.6</v>
      </c>
    </row>
    <row r="37" spans="1:32" x14ac:dyDescent="0.25">
      <c r="A37">
        <v>36</v>
      </c>
      <c r="B37" t="s">
        <v>263</v>
      </c>
      <c r="C37" t="s">
        <v>39</v>
      </c>
      <c r="D37">
        <v>23</v>
      </c>
      <c r="E37" t="s">
        <v>29</v>
      </c>
      <c r="F37">
        <v>9</v>
      </c>
      <c r="G37">
        <v>152</v>
      </c>
      <c r="H37">
        <v>139</v>
      </c>
      <c r="I37" t="s">
        <v>264</v>
      </c>
      <c r="J37" t="s">
        <v>265</v>
      </c>
      <c r="K37" t="s">
        <v>266</v>
      </c>
      <c r="L37">
        <v>58</v>
      </c>
      <c r="M37">
        <v>144</v>
      </c>
      <c r="N37">
        <v>101</v>
      </c>
      <c r="O37">
        <v>60</v>
      </c>
      <c r="P37">
        <v>19</v>
      </c>
      <c r="Q37">
        <v>41</v>
      </c>
      <c r="R37">
        <v>185</v>
      </c>
      <c r="S37">
        <v>119</v>
      </c>
      <c r="U37">
        <v>2</v>
      </c>
      <c r="V37">
        <v>1</v>
      </c>
      <c r="W37">
        <f>Advanced_Table[[#This Row],[WSASS]]/10</f>
        <v>0.3</v>
      </c>
      <c r="X37" t="s">
        <v>267</v>
      </c>
      <c r="Z37">
        <v>-9</v>
      </c>
      <c r="AA37">
        <v>5</v>
      </c>
      <c r="AB37">
        <v>-4</v>
      </c>
      <c r="AC37">
        <v>1</v>
      </c>
      <c r="AD37">
        <v>3</v>
      </c>
      <c r="AE37">
        <f>Advanced_Table[[#This Row],[BPMASS]]/10</f>
        <v>-0.4</v>
      </c>
      <c r="AF37">
        <f>Advanced_Table[[#This Row],[VORPASS]]/10</f>
        <v>0.1</v>
      </c>
    </row>
    <row r="38" spans="1:32" x14ac:dyDescent="0.25">
      <c r="A38">
        <v>37</v>
      </c>
      <c r="B38" t="s">
        <v>270</v>
      </c>
      <c r="C38" t="s">
        <v>52</v>
      </c>
      <c r="D38">
        <v>30</v>
      </c>
      <c r="E38" t="s">
        <v>79</v>
      </c>
      <c r="F38">
        <v>53</v>
      </c>
      <c r="G38">
        <v>1767</v>
      </c>
      <c r="H38">
        <v>163</v>
      </c>
      <c r="I38" t="s">
        <v>271</v>
      </c>
      <c r="J38" t="s">
        <v>228</v>
      </c>
      <c r="K38" t="s">
        <v>272</v>
      </c>
      <c r="L38">
        <v>36</v>
      </c>
      <c r="M38">
        <v>108</v>
      </c>
      <c r="N38">
        <v>74</v>
      </c>
      <c r="O38">
        <v>225</v>
      </c>
      <c r="P38">
        <v>14</v>
      </c>
      <c r="Q38">
        <v>13</v>
      </c>
      <c r="R38">
        <v>142</v>
      </c>
      <c r="S38">
        <v>227</v>
      </c>
      <c r="U38">
        <v>24</v>
      </c>
      <c r="V38">
        <v>15</v>
      </c>
      <c r="W38">
        <f>Advanced_Table[[#This Row],[WSASS]]/10</f>
        <v>3.9</v>
      </c>
      <c r="X38" t="s">
        <v>77</v>
      </c>
      <c r="Z38">
        <v>9</v>
      </c>
      <c r="AA38">
        <v>-6</v>
      </c>
      <c r="AB38">
        <v>4</v>
      </c>
      <c r="AC38">
        <v>11</v>
      </c>
      <c r="AD38">
        <v>39</v>
      </c>
      <c r="AE38">
        <f>Advanced_Table[[#This Row],[BPMASS]]/10</f>
        <v>0.4</v>
      </c>
      <c r="AF38">
        <f>Advanced_Table[[#This Row],[VORPASS]]/10</f>
        <v>1.1000000000000001</v>
      </c>
    </row>
    <row r="39" spans="1:32" x14ac:dyDescent="0.25">
      <c r="A39">
        <v>38</v>
      </c>
      <c r="B39" t="s">
        <v>273</v>
      </c>
      <c r="C39" t="s">
        <v>52</v>
      </c>
      <c r="D39">
        <v>27</v>
      </c>
      <c r="E39" t="s">
        <v>108</v>
      </c>
      <c r="F39">
        <v>79</v>
      </c>
      <c r="G39">
        <v>2337</v>
      </c>
      <c r="H39">
        <v>103</v>
      </c>
      <c r="I39" t="s">
        <v>253</v>
      </c>
      <c r="J39" t="s">
        <v>274</v>
      </c>
      <c r="K39" t="s">
        <v>38</v>
      </c>
      <c r="L39">
        <v>20</v>
      </c>
      <c r="M39">
        <v>114</v>
      </c>
      <c r="N39">
        <v>68</v>
      </c>
      <c r="O39">
        <v>61</v>
      </c>
      <c r="P39">
        <v>12</v>
      </c>
      <c r="Q39">
        <v>3</v>
      </c>
      <c r="R39">
        <v>68</v>
      </c>
      <c r="S39">
        <v>146</v>
      </c>
      <c r="U39">
        <v>19</v>
      </c>
      <c r="V39">
        <v>16</v>
      </c>
      <c r="W39">
        <f>Advanced_Table[[#This Row],[WSASS]]/10</f>
        <v>3.5</v>
      </c>
      <c r="X39" t="s">
        <v>127</v>
      </c>
      <c r="Z39">
        <v>-10</v>
      </c>
      <c r="AA39">
        <v>-8</v>
      </c>
      <c r="AB39">
        <v>-18</v>
      </c>
      <c r="AC39">
        <v>1</v>
      </c>
      <c r="AD39">
        <v>35</v>
      </c>
      <c r="AE39">
        <f>Advanced_Table[[#This Row],[BPMASS]]/10</f>
        <v>-1.8</v>
      </c>
      <c r="AF39">
        <f>Advanced_Table[[#This Row],[VORPASS]]/10</f>
        <v>0.1</v>
      </c>
    </row>
    <row r="40" spans="1:32" x14ac:dyDescent="0.25">
      <c r="A40">
        <v>39</v>
      </c>
      <c r="B40" t="s">
        <v>275</v>
      </c>
      <c r="C40" t="s">
        <v>91</v>
      </c>
      <c r="D40">
        <v>23</v>
      </c>
      <c r="E40" t="s">
        <v>108</v>
      </c>
      <c r="F40">
        <v>48</v>
      </c>
      <c r="G40">
        <v>608</v>
      </c>
      <c r="H40">
        <v>97</v>
      </c>
      <c r="I40" t="s">
        <v>276</v>
      </c>
      <c r="J40" t="s">
        <v>277</v>
      </c>
      <c r="K40" t="s">
        <v>278</v>
      </c>
      <c r="L40">
        <v>41</v>
      </c>
      <c r="M40">
        <v>136</v>
      </c>
      <c r="N40">
        <v>89</v>
      </c>
      <c r="O40">
        <v>67</v>
      </c>
      <c r="P40">
        <v>10</v>
      </c>
      <c r="Q40">
        <v>10</v>
      </c>
      <c r="R40">
        <v>132</v>
      </c>
      <c r="S40">
        <v>146</v>
      </c>
      <c r="U40">
        <v>2</v>
      </c>
      <c r="V40">
        <v>5</v>
      </c>
      <c r="W40">
        <f>Advanced_Table[[#This Row],[WSASS]]/10</f>
        <v>0.7</v>
      </c>
      <c r="X40" t="s">
        <v>159</v>
      </c>
      <c r="Z40">
        <v>-23</v>
      </c>
      <c r="AA40">
        <v>-9</v>
      </c>
      <c r="AB40">
        <v>-32</v>
      </c>
      <c r="AC40">
        <v>-2</v>
      </c>
      <c r="AD40">
        <v>7</v>
      </c>
      <c r="AE40">
        <f>Advanced_Table[[#This Row],[BPMASS]]/10</f>
        <v>-3.2</v>
      </c>
      <c r="AF40">
        <f>Advanced_Table[[#This Row],[VORPASS]]/10</f>
        <v>-0.2</v>
      </c>
    </row>
    <row r="41" spans="1:32" x14ac:dyDescent="0.25">
      <c r="A41">
        <v>40</v>
      </c>
      <c r="B41" t="s">
        <v>279</v>
      </c>
      <c r="C41" t="s">
        <v>52</v>
      </c>
      <c r="D41">
        <v>24</v>
      </c>
      <c r="E41" t="s">
        <v>140</v>
      </c>
      <c r="F41">
        <v>19</v>
      </c>
      <c r="G41">
        <v>149</v>
      </c>
      <c r="H41">
        <v>127</v>
      </c>
      <c r="I41" t="s">
        <v>280</v>
      </c>
      <c r="J41" t="s">
        <v>62</v>
      </c>
      <c r="K41" t="s">
        <v>281</v>
      </c>
      <c r="L41">
        <v>70</v>
      </c>
      <c r="M41">
        <v>118</v>
      </c>
      <c r="N41">
        <v>93</v>
      </c>
      <c r="O41">
        <v>154</v>
      </c>
      <c r="P41">
        <v>9</v>
      </c>
      <c r="Q41">
        <v>5</v>
      </c>
      <c r="R41">
        <v>105</v>
      </c>
      <c r="S41">
        <v>215</v>
      </c>
      <c r="U41">
        <v>0</v>
      </c>
      <c r="V41">
        <v>0</v>
      </c>
      <c r="W41">
        <f>Advanced_Table[[#This Row],[WSASS]]/10</f>
        <v>0.1</v>
      </c>
      <c r="X41" t="s">
        <v>282</v>
      </c>
      <c r="Z41">
        <v>-6</v>
      </c>
      <c r="AA41">
        <v>-25</v>
      </c>
      <c r="AB41">
        <v>-30</v>
      </c>
      <c r="AC41">
        <v>0</v>
      </c>
      <c r="AD41">
        <v>1</v>
      </c>
      <c r="AE41">
        <f>Advanced_Table[[#This Row],[BPMASS]]/10</f>
        <v>-3</v>
      </c>
      <c r="AF41">
        <f>Advanced_Table[[#This Row],[VORPASS]]/10</f>
        <v>0</v>
      </c>
    </row>
    <row r="42" spans="1:32" x14ac:dyDescent="0.25">
      <c r="A42">
        <v>41</v>
      </c>
      <c r="B42" t="s">
        <v>1369</v>
      </c>
      <c r="C42" t="s">
        <v>39</v>
      </c>
      <c r="D42">
        <v>31</v>
      </c>
      <c r="E42" t="s">
        <v>29</v>
      </c>
      <c r="F42">
        <v>43</v>
      </c>
      <c r="G42">
        <v>674</v>
      </c>
      <c r="H42">
        <v>116</v>
      </c>
      <c r="I42" t="s">
        <v>283</v>
      </c>
      <c r="J42" t="s">
        <v>284</v>
      </c>
      <c r="K42" t="s">
        <v>281</v>
      </c>
      <c r="L42">
        <v>15</v>
      </c>
      <c r="M42">
        <v>88</v>
      </c>
      <c r="N42">
        <v>51</v>
      </c>
      <c r="O42">
        <v>72</v>
      </c>
      <c r="P42">
        <v>19</v>
      </c>
      <c r="Q42">
        <v>17</v>
      </c>
      <c r="R42">
        <v>68</v>
      </c>
      <c r="S42">
        <v>174</v>
      </c>
      <c r="U42">
        <v>5</v>
      </c>
      <c r="V42">
        <v>4</v>
      </c>
      <c r="W42">
        <f>Advanced_Table[[#This Row],[WSASS]]/10</f>
        <v>0.9</v>
      </c>
      <c r="X42" t="s">
        <v>285</v>
      </c>
      <c r="Z42">
        <v>-8</v>
      </c>
      <c r="AA42">
        <v>-6</v>
      </c>
      <c r="AB42">
        <v>-14</v>
      </c>
      <c r="AC42">
        <v>1</v>
      </c>
      <c r="AD42">
        <v>9</v>
      </c>
      <c r="AE42">
        <f>Advanced_Table[[#This Row],[BPMASS]]/10</f>
        <v>-1.4</v>
      </c>
      <c r="AF42">
        <f>Advanced_Table[[#This Row],[VORPASS]]/10</f>
        <v>0.1</v>
      </c>
    </row>
    <row r="43" spans="1:32" x14ac:dyDescent="0.25">
      <c r="A43">
        <v>42</v>
      </c>
      <c r="B43" t="s">
        <v>291</v>
      </c>
      <c r="C43" t="s">
        <v>97</v>
      </c>
      <c r="D43">
        <v>35</v>
      </c>
      <c r="E43" t="s">
        <v>29</v>
      </c>
      <c r="F43">
        <v>73</v>
      </c>
      <c r="G43">
        <v>1462</v>
      </c>
      <c r="H43">
        <v>116</v>
      </c>
      <c r="I43" t="s">
        <v>68</v>
      </c>
      <c r="J43" t="s">
        <v>292</v>
      </c>
      <c r="K43" t="s">
        <v>293</v>
      </c>
      <c r="L43">
        <v>37</v>
      </c>
      <c r="M43">
        <v>143</v>
      </c>
      <c r="N43">
        <v>90</v>
      </c>
      <c r="O43">
        <v>190</v>
      </c>
      <c r="P43">
        <v>14</v>
      </c>
      <c r="Q43">
        <v>19</v>
      </c>
      <c r="R43">
        <v>134</v>
      </c>
      <c r="S43">
        <v>143</v>
      </c>
      <c r="U43">
        <v>12</v>
      </c>
      <c r="V43">
        <v>15</v>
      </c>
      <c r="W43">
        <f>Advanced_Table[[#This Row],[WSASS]]/10</f>
        <v>2.7</v>
      </c>
      <c r="X43" t="s">
        <v>192</v>
      </c>
      <c r="Z43">
        <v>-15</v>
      </c>
      <c r="AA43">
        <v>5</v>
      </c>
      <c r="AB43">
        <v>-11</v>
      </c>
      <c r="AC43">
        <v>3</v>
      </c>
      <c r="AD43">
        <v>27</v>
      </c>
      <c r="AE43">
        <f>Advanced_Table[[#This Row],[BPMASS]]/10</f>
        <v>-1.1000000000000001</v>
      </c>
      <c r="AF43">
        <f>Advanced_Table[[#This Row],[VORPASS]]/10</f>
        <v>0.3</v>
      </c>
    </row>
    <row r="44" spans="1:32" x14ac:dyDescent="0.25">
      <c r="A44">
        <v>43</v>
      </c>
      <c r="B44" t="s">
        <v>299</v>
      </c>
      <c r="C44" t="s">
        <v>91</v>
      </c>
      <c r="D44">
        <v>24</v>
      </c>
      <c r="E44" t="s">
        <v>300</v>
      </c>
      <c r="F44">
        <v>63</v>
      </c>
      <c r="G44">
        <v>2062</v>
      </c>
      <c r="H44">
        <v>131</v>
      </c>
      <c r="I44" t="s">
        <v>301</v>
      </c>
      <c r="J44" t="s">
        <v>302</v>
      </c>
      <c r="K44" t="s">
        <v>303</v>
      </c>
      <c r="L44">
        <v>85</v>
      </c>
      <c r="M44">
        <v>134</v>
      </c>
      <c r="N44">
        <v>109</v>
      </c>
      <c r="O44">
        <v>60</v>
      </c>
      <c r="P44">
        <v>12</v>
      </c>
      <c r="Q44">
        <v>5</v>
      </c>
      <c r="R44">
        <v>64</v>
      </c>
      <c r="S44">
        <v>170</v>
      </c>
      <c r="U44">
        <v>28</v>
      </c>
      <c r="V44">
        <v>7</v>
      </c>
      <c r="W44">
        <f>Advanced_Table[[#This Row],[WSASS]]/10</f>
        <v>3.5</v>
      </c>
      <c r="X44" t="s">
        <v>304</v>
      </c>
      <c r="Z44">
        <v>1</v>
      </c>
      <c r="AA44">
        <v>-20</v>
      </c>
      <c r="AB44">
        <v>-18</v>
      </c>
      <c r="AC44">
        <v>1</v>
      </c>
      <c r="AD44">
        <v>35</v>
      </c>
      <c r="AE44">
        <f>Advanced_Table[[#This Row],[BPMASS]]/10</f>
        <v>-1.8</v>
      </c>
      <c r="AF44">
        <f>Advanced_Table[[#This Row],[VORPASS]]/10</f>
        <v>0.1</v>
      </c>
    </row>
    <row r="45" spans="1:32" x14ac:dyDescent="0.25">
      <c r="A45">
        <v>44</v>
      </c>
      <c r="B45" t="s">
        <v>305</v>
      </c>
      <c r="C45" t="s">
        <v>34</v>
      </c>
      <c r="D45">
        <v>24</v>
      </c>
      <c r="E45" t="s">
        <v>119</v>
      </c>
      <c r="F45">
        <v>62</v>
      </c>
      <c r="G45">
        <v>957</v>
      </c>
      <c r="H45">
        <v>178</v>
      </c>
      <c r="I45" t="s">
        <v>158</v>
      </c>
      <c r="J45" t="s">
        <v>116</v>
      </c>
      <c r="K45" t="s">
        <v>245</v>
      </c>
      <c r="L45">
        <v>133</v>
      </c>
      <c r="M45">
        <v>219</v>
      </c>
      <c r="N45">
        <v>175</v>
      </c>
      <c r="O45">
        <v>117</v>
      </c>
      <c r="P45">
        <v>17</v>
      </c>
      <c r="Q45">
        <v>70</v>
      </c>
      <c r="R45">
        <v>151</v>
      </c>
      <c r="S45">
        <v>133</v>
      </c>
      <c r="U45">
        <v>18</v>
      </c>
      <c r="V45">
        <v>19</v>
      </c>
      <c r="W45">
        <f>Advanced_Table[[#This Row],[WSASS]]/10</f>
        <v>3.7</v>
      </c>
      <c r="X45" t="s">
        <v>306</v>
      </c>
      <c r="Z45">
        <v>-7</v>
      </c>
      <c r="AA45">
        <v>28</v>
      </c>
      <c r="AB45">
        <v>21</v>
      </c>
      <c r="AC45">
        <v>10</v>
      </c>
      <c r="AD45">
        <v>37</v>
      </c>
      <c r="AE45">
        <f>Advanced_Table[[#This Row],[BPMASS]]/10</f>
        <v>2.1</v>
      </c>
      <c r="AF45">
        <f>Advanced_Table[[#This Row],[VORPASS]]/10</f>
        <v>1</v>
      </c>
    </row>
    <row r="46" spans="1:32" x14ac:dyDescent="0.25">
      <c r="A46">
        <v>45</v>
      </c>
      <c r="B46" t="s">
        <v>307</v>
      </c>
      <c r="C46" t="s">
        <v>52</v>
      </c>
      <c r="D46">
        <v>24</v>
      </c>
      <c r="E46" t="s">
        <v>308</v>
      </c>
      <c r="F46">
        <v>23</v>
      </c>
      <c r="G46">
        <v>268</v>
      </c>
      <c r="H46">
        <v>50</v>
      </c>
      <c r="I46" t="s">
        <v>195</v>
      </c>
      <c r="J46" t="s">
        <v>296</v>
      </c>
      <c r="K46" t="s">
        <v>309</v>
      </c>
      <c r="L46">
        <v>25</v>
      </c>
      <c r="M46">
        <v>111</v>
      </c>
      <c r="N46">
        <v>67</v>
      </c>
      <c r="O46">
        <v>65</v>
      </c>
      <c r="P46">
        <v>6</v>
      </c>
      <c r="Q46">
        <v>8</v>
      </c>
      <c r="R46">
        <v>104</v>
      </c>
      <c r="S46">
        <v>158</v>
      </c>
      <c r="U46">
        <v>-3</v>
      </c>
      <c r="V46">
        <v>1</v>
      </c>
      <c r="W46">
        <f>Advanced_Table[[#This Row],[WSASS]]/10</f>
        <v>-0.1</v>
      </c>
      <c r="X46" t="s">
        <v>310</v>
      </c>
      <c r="Z46">
        <v>-54</v>
      </c>
      <c r="AA46">
        <v>-20</v>
      </c>
      <c r="AB46">
        <v>-74</v>
      </c>
      <c r="AC46">
        <v>-4</v>
      </c>
      <c r="AD46">
        <v>-1</v>
      </c>
      <c r="AE46">
        <f>Advanced_Table[[#This Row],[BPMASS]]/10</f>
        <v>-7.4</v>
      </c>
      <c r="AF46">
        <f>Advanced_Table[[#This Row],[VORPASS]]/10</f>
        <v>-0.4</v>
      </c>
    </row>
    <row r="47" spans="1:32" x14ac:dyDescent="0.25">
      <c r="A47">
        <v>46</v>
      </c>
      <c r="B47" t="s">
        <v>311</v>
      </c>
      <c r="C47" t="s">
        <v>34</v>
      </c>
      <c r="D47">
        <v>31</v>
      </c>
      <c r="E47" t="s">
        <v>29</v>
      </c>
      <c r="F47">
        <v>40</v>
      </c>
      <c r="G47">
        <v>791</v>
      </c>
      <c r="H47">
        <v>99</v>
      </c>
      <c r="I47" t="s">
        <v>312</v>
      </c>
      <c r="J47" t="s">
        <v>136</v>
      </c>
      <c r="K47" t="s">
        <v>313</v>
      </c>
      <c r="L47">
        <v>83</v>
      </c>
      <c r="M47">
        <v>211</v>
      </c>
      <c r="N47">
        <v>145</v>
      </c>
      <c r="O47">
        <v>95</v>
      </c>
      <c r="P47">
        <v>7</v>
      </c>
      <c r="Q47">
        <v>44</v>
      </c>
      <c r="R47">
        <v>213</v>
      </c>
      <c r="S47">
        <v>107</v>
      </c>
      <c r="U47">
        <v>1</v>
      </c>
      <c r="V47">
        <v>10</v>
      </c>
      <c r="W47">
        <f>Advanced_Table[[#This Row],[WSASS]]/10</f>
        <v>1.1000000000000001</v>
      </c>
      <c r="X47" t="s">
        <v>314</v>
      </c>
      <c r="Z47">
        <v>-48</v>
      </c>
      <c r="AA47">
        <v>14</v>
      </c>
      <c r="AB47">
        <v>-34</v>
      </c>
      <c r="AC47">
        <v>-3</v>
      </c>
      <c r="AD47">
        <v>11</v>
      </c>
      <c r="AE47">
        <f>Advanced_Table[[#This Row],[BPMASS]]/10</f>
        <v>-3.4</v>
      </c>
      <c r="AF47">
        <f>Advanced_Table[[#This Row],[VORPASS]]/10</f>
        <v>-0.3</v>
      </c>
    </row>
    <row r="48" spans="1:32" x14ac:dyDescent="0.25">
      <c r="A48">
        <v>47</v>
      </c>
      <c r="B48" t="s">
        <v>317</v>
      </c>
      <c r="C48" t="s">
        <v>97</v>
      </c>
      <c r="D48">
        <v>20</v>
      </c>
      <c r="E48" t="s">
        <v>119</v>
      </c>
      <c r="F48">
        <v>69</v>
      </c>
      <c r="G48">
        <v>1164</v>
      </c>
      <c r="H48">
        <v>84</v>
      </c>
      <c r="I48" t="s">
        <v>315</v>
      </c>
      <c r="J48" t="s">
        <v>49</v>
      </c>
      <c r="K48" t="s">
        <v>318</v>
      </c>
      <c r="L48">
        <v>33</v>
      </c>
      <c r="M48">
        <v>108</v>
      </c>
      <c r="N48">
        <v>70</v>
      </c>
      <c r="O48">
        <v>106</v>
      </c>
      <c r="P48">
        <v>15</v>
      </c>
      <c r="Q48">
        <v>17</v>
      </c>
      <c r="R48">
        <v>166</v>
      </c>
      <c r="S48">
        <v>127</v>
      </c>
      <c r="U48">
        <v>1</v>
      </c>
      <c r="V48">
        <v>15</v>
      </c>
      <c r="W48">
        <f>Advanced_Table[[#This Row],[WSASS]]/10</f>
        <v>1.6</v>
      </c>
      <c r="X48" t="s">
        <v>116</v>
      </c>
      <c r="Z48">
        <v>-38</v>
      </c>
      <c r="AA48">
        <v>8</v>
      </c>
      <c r="AB48">
        <v>-30</v>
      </c>
      <c r="AC48">
        <v>-3</v>
      </c>
      <c r="AD48">
        <v>16</v>
      </c>
      <c r="AE48">
        <f>Advanced_Table[[#This Row],[BPMASS]]/10</f>
        <v>-3</v>
      </c>
      <c r="AF48">
        <f>Advanced_Table[[#This Row],[VORPASS]]/10</f>
        <v>-0.3</v>
      </c>
    </row>
    <row r="49" spans="1:32" x14ac:dyDescent="0.25">
      <c r="A49">
        <v>48</v>
      </c>
      <c r="B49" t="s">
        <v>319</v>
      </c>
      <c r="C49" t="s">
        <v>91</v>
      </c>
      <c r="D49">
        <v>24</v>
      </c>
      <c r="E49" t="s">
        <v>169</v>
      </c>
      <c r="F49">
        <v>26</v>
      </c>
      <c r="G49">
        <v>284</v>
      </c>
      <c r="H49">
        <v>115</v>
      </c>
      <c r="I49" t="s">
        <v>194</v>
      </c>
      <c r="J49" t="s">
        <v>320</v>
      </c>
      <c r="K49" t="s">
        <v>321</v>
      </c>
      <c r="L49">
        <v>35</v>
      </c>
      <c r="M49">
        <v>159</v>
      </c>
      <c r="N49">
        <v>95</v>
      </c>
      <c r="O49">
        <v>114</v>
      </c>
      <c r="P49">
        <v>14</v>
      </c>
      <c r="Q49">
        <v>36</v>
      </c>
      <c r="R49">
        <v>93</v>
      </c>
      <c r="S49">
        <v>101</v>
      </c>
      <c r="U49">
        <v>3</v>
      </c>
      <c r="V49">
        <v>2</v>
      </c>
      <c r="W49">
        <f>Advanced_Table[[#This Row],[WSASS]]/10</f>
        <v>0.5</v>
      </c>
      <c r="X49" t="s">
        <v>267</v>
      </c>
      <c r="Z49">
        <v>-26</v>
      </c>
      <c r="AA49">
        <v>3</v>
      </c>
      <c r="AB49">
        <v>-24</v>
      </c>
      <c r="AC49">
        <v>0</v>
      </c>
      <c r="AD49">
        <v>5</v>
      </c>
      <c r="AE49">
        <f>Advanced_Table[[#This Row],[BPMASS]]/10</f>
        <v>-2.4</v>
      </c>
      <c r="AF49">
        <f>Advanced_Table[[#This Row],[VORPASS]]/10</f>
        <v>0</v>
      </c>
    </row>
    <row r="50" spans="1:32" x14ac:dyDescent="0.25">
      <c r="A50">
        <v>49</v>
      </c>
      <c r="B50" t="s">
        <v>322</v>
      </c>
      <c r="C50" t="s">
        <v>91</v>
      </c>
      <c r="D50">
        <v>24</v>
      </c>
      <c r="E50" t="s">
        <v>161</v>
      </c>
      <c r="F50">
        <v>10</v>
      </c>
      <c r="G50">
        <v>84</v>
      </c>
      <c r="H50">
        <v>91</v>
      </c>
      <c r="I50" t="s">
        <v>323</v>
      </c>
      <c r="J50" t="s">
        <v>324</v>
      </c>
      <c r="K50" t="s">
        <v>325</v>
      </c>
      <c r="L50">
        <v>39</v>
      </c>
      <c r="M50">
        <v>95</v>
      </c>
      <c r="N50">
        <v>66</v>
      </c>
      <c r="O50">
        <v>48</v>
      </c>
      <c r="P50">
        <v>0</v>
      </c>
      <c r="Q50">
        <v>10</v>
      </c>
      <c r="R50">
        <v>0</v>
      </c>
      <c r="S50">
        <v>170</v>
      </c>
      <c r="U50">
        <v>1</v>
      </c>
      <c r="V50">
        <v>0</v>
      </c>
      <c r="W50">
        <f>Advanced_Table[[#This Row],[WSASS]]/10</f>
        <v>0.1</v>
      </c>
      <c r="X50" t="s">
        <v>326</v>
      </c>
      <c r="Z50">
        <v>-7</v>
      </c>
      <c r="AA50">
        <v>-28</v>
      </c>
      <c r="AB50">
        <v>-35</v>
      </c>
      <c r="AC50">
        <v>0</v>
      </c>
      <c r="AD50">
        <v>1</v>
      </c>
      <c r="AE50">
        <f>Advanced_Table[[#This Row],[BPMASS]]/10</f>
        <v>-3.5</v>
      </c>
      <c r="AF50">
        <f>Advanced_Table[[#This Row],[VORPASS]]/10</f>
        <v>0</v>
      </c>
    </row>
    <row r="51" spans="1:32" x14ac:dyDescent="0.25">
      <c r="A51">
        <v>50</v>
      </c>
      <c r="B51" t="s">
        <v>1365</v>
      </c>
      <c r="C51" t="s">
        <v>52</v>
      </c>
      <c r="D51">
        <v>31</v>
      </c>
      <c r="E51" t="s">
        <v>300</v>
      </c>
      <c r="F51">
        <v>79</v>
      </c>
      <c r="G51">
        <v>2401</v>
      </c>
      <c r="H51">
        <v>147</v>
      </c>
      <c r="I51" t="s">
        <v>327</v>
      </c>
      <c r="J51" t="s">
        <v>283</v>
      </c>
      <c r="K51" t="s">
        <v>328</v>
      </c>
      <c r="L51">
        <v>23</v>
      </c>
      <c r="M51">
        <v>103</v>
      </c>
      <c r="N51">
        <v>62</v>
      </c>
      <c r="O51">
        <v>149</v>
      </c>
      <c r="P51">
        <v>19</v>
      </c>
      <c r="Q51">
        <v>10</v>
      </c>
      <c r="R51">
        <v>87</v>
      </c>
      <c r="S51">
        <v>223</v>
      </c>
      <c r="U51">
        <v>28</v>
      </c>
      <c r="V51">
        <v>12</v>
      </c>
      <c r="W51">
        <f>Advanced_Table[[#This Row],[WSASS]]/10</f>
        <v>3.9</v>
      </c>
      <c r="X51" t="s">
        <v>329</v>
      </c>
      <c r="Z51">
        <v>9</v>
      </c>
      <c r="AA51">
        <v>-7</v>
      </c>
      <c r="AB51">
        <v>2</v>
      </c>
      <c r="AC51">
        <v>14</v>
      </c>
      <c r="AD51">
        <v>39</v>
      </c>
      <c r="AE51">
        <f>Advanced_Table[[#This Row],[BPMASS]]/10</f>
        <v>0.2</v>
      </c>
      <c r="AF51">
        <f>Advanced_Table[[#This Row],[VORPASS]]/10</f>
        <v>1.4</v>
      </c>
    </row>
    <row r="52" spans="1:32" x14ac:dyDescent="0.25">
      <c r="A52">
        <v>51</v>
      </c>
      <c r="B52" t="s">
        <v>1366</v>
      </c>
      <c r="C52" t="s">
        <v>91</v>
      </c>
      <c r="D52">
        <v>34</v>
      </c>
      <c r="E52" t="s">
        <v>29</v>
      </c>
      <c r="F52">
        <v>57</v>
      </c>
      <c r="G52">
        <v>1478</v>
      </c>
      <c r="H52">
        <v>126</v>
      </c>
      <c r="I52" t="s">
        <v>330</v>
      </c>
      <c r="J52" t="s">
        <v>331</v>
      </c>
      <c r="K52" t="s">
        <v>332</v>
      </c>
      <c r="L52">
        <v>16</v>
      </c>
      <c r="M52">
        <v>100</v>
      </c>
      <c r="N52">
        <v>57</v>
      </c>
      <c r="O52">
        <v>103</v>
      </c>
      <c r="P52">
        <v>10</v>
      </c>
      <c r="Q52">
        <v>3</v>
      </c>
      <c r="R52">
        <v>119</v>
      </c>
      <c r="S52">
        <v>246</v>
      </c>
      <c r="U52">
        <v>3</v>
      </c>
      <c r="V52">
        <v>7</v>
      </c>
      <c r="W52">
        <f>Advanced_Table[[#This Row],[WSASS]]/10</f>
        <v>1.1000000000000001</v>
      </c>
      <c r="X52" t="s">
        <v>290</v>
      </c>
      <c r="Z52">
        <v>-7</v>
      </c>
      <c r="AA52">
        <v>-25</v>
      </c>
      <c r="AB52">
        <v>-32</v>
      </c>
      <c r="AC52">
        <v>-4</v>
      </c>
      <c r="AD52">
        <v>11</v>
      </c>
      <c r="AE52">
        <f>Advanced_Table[[#This Row],[BPMASS]]/10</f>
        <v>-3.2</v>
      </c>
      <c r="AF52">
        <f>Advanced_Table[[#This Row],[VORPASS]]/10</f>
        <v>-0.4</v>
      </c>
    </row>
    <row r="53" spans="1:32" x14ac:dyDescent="0.25">
      <c r="A53">
        <v>52</v>
      </c>
      <c r="B53" t="s">
        <v>338</v>
      </c>
      <c r="C53" t="s">
        <v>39</v>
      </c>
      <c r="D53">
        <v>24</v>
      </c>
      <c r="E53" t="s">
        <v>79</v>
      </c>
      <c r="F53">
        <v>43</v>
      </c>
      <c r="G53">
        <v>469</v>
      </c>
      <c r="H53">
        <v>187</v>
      </c>
      <c r="I53" t="s">
        <v>268</v>
      </c>
      <c r="J53" t="s">
        <v>339</v>
      </c>
      <c r="K53" t="s">
        <v>212</v>
      </c>
      <c r="L53">
        <v>81</v>
      </c>
      <c r="M53">
        <v>241</v>
      </c>
      <c r="N53">
        <v>165</v>
      </c>
      <c r="O53">
        <v>53</v>
      </c>
      <c r="P53">
        <v>10</v>
      </c>
      <c r="Q53">
        <v>47</v>
      </c>
      <c r="R53">
        <v>107</v>
      </c>
      <c r="S53">
        <v>165</v>
      </c>
      <c r="U53">
        <v>10</v>
      </c>
      <c r="V53">
        <v>7</v>
      </c>
      <c r="W53">
        <f>Advanced_Table[[#This Row],[WSASS]]/10</f>
        <v>1.6</v>
      </c>
      <c r="X53" t="s">
        <v>134</v>
      </c>
      <c r="Z53">
        <v>14</v>
      </c>
      <c r="AA53">
        <v>8</v>
      </c>
      <c r="AB53">
        <v>21</v>
      </c>
      <c r="AC53">
        <v>5</v>
      </c>
      <c r="AD53">
        <v>16</v>
      </c>
      <c r="AE53">
        <f>Advanced_Table[[#This Row],[BPMASS]]/10</f>
        <v>2.1</v>
      </c>
      <c r="AF53">
        <f>Advanced_Table[[#This Row],[VORPASS]]/10</f>
        <v>0.5</v>
      </c>
    </row>
    <row r="54" spans="1:32" x14ac:dyDescent="0.25">
      <c r="A54">
        <v>53</v>
      </c>
      <c r="B54" t="s">
        <v>340</v>
      </c>
      <c r="C54" t="s">
        <v>34</v>
      </c>
      <c r="D54">
        <v>25</v>
      </c>
      <c r="E54" t="s">
        <v>29</v>
      </c>
      <c r="F54">
        <v>11</v>
      </c>
      <c r="G54">
        <v>121</v>
      </c>
      <c r="H54">
        <v>160</v>
      </c>
      <c r="I54" t="s">
        <v>341</v>
      </c>
      <c r="J54" t="s">
        <v>342</v>
      </c>
      <c r="K54" t="s">
        <v>343</v>
      </c>
      <c r="L54">
        <v>90</v>
      </c>
      <c r="M54">
        <v>228</v>
      </c>
      <c r="N54">
        <v>158</v>
      </c>
      <c r="O54">
        <v>48</v>
      </c>
      <c r="P54">
        <v>12</v>
      </c>
      <c r="Q54">
        <v>54</v>
      </c>
      <c r="R54">
        <v>101</v>
      </c>
      <c r="S54">
        <v>109</v>
      </c>
      <c r="U54">
        <v>2</v>
      </c>
      <c r="V54">
        <v>1</v>
      </c>
      <c r="W54">
        <f>Advanced_Table[[#This Row],[WSASS]]/10</f>
        <v>0.3</v>
      </c>
      <c r="X54" t="s">
        <v>344</v>
      </c>
      <c r="Z54">
        <v>-21</v>
      </c>
      <c r="AA54">
        <v>-5</v>
      </c>
      <c r="AB54">
        <v>-27</v>
      </c>
      <c r="AC54">
        <v>0</v>
      </c>
      <c r="AD54">
        <v>3</v>
      </c>
      <c r="AE54">
        <f>Advanced_Table[[#This Row],[BPMASS]]/10</f>
        <v>-2.7</v>
      </c>
      <c r="AF54">
        <f>Advanced_Table[[#This Row],[VORPASS]]/10</f>
        <v>0</v>
      </c>
    </row>
    <row r="55" spans="1:32" x14ac:dyDescent="0.25">
      <c r="A55">
        <v>54</v>
      </c>
      <c r="B55" t="s">
        <v>346</v>
      </c>
      <c r="C55" t="s">
        <v>97</v>
      </c>
      <c r="D55">
        <v>27</v>
      </c>
      <c r="E55" t="s">
        <v>79</v>
      </c>
      <c r="F55">
        <v>68</v>
      </c>
      <c r="G55">
        <v>2447</v>
      </c>
      <c r="H55">
        <v>219</v>
      </c>
      <c r="I55" t="s">
        <v>215</v>
      </c>
      <c r="J55" t="s">
        <v>228</v>
      </c>
      <c r="K55" t="s">
        <v>347</v>
      </c>
      <c r="L55">
        <v>27</v>
      </c>
      <c r="M55">
        <v>111</v>
      </c>
      <c r="N55">
        <v>71</v>
      </c>
      <c r="O55">
        <v>312</v>
      </c>
      <c r="P55">
        <v>12</v>
      </c>
      <c r="Q55">
        <v>10</v>
      </c>
      <c r="R55">
        <v>106</v>
      </c>
      <c r="S55">
        <v>298</v>
      </c>
      <c r="U55">
        <v>72</v>
      </c>
      <c r="V55">
        <v>20</v>
      </c>
      <c r="W55">
        <f>Advanced_Table[[#This Row],[WSASS]]/10</f>
        <v>9.1999999999999993</v>
      </c>
      <c r="X55" t="s">
        <v>177</v>
      </c>
      <c r="Z55">
        <v>40</v>
      </c>
      <c r="AA55">
        <v>-10</v>
      </c>
      <c r="AB55">
        <v>30</v>
      </c>
      <c r="AC55">
        <v>31</v>
      </c>
      <c r="AD55">
        <v>92</v>
      </c>
      <c r="AE55">
        <f>Advanced_Table[[#This Row],[BPMASS]]/10</f>
        <v>3</v>
      </c>
      <c r="AF55">
        <f>Advanced_Table[[#This Row],[VORPASS]]/10</f>
        <v>3.1</v>
      </c>
    </row>
    <row r="56" spans="1:32" x14ac:dyDescent="0.25">
      <c r="A56">
        <v>55</v>
      </c>
      <c r="B56" t="s">
        <v>348</v>
      </c>
      <c r="C56" t="s">
        <v>91</v>
      </c>
      <c r="D56">
        <v>22</v>
      </c>
      <c r="E56" t="s">
        <v>256</v>
      </c>
      <c r="F56">
        <v>32</v>
      </c>
      <c r="G56">
        <v>345</v>
      </c>
      <c r="H56">
        <v>87</v>
      </c>
      <c r="I56" t="s">
        <v>349</v>
      </c>
      <c r="J56" t="s">
        <v>185</v>
      </c>
      <c r="K56" t="s">
        <v>350</v>
      </c>
      <c r="L56">
        <v>64</v>
      </c>
      <c r="M56">
        <v>104</v>
      </c>
      <c r="N56">
        <v>85</v>
      </c>
      <c r="O56">
        <v>54</v>
      </c>
      <c r="P56">
        <v>16</v>
      </c>
      <c r="Q56">
        <v>21</v>
      </c>
      <c r="R56">
        <v>120</v>
      </c>
      <c r="S56">
        <v>254</v>
      </c>
      <c r="U56">
        <v>-6</v>
      </c>
      <c r="V56">
        <v>3</v>
      </c>
      <c r="W56">
        <f>Advanced_Table[[#This Row],[WSASS]]/10</f>
        <v>-0.3</v>
      </c>
      <c r="X56" t="s">
        <v>351</v>
      </c>
      <c r="Z56">
        <v>-62</v>
      </c>
      <c r="AA56">
        <v>-27</v>
      </c>
      <c r="AB56">
        <v>-90</v>
      </c>
      <c r="AC56">
        <v>-6</v>
      </c>
      <c r="AD56">
        <v>-3</v>
      </c>
      <c r="AE56">
        <f>Advanced_Table[[#This Row],[BPMASS]]/10</f>
        <v>-9</v>
      </c>
      <c r="AF56">
        <f>Advanced_Table[[#This Row],[VORPASS]]/10</f>
        <v>-0.6</v>
      </c>
    </row>
    <row r="57" spans="1:32" x14ac:dyDescent="0.25">
      <c r="A57">
        <v>56</v>
      </c>
      <c r="B57" t="s">
        <v>352</v>
      </c>
      <c r="C57" t="s">
        <v>39</v>
      </c>
      <c r="D57">
        <v>31</v>
      </c>
      <c r="E57" t="s">
        <v>35</v>
      </c>
      <c r="F57">
        <v>50</v>
      </c>
      <c r="G57">
        <v>705</v>
      </c>
      <c r="H57">
        <v>160</v>
      </c>
      <c r="I57" t="s">
        <v>353</v>
      </c>
      <c r="J57" t="s">
        <v>354</v>
      </c>
      <c r="K57" t="s">
        <v>355</v>
      </c>
      <c r="L57">
        <v>95</v>
      </c>
      <c r="M57">
        <v>231</v>
      </c>
      <c r="N57">
        <v>161</v>
      </c>
      <c r="O57">
        <v>45</v>
      </c>
      <c r="P57">
        <v>10</v>
      </c>
      <c r="Q57">
        <v>30</v>
      </c>
      <c r="R57">
        <v>98</v>
      </c>
      <c r="S57">
        <v>173</v>
      </c>
      <c r="U57">
        <v>12</v>
      </c>
      <c r="V57">
        <v>6</v>
      </c>
      <c r="W57">
        <f>Advanced_Table[[#This Row],[WSASS]]/10</f>
        <v>1.7</v>
      </c>
      <c r="X57" t="s">
        <v>356</v>
      </c>
      <c r="Z57">
        <v>-3</v>
      </c>
      <c r="AA57">
        <v>-14</v>
      </c>
      <c r="AB57">
        <v>-17</v>
      </c>
      <c r="AC57">
        <v>1</v>
      </c>
      <c r="AD57">
        <v>17</v>
      </c>
      <c r="AE57">
        <f>Advanced_Table[[#This Row],[BPMASS]]/10</f>
        <v>-1.7</v>
      </c>
      <c r="AF57">
        <f>Advanced_Table[[#This Row],[VORPASS]]/10</f>
        <v>0.1</v>
      </c>
    </row>
    <row r="58" spans="1:32" x14ac:dyDescent="0.25">
      <c r="A58">
        <v>57</v>
      </c>
      <c r="B58" t="s">
        <v>357</v>
      </c>
      <c r="C58" t="s">
        <v>52</v>
      </c>
      <c r="D58">
        <v>23</v>
      </c>
      <c r="E58" t="s">
        <v>169</v>
      </c>
      <c r="F58">
        <v>14</v>
      </c>
      <c r="G58">
        <v>81</v>
      </c>
      <c r="H58">
        <v>159</v>
      </c>
      <c r="I58" t="s">
        <v>141</v>
      </c>
      <c r="J58" t="s">
        <v>358</v>
      </c>
      <c r="K58" t="s">
        <v>359</v>
      </c>
      <c r="L58">
        <v>13</v>
      </c>
      <c r="M58">
        <v>114</v>
      </c>
      <c r="N58">
        <v>62</v>
      </c>
      <c r="O58">
        <v>122</v>
      </c>
      <c r="P58">
        <v>6</v>
      </c>
      <c r="Q58">
        <v>12</v>
      </c>
      <c r="R58">
        <v>46</v>
      </c>
      <c r="S58">
        <v>239</v>
      </c>
      <c r="U58">
        <v>1</v>
      </c>
      <c r="V58">
        <v>0</v>
      </c>
      <c r="W58">
        <f>Advanced_Table[[#This Row],[WSASS]]/10</f>
        <v>0.1</v>
      </c>
      <c r="X58" t="s">
        <v>360</v>
      </c>
      <c r="Z58">
        <v>44</v>
      </c>
      <c r="AA58">
        <v>-22</v>
      </c>
      <c r="AB58">
        <v>22</v>
      </c>
      <c r="AC58">
        <v>1</v>
      </c>
      <c r="AD58">
        <v>1</v>
      </c>
      <c r="AE58">
        <f>Advanced_Table[[#This Row],[BPMASS]]/10</f>
        <v>2.2000000000000002</v>
      </c>
      <c r="AF58">
        <f>Advanced_Table[[#This Row],[VORPASS]]/10</f>
        <v>0.1</v>
      </c>
    </row>
    <row r="59" spans="1:32" x14ac:dyDescent="0.25">
      <c r="A59">
        <v>58</v>
      </c>
      <c r="B59" t="s">
        <v>361</v>
      </c>
      <c r="C59" t="s">
        <v>97</v>
      </c>
      <c r="D59">
        <v>24</v>
      </c>
      <c r="E59" t="s">
        <v>29</v>
      </c>
      <c r="F59">
        <v>9</v>
      </c>
      <c r="G59">
        <v>95</v>
      </c>
      <c r="H59">
        <v>15</v>
      </c>
      <c r="I59" t="s">
        <v>63</v>
      </c>
      <c r="J59" t="s">
        <v>362</v>
      </c>
      <c r="K59" t="s">
        <v>136</v>
      </c>
      <c r="L59">
        <v>34</v>
      </c>
      <c r="M59">
        <v>192</v>
      </c>
      <c r="N59">
        <v>110</v>
      </c>
      <c r="O59">
        <v>159</v>
      </c>
      <c r="P59">
        <v>5</v>
      </c>
      <c r="Q59">
        <v>0</v>
      </c>
      <c r="R59">
        <v>243</v>
      </c>
      <c r="S59">
        <v>165</v>
      </c>
      <c r="U59">
        <v>-3</v>
      </c>
      <c r="V59">
        <v>1</v>
      </c>
      <c r="W59">
        <f>Advanced_Table[[#This Row],[WSASS]]/10</f>
        <v>-0.3</v>
      </c>
      <c r="X59" t="s">
        <v>363</v>
      </c>
      <c r="Z59">
        <v>-102</v>
      </c>
      <c r="AA59">
        <v>-20</v>
      </c>
      <c r="AB59">
        <v>-123</v>
      </c>
      <c r="AC59">
        <v>-2</v>
      </c>
      <c r="AD59">
        <v>-3</v>
      </c>
      <c r="AE59">
        <f>Advanced_Table[[#This Row],[BPMASS]]/10</f>
        <v>-12.3</v>
      </c>
      <c r="AF59">
        <f>Advanced_Table[[#This Row],[VORPASS]]/10</f>
        <v>-0.2</v>
      </c>
    </row>
    <row r="60" spans="1:32" x14ac:dyDescent="0.25">
      <c r="A60">
        <v>59</v>
      </c>
      <c r="B60" t="s">
        <v>365</v>
      </c>
      <c r="C60" t="s">
        <v>97</v>
      </c>
      <c r="D60">
        <v>20</v>
      </c>
      <c r="E60" t="s">
        <v>209</v>
      </c>
      <c r="F60">
        <v>75</v>
      </c>
      <c r="G60">
        <v>1594</v>
      </c>
      <c r="H60">
        <v>87</v>
      </c>
      <c r="I60" t="s">
        <v>216</v>
      </c>
      <c r="J60" t="s">
        <v>247</v>
      </c>
      <c r="K60" t="s">
        <v>154</v>
      </c>
      <c r="L60">
        <v>19</v>
      </c>
      <c r="M60">
        <v>82</v>
      </c>
      <c r="N60">
        <v>50</v>
      </c>
      <c r="O60">
        <v>140</v>
      </c>
      <c r="P60">
        <v>8</v>
      </c>
      <c r="Q60">
        <v>4</v>
      </c>
      <c r="R60">
        <v>122</v>
      </c>
      <c r="S60">
        <v>198</v>
      </c>
      <c r="U60">
        <v>-9</v>
      </c>
      <c r="V60">
        <v>6</v>
      </c>
      <c r="W60">
        <f>Advanced_Table[[#This Row],[WSASS]]/10</f>
        <v>-0.3</v>
      </c>
      <c r="X60" t="s">
        <v>366</v>
      </c>
      <c r="Z60">
        <v>-34</v>
      </c>
      <c r="AA60">
        <v>-22</v>
      </c>
      <c r="AB60">
        <v>-56</v>
      </c>
      <c r="AC60">
        <v>-15</v>
      </c>
      <c r="AD60">
        <v>-3</v>
      </c>
      <c r="AE60">
        <f>Advanced_Table[[#This Row],[BPMASS]]/10</f>
        <v>-5.6</v>
      </c>
      <c r="AF60">
        <f>Advanced_Table[[#This Row],[VORPASS]]/10</f>
        <v>-1.5</v>
      </c>
    </row>
    <row r="61" spans="1:32" x14ac:dyDescent="0.25">
      <c r="A61">
        <v>60</v>
      </c>
      <c r="B61" t="s">
        <v>367</v>
      </c>
      <c r="C61" t="s">
        <v>52</v>
      </c>
      <c r="D61">
        <v>22</v>
      </c>
      <c r="E61" t="s">
        <v>368</v>
      </c>
      <c r="F61">
        <v>82</v>
      </c>
      <c r="G61">
        <v>1655</v>
      </c>
      <c r="H61">
        <v>121</v>
      </c>
      <c r="I61" t="s">
        <v>369</v>
      </c>
      <c r="J61" t="s">
        <v>143</v>
      </c>
      <c r="K61" t="s">
        <v>370</v>
      </c>
      <c r="L61">
        <v>54</v>
      </c>
      <c r="M61">
        <v>148</v>
      </c>
      <c r="N61">
        <v>102</v>
      </c>
      <c r="O61">
        <v>102</v>
      </c>
      <c r="P61">
        <v>13</v>
      </c>
      <c r="Q61">
        <v>18</v>
      </c>
      <c r="R61">
        <v>92</v>
      </c>
      <c r="S61">
        <v>157</v>
      </c>
      <c r="U61">
        <v>15</v>
      </c>
      <c r="V61">
        <v>20</v>
      </c>
      <c r="W61">
        <f>Advanced_Table[[#This Row],[WSASS]]/10</f>
        <v>3.4</v>
      </c>
      <c r="X61" t="s">
        <v>154</v>
      </c>
      <c r="Z61">
        <v>-17</v>
      </c>
      <c r="AA61">
        <v>-2</v>
      </c>
      <c r="AB61">
        <v>-19</v>
      </c>
      <c r="AC61">
        <v>0</v>
      </c>
      <c r="AD61">
        <v>34</v>
      </c>
      <c r="AE61">
        <f>Advanced_Table[[#This Row],[BPMASS]]/10</f>
        <v>-1.9</v>
      </c>
      <c r="AF61">
        <f>Advanced_Table[[#This Row],[VORPASS]]/10</f>
        <v>0</v>
      </c>
    </row>
    <row r="62" spans="1:32" x14ac:dyDescent="0.25">
      <c r="A62">
        <v>61</v>
      </c>
      <c r="B62" t="s">
        <v>371</v>
      </c>
      <c r="C62" t="s">
        <v>91</v>
      </c>
      <c r="D62">
        <v>27</v>
      </c>
      <c r="E62" t="s">
        <v>249</v>
      </c>
      <c r="F62">
        <v>82</v>
      </c>
      <c r="G62">
        <v>2854</v>
      </c>
      <c r="H62">
        <v>149</v>
      </c>
      <c r="I62" t="s">
        <v>315</v>
      </c>
      <c r="J62" t="s">
        <v>372</v>
      </c>
      <c r="K62" t="s">
        <v>333</v>
      </c>
      <c r="L62">
        <v>25</v>
      </c>
      <c r="M62">
        <v>120</v>
      </c>
      <c r="N62">
        <v>71</v>
      </c>
      <c r="O62">
        <v>163</v>
      </c>
      <c r="P62">
        <v>14</v>
      </c>
      <c r="Q62">
        <v>9</v>
      </c>
      <c r="R62">
        <v>103</v>
      </c>
      <c r="S62">
        <v>243</v>
      </c>
      <c r="U62">
        <v>21</v>
      </c>
      <c r="V62">
        <v>21</v>
      </c>
      <c r="W62">
        <f>Advanced_Table[[#This Row],[WSASS]]/10</f>
        <v>4.2</v>
      </c>
      <c r="X62" t="s">
        <v>71</v>
      </c>
      <c r="Z62">
        <v>7</v>
      </c>
      <c r="AA62">
        <v>-10</v>
      </c>
      <c r="AB62">
        <v>-4</v>
      </c>
      <c r="AC62">
        <v>12</v>
      </c>
      <c r="AD62">
        <v>42</v>
      </c>
      <c r="AE62">
        <f>Advanced_Table[[#This Row],[BPMASS]]/10</f>
        <v>-0.4</v>
      </c>
      <c r="AF62">
        <f>Advanced_Table[[#This Row],[VORPASS]]/10</f>
        <v>1.2</v>
      </c>
    </row>
    <row r="63" spans="1:32" x14ac:dyDescent="0.25">
      <c r="A63">
        <v>62</v>
      </c>
      <c r="B63" t="s">
        <v>373</v>
      </c>
      <c r="C63" t="s">
        <v>91</v>
      </c>
      <c r="D63">
        <v>25</v>
      </c>
      <c r="E63" t="s">
        <v>169</v>
      </c>
      <c r="F63">
        <v>69</v>
      </c>
      <c r="G63">
        <v>2581</v>
      </c>
      <c r="H63">
        <v>154</v>
      </c>
      <c r="I63" t="s">
        <v>374</v>
      </c>
      <c r="J63" t="s">
        <v>211</v>
      </c>
      <c r="K63" t="s">
        <v>375</v>
      </c>
      <c r="L63">
        <v>30</v>
      </c>
      <c r="M63">
        <v>195</v>
      </c>
      <c r="N63">
        <v>110</v>
      </c>
      <c r="O63">
        <v>146</v>
      </c>
      <c r="P63">
        <v>12</v>
      </c>
      <c r="Q63">
        <v>12</v>
      </c>
      <c r="R63">
        <v>96</v>
      </c>
      <c r="S63">
        <v>247</v>
      </c>
      <c r="U63">
        <v>7</v>
      </c>
      <c r="V63">
        <v>14</v>
      </c>
      <c r="W63">
        <f>Advanced_Table[[#This Row],[WSASS]]/10</f>
        <v>2.2000000000000002</v>
      </c>
      <c r="X63" t="s">
        <v>342</v>
      </c>
      <c r="Z63">
        <v>2</v>
      </c>
      <c r="AA63">
        <v>-13</v>
      </c>
      <c r="AB63">
        <v>-11</v>
      </c>
      <c r="AC63">
        <v>6</v>
      </c>
      <c r="AD63">
        <v>22</v>
      </c>
      <c r="AE63">
        <f>Advanced_Table[[#This Row],[BPMASS]]/10</f>
        <v>-1.1000000000000001</v>
      </c>
      <c r="AF63">
        <f>Advanced_Table[[#This Row],[VORPASS]]/10</f>
        <v>0.6</v>
      </c>
    </row>
    <row r="64" spans="1:32" x14ac:dyDescent="0.25">
      <c r="A64">
        <v>63</v>
      </c>
      <c r="B64" t="s">
        <v>376</v>
      </c>
      <c r="C64" t="s">
        <v>91</v>
      </c>
      <c r="D64">
        <v>25</v>
      </c>
      <c r="E64" t="s">
        <v>201</v>
      </c>
      <c r="F64">
        <v>55</v>
      </c>
      <c r="G64">
        <v>630</v>
      </c>
      <c r="H64">
        <v>128</v>
      </c>
      <c r="I64" t="s">
        <v>377</v>
      </c>
      <c r="J64" t="s">
        <v>378</v>
      </c>
      <c r="K64" t="s">
        <v>379</v>
      </c>
      <c r="L64">
        <v>109</v>
      </c>
      <c r="M64">
        <v>163</v>
      </c>
      <c r="N64">
        <v>137</v>
      </c>
      <c r="O64">
        <v>87</v>
      </c>
      <c r="P64">
        <v>15</v>
      </c>
      <c r="Q64">
        <v>11</v>
      </c>
      <c r="R64">
        <v>95</v>
      </c>
      <c r="S64">
        <v>145</v>
      </c>
      <c r="U64">
        <v>8</v>
      </c>
      <c r="V64">
        <v>9</v>
      </c>
      <c r="W64">
        <f>Advanced_Table[[#This Row],[WSASS]]/10</f>
        <v>1.7</v>
      </c>
      <c r="X64" t="s">
        <v>380</v>
      </c>
      <c r="Z64">
        <v>-20</v>
      </c>
      <c r="AA64">
        <v>2</v>
      </c>
      <c r="AB64">
        <v>-18</v>
      </c>
      <c r="AC64">
        <v>0</v>
      </c>
      <c r="AD64">
        <v>17</v>
      </c>
      <c r="AE64">
        <f>Advanced_Table[[#This Row],[BPMASS]]/10</f>
        <v>-1.8</v>
      </c>
      <c r="AF64">
        <f>Advanced_Table[[#This Row],[VORPASS]]/10</f>
        <v>0</v>
      </c>
    </row>
    <row r="65" spans="1:32" x14ac:dyDescent="0.25">
      <c r="A65">
        <v>64</v>
      </c>
      <c r="B65" t="s">
        <v>381</v>
      </c>
      <c r="C65" t="s">
        <v>97</v>
      </c>
      <c r="D65">
        <v>24</v>
      </c>
      <c r="E65" t="s">
        <v>98</v>
      </c>
      <c r="F65">
        <v>1</v>
      </c>
      <c r="G65">
        <v>3</v>
      </c>
      <c r="H65">
        <v>266</v>
      </c>
      <c r="I65" t="s">
        <v>266</v>
      </c>
      <c r="J65" t="s">
        <v>382</v>
      </c>
      <c r="K65" t="s">
        <v>136</v>
      </c>
      <c r="L65">
        <v>376</v>
      </c>
      <c r="M65">
        <v>367</v>
      </c>
      <c r="N65">
        <v>371</v>
      </c>
      <c r="O65">
        <v>0</v>
      </c>
      <c r="P65">
        <v>0</v>
      </c>
      <c r="Q65">
        <v>0</v>
      </c>
      <c r="R65">
        <v>0</v>
      </c>
      <c r="S65">
        <v>725</v>
      </c>
      <c r="U65">
        <v>0</v>
      </c>
      <c r="V65">
        <v>0</v>
      </c>
      <c r="W65">
        <f>Advanced_Table[[#This Row],[WSASS]]/10</f>
        <v>0</v>
      </c>
      <c r="X65" t="s">
        <v>383</v>
      </c>
      <c r="Z65">
        <v>-92</v>
      </c>
      <c r="AA65">
        <v>-85</v>
      </c>
      <c r="AB65">
        <v>-178</v>
      </c>
      <c r="AC65">
        <v>0</v>
      </c>
      <c r="AD65">
        <v>0</v>
      </c>
      <c r="AE65">
        <f>Advanced_Table[[#This Row],[BPMASS]]/10</f>
        <v>-17.8</v>
      </c>
      <c r="AF65">
        <f>Advanced_Table[[#This Row],[VORPASS]]/10</f>
        <v>0</v>
      </c>
    </row>
    <row r="66" spans="1:32" x14ac:dyDescent="0.25">
      <c r="A66">
        <v>65</v>
      </c>
      <c r="B66" t="s">
        <v>384</v>
      </c>
      <c r="C66" t="s">
        <v>97</v>
      </c>
      <c r="D66">
        <v>31</v>
      </c>
      <c r="E66" t="s">
        <v>146</v>
      </c>
      <c r="F66">
        <v>39</v>
      </c>
      <c r="G66">
        <v>1121</v>
      </c>
      <c r="H66">
        <v>170</v>
      </c>
      <c r="I66" t="s">
        <v>315</v>
      </c>
      <c r="J66" t="s">
        <v>385</v>
      </c>
      <c r="K66" t="s">
        <v>43</v>
      </c>
      <c r="L66">
        <v>26</v>
      </c>
      <c r="M66">
        <v>128</v>
      </c>
      <c r="N66">
        <v>74</v>
      </c>
      <c r="O66">
        <v>309</v>
      </c>
      <c r="P66">
        <v>12</v>
      </c>
      <c r="Q66">
        <v>6</v>
      </c>
      <c r="R66">
        <v>99</v>
      </c>
      <c r="S66">
        <v>230</v>
      </c>
      <c r="U66">
        <v>20</v>
      </c>
      <c r="V66">
        <v>6</v>
      </c>
      <c r="W66">
        <f>Advanced_Table[[#This Row],[WSASS]]/10</f>
        <v>2.6</v>
      </c>
      <c r="X66" t="s">
        <v>105</v>
      </c>
      <c r="Z66">
        <v>27</v>
      </c>
      <c r="AA66">
        <v>-7</v>
      </c>
      <c r="AB66">
        <v>20</v>
      </c>
      <c r="AC66">
        <v>11</v>
      </c>
      <c r="AD66">
        <v>26</v>
      </c>
      <c r="AE66">
        <f>Advanced_Table[[#This Row],[BPMASS]]/10</f>
        <v>2</v>
      </c>
      <c r="AF66">
        <f>Advanced_Table[[#This Row],[VORPASS]]/10</f>
        <v>1.1000000000000001</v>
      </c>
    </row>
    <row r="67" spans="1:32" x14ac:dyDescent="0.25">
      <c r="A67">
        <v>66</v>
      </c>
      <c r="B67" t="s">
        <v>386</v>
      </c>
      <c r="C67" t="s">
        <v>97</v>
      </c>
      <c r="D67">
        <v>25</v>
      </c>
      <c r="E67" t="s">
        <v>249</v>
      </c>
      <c r="F67">
        <v>10</v>
      </c>
      <c r="G67">
        <v>104</v>
      </c>
      <c r="H67">
        <v>83</v>
      </c>
      <c r="I67" t="s">
        <v>387</v>
      </c>
      <c r="J67" t="s">
        <v>388</v>
      </c>
      <c r="K67" t="s">
        <v>389</v>
      </c>
      <c r="L67">
        <v>72</v>
      </c>
      <c r="M67">
        <v>119</v>
      </c>
      <c r="N67">
        <v>95</v>
      </c>
      <c r="O67">
        <v>69</v>
      </c>
      <c r="P67">
        <v>5</v>
      </c>
      <c r="Q67">
        <v>9</v>
      </c>
      <c r="R67">
        <v>60</v>
      </c>
      <c r="S67">
        <v>208</v>
      </c>
      <c r="U67">
        <v>-1</v>
      </c>
      <c r="V67">
        <v>1</v>
      </c>
      <c r="W67">
        <f>Advanced_Table[[#This Row],[WSASS]]/10</f>
        <v>0</v>
      </c>
      <c r="X67" t="s">
        <v>390</v>
      </c>
      <c r="Z67">
        <v>-22</v>
      </c>
      <c r="AA67">
        <v>-37</v>
      </c>
      <c r="AB67">
        <v>-58</v>
      </c>
      <c r="AC67">
        <v>-1</v>
      </c>
      <c r="AD67">
        <v>0</v>
      </c>
      <c r="AE67">
        <f>Advanced_Table[[#This Row],[BPMASS]]/10</f>
        <v>-5.8</v>
      </c>
      <c r="AF67">
        <f>Advanced_Table[[#This Row],[VORPASS]]/10</f>
        <v>-0.1</v>
      </c>
    </row>
    <row r="68" spans="1:32" x14ac:dyDescent="0.25">
      <c r="A68">
        <v>67</v>
      </c>
      <c r="B68" t="s">
        <v>391</v>
      </c>
      <c r="C68" t="s">
        <v>91</v>
      </c>
      <c r="D68">
        <v>28</v>
      </c>
      <c r="E68" t="s">
        <v>392</v>
      </c>
      <c r="F68">
        <v>72</v>
      </c>
      <c r="G68">
        <v>2227</v>
      </c>
      <c r="H68">
        <v>94</v>
      </c>
      <c r="I68" t="s">
        <v>301</v>
      </c>
      <c r="J68" t="s">
        <v>393</v>
      </c>
      <c r="K68" t="s">
        <v>394</v>
      </c>
      <c r="L68">
        <v>25</v>
      </c>
      <c r="M68">
        <v>94</v>
      </c>
      <c r="N68">
        <v>59</v>
      </c>
      <c r="O68">
        <v>75</v>
      </c>
      <c r="P68">
        <v>14</v>
      </c>
      <c r="Q68">
        <v>4</v>
      </c>
      <c r="R68">
        <v>96</v>
      </c>
      <c r="S68">
        <v>176</v>
      </c>
      <c r="U68">
        <v>6</v>
      </c>
      <c r="V68">
        <v>21</v>
      </c>
      <c r="W68">
        <f>Advanced_Table[[#This Row],[WSASS]]/10</f>
        <v>2.7</v>
      </c>
      <c r="X68" t="s">
        <v>395</v>
      </c>
      <c r="Z68">
        <v>-33</v>
      </c>
      <c r="AA68">
        <v>-3</v>
      </c>
      <c r="AB68">
        <v>-36</v>
      </c>
      <c r="AC68">
        <v>-9</v>
      </c>
      <c r="AD68">
        <v>27</v>
      </c>
      <c r="AE68">
        <f>Advanced_Table[[#This Row],[BPMASS]]/10</f>
        <v>-3.6</v>
      </c>
      <c r="AF68">
        <f>Advanced_Table[[#This Row],[VORPASS]]/10</f>
        <v>-0.9</v>
      </c>
    </row>
    <row r="69" spans="1:32" x14ac:dyDescent="0.25">
      <c r="A69">
        <v>68</v>
      </c>
      <c r="B69" t="s">
        <v>396</v>
      </c>
      <c r="C69" t="s">
        <v>52</v>
      </c>
      <c r="D69">
        <v>27</v>
      </c>
      <c r="E69" t="s">
        <v>29</v>
      </c>
      <c r="F69">
        <v>67</v>
      </c>
      <c r="G69">
        <v>1866</v>
      </c>
      <c r="H69">
        <v>116</v>
      </c>
      <c r="I69" t="s">
        <v>397</v>
      </c>
      <c r="J69" t="s">
        <v>398</v>
      </c>
      <c r="K69" t="s">
        <v>230</v>
      </c>
      <c r="L69">
        <v>31</v>
      </c>
      <c r="M69">
        <v>140</v>
      </c>
      <c r="N69">
        <v>85</v>
      </c>
      <c r="O69">
        <v>132</v>
      </c>
      <c r="P69">
        <v>15</v>
      </c>
      <c r="Q69">
        <v>8</v>
      </c>
      <c r="R69">
        <v>118</v>
      </c>
      <c r="S69">
        <v>165</v>
      </c>
      <c r="U69">
        <v>12</v>
      </c>
      <c r="V69">
        <v>10</v>
      </c>
      <c r="W69">
        <f>Advanced_Table[[#This Row],[WSASS]]/10</f>
        <v>2.2000000000000002</v>
      </c>
      <c r="X69" t="s">
        <v>395</v>
      </c>
      <c r="Z69">
        <v>-24</v>
      </c>
      <c r="AA69">
        <v>-10</v>
      </c>
      <c r="AB69">
        <v>-33</v>
      </c>
      <c r="AC69">
        <v>-6</v>
      </c>
      <c r="AD69">
        <v>22</v>
      </c>
      <c r="AE69">
        <f>Advanced_Table[[#This Row],[BPMASS]]/10</f>
        <v>-3.3</v>
      </c>
      <c r="AF69">
        <f>Advanced_Table[[#This Row],[VORPASS]]/10</f>
        <v>-0.6</v>
      </c>
    </row>
    <row r="70" spans="1:32" x14ac:dyDescent="0.25">
      <c r="A70">
        <v>69</v>
      </c>
      <c r="B70" t="s">
        <v>404</v>
      </c>
      <c r="C70" t="s">
        <v>52</v>
      </c>
      <c r="D70">
        <v>26</v>
      </c>
      <c r="E70" t="s">
        <v>40</v>
      </c>
      <c r="F70">
        <v>8</v>
      </c>
      <c r="G70">
        <v>37</v>
      </c>
      <c r="H70">
        <v>-32</v>
      </c>
      <c r="I70" t="s">
        <v>405</v>
      </c>
      <c r="J70" t="s">
        <v>268</v>
      </c>
      <c r="K70" t="s">
        <v>136</v>
      </c>
      <c r="L70">
        <v>30</v>
      </c>
      <c r="M70">
        <v>30</v>
      </c>
      <c r="N70">
        <v>30</v>
      </c>
      <c r="O70">
        <v>0</v>
      </c>
      <c r="P70">
        <v>0</v>
      </c>
      <c r="Q70">
        <v>51</v>
      </c>
      <c r="R70">
        <v>167</v>
      </c>
      <c r="S70">
        <v>140</v>
      </c>
      <c r="U70">
        <v>-1</v>
      </c>
      <c r="V70">
        <v>0</v>
      </c>
      <c r="W70">
        <f>Advanced_Table[[#This Row],[WSASS]]/10</f>
        <v>-0.1</v>
      </c>
      <c r="X70" t="s">
        <v>406</v>
      </c>
      <c r="Z70">
        <v>-102</v>
      </c>
      <c r="AA70">
        <v>-34</v>
      </c>
      <c r="AB70">
        <v>-136</v>
      </c>
      <c r="AC70">
        <v>-1</v>
      </c>
      <c r="AD70">
        <v>-1</v>
      </c>
      <c r="AE70">
        <f>Advanced_Table[[#This Row],[BPMASS]]/10</f>
        <v>-13.6</v>
      </c>
      <c r="AF70">
        <f>Advanced_Table[[#This Row],[VORPASS]]/10</f>
        <v>-0.1</v>
      </c>
    </row>
    <row r="71" spans="1:32" x14ac:dyDescent="0.25">
      <c r="A71">
        <v>70</v>
      </c>
      <c r="B71" t="s">
        <v>407</v>
      </c>
      <c r="C71" t="s">
        <v>39</v>
      </c>
      <c r="D71">
        <v>22</v>
      </c>
      <c r="E71" t="s">
        <v>408</v>
      </c>
      <c r="F71">
        <v>6</v>
      </c>
      <c r="G71">
        <v>40</v>
      </c>
      <c r="H71">
        <v>105</v>
      </c>
      <c r="I71" t="s">
        <v>409</v>
      </c>
      <c r="J71" t="s">
        <v>410</v>
      </c>
      <c r="K71" t="s">
        <v>411</v>
      </c>
      <c r="L71">
        <v>82</v>
      </c>
      <c r="M71">
        <v>163</v>
      </c>
      <c r="N71">
        <v>123</v>
      </c>
      <c r="O71">
        <v>130</v>
      </c>
      <c r="P71">
        <v>0</v>
      </c>
      <c r="Q71">
        <v>88</v>
      </c>
      <c r="R71">
        <v>211</v>
      </c>
      <c r="S71">
        <v>203</v>
      </c>
      <c r="U71">
        <v>0</v>
      </c>
      <c r="V71">
        <v>0</v>
      </c>
      <c r="W71">
        <f>Advanced_Table[[#This Row],[WSASS]]/10</f>
        <v>0</v>
      </c>
      <c r="X71" t="s">
        <v>136</v>
      </c>
      <c r="Z71">
        <v>-50</v>
      </c>
      <c r="AA71">
        <v>6</v>
      </c>
      <c r="AB71">
        <v>-44</v>
      </c>
      <c r="AC71">
        <v>0</v>
      </c>
      <c r="AD71">
        <v>0</v>
      </c>
      <c r="AE71">
        <f>Advanced_Table[[#This Row],[BPMASS]]/10</f>
        <v>-4.4000000000000004</v>
      </c>
      <c r="AF71">
        <f>Advanced_Table[[#This Row],[VORPASS]]/10</f>
        <v>0</v>
      </c>
    </row>
    <row r="72" spans="1:32" x14ac:dyDescent="0.25">
      <c r="A72">
        <v>71</v>
      </c>
      <c r="B72" t="s">
        <v>412</v>
      </c>
      <c r="C72" t="s">
        <v>91</v>
      </c>
      <c r="D72">
        <v>27</v>
      </c>
      <c r="E72" t="s">
        <v>201</v>
      </c>
      <c r="F72">
        <v>70</v>
      </c>
      <c r="G72">
        <v>2343</v>
      </c>
      <c r="H72">
        <v>186</v>
      </c>
      <c r="I72" t="s">
        <v>224</v>
      </c>
      <c r="J72" t="s">
        <v>413</v>
      </c>
      <c r="K72" t="s">
        <v>32</v>
      </c>
      <c r="L72">
        <v>40</v>
      </c>
      <c r="M72">
        <v>134</v>
      </c>
      <c r="N72">
        <v>89</v>
      </c>
      <c r="O72">
        <v>166</v>
      </c>
      <c r="P72">
        <v>18</v>
      </c>
      <c r="Q72">
        <v>14</v>
      </c>
      <c r="R72">
        <v>107</v>
      </c>
      <c r="S72">
        <v>289</v>
      </c>
      <c r="U72">
        <v>27</v>
      </c>
      <c r="V72">
        <v>32</v>
      </c>
      <c r="W72">
        <f>Advanced_Table[[#This Row],[WSASS]]/10</f>
        <v>5.9</v>
      </c>
      <c r="X72" t="s">
        <v>76</v>
      </c>
      <c r="Z72">
        <v>9</v>
      </c>
      <c r="AA72">
        <v>-1</v>
      </c>
      <c r="AB72">
        <v>7</v>
      </c>
      <c r="AC72">
        <v>16</v>
      </c>
      <c r="AD72">
        <v>59</v>
      </c>
      <c r="AE72">
        <f>Advanced_Table[[#This Row],[BPMASS]]/10</f>
        <v>0.7</v>
      </c>
      <c r="AF72">
        <f>Advanced_Table[[#This Row],[VORPASS]]/10</f>
        <v>1.6</v>
      </c>
    </row>
    <row r="73" spans="1:32" x14ac:dyDescent="0.25">
      <c r="A73">
        <v>72</v>
      </c>
      <c r="B73" t="s">
        <v>414</v>
      </c>
      <c r="C73" t="s">
        <v>52</v>
      </c>
      <c r="D73">
        <v>20</v>
      </c>
      <c r="E73" t="s">
        <v>399</v>
      </c>
      <c r="F73">
        <v>15</v>
      </c>
      <c r="G73">
        <v>63</v>
      </c>
      <c r="H73">
        <v>76</v>
      </c>
      <c r="I73" t="s">
        <v>415</v>
      </c>
      <c r="J73" t="s">
        <v>416</v>
      </c>
      <c r="K73" t="s">
        <v>417</v>
      </c>
      <c r="L73">
        <v>54</v>
      </c>
      <c r="M73">
        <v>36</v>
      </c>
      <c r="N73">
        <v>45</v>
      </c>
      <c r="O73">
        <v>93</v>
      </c>
      <c r="P73">
        <v>0</v>
      </c>
      <c r="Q73">
        <v>0</v>
      </c>
      <c r="R73">
        <v>97</v>
      </c>
      <c r="S73">
        <v>137</v>
      </c>
      <c r="U73">
        <v>1</v>
      </c>
      <c r="V73">
        <v>0</v>
      </c>
      <c r="W73">
        <f>Advanced_Table[[#This Row],[WSASS]]/10</f>
        <v>0.1</v>
      </c>
      <c r="X73" t="s">
        <v>418</v>
      </c>
      <c r="Z73">
        <v>-42</v>
      </c>
      <c r="AA73">
        <v>-26</v>
      </c>
      <c r="AB73">
        <v>-68</v>
      </c>
      <c r="AC73">
        <v>-1</v>
      </c>
      <c r="AD73">
        <v>1</v>
      </c>
      <c r="AE73">
        <f>Advanced_Table[[#This Row],[BPMASS]]/10</f>
        <v>-6.8</v>
      </c>
      <c r="AF73">
        <f>Advanced_Table[[#This Row],[VORPASS]]/10</f>
        <v>-0.1</v>
      </c>
    </row>
    <row r="74" spans="1:32" x14ac:dyDescent="0.25">
      <c r="A74">
        <v>73</v>
      </c>
      <c r="B74" t="s">
        <v>419</v>
      </c>
      <c r="C74" t="s">
        <v>39</v>
      </c>
      <c r="D74">
        <v>24</v>
      </c>
      <c r="E74" t="s">
        <v>256</v>
      </c>
      <c r="F74">
        <v>44</v>
      </c>
      <c r="G74">
        <v>394</v>
      </c>
      <c r="H74">
        <v>76</v>
      </c>
      <c r="I74" t="s">
        <v>331</v>
      </c>
      <c r="J74" t="s">
        <v>417</v>
      </c>
      <c r="K74" t="s">
        <v>420</v>
      </c>
      <c r="L74">
        <v>59</v>
      </c>
      <c r="M74">
        <v>116</v>
      </c>
      <c r="N74">
        <v>89</v>
      </c>
      <c r="O74">
        <v>81</v>
      </c>
      <c r="P74">
        <v>15</v>
      </c>
      <c r="Q74">
        <v>14</v>
      </c>
      <c r="R74">
        <v>90</v>
      </c>
      <c r="S74">
        <v>111</v>
      </c>
      <c r="U74">
        <v>1</v>
      </c>
      <c r="V74">
        <v>3</v>
      </c>
      <c r="W74">
        <f>Advanced_Table[[#This Row],[WSASS]]/10</f>
        <v>0.5</v>
      </c>
      <c r="X74" t="s">
        <v>421</v>
      </c>
      <c r="Z74">
        <v>-40</v>
      </c>
      <c r="AA74">
        <v>2</v>
      </c>
      <c r="AB74">
        <v>-38</v>
      </c>
      <c r="AC74">
        <v>-2</v>
      </c>
      <c r="AD74">
        <v>5</v>
      </c>
      <c r="AE74">
        <f>Advanced_Table[[#This Row],[BPMASS]]/10</f>
        <v>-3.8</v>
      </c>
      <c r="AF74">
        <f>Advanced_Table[[#This Row],[VORPASS]]/10</f>
        <v>-0.2</v>
      </c>
    </row>
    <row r="75" spans="1:32" x14ac:dyDescent="0.25">
      <c r="A75">
        <v>74</v>
      </c>
      <c r="B75" t="s">
        <v>422</v>
      </c>
      <c r="C75" t="s">
        <v>34</v>
      </c>
      <c r="D75">
        <v>24</v>
      </c>
      <c r="E75" t="s">
        <v>146</v>
      </c>
      <c r="F75">
        <v>22</v>
      </c>
      <c r="G75">
        <v>200</v>
      </c>
      <c r="H75">
        <v>145</v>
      </c>
      <c r="I75" t="s">
        <v>423</v>
      </c>
      <c r="J75" t="s">
        <v>136</v>
      </c>
      <c r="K75" t="s">
        <v>423</v>
      </c>
      <c r="L75">
        <v>196</v>
      </c>
      <c r="M75">
        <v>292</v>
      </c>
      <c r="N75">
        <v>241</v>
      </c>
      <c r="O75">
        <v>54</v>
      </c>
      <c r="P75">
        <v>12</v>
      </c>
      <c r="Q75">
        <v>32</v>
      </c>
      <c r="R75">
        <v>123</v>
      </c>
      <c r="S75">
        <v>191</v>
      </c>
      <c r="U75">
        <v>-1</v>
      </c>
      <c r="V75">
        <v>2</v>
      </c>
      <c r="W75">
        <f>Advanced_Table[[#This Row],[WSASS]]/10</f>
        <v>0.2</v>
      </c>
      <c r="X75" t="s">
        <v>424</v>
      </c>
      <c r="Z75">
        <v>-41</v>
      </c>
      <c r="AA75">
        <v>-24</v>
      </c>
      <c r="AB75">
        <v>-65</v>
      </c>
      <c r="AC75">
        <v>-2</v>
      </c>
      <c r="AD75">
        <v>2</v>
      </c>
      <c r="AE75">
        <f>Advanced_Table[[#This Row],[BPMASS]]/10</f>
        <v>-6.5</v>
      </c>
      <c r="AF75">
        <f>Advanced_Table[[#This Row],[VORPASS]]/10</f>
        <v>-0.2</v>
      </c>
    </row>
    <row r="76" spans="1:32" x14ac:dyDescent="0.25">
      <c r="A76">
        <v>75</v>
      </c>
      <c r="B76" t="s">
        <v>425</v>
      </c>
      <c r="C76" t="s">
        <v>91</v>
      </c>
      <c r="D76">
        <v>24</v>
      </c>
      <c r="E76" t="s">
        <v>29</v>
      </c>
      <c r="F76">
        <v>59</v>
      </c>
      <c r="G76">
        <v>827</v>
      </c>
      <c r="H76">
        <v>88</v>
      </c>
      <c r="I76" t="s">
        <v>426</v>
      </c>
      <c r="J76" t="s">
        <v>427</v>
      </c>
      <c r="K76" t="s">
        <v>428</v>
      </c>
      <c r="L76">
        <v>35</v>
      </c>
      <c r="M76">
        <v>160</v>
      </c>
      <c r="N76">
        <v>98</v>
      </c>
      <c r="O76">
        <v>97</v>
      </c>
      <c r="P76">
        <v>14</v>
      </c>
      <c r="Q76">
        <v>3</v>
      </c>
      <c r="R76">
        <v>110</v>
      </c>
      <c r="S76">
        <v>143</v>
      </c>
      <c r="U76">
        <v>0</v>
      </c>
      <c r="V76">
        <v>9</v>
      </c>
      <c r="W76">
        <f>Advanced_Table[[#This Row],[WSASS]]/10</f>
        <v>0.8</v>
      </c>
      <c r="X76" t="s">
        <v>38</v>
      </c>
      <c r="Z76">
        <v>-28</v>
      </c>
      <c r="AA76">
        <v>2</v>
      </c>
      <c r="AB76">
        <v>-26</v>
      </c>
      <c r="AC76">
        <v>-1</v>
      </c>
      <c r="AD76">
        <v>8</v>
      </c>
      <c r="AE76">
        <f>Advanced_Table[[#This Row],[BPMASS]]/10</f>
        <v>-2.6</v>
      </c>
      <c r="AF76">
        <f>Advanced_Table[[#This Row],[VORPASS]]/10</f>
        <v>-0.1</v>
      </c>
    </row>
    <row r="77" spans="1:32" x14ac:dyDescent="0.25">
      <c r="A77">
        <v>76</v>
      </c>
      <c r="B77" t="s">
        <v>432</v>
      </c>
      <c r="C77" t="s">
        <v>97</v>
      </c>
      <c r="D77">
        <v>27</v>
      </c>
      <c r="E77" t="s">
        <v>40</v>
      </c>
      <c r="F77">
        <v>77</v>
      </c>
      <c r="G77">
        <v>2726</v>
      </c>
      <c r="H77">
        <v>234</v>
      </c>
      <c r="I77" t="s">
        <v>276</v>
      </c>
      <c r="J77" t="s">
        <v>433</v>
      </c>
      <c r="K77" t="s">
        <v>434</v>
      </c>
      <c r="L77">
        <v>18</v>
      </c>
      <c r="M77">
        <v>97</v>
      </c>
      <c r="N77">
        <v>57</v>
      </c>
      <c r="O77">
        <v>335</v>
      </c>
      <c r="P77">
        <v>13</v>
      </c>
      <c r="Q77">
        <v>4</v>
      </c>
      <c r="R77">
        <v>91</v>
      </c>
      <c r="S77">
        <v>325</v>
      </c>
      <c r="U77">
        <v>88</v>
      </c>
      <c r="V77">
        <v>24</v>
      </c>
      <c r="W77">
        <f>Advanced_Table[[#This Row],[WSASS]]/10</f>
        <v>11.2</v>
      </c>
      <c r="X77" t="s">
        <v>435</v>
      </c>
      <c r="Z77">
        <v>63</v>
      </c>
      <c r="AA77">
        <v>-4</v>
      </c>
      <c r="AB77">
        <v>58</v>
      </c>
      <c r="AC77">
        <v>54</v>
      </c>
      <c r="AD77">
        <v>112</v>
      </c>
      <c r="AE77">
        <f>Advanced_Table[[#This Row],[BPMASS]]/10</f>
        <v>5.8</v>
      </c>
      <c r="AF77">
        <f>Advanced_Table[[#This Row],[VORPASS]]/10</f>
        <v>5.4</v>
      </c>
    </row>
    <row r="78" spans="1:32" x14ac:dyDescent="0.25">
      <c r="A78">
        <v>77</v>
      </c>
      <c r="B78" t="s">
        <v>436</v>
      </c>
      <c r="C78" t="s">
        <v>34</v>
      </c>
      <c r="D78">
        <v>26</v>
      </c>
      <c r="E78" t="s">
        <v>46</v>
      </c>
      <c r="F78">
        <v>38</v>
      </c>
      <c r="G78">
        <v>441</v>
      </c>
      <c r="H78">
        <v>190</v>
      </c>
      <c r="I78" t="s">
        <v>437</v>
      </c>
      <c r="J78" t="s">
        <v>438</v>
      </c>
      <c r="K78" t="s">
        <v>439</v>
      </c>
      <c r="L78">
        <v>102</v>
      </c>
      <c r="M78">
        <v>262</v>
      </c>
      <c r="N78">
        <v>181</v>
      </c>
      <c r="O78">
        <v>83</v>
      </c>
      <c r="P78">
        <v>11</v>
      </c>
      <c r="Q78">
        <v>35</v>
      </c>
      <c r="R78">
        <v>110</v>
      </c>
      <c r="S78">
        <v>193</v>
      </c>
      <c r="U78">
        <v>9</v>
      </c>
      <c r="V78">
        <v>8</v>
      </c>
      <c r="W78">
        <f>Advanced_Table[[#This Row],[WSASS]]/10</f>
        <v>1.6</v>
      </c>
      <c r="X78" t="s">
        <v>440</v>
      </c>
      <c r="Z78">
        <v>-6</v>
      </c>
      <c r="AA78">
        <v>2</v>
      </c>
      <c r="AB78">
        <v>-4</v>
      </c>
      <c r="AC78">
        <v>2</v>
      </c>
      <c r="AD78">
        <v>16</v>
      </c>
      <c r="AE78">
        <f>Advanced_Table[[#This Row],[BPMASS]]/10</f>
        <v>-0.4</v>
      </c>
      <c r="AF78">
        <f>Advanced_Table[[#This Row],[VORPASS]]/10</f>
        <v>0.2</v>
      </c>
    </row>
    <row r="79" spans="1:32" x14ac:dyDescent="0.25">
      <c r="A79">
        <v>78</v>
      </c>
      <c r="B79" t="s">
        <v>441</v>
      </c>
      <c r="C79" t="s">
        <v>52</v>
      </c>
      <c r="D79">
        <v>20</v>
      </c>
      <c r="E79" t="s">
        <v>300</v>
      </c>
      <c r="F79">
        <v>17</v>
      </c>
      <c r="G79">
        <v>196</v>
      </c>
      <c r="H79">
        <v>91</v>
      </c>
      <c r="I79" t="s">
        <v>355</v>
      </c>
      <c r="J79" t="s">
        <v>442</v>
      </c>
      <c r="K79" t="s">
        <v>94</v>
      </c>
      <c r="L79">
        <v>32</v>
      </c>
      <c r="M79">
        <v>156</v>
      </c>
      <c r="N79">
        <v>92</v>
      </c>
      <c r="O79">
        <v>193</v>
      </c>
      <c r="P79">
        <v>17</v>
      </c>
      <c r="Q79">
        <v>23</v>
      </c>
      <c r="R79">
        <v>95</v>
      </c>
      <c r="S79">
        <v>224</v>
      </c>
      <c r="U79">
        <v>-3</v>
      </c>
      <c r="V79">
        <v>1</v>
      </c>
      <c r="W79">
        <f>Advanced_Table[[#This Row],[WSASS]]/10</f>
        <v>-0.1</v>
      </c>
      <c r="X79" t="s">
        <v>443</v>
      </c>
      <c r="Z79">
        <v>-43</v>
      </c>
      <c r="AA79">
        <v>-2</v>
      </c>
      <c r="AB79">
        <v>-45</v>
      </c>
      <c r="AC79">
        <v>-1</v>
      </c>
      <c r="AD79">
        <v>-1</v>
      </c>
      <c r="AE79">
        <f>Advanced_Table[[#This Row],[BPMASS]]/10</f>
        <v>-4.5</v>
      </c>
      <c r="AF79">
        <f>Advanced_Table[[#This Row],[VORPASS]]/10</f>
        <v>-0.1</v>
      </c>
    </row>
    <row r="80" spans="1:32" x14ac:dyDescent="0.25">
      <c r="A80">
        <v>79</v>
      </c>
      <c r="B80" t="s">
        <v>1385</v>
      </c>
      <c r="C80" t="s">
        <v>91</v>
      </c>
      <c r="D80">
        <v>32</v>
      </c>
      <c r="E80" t="s">
        <v>392</v>
      </c>
      <c r="F80">
        <v>44</v>
      </c>
      <c r="G80">
        <v>417</v>
      </c>
      <c r="H80">
        <v>77</v>
      </c>
      <c r="I80" t="s">
        <v>444</v>
      </c>
      <c r="J80" t="s">
        <v>445</v>
      </c>
      <c r="K80" t="s">
        <v>446</v>
      </c>
      <c r="L80">
        <v>15</v>
      </c>
      <c r="M80">
        <v>174</v>
      </c>
      <c r="N80">
        <v>94</v>
      </c>
      <c r="O80">
        <v>46</v>
      </c>
      <c r="P80">
        <v>14</v>
      </c>
      <c r="Q80">
        <v>11</v>
      </c>
      <c r="R80">
        <v>108</v>
      </c>
      <c r="S80">
        <v>94</v>
      </c>
      <c r="U80">
        <v>1</v>
      </c>
      <c r="V80">
        <v>5</v>
      </c>
      <c r="W80">
        <f>Advanced_Table[[#This Row],[WSASS]]/10</f>
        <v>0.6</v>
      </c>
      <c r="X80" t="s">
        <v>447</v>
      </c>
      <c r="Z80">
        <v>-29</v>
      </c>
      <c r="AA80">
        <v>5</v>
      </c>
      <c r="AB80">
        <v>-24</v>
      </c>
      <c r="AC80">
        <v>0</v>
      </c>
      <c r="AD80">
        <v>6</v>
      </c>
      <c r="AE80">
        <f>Advanced_Table[[#This Row],[BPMASS]]/10</f>
        <v>-2.4</v>
      </c>
      <c r="AF80">
        <f>Advanced_Table[[#This Row],[VORPASS]]/10</f>
        <v>0</v>
      </c>
    </row>
    <row r="81" spans="1:32" x14ac:dyDescent="0.25">
      <c r="A81">
        <v>80</v>
      </c>
      <c r="B81" t="s">
        <v>448</v>
      </c>
      <c r="C81" t="s">
        <v>52</v>
      </c>
      <c r="D81">
        <v>32</v>
      </c>
      <c r="E81" t="s">
        <v>29</v>
      </c>
      <c r="F81">
        <v>66</v>
      </c>
      <c r="G81">
        <v>1212</v>
      </c>
      <c r="H81">
        <v>129</v>
      </c>
      <c r="I81" t="s">
        <v>227</v>
      </c>
      <c r="J81" t="s">
        <v>224</v>
      </c>
      <c r="K81" t="s">
        <v>142</v>
      </c>
      <c r="L81">
        <v>22</v>
      </c>
      <c r="M81">
        <v>118</v>
      </c>
      <c r="N81">
        <v>69</v>
      </c>
      <c r="O81">
        <v>107</v>
      </c>
      <c r="P81">
        <v>11</v>
      </c>
      <c r="Q81">
        <v>9</v>
      </c>
      <c r="R81">
        <v>70</v>
      </c>
      <c r="S81">
        <v>244</v>
      </c>
      <c r="U81">
        <v>7</v>
      </c>
      <c r="V81">
        <v>7</v>
      </c>
      <c r="W81">
        <f>Advanced_Table[[#This Row],[WSASS]]/10</f>
        <v>1.4</v>
      </c>
      <c r="X81" t="s">
        <v>449</v>
      </c>
      <c r="Z81">
        <v>-3</v>
      </c>
      <c r="AA81">
        <v>-20</v>
      </c>
      <c r="AB81">
        <v>-23</v>
      </c>
      <c r="AC81">
        <v>-1</v>
      </c>
      <c r="AD81">
        <v>14</v>
      </c>
      <c r="AE81">
        <f>Advanced_Table[[#This Row],[BPMASS]]/10</f>
        <v>-2.2999999999999998</v>
      </c>
      <c r="AF81">
        <f>Advanced_Table[[#This Row],[VORPASS]]/10</f>
        <v>-0.1</v>
      </c>
    </row>
    <row r="82" spans="1:32" x14ac:dyDescent="0.25">
      <c r="A82">
        <v>81</v>
      </c>
      <c r="B82" t="s">
        <v>454</v>
      </c>
      <c r="C82" t="s">
        <v>52</v>
      </c>
      <c r="D82">
        <v>23</v>
      </c>
      <c r="E82" t="s">
        <v>140</v>
      </c>
      <c r="F82">
        <v>40</v>
      </c>
      <c r="G82">
        <v>566</v>
      </c>
      <c r="H82">
        <v>141</v>
      </c>
      <c r="I82" t="s">
        <v>455</v>
      </c>
      <c r="J82" t="s">
        <v>456</v>
      </c>
      <c r="K82" t="s">
        <v>457</v>
      </c>
      <c r="L82">
        <v>17</v>
      </c>
      <c r="M82">
        <v>95</v>
      </c>
      <c r="N82">
        <v>55</v>
      </c>
      <c r="O82">
        <v>309</v>
      </c>
      <c r="P82">
        <v>24</v>
      </c>
      <c r="Q82">
        <v>12</v>
      </c>
      <c r="R82">
        <v>187</v>
      </c>
      <c r="S82">
        <v>199</v>
      </c>
      <c r="U82">
        <v>3</v>
      </c>
      <c r="V82">
        <v>3</v>
      </c>
      <c r="W82">
        <f>Advanced_Table[[#This Row],[WSASS]]/10</f>
        <v>0.6</v>
      </c>
      <c r="X82" t="s">
        <v>449</v>
      </c>
      <c r="Z82">
        <v>-15</v>
      </c>
      <c r="AA82">
        <v>-5</v>
      </c>
      <c r="AB82">
        <v>-21</v>
      </c>
      <c r="AC82">
        <v>0</v>
      </c>
      <c r="AD82">
        <v>6</v>
      </c>
      <c r="AE82">
        <f>Advanced_Table[[#This Row],[BPMASS]]/10</f>
        <v>-2.1</v>
      </c>
      <c r="AF82">
        <f>Advanced_Table[[#This Row],[VORPASS]]/10</f>
        <v>0</v>
      </c>
    </row>
    <row r="83" spans="1:32" x14ac:dyDescent="0.25">
      <c r="A83">
        <v>82</v>
      </c>
      <c r="B83" t="s">
        <v>458</v>
      </c>
      <c r="C83" t="s">
        <v>39</v>
      </c>
      <c r="D83">
        <v>34</v>
      </c>
      <c r="E83" t="s">
        <v>46</v>
      </c>
      <c r="F83">
        <v>60</v>
      </c>
      <c r="G83">
        <v>2042</v>
      </c>
      <c r="H83">
        <v>220</v>
      </c>
      <c r="I83" t="s">
        <v>176</v>
      </c>
      <c r="J83" t="s">
        <v>459</v>
      </c>
      <c r="K83" t="s">
        <v>455</v>
      </c>
      <c r="L83">
        <v>58</v>
      </c>
      <c r="M83">
        <v>119</v>
      </c>
      <c r="N83">
        <v>88</v>
      </c>
      <c r="O83">
        <v>231</v>
      </c>
      <c r="P83">
        <v>19</v>
      </c>
      <c r="Q83">
        <v>8</v>
      </c>
      <c r="R83">
        <v>93</v>
      </c>
      <c r="S83">
        <v>240</v>
      </c>
      <c r="U83">
        <v>64</v>
      </c>
      <c r="V83">
        <v>27</v>
      </c>
      <c r="W83">
        <f>Advanced_Table[[#This Row],[WSASS]]/10</f>
        <v>9.1</v>
      </c>
      <c r="X83" t="s">
        <v>460</v>
      </c>
      <c r="Z83">
        <v>39</v>
      </c>
      <c r="AA83">
        <v>7</v>
      </c>
      <c r="AB83">
        <v>46</v>
      </c>
      <c r="AC83">
        <v>34</v>
      </c>
      <c r="AD83">
        <v>91</v>
      </c>
      <c r="AE83">
        <f>Advanced_Table[[#This Row],[BPMASS]]/10</f>
        <v>4.5999999999999996</v>
      </c>
      <c r="AF83">
        <f>Advanced_Table[[#This Row],[VORPASS]]/10</f>
        <v>3.4</v>
      </c>
    </row>
    <row r="84" spans="1:32" x14ac:dyDescent="0.25">
      <c r="A84">
        <v>83</v>
      </c>
      <c r="B84" t="s">
        <v>461</v>
      </c>
      <c r="C84" t="s">
        <v>39</v>
      </c>
      <c r="D84">
        <v>24</v>
      </c>
      <c r="E84" t="s">
        <v>46</v>
      </c>
      <c r="F84">
        <v>26</v>
      </c>
      <c r="G84">
        <v>259</v>
      </c>
      <c r="H84">
        <v>115</v>
      </c>
      <c r="I84" t="s">
        <v>280</v>
      </c>
      <c r="J84" t="s">
        <v>204</v>
      </c>
      <c r="K84" t="s">
        <v>303</v>
      </c>
      <c r="L84">
        <v>65</v>
      </c>
      <c r="M84">
        <v>97</v>
      </c>
      <c r="N84">
        <v>81</v>
      </c>
      <c r="O84">
        <v>56</v>
      </c>
      <c r="P84">
        <v>19</v>
      </c>
      <c r="Q84">
        <v>19</v>
      </c>
      <c r="R84">
        <v>82</v>
      </c>
      <c r="S84">
        <v>167</v>
      </c>
      <c r="U84">
        <v>1</v>
      </c>
      <c r="V84">
        <v>3</v>
      </c>
      <c r="W84">
        <f>Advanced_Table[[#This Row],[WSASS]]/10</f>
        <v>0.5</v>
      </c>
      <c r="X84" t="s">
        <v>248</v>
      </c>
      <c r="Z84">
        <v>-25</v>
      </c>
      <c r="AA84">
        <v>2</v>
      </c>
      <c r="AB84">
        <v>-23</v>
      </c>
      <c r="AC84">
        <v>0</v>
      </c>
      <c r="AD84">
        <v>5</v>
      </c>
      <c r="AE84">
        <f>Advanced_Table[[#This Row],[BPMASS]]/10</f>
        <v>-2.2999999999999998</v>
      </c>
      <c r="AF84">
        <f>Advanced_Table[[#This Row],[VORPASS]]/10</f>
        <v>0</v>
      </c>
    </row>
    <row r="85" spans="1:32" x14ac:dyDescent="0.25">
      <c r="A85">
        <v>84</v>
      </c>
      <c r="B85" t="s">
        <v>462</v>
      </c>
      <c r="C85" t="s">
        <v>52</v>
      </c>
      <c r="D85">
        <v>30</v>
      </c>
      <c r="E85" t="s">
        <v>368</v>
      </c>
      <c r="F85">
        <v>76</v>
      </c>
      <c r="G85">
        <v>2402</v>
      </c>
      <c r="H85">
        <v>107</v>
      </c>
      <c r="I85" t="s">
        <v>463</v>
      </c>
      <c r="J85" t="s">
        <v>246</v>
      </c>
      <c r="K85" t="s">
        <v>464</v>
      </c>
      <c r="L85">
        <v>15</v>
      </c>
      <c r="M85">
        <v>68</v>
      </c>
      <c r="N85">
        <v>42</v>
      </c>
      <c r="O85">
        <v>95</v>
      </c>
      <c r="P85">
        <v>20</v>
      </c>
      <c r="Q85">
        <v>15</v>
      </c>
      <c r="R85">
        <v>105</v>
      </c>
      <c r="S85">
        <v>129</v>
      </c>
      <c r="U85">
        <v>22</v>
      </c>
      <c r="V85">
        <v>26</v>
      </c>
      <c r="W85">
        <f>Advanced_Table[[#This Row],[WSASS]]/10</f>
        <v>4.8</v>
      </c>
      <c r="X85" t="s">
        <v>122</v>
      </c>
      <c r="Z85">
        <v>-21</v>
      </c>
      <c r="AA85">
        <v>7</v>
      </c>
      <c r="AB85">
        <v>-14</v>
      </c>
      <c r="AC85">
        <v>4</v>
      </c>
      <c r="AD85">
        <v>48</v>
      </c>
      <c r="AE85">
        <f>Advanced_Table[[#This Row],[BPMASS]]/10</f>
        <v>-1.4</v>
      </c>
      <c r="AF85">
        <f>Advanced_Table[[#This Row],[VORPASS]]/10</f>
        <v>0.4</v>
      </c>
    </row>
    <row r="86" spans="1:32" x14ac:dyDescent="0.25">
      <c r="A86">
        <v>85</v>
      </c>
      <c r="B86" t="s">
        <v>465</v>
      </c>
      <c r="C86" t="s">
        <v>39</v>
      </c>
      <c r="D86">
        <v>23</v>
      </c>
      <c r="E86" t="s">
        <v>146</v>
      </c>
      <c r="F86">
        <v>70</v>
      </c>
      <c r="G86">
        <v>1739</v>
      </c>
      <c r="H86">
        <v>106</v>
      </c>
      <c r="I86" t="s">
        <v>294</v>
      </c>
      <c r="J86" t="s">
        <v>466</v>
      </c>
      <c r="K86" t="s">
        <v>467</v>
      </c>
      <c r="L86">
        <v>84</v>
      </c>
      <c r="M86">
        <v>140</v>
      </c>
      <c r="N86">
        <v>110</v>
      </c>
      <c r="O86">
        <v>72</v>
      </c>
      <c r="P86">
        <v>19</v>
      </c>
      <c r="Q86">
        <v>17</v>
      </c>
      <c r="R86">
        <v>149</v>
      </c>
      <c r="S86">
        <v>138</v>
      </c>
      <c r="U86">
        <v>6</v>
      </c>
      <c r="V86">
        <v>14</v>
      </c>
      <c r="W86">
        <f>Advanced_Table[[#This Row],[WSASS]]/10</f>
        <v>2</v>
      </c>
      <c r="X86" t="s">
        <v>421</v>
      </c>
      <c r="Z86">
        <v>-31</v>
      </c>
      <c r="AA86">
        <v>0</v>
      </c>
      <c r="AB86">
        <v>-31</v>
      </c>
      <c r="AC86">
        <v>-5</v>
      </c>
      <c r="AD86">
        <v>20</v>
      </c>
      <c r="AE86">
        <f>Advanced_Table[[#This Row],[BPMASS]]/10</f>
        <v>-3.1</v>
      </c>
      <c r="AF86">
        <f>Advanced_Table[[#This Row],[VORPASS]]/10</f>
        <v>-0.5</v>
      </c>
    </row>
    <row r="87" spans="1:32" x14ac:dyDescent="0.25">
      <c r="A87">
        <v>86</v>
      </c>
      <c r="B87" t="s">
        <v>468</v>
      </c>
      <c r="C87" t="s">
        <v>34</v>
      </c>
      <c r="D87">
        <v>29</v>
      </c>
      <c r="E87" t="s">
        <v>300</v>
      </c>
      <c r="F87">
        <v>73</v>
      </c>
      <c r="G87">
        <v>1883</v>
      </c>
      <c r="H87">
        <v>207</v>
      </c>
      <c r="I87" t="s">
        <v>469</v>
      </c>
      <c r="J87" t="s">
        <v>56</v>
      </c>
      <c r="K87" t="s">
        <v>171</v>
      </c>
      <c r="L87">
        <v>187</v>
      </c>
      <c r="M87">
        <v>265</v>
      </c>
      <c r="N87">
        <v>224</v>
      </c>
      <c r="O87">
        <v>69</v>
      </c>
      <c r="P87">
        <v>11</v>
      </c>
      <c r="Q87">
        <v>51</v>
      </c>
      <c r="R87">
        <v>95</v>
      </c>
      <c r="S87">
        <v>173</v>
      </c>
      <c r="U87">
        <v>44</v>
      </c>
      <c r="V87">
        <v>19</v>
      </c>
      <c r="W87">
        <f>Advanced_Table[[#This Row],[WSASS]]/10</f>
        <v>6.3</v>
      </c>
      <c r="X87" t="s">
        <v>470</v>
      </c>
      <c r="Z87">
        <v>10</v>
      </c>
      <c r="AA87">
        <v>-10</v>
      </c>
      <c r="AB87">
        <v>1</v>
      </c>
      <c r="AC87">
        <v>10</v>
      </c>
      <c r="AD87">
        <v>63</v>
      </c>
      <c r="AE87">
        <f>Advanced_Table[[#This Row],[BPMASS]]/10</f>
        <v>0.1</v>
      </c>
      <c r="AF87">
        <f>Advanced_Table[[#This Row],[VORPASS]]/10</f>
        <v>1</v>
      </c>
    </row>
    <row r="88" spans="1:32" x14ac:dyDescent="0.25">
      <c r="A88">
        <v>87</v>
      </c>
      <c r="B88" t="s">
        <v>471</v>
      </c>
      <c r="C88" t="s">
        <v>97</v>
      </c>
      <c r="D88">
        <v>28</v>
      </c>
      <c r="E88" t="s">
        <v>308</v>
      </c>
      <c r="F88">
        <v>72</v>
      </c>
      <c r="G88">
        <v>1004</v>
      </c>
      <c r="H88">
        <v>85</v>
      </c>
      <c r="I88" t="s">
        <v>472</v>
      </c>
      <c r="J88" t="s">
        <v>473</v>
      </c>
      <c r="K88" t="s">
        <v>61</v>
      </c>
      <c r="L88">
        <v>12</v>
      </c>
      <c r="M88">
        <v>56</v>
      </c>
      <c r="N88">
        <v>33</v>
      </c>
      <c r="O88">
        <v>129</v>
      </c>
      <c r="P88">
        <v>18</v>
      </c>
      <c r="Q88">
        <v>16</v>
      </c>
      <c r="R88">
        <v>89</v>
      </c>
      <c r="S88">
        <v>177</v>
      </c>
      <c r="U88">
        <v>-5</v>
      </c>
      <c r="V88">
        <v>7</v>
      </c>
      <c r="W88">
        <f>Advanced_Table[[#This Row],[WSASS]]/10</f>
        <v>0.2</v>
      </c>
      <c r="X88" t="s">
        <v>474</v>
      </c>
      <c r="Z88">
        <v>-33</v>
      </c>
      <c r="AA88">
        <v>-7</v>
      </c>
      <c r="AB88">
        <v>-40</v>
      </c>
      <c r="AC88">
        <v>-5</v>
      </c>
      <c r="AD88">
        <v>2</v>
      </c>
      <c r="AE88">
        <f>Advanced_Table[[#This Row],[BPMASS]]/10</f>
        <v>-4</v>
      </c>
      <c r="AF88">
        <f>Advanced_Table[[#This Row],[VORPASS]]/10</f>
        <v>-0.5</v>
      </c>
    </row>
    <row r="89" spans="1:32" x14ac:dyDescent="0.25">
      <c r="A89">
        <v>88</v>
      </c>
      <c r="B89" t="s">
        <v>475</v>
      </c>
      <c r="C89" t="s">
        <v>34</v>
      </c>
      <c r="D89">
        <v>24</v>
      </c>
      <c r="E89" t="s">
        <v>119</v>
      </c>
      <c r="F89">
        <v>55</v>
      </c>
      <c r="G89">
        <v>1406</v>
      </c>
      <c r="H89">
        <v>159</v>
      </c>
      <c r="I89" t="s">
        <v>75</v>
      </c>
      <c r="J89" t="s">
        <v>476</v>
      </c>
      <c r="K89" t="s">
        <v>439</v>
      </c>
      <c r="L89">
        <v>93</v>
      </c>
      <c r="M89">
        <v>227</v>
      </c>
      <c r="N89">
        <v>159</v>
      </c>
      <c r="O89">
        <v>99</v>
      </c>
      <c r="P89">
        <v>12</v>
      </c>
      <c r="Q89">
        <v>19</v>
      </c>
      <c r="R89">
        <v>123</v>
      </c>
      <c r="S89">
        <v>172</v>
      </c>
      <c r="U89">
        <v>22</v>
      </c>
      <c r="V89">
        <v>21</v>
      </c>
      <c r="W89">
        <f>Advanced_Table[[#This Row],[WSASS]]/10</f>
        <v>4.4000000000000004</v>
      </c>
      <c r="X89" t="s">
        <v>328</v>
      </c>
      <c r="Z89">
        <v>5</v>
      </c>
      <c r="AA89">
        <v>4</v>
      </c>
      <c r="AB89">
        <v>9</v>
      </c>
      <c r="AC89">
        <v>10</v>
      </c>
      <c r="AD89">
        <v>44</v>
      </c>
      <c r="AE89">
        <f>Advanced_Table[[#This Row],[BPMASS]]/10</f>
        <v>0.9</v>
      </c>
      <c r="AF89">
        <f>Advanced_Table[[#This Row],[VORPASS]]/10</f>
        <v>1</v>
      </c>
    </row>
    <row r="90" spans="1:32" x14ac:dyDescent="0.25">
      <c r="A90">
        <v>89</v>
      </c>
      <c r="B90" t="s">
        <v>477</v>
      </c>
      <c r="C90" t="s">
        <v>52</v>
      </c>
      <c r="D90">
        <v>23</v>
      </c>
      <c r="E90" t="s">
        <v>35</v>
      </c>
      <c r="F90">
        <v>4</v>
      </c>
      <c r="G90">
        <v>36</v>
      </c>
      <c r="H90">
        <v>96</v>
      </c>
      <c r="I90" t="s">
        <v>68</v>
      </c>
      <c r="J90" t="s">
        <v>257</v>
      </c>
      <c r="K90" t="s">
        <v>353</v>
      </c>
      <c r="L90">
        <v>60</v>
      </c>
      <c r="M90">
        <v>62</v>
      </c>
      <c r="N90">
        <v>61</v>
      </c>
      <c r="O90">
        <v>105</v>
      </c>
      <c r="P90">
        <v>13</v>
      </c>
      <c r="Q90">
        <v>0</v>
      </c>
      <c r="R90">
        <v>89</v>
      </c>
      <c r="S90">
        <v>133</v>
      </c>
      <c r="U90">
        <v>0</v>
      </c>
      <c r="V90">
        <v>0</v>
      </c>
      <c r="W90">
        <f>Advanced_Table[[#This Row],[WSASS]]/10</f>
        <v>0</v>
      </c>
      <c r="X90" t="s">
        <v>360</v>
      </c>
      <c r="Z90">
        <v>-42</v>
      </c>
      <c r="AA90">
        <v>-11</v>
      </c>
      <c r="AB90">
        <v>-53</v>
      </c>
      <c r="AC90">
        <v>0</v>
      </c>
      <c r="AD90">
        <v>0</v>
      </c>
      <c r="AE90">
        <f>Advanced_Table[[#This Row],[BPMASS]]/10</f>
        <v>-5.3</v>
      </c>
      <c r="AF90">
        <f>Advanced_Table[[#This Row],[VORPASS]]/10</f>
        <v>0</v>
      </c>
    </row>
    <row r="91" spans="1:32" x14ac:dyDescent="0.25">
      <c r="A91">
        <v>90</v>
      </c>
      <c r="B91" t="s">
        <v>478</v>
      </c>
      <c r="C91" t="s">
        <v>52</v>
      </c>
      <c r="D91">
        <v>29</v>
      </c>
      <c r="E91" t="s">
        <v>308</v>
      </c>
      <c r="F91">
        <v>71</v>
      </c>
      <c r="G91">
        <v>2040</v>
      </c>
      <c r="H91">
        <v>145</v>
      </c>
      <c r="I91" t="s">
        <v>479</v>
      </c>
      <c r="J91" t="s">
        <v>480</v>
      </c>
      <c r="K91" t="s">
        <v>440</v>
      </c>
      <c r="L91">
        <v>33</v>
      </c>
      <c r="M91">
        <v>118</v>
      </c>
      <c r="N91">
        <v>75</v>
      </c>
      <c r="O91">
        <v>164</v>
      </c>
      <c r="P91">
        <v>29</v>
      </c>
      <c r="Q91">
        <v>35</v>
      </c>
      <c r="R91">
        <v>149</v>
      </c>
      <c r="S91">
        <v>147</v>
      </c>
      <c r="U91">
        <v>23</v>
      </c>
      <c r="V91">
        <v>26</v>
      </c>
      <c r="W91">
        <f>Advanced_Table[[#This Row],[WSASS]]/10</f>
        <v>4.9000000000000004</v>
      </c>
      <c r="X91" t="s">
        <v>481</v>
      </c>
      <c r="Z91">
        <v>2</v>
      </c>
      <c r="AA91">
        <v>23</v>
      </c>
      <c r="AB91">
        <v>25</v>
      </c>
      <c r="AC91">
        <v>23</v>
      </c>
      <c r="AD91">
        <v>49</v>
      </c>
      <c r="AE91">
        <f>Advanced_Table[[#This Row],[BPMASS]]/10</f>
        <v>2.5</v>
      </c>
      <c r="AF91">
        <f>Advanced_Table[[#This Row],[VORPASS]]/10</f>
        <v>2.2999999999999998</v>
      </c>
    </row>
    <row r="92" spans="1:32" x14ac:dyDescent="0.25">
      <c r="A92">
        <v>91</v>
      </c>
      <c r="B92" t="s">
        <v>482</v>
      </c>
      <c r="C92" t="s">
        <v>34</v>
      </c>
      <c r="D92">
        <v>23</v>
      </c>
      <c r="E92" t="s">
        <v>483</v>
      </c>
      <c r="F92">
        <v>16</v>
      </c>
      <c r="G92">
        <v>59</v>
      </c>
      <c r="H92">
        <v>130</v>
      </c>
      <c r="I92" t="s">
        <v>484</v>
      </c>
      <c r="J92" t="s">
        <v>136</v>
      </c>
      <c r="K92" t="s">
        <v>63</v>
      </c>
      <c r="L92">
        <v>119</v>
      </c>
      <c r="M92">
        <v>108</v>
      </c>
      <c r="N92">
        <v>113</v>
      </c>
      <c r="O92">
        <v>68</v>
      </c>
      <c r="P92">
        <v>16</v>
      </c>
      <c r="Q92">
        <v>0</v>
      </c>
      <c r="R92">
        <v>139</v>
      </c>
      <c r="S92">
        <v>158</v>
      </c>
      <c r="U92">
        <v>1</v>
      </c>
      <c r="V92">
        <v>0</v>
      </c>
      <c r="W92">
        <f>Advanced_Table[[#This Row],[WSASS]]/10</f>
        <v>0.2</v>
      </c>
      <c r="X92" t="s">
        <v>187</v>
      </c>
      <c r="Z92">
        <v>-39</v>
      </c>
      <c r="AA92">
        <v>-14</v>
      </c>
      <c r="AB92">
        <v>-52</v>
      </c>
      <c r="AC92">
        <v>0</v>
      </c>
      <c r="AD92">
        <v>2</v>
      </c>
      <c r="AE92">
        <f>Advanced_Table[[#This Row],[BPMASS]]/10</f>
        <v>-5.2</v>
      </c>
      <c r="AF92">
        <f>Advanced_Table[[#This Row],[VORPASS]]/10</f>
        <v>0</v>
      </c>
    </row>
    <row r="93" spans="1:32" x14ac:dyDescent="0.25">
      <c r="A93">
        <v>92</v>
      </c>
      <c r="B93" t="s">
        <v>485</v>
      </c>
      <c r="C93" t="s">
        <v>52</v>
      </c>
      <c r="D93">
        <v>22</v>
      </c>
      <c r="E93" t="s">
        <v>161</v>
      </c>
      <c r="F93">
        <v>1</v>
      </c>
      <c r="G93">
        <v>3</v>
      </c>
      <c r="H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0</v>
      </c>
      <c r="U93">
        <v>0</v>
      </c>
      <c r="V93">
        <v>0</v>
      </c>
      <c r="W93">
        <f>Advanced_Table[[#This Row],[WSASS]]/10</f>
        <v>0</v>
      </c>
      <c r="X93" t="s">
        <v>486</v>
      </c>
      <c r="Z93">
        <v>-60</v>
      </c>
      <c r="AA93">
        <v>-32</v>
      </c>
      <c r="AB93">
        <v>-91</v>
      </c>
      <c r="AC93">
        <v>0</v>
      </c>
      <c r="AD93">
        <v>0</v>
      </c>
      <c r="AE93">
        <f>Advanced_Table[[#This Row],[BPMASS]]/10</f>
        <v>-9.1</v>
      </c>
      <c r="AF93">
        <f>Advanced_Table[[#This Row],[VORPASS]]/10</f>
        <v>0</v>
      </c>
    </row>
    <row r="94" spans="1:32" x14ac:dyDescent="0.25">
      <c r="A94">
        <v>93</v>
      </c>
      <c r="B94" t="s">
        <v>487</v>
      </c>
      <c r="C94" t="s">
        <v>91</v>
      </c>
      <c r="D94">
        <v>22</v>
      </c>
      <c r="E94" t="s">
        <v>209</v>
      </c>
      <c r="F94">
        <v>74</v>
      </c>
      <c r="G94">
        <v>1468</v>
      </c>
      <c r="H94">
        <v>106</v>
      </c>
      <c r="I94" t="s">
        <v>59</v>
      </c>
      <c r="J94" t="s">
        <v>488</v>
      </c>
      <c r="K94" t="s">
        <v>289</v>
      </c>
      <c r="L94">
        <v>31</v>
      </c>
      <c r="M94">
        <v>122</v>
      </c>
      <c r="N94">
        <v>76</v>
      </c>
      <c r="O94">
        <v>93</v>
      </c>
      <c r="P94">
        <v>16</v>
      </c>
      <c r="Q94">
        <v>24</v>
      </c>
      <c r="R94">
        <v>114</v>
      </c>
      <c r="S94">
        <v>144</v>
      </c>
      <c r="U94">
        <v>6</v>
      </c>
      <c r="V94">
        <v>13</v>
      </c>
      <c r="W94">
        <f>Advanced_Table[[#This Row],[WSASS]]/10</f>
        <v>1.8</v>
      </c>
      <c r="X94" t="s">
        <v>489</v>
      </c>
      <c r="Z94">
        <v>-18</v>
      </c>
      <c r="AA94">
        <v>-1</v>
      </c>
      <c r="AB94">
        <v>-19</v>
      </c>
      <c r="AC94">
        <v>0</v>
      </c>
      <c r="AD94">
        <v>18</v>
      </c>
      <c r="AE94">
        <f>Advanced_Table[[#This Row],[BPMASS]]/10</f>
        <v>-1.9</v>
      </c>
      <c r="AF94">
        <f>Advanced_Table[[#This Row],[VORPASS]]/10</f>
        <v>0</v>
      </c>
    </row>
    <row r="95" spans="1:32" x14ac:dyDescent="0.25">
      <c r="A95">
        <v>94</v>
      </c>
      <c r="B95" t="s">
        <v>490</v>
      </c>
      <c r="C95" t="s">
        <v>91</v>
      </c>
      <c r="D95">
        <v>22</v>
      </c>
      <c r="E95" t="s">
        <v>140</v>
      </c>
      <c r="F95">
        <v>15</v>
      </c>
      <c r="G95">
        <v>235</v>
      </c>
      <c r="H95">
        <v>136</v>
      </c>
      <c r="I95" t="s">
        <v>216</v>
      </c>
      <c r="J95" t="s">
        <v>288</v>
      </c>
      <c r="K95" t="s">
        <v>491</v>
      </c>
      <c r="L95">
        <v>85</v>
      </c>
      <c r="M95">
        <v>158</v>
      </c>
      <c r="N95">
        <v>121</v>
      </c>
      <c r="O95">
        <v>107</v>
      </c>
      <c r="P95">
        <v>20</v>
      </c>
      <c r="Q95">
        <v>31</v>
      </c>
      <c r="R95">
        <v>106</v>
      </c>
      <c r="S95">
        <v>170</v>
      </c>
      <c r="U95">
        <v>1</v>
      </c>
      <c r="V95">
        <v>2</v>
      </c>
      <c r="W95">
        <f>Advanced_Table[[#This Row],[WSASS]]/10</f>
        <v>0.3</v>
      </c>
      <c r="X95" t="s">
        <v>395</v>
      </c>
      <c r="Z95">
        <v>-11</v>
      </c>
      <c r="AA95">
        <v>-8</v>
      </c>
      <c r="AB95">
        <v>-18</v>
      </c>
      <c r="AC95">
        <v>0</v>
      </c>
      <c r="AD95">
        <v>3</v>
      </c>
      <c r="AE95">
        <f>Advanced_Table[[#This Row],[BPMASS]]/10</f>
        <v>-1.8</v>
      </c>
      <c r="AF95">
        <f>Advanced_Table[[#This Row],[VORPASS]]/10</f>
        <v>0</v>
      </c>
    </row>
    <row r="96" spans="1:32" x14ac:dyDescent="0.25">
      <c r="A96">
        <v>95</v>
      </c>
      <c r="B96" t="s">
        <v>492</v>
      </c>
      <c r="C96" t="s">
        <v>52</v>
      </c>
      <c r="D96">
        <v>20</v>
      </c>
      <c r="E96" t="s">
        <v>483</v>
      </c>
      <c r="F96">
        <v>67</v>
      </c>
      <c r="G96">
        <v>944</v>
      </c>
      <c r="H96">
        <v>84</v>
      </c>
      <c r="I96" t="s">
        <v>280</v>
      </c>
      <c r="J96" t="s">
        <v>331</v>
      </c>
      <c r="K96" t="s">
        <v>394</v>
      </c>
      <c r="L96">
        <v>19</v>
      </c>
      <c r="M96">
        <v>142</v>
      </c>
      <c r="N96">
        <v>84</v>
      </c>
      <c r="O96">
        <v>80</v>
      </c>
      <c r="P96">
        <v>10</v>
      </c>
      <c r="Q96">
        <v>16</v>
      </c>
      <c r="R96">
        <v>118</v>
      </c>
      <c r="S96">
        <v>136</v>
      </c>
      <c r="U96">
        <v>-1</v>
      </c>
      <c r="V96">
        <v>8</v>
      </c>
      <c r="W96">
        <f>Advanced_Table[[#This Row],[WSASS]]/10</f>
        <v>0.7</v>
      </c>
      <c r="X96" t="s">
        <v>493</v>
      </c>
      <c r="Z96">
        <v>-32</v>
      </c>
      <c r="AA96">
        <v>-4</v>
      </c>
      <c r="AB96">
        <v>-36</v>
      </c>
      <c r="AC96">
        <v>-4</v>
      </c>
      <c r="AD96">
        <v>7</v>
      </c>
      <c r="AE96">
        <f>Advanced_Table[[#This Row],[BPMASS]]/10</f>
        <v>-3.6</v>
      </c>
      <c r="AF96">
        <f>Advanced_Table[[#This Row],[VORPASS]]/10</f>
        <v>-0.4</v>
      </c>
    </row>
    <row r="97" spans="1:32" x14ac:dyDescent="0.25">
      <c r="A97">
        <v>96</v>
      </c>
      <c r="B97" t="s">
        <v>494</v>
      </c>
      <c r="C97" t="s">
        <v>91</v>
      </c>
      <c r="D97">
        <v>19</v>
      </c>
      <c r="E97" t="s">
        <v>209</v>
      </c>
      <c r="F97">
        <v>12</v>
      </c>
      <c r="G97">
        <v>141</v>
      </c>
      <c r="H97">
        <v>120</v>
      </c>
      <c r="I97" t="s">
        <v>400</v>
      </c>
      <c r="J97" t="s">
        <v>495</v>
      </c>
      <c r="K97" t="s">
        <v>496</v>
      </c>
      <c r="L97">
        <v>61</v>
      </c>
      <c r="M97">
        <v>108</v>
      </c>
      <c r="N97">
        <v>84</v>
      </c>
      <c r="O97">
        <v>94</v>
      </c>
      <c r="P97">
        <v>24</v>
      </c>
      <c r="Q97">
        <v>18</v>
      </c>
      <c r="R97">
        <v>70</v>
      </c>
      <c r="S97">
        <v>127</v>
      </c>
      <c r="U97">
        <v>2</v>
      </c>
      <c r="V97">
        <v>1</v>
      </c>
      <c r="W97">
        <f>Advanced_Table[[#This Row],[WSASS]]/10</f>
        <v>0.3</v>
      </c>
      <c r="X97" t="s">
        <v>497</v>
      </c>
      <c r="Z97">
        <v>-40</v>
      </c>
      <c r="AA97">
        <v>14</v>
      </c>
      <c r="AB97">
        <v>-27</v>
      </c>
      <c r="AC97">
        <v>0</v>
      </c>
      <c r="AD97">
        <v>3</v>
      </c>
      <c r="AE97">
        <f>Advanced_Table[[#This Row],[BPMASS]]/10</f>
        <v>-2.7</v>
      </c>
      <c r="AF97">
        <f>Advanced_Table[[#This Row],[VORPASS]]/10</f>
        <v>0</v>
      </c>
    </row>
    <row r="98" spans="1:32" x14ac:dyDescent="0.25">
      <c r="A98">
        <v>97</v>
      </c>
      <c r="B98" t="s">
        <v>498</v>
      </c>
      <c r="C98" t="s">
        <v>39</v>
      </c>
      <c r="D98">
        <v>27</v>
      </c>
      <c r="E98" t="s">
        <v>67</v>
      </c>
      <c r="F98">
        <v>6</v>
      </c>
      <c r="G98">
        <v>134</v>
      </c>
      <c r="H98">
        <v>189</v>
      </c>
      <c r="I98" t="s">
        <v>210</v>
      </c>
      <c r="J98" t="s">
        <v>33</v>
      </c>
      <c r="K98" t="s">
        <v>356</v>
      </c>
      <c r="L98">
        <v>102</v>
      </c>
      <c r="M98">
        <v>162</v>
      </c>
      <c r="N98">
        <v>131</v>
      </c>
      <c r="O98">
        <v>122</v>
      </c>
      <c r="P98">
        <v>18</v>
      </c>
      <c r="Q98">
        <v>42</v>
      </c>
      <c r="R98">
        <v>46</v>
      </c>
      <c r="S98">
        <v>208</v>
      </c>
      <c r="U98">
        <v>1</v>
      </c>
      <c r="V98">
        <v>2</v>
      </c>
      <c r="W98">
        <f>Advanced_Table[[#This Row],[WSASS]]/10</f>
        <v>0.3</v>
      </c>
      <c r="X98" t="s">
        <v>499</v>
      </c>
      <c r="Z98">
        <v>7</v>
      </c>
      <c r="AA98">
        <v>3</v>
      </c>
      <c r="AB98">
        <v>10</v>
      </c>
      <c r="AC98">
        <v>1</v>
      </c>
      <c r="AD98">
        <v>3</v>
      </c>
      <c r="AE98">
        <f>Advanced_Table[[#This Row],[BPMASS]]/10</f>
        <v>1</v>
      </c>
      <c r="AF98">
        <f>Advanced_Table[[#This Row],[VORPASS]]/10</f>
        <v>0.1</v>
      </c>
    </row>
    <row r="99" spans="1:32" x14ac:dyDescent="0.25">
      <c r="A99">
        <v>98</v>
      </c>
      <c r="B99" t="s">
        <v>500</v>
      </c>
      <c r="C99" t="s">
        <v>52</v>
      </c>
      <c r="D99">
        <v>31</v>
      </c>
      <c r="E99" t="s">
        <v>57</v>
      </c>
      <c r="F99">
        <v>55</v>
      </c>
      <c r="G99">
        <v>1682</v>
      </c>
      <c r="H99">
        <v>127</v>
      </c>
      <c r="I99" t="s">
        <v>501</v>
      </c>
      <c r="J99" t="s">
        <v>502</v>
      </c>
      <c r="K99" t="s">
        <v>112</v>
      </c>
      <c r="L99">
        <v>32</v>
      </c>
      <c r="M99">
        <v>90</v>
      </c>
      <c r="N99">
        <v>62</v>
      </c>
      <c r="O99">
        <v>246</v>
      </c>
      <c r="P99">
        <v>10</v>
      </c>
      <c r="Q99">
        <v>3</v>
      </c>
      <c r="R99">
        <v>139</v>
      </c>
      <c r="S99">
        <v>261</v>
      </c>
      <c r="U99">
        <v>1</v>
      </c>
      <c r="V99">
        <v>1</v>
      </c>
      <c r="W99">
        <f>Advanced_Table[[#This Row],[WSASS]]/10</f>
        <v>0.2</v>
      </c>
      <c r="X99" t="s">
        <v>503</v>
      </c>
      <c r="Z99">
        <v>-13</v>
      </c>
      <c r="AA99">
        <v>-32</v>
      </c>
      <c r="AB99">
        <v>-45</v>
      </c>
      <c r="AC99">
        <v>-11</v>
      </c>
      <c r="AD99">
        <v>2</v>
      </c>
      <c r="AE99">
        <f>Advanced_Table[[#This Row],[BPMASS]]/10</f>
        <v>-4.5</v>
      </c>
      <c r="AF99">
        <f>Advanced_Table[[#This Row],[VORPASS]]/10</f>
        <v>-1.1000000000000001</v>
      </c>
    </row>
    <row r="100" spans="1:32" x14ac:dyDescent="0.25">
      <c r="A100">
        <v>99</v>
      </c>
      <c r="B100" t="s">
        <v>504</v>
      </c>
      <c r="C100" t="s">
        <v>34</v>
      </c>
      <c r="D100">
        <v>24</v>
      </c>
      <c r="E100" t="s">
        <v>249</v>
      </c>
      <c r="F100">
        <v>71</v>
      </c>
      <c r="G100">
        <v>2116</v>
      </c>
      <c r="H100">
        <v>187</v>
      </c>
      <c r="I100" t="s">
        <v>158</v>
      </c>
      <c r="J100" t="s">
        <v>474</v>
      </c>
      <c r="K100" t="s">
        <v>163</v>
      </c>
      <c r="L100">
        <v>97</v>
      </c>
      <c r="M100">
        <v>273</v>
      </c>
      <c r="N100">
        <v>182</v>
      </c>
      <c r="O100">
        <v>104</v>
      </c>
      <c r="P100">
        <v>11</v>
      </c>
      <c r="Q100">
        <v>62</v>
      </c>
      <c r="R100">
        <v>122</v>
      </c>
      <c r="S100">
        <v>156</v>
      </c>
      <c r="U100">
        <v>35</v>
      </c>
      <c r="V100">
        <v>32</v>
      </c>
      <c r="W100">
        <f>Advanced_Table[[#This Row],[WSASS]]/10</f>
        <v>6.7</v>
      </c>
      <c r="X100" t="s">
        <v>505</v>
      </c>
      <c r="Z100">
        <v>-3</v>
      </c>
      <c r="AA100">
        <v>15</v>
      </c>
      <c r="AB100">
        <v>12</v>
      </c>
      <c r="AC100">
        <v>17</v>
      </c>
      <c r="AD100">
        <v>67</v>
      </c>
      <c r="AE100">
        <f>Advanced_Table[[#This Row],[BPMASS]]/10</f>
        <v>1.2</v>
      </c>
      <c r="AF100">
        <f>Advanced_Table[[#This Row],[VORPASS]]/10</f>
        <v>1.7</v>
      </c>
    </row>
    <row r="101" spans="1:32" x14ac:dyDescent="0.25">
      <c r="A101">
        <v>100</v>
      </c>
      <c r="B101" t="s">
        <v>506</v>
      </c>
      <c r="C101" t="s">
        <v>39</v>
      </c>
      <c r="D101">
        <v>19</v>
      </c>
      <c r="E101" t="s">
        <v>249</v>
      </c>
      <c r="F101">
        <v>23</v>
      </c>
      <c r="G101">
        <v>370</v>
      </c>
      <c r="H101">
        <v>142</v>
      </c>
      <c r="I101" t="s">
        <v>176</v>
      </c>
      <c r="J101" t="s">
        <v>507</v>
      </c>
      <c r="K101" t="s">
        <v>185</v>
      </c>
      <c r="L101">
        <v>75</v>
      </c>
      <c r="M101">
        <v>167</v>
      </c>
      <c r="N101">
        <v>120</v>
      </c>
      <c r="O101">
        <v>69</v>
      </c>
      <c r="P101">
        <v>11</v>
      </c>
      <c r="Q101">
        <v>39</v>
      </c>
      <c r="R101">
        <v>124</v>
      </c>
      <c r="S101">
        <v>142</v>
      </c>
      <c r="U101">
        <v>5</v>
      </c>
      <c r="V101">
        <v>4</v>
      </c>
      <c r="W101">
        <f>Advanced_Table[[#This Row],[WSASS]]/10</f>
        <v>0.9</v>
      </c>
      <c r="X101" t="s">
        <v>105</v>
      </c>
      <c r="Z101">
        <v>-8</v>
      </c>
      <c r="AA101">
        <v>1</v>
      </c>
      <c r="AB101">
        <v>-7</v>
      </c>
      <c r="AC101">
        <v>1</v>
      </c>
      <c r="AD101">
        <v>9</v>
      </c>
      <c r="AE101">
        <f>Advanced_Table[[#This Row],[BPMASS]]/10</f>
        <v>-0.7</v>
      </c>
      <c r="AF101">
        <f>Advanced_Table[[#This Row],[VORPASS]]/10</f>
        <v>0.1</v>
      </c>
    </row>
    <row r="102" spans="1:32" x14ac:dyDescent="0.25">
      <c r="A102">
        <v>101</v>
      </c>
      <c r="B102" t="s">
        <v>508</v>
      </c>
      <c r="C102" t="s">
        <v>91</v>
      </c>
      <c r="D102">
        <v>26</v>
      </c>
      <c r="E102" t="s">
        <v>256</v>
      </c>
      <c r="F102">
        <v>70</v>
      </c>
      <c r="G102">
        <v>1460</v>
      </c>
      <c r="H102">
        <v>100</v>
      </c>
      <c r="I102" t="s">
        <v>509</v>
      </c>
      <c r="J102" t="s">
        <v>510</v>
      </c>
      <c r="K102" t="s">
        <v>453</v>
      </c>
      <c r="L102">
        <v>23</v>
      </c>
      <c r="M102">
        <v>89</v>
      </c>
      <c r="N102">
        <v>57</v>
      </c>
      <c r="O102">
        <v>68</v>
      </c>
      <c r="P102">
        <v>14</v>
      </c>
      <c r="Q102">
        <v>9</v>
      </c>
      <c r="R102">
        <v>79</v>
      </c>
      <c r="S102">
        <v>125</v>
      </c>
      <c r="U102">
        <v>16</v>
      </c>
      <c r="V102">
        <v>10</v>
      </c>
      <c r="W102">
        <f>Advanced_Table[[#This Row],[WSASS]]/10</f>
        <v>2.6</v>
      </c>
      <c r="X102" t="s">
        <v>267</v>
      </c>
      <c r="Z102">
        <v>-19</v>
      </c>
      <c r="AA102">
        <v>-3</v>
      </c>
      <c r="AB102">
        <v>-22</v>
      </c>
      <c r="AC102">
        <v>-1</v>
      </c>
      <c r="AD102">
        <v>26</v>
      </c>
      <c r="AE102">
        <f>Advanced_Table[[#This Row],[BPMASS]]/10</f>
        <v>-2.2000000000000002</v>
      </c>
      <c r="AF102">
        <f>Advanced_Table[[#This Row],[VORPASS]]/10</f>
        <v>-0.1</v>
      </c>
    </row>
    <row r="103" spans="1:32" x14ac:dyDescent="0.25">
      <c r="A103">
        <v>102</v>
      </c>
      <c r="B103" t="s">
        <v>511</v>
      </c>
      <c r="C103" t="s">
        <v>39</v>
      </c>
      <c r="D103">
        <v>26</v>
      </c>
      <c r="E103" t="s">
        <v>57</v>
      </c>
      <c r="F103">
        <v>68</v>
      </c>
      <c r="G103">
        <v>1901</v>
      </c>
      <c r="H103">
        <v>175</v>
      </c>
      <c r="I103" t="s">
        <v>512</v>
      </c>
      <c r="J103" t="s">
        <v>513</v>
      </c>
      <c r="K103" t="s">
        <v>514</v>
      </c>
      <c r="L103">
        <v>92</v>
      </c>
      <c r="M103">
        <v>240</v>
      </c>
      <c r="N103">
        <v>167</v>
      </c>
      <c r="O103">
        <v>61</v>
      </c>
      <c r="P103">
        <v>10</v>
      </c>
      <c r="Q103">
        <v>29</v>
      </c>
      <c r="R103">
        <v>106</v>
      </c>
      <c r="S103">
        <v>204</v>
      </c>
      <c r="U103">
        <v>31</v>
      </c>
      <c r="V103">
        <v>13</v>
      </c>
      <c r="W103">
        <f>Advanced_Table[[#This Row],[WSASS]]/10</f>
        <v>4.4000000000000004</v>
      </c>
      <c r="X103" t="s">
        <v>497</v>
      </c>
      <c r="Z103">
        <v>5</v>
      </c>
      <c r="AA103">
        <v>-14</v>
      </c>
      <c r="AB103">
        <v>-9</v>
      </c>
      <c r="AC103">
        <v>5</v>
      </c>
      <c r="AD103">
        <v>44</v>
      </c>
      <c r="AE103">
        <f>Advanced_Table[[#This Row],[BPMASS]]/10</f>
        <v>-0.9</v>
      </c>
      <c r="AF103">
        <f>Advanced_Table[[#This Row],[VORPASS]]/10</f>
        <v>0.5</v>
      </c>
    </row>
    <row r="104" spans="1:32" x14ac:dyDescent="0.25">
      <c r="A104">
        <v>103</v>
      </c>
      <c r="B104" t="s">
        <v>515</v>
      </c>
      <c r="C104" t="s">
        <v>34</v>
      </c>
      <c r="D104">
        <v>26</v>
      </c>
      <c r="E104" t="s">
        <v>209</v>
      </c>
      <c r="F104">
        <v>69</v>
      </c>
      <c r="G104">
        <v>1526</v>
      </c>
      <c r="H104">
        <v>143</v>
      </c>
      <c r="I104" t="s">
        <v>153</v>
      </c>
      <c r="J104" t="s">
        <v>516</v>
      </c>
      <c r="K104" t="s">
        <v>517</v>
      </c>
      <c r="L104">
        <v>83</v>
      </c>
      <c r="M104">
        <v>180</v>
      </c>
      <c r="N104">
        <v>131</v>
      </c>
      <c r="O104">
        <v>189</v>
      </c>
      <c r="P104">
        <v>11</v>
      </c>
      <c r="Q104">
        <v>28</v>
      </c>
      <c r="R104">
        <v>161</v>
      </c>
      <c r="S104">
        <v>227</v>
      </c>
      <c r="U104">
        <v>4</v>
      </c>
      <c r="V104">
        <v>15</v>
      </c>
      <c r="W104">
        <f>Advanced_Table[[#This Row],[WSASS]]/10</f>
        <v>1.8</v>
      </c>
      <c r="X104" t="s">
        <v>518</v>
      </c>
      <c r="Z104">
        <v>-20</v>
      </c>
      <c r="AA104">
        <v>-1</v>
      </c>
      <c r="AB104">
        <v>-20</v>
      </c>
      <c r="AC104">
        <v>0</v>
      </c>
      <c r="AD104">
        <v>18</v>
      </c>
      <c r="AE104">
        <f>Advanced_Table[[#This Row],[BPMASS]]/10</f>
        <v>-2</v>
      </c>
      <c r="AF104">
        <f>Advanced_Table[[#This Row],[VORPASS]]/10</f>
        <v>0</v>
      </c>
    </row>
    <row r="105" spans="1:32" x14ac:dyDescent="0.25">
      <c r="A105">
        <v>104</v>
      </c>
      <c r="B105" t="s">
        <v>519</v>
      </c>
      <c r="C105" t="s">
        <v>97</v>
      </c>
      <c r="D105">
        <v>36</v>
      </c>
      <c r="E105" t="s">
        <v>73</v>
      </c>
      <c r="F105">
        <v>76</v>
      </c>
      <c r="G105">
        <v>2193</v>
      </c>
      <c r="H105">
        <v>158</v>
      </c>
      <c r="I105" t="s">
        <v>520</v>
      </c>
      <c r="J105" t="s">
        <v>158</v>
      </c>
      <c r="K105" t="s">
        <v>375</v>
      </c>
      <c r="L105">
        <v>20</v>
      </c>
      <c r="M105">
        <v>90</v>
      </c>
      <c r="N105">
        <v>56</v>
      </c>
      <c r="O105">
        <v>284</v>
      </c>
      <c r="P105">
        <v>20</v>
      </c>
      <c r="Q105">
        <v>7</v>
      </c>
      <c r="R105">
        <v>128</v>
      </c>
      <c r="S105">
        <v>160</v>
      </c>
      <c r="U105">
        <v>50</v>
      </c>
      <c r="V105">
        <v>33</v>
      </c>
      <c r="W105">
        <f>Advanced_Table[[#This Row],[WSASS]]/10</f>
        <v>8.1999999999999993</v>
      </c>
      <c r="X105" t="s">
        <v>521</v>
      </c>
      <c r="Z105">
        <v>20</v>
      </c>
      <c r="AA105">
        <v>14</v>
      </c>
      <c r="AB105">
        <v>34</v>
      </c>
      <c r="AC105">
        <v>30</v>
      </c>
      <c r="AD105">
        <v>82</v>
      </c>
      <c r="AE105">
        <f>Advanced_Table[[#This Row],[BPMASS]]/10</f>
        <v>3.4</v>
      </c>
      <c r="AF105">
        <f>Advanced_Table[[#This Row],[VORPASS]]/10</f>
        <v>3</v>
      </c>
    </row>
    <row r="106" spans="1:32" x14ac:dyDescent="0.25">
      <c r="A106">
        <v>105</v>
      </c>
      <c r="B106" t="s">
        <v>522</v>
      </c>
      <c r="C106" t="s">
        <v>91</v>
      </c>
      <c r="D106">
        <v>31</v>
      </c>
      <c r="E106" t="s">
        <v>108</v>
      </c>
      <c r="F106">
        <v>76</v>
      </c>
      <c r="G106">
        <v>1676</v>
      </c>
      <c r="H106">
        <v>96</v>
      </c>
      <c r="I106" t="s">
        <v>523</v>
      </c>
      <c r="J106" t="s">
        <v>524</v>
      </c>
      <c r="K106" t="s">
        <v>42</v>
      </c>
      <c r="L106">
        <v>34</v>
      </c>
      <c r="M106">
        <v>120</v>
      </c>
      <c r="N106">
        <v>78</v>
      </c>
      <c r="O106">
        <v>120</v>
      </c>
      <c r="P106">
        <v>11</v>
      </c>
      <c r="Q106">
        <v>10</v>
      </c>
      <c r="R106">
        <v>116</v>
      </c>
      <c r="S106">
        <v>109</v>
      </c>
      <c r="U106">
        <v>16</v>
      </c>
      <c r="V106">
        <v>12</v>
      </c>
      <c r="W106">
        <f>Advanced_Table[[#This Row],[WSASS]]/10</f>
        <v>2.8</v>
      </c>
      <c r="X106" t="s">
        <v>60</v>
      </c>
      <c r="Z106">
        <v>-16</v>
      </c>
      <c r="AA106">
        <v>0</v>
      </c>
      <c r="AB106">
        <v>-16</v>
      </c>
      <c r="AC106">
        <v>2</v>
      </c>
      <c r="AD106">
        <v>28</v>
      </c>
      <c r="AE106">
        <f>Advanced_Table[[#This Row],[BPMASS]]/10</f>
        <v>-1.6</v>
      </c>
      <c r="AF106">
        <f>Advanced_Table[[#This Row],[VORPASS]]/10</f>
        <v>0.2</v>
      </c>
    </row>
    <row r="107" spans="1:32" x14ac:dyDescent="0.25">
      <c r="A107">
        <v>106</v>
      </c>
      <c r="B107" t="s">
        <v>525</v>
      </c>
      <c r="C107" t="s">
        <v>91</v>
      </c>
      <c r="D107">
        <v>19</v>
      </c>
      <c r="E107" t="s">
        <v>140</v>
      </c>
      <c r="F107">
        <v>63</v>
      </c>
      <c r="G107">
        <v>1715</v>
      </c>
      <c r="H107">
        <v>89</v>
      </c>
      <c r="I107" t="s">
        <v>526</v>
      </c>
      <c r="J107" t="s">
        <v>527</v>
      </c>
      <c r="K107" t="s">
        <v>528</v>
      </c>
      <c r="L107">
        <v>34</v>
      </c>
      <c r="M107">
        <v>128</v>
      </c>
      <c r="N107">
        <v>80</v>
      </c>
      <c r="O107">
        <v>82</v>
      </c>
      <c r="P107">
        <v>16</v>
      </c>
      <c r="Q107">
        <v>23</v>
      </c>
      <c r="R107">
        <v>151</v>
      </c>
      <c r="S107">
        <v>142</v>
      </c>
      <c r="U107">
        <v>-5</v>
      </c>
      <c r="V107">
        <v>9</v>
      </c>
      <c r="W107">
        <f>Advanced_Table[[#This Row],[WSASS]]/10</f>
        <v>0.4</v>
      </c>
      <c r="X107" t="s">
        <v>148</v>
      </c>
      <c r="Z107">
        <v>-36</v>
      </c>
      <c r="AA107">
        <v>-5</v>
      </c>
      <c r="AB107">
        <v>-42</v>
      </c>
      <c r="AC107">
        <v>-9</v>
      </c>
      <c r="AD107">
        <v>4</v>
      </c>
      <c r="AE107">
        <f>Advanced_Table[[#This Row],[BPMASS]]/10</f>
        <v>-4.2</v>
      </c>
      <c r="AF107">
        <f>Advanced_Table[[#This Row],[VORPASS]]/10</f>
        <v>-0.9</v>
      </c>
    </row>
    <row r="108" spans="1:32" x14ac:dyDescent="0.25">
      <c r="A108">
        <v>107</v>
      </c>
      <c r="B108" t="s">
        <v>529</v>
      </c>
      <c r="C108" t="s">
        <v>52</v>
      </c>
      <c r="D108">
        <v>22</v>
      </c>
      <c r="E108" t="s">
        <v>183</v>
      </c>
      <c r="F108">
        <v>32</v>
      </c>
      <c r="G108">
        <v>289</v>
      </c>
      <c r="H108">
        <v>186</v>
      </c>
      <c r="I108" t="s">
        <v>509</v>
      </c>
      <c r="J108" t="s">
        <v>121</v>
      </c>
      <c r="K108" t="s">
        <v>530</v>
      </c>
      <c r="L108">
        <v>53</v>
      </c>
      <c r="M108">
        <v>124</v>
      </c>
      <c r="N108">
        <v>88</v>
      </c>
      <c r="O108">
        <v>82</v>
      </c>
      <c r="P108">
        <v>14</v>
      </c>
      <c r="Q108">
        <v>3</v>
      </c>
      <c r="R108">
        <v>34</v>
      </c>
      <c r="S108">
        <v>221</v>
      </c>
      <c r="U108">
        <v>8</v>
      </c>
      <c r="V108">
        <v>3</v>
      </c>
      <c r="W108">
        <f>Advanced_Table[[#This Row],[WSASS]]/10</f>
        <v>1</v>
      </c>
      <c r="X108" t="s">
        <v>531</v>
      </c>
      <c r="Z108">
        <v>21</v>
      </c>
      <c r="AA108">
        <v>-8</v>
      </c>
      <c r="AB108">
        <v>13</v>
      </c>
      <c r="AC108">
        <v>2</v>
      </c>
      <c r="AD108">
        <v>10</v>
      </c>
      <c r="AE108">
        <f>Advanced_Table[[#This Row],[BPMASS]]/10</f>
        <v>1.3</v>
      </c>
      <c r="AF108">
        <f>Advanced_Table[[#This Row],[VORPASS]]/10</f>
        <v>0.2</v>
      </c>
    </row>
    <row r="109" spans="1:32" x14ac:dyDescent="0.25">
      <c r="A109">
        <v>108</v>
      </c>
      <c r="B109" t="s">
        <v>532</v>
      </c>
      <c r="C109" t="s">
        <v>39</v>
      </c>
      <c r="D109">
        <v>33</v>
      </c>
      <c r="E109" t="s">
        <v>29</v>
      </c>
      <c r="F109">
        <v>29</v>
      </c>
      <c r="G109">
        <v>488</v>
      </c>
      <c r="H109">
        <v>136</v>
      </c>
      <c r="I109" t="s">
        <v>224</v>
      </c>
      <c r="J109" t="s">
        <v>111</v>
      </c>
      <c r="K109" t="s">
        <v>533</v>
      </c>
      <c r="L109">
        <v>69</v>
      </c>
      <c r="M109">
        <v>152</v>
      </c>
      <c r="N109">
        <v>110</v>
      </c>
      <c r="O109">
        <v>63</v>
      </c>
      <c r="P109">
        <v>39</v>
      </c>
      <c r="Q109">
        <v>34</v>
      </c>
      <c r="R109">
        <v>91</v>
      </c>
      <c r="S109">
        <v>107</v>
      </c>
      <c r="U109">
        <v>6</v>
      </c>
      <c r="V109">
        <v>9</v>
      </c>
      <c r="W109">
        <f>Advanced_Table[[#This Row],[WSASS]]/10</f>
        <v>1.5</v>
      </c>
      <c r="X109" t="s">
        <v>534</v>
      </c>
      <c r="Z109">
        <v>-11</v>
      </c>
      <c r="AA109">
        <v>32</v>
      </c>
      <c r="AB109">
        <v>22</v>
      </c>
      <c r="AC109">
        <v>5</v>
      </c>
      <c r="AD109">
        <v>15</v>
      </c>
      <c r="AE109">
        <f>Advanced_Table[[#This Row],[BPMASS]]/10</f>
        <v>2.2000000000000002</v>
      </c>
      <c r="AF109">
        <f>Advanced_Table[[#This Row],[VORPASS]]/10</f>
        <v>0.5</v>
      </c>
    </row>
    <row r="110" spans="1:32" x14ac:dyDescent="0.25">
      <c r="A110">
        <v>109</v>
      </c>
      <c r="B110" t="s">
        <v>540</v>
      </c>
      <c r="C110" t="s">
        <v>91</v>
      </c>
      <c r="D110">
        <v>33</v>
      </c>
      <c r="E110" t="s">
        <v>308</v>
      </c>
      <c r="F110">
        <v>53</v>
      </c>
      <c r="G110">
        <v>1049</v>
      </c>
      <c r="H110">
        <v>108</v>
      </c>
      <c r="I110" t="s">
        <v>400</v>
      </c>
      <c r="J110" t="s">
        <v>541</v>
      </c>
      <c r="K110" t="s">
        <v>130</v>
      </c>
      <c r="L110">
        <v>72</v>
      </c>
      <c r="M110">
        <v>161</v>
      </c>
      <c r="N110">
        <v>116</v>
      </c>
      <c r="O110">
        <v>73</v>
      </c>
      <c r="P110">
        <v>14</v>
      </c>
      <c r="Q110">
        <v>21</v>
      </c>
      <c r="R110">
        <v>107</v>
      </c>
      <c r="S110">
        <v>125</v>
      </c>
      <c r="U110">
        <v>10</v>
      </c>
      <c r="V110">
        <v>9</v>
      </c>
      <c r="W110">
        <f>Advanced_Table[[#This Row],[WSASS]]/10</f>
        <v>1.9</v>
      </c>
      <c r="X110" t="s">
        <v>94</v>
      </c>
      <c r="Z110">
        <v>-18</v>
      </c>
      <c r="AA110">
        <v>-2</v>
      </c>
      <c r="AB110">
        <v>-20</v>
      </c>
      <c r="AC110">
        <v>0</v>
      </c>
      <c r="AD110">
        <v>19</v>
      </c>
      <c r="AE110">
        <f>Advanced_Table[[#This Row],[BPMASS]]/10</f>
        <v>-2</v>
      </c>
      <c r="AF110">
        <f>Advanced_Table[[#This Row],[VORPASS]]/10</f>
        <v>0</v>
      </c>
    </row>
    <row r="111" spans="1:32" x14ac:dyDescent="0.25">
      <c r="A111">
        <v>110</v>
      </c>
      <c r="B111" t="s">
        <v>542</v>
      </c>
      <c r="C111" t="s">
        <v>39</v>
      </c>
      <c r="D111">
        <v>33</v>
      </c>
      <c r="E111" t="s">
        <v>108</v>
      </c>
      <c r="F111">
        <v>50</v>
      </c>
      <c r="G111">
        <v>1156</v>
      </c>
      <c r="H111">
        <v>89</v>
      </c>
      <c r="I111" t="s">
        <v>189</v>
      </c>
      <c r="J111" t="s">
        <v>229</v>
      </c>
      <c r="K111" t="s">
        <v>416</v>
      </c>
      <c r="L111">
        <v>30</v>
      </c>
      <c r="M111">
        <v>121</v>
      </c>
      <c r="N111">
        <v>76</v>
      </c>
      <c r="O111">
        <v>72</v>
      </c>
      <c r="P111">
        <v>16</v>
      </c>
      <c r="Q111">
        <v>7</v>
      </c>
      <c r="R111">
        <v>74</v>
      </c>
      <c r="S111">
        <v>115</v>
      </c>
      <c r="U111">
        <v>6</v>
      </c>
      <c r="V111">
        <v>10</v>
      </c>
      <c r="W111">
        <f>Advanced_Table[[#This Row],[WSASS]]/10</f>
        <v>1.6</v>
      </c>
      <c r="X111" t="s">
        <v>543</v>
      </c>
      <c r="Z111">
        <v>-26</v>
      </c>
      <c r="AA111">
        <v>0</v>
      </c>
      <c r="AB111">
        <v>-26</v>
      </c>
      <c r="AC111">
        <v>-2</v>
      </c>
      <c r="AD111">
        <v>16</v>
      </c>
      <c r="AE111">
        <f>Advanced_Table[[#This Row],[BPMASS]]/10</f>
        <v>-2.6</v>
      </c>
      <c r="AF111">
        <f>Advanced_Table[[#This Row],[VORPASS]]/10</f>
        <v>-0.2</v>
      </c>
    </row>
    <row r="112" spans="1:32" x14ac:dyDescent="0.25">
      <c r="A112">
        <v>111</v>
      </c>
      <c r="B112" t="s">
        <v>544</v>
      </c>
      <c r="C112" t="s">
        <v>97</v>
      </c>
      <c r="D112">
        <v>24</v>
      </c>
      <c r="E112" t="s">
        <v>98</v>
      </c>
      <c r="F112">
        <v>1</v>
      </c>
      <c r="G112">
        <v>3</v>
      </c>
      <c r="H112">
        <v>-126</v>
      </c>
      <c r="I112" t="s">
        <v>136</v>
      </c>
      <c r="J112" t="s">
        <v>136</v>
      </c>
      <c r="K112" t="s">
        <v>136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145</v>
      </c>
      <c r="U112">
        <v>0</v>
      </c>
      <c r="V112">
        <v>0</v>
      </c>
      <c r="W112">
        <f>Advanced_Table[[#This Row],[WSASS]]/10</f>
        <v>0</v>
      </c>
      <c r="X112" t="s">
        <v>545</v>
      </c>
      <c r="Z112">
        <v>-185</v>
      </c>
      <c r="AA112">
        <v>-78</v>
      </c>
      <c r="AB112">
        <v>-262</v>
      </c>
      <c r="AC112">
        <v>0</v>
      </c>
      <c r="AD112">
        <v>0</v>
      </c>
      <c r="AE112">
        <f>Advanced_Table[[#This Row],[BPMASS]]/10</f>
        <v>-26.2</v>
      </c>
      <c r="AF112">
        <f>Advanced_Table[[#This Row],[VORPASS]]/10</f>
        <v>0</v>
      </c>
    </row>
    <row r="113" spans="1:32" x14ac:dyDescent="0.25">
      <c r="A113">
        <v>112</v>
      </c>
      <c r="B113" t="s">
        <v>546</v>
      </c>
      <c r="C113" t="s">
        <v>97</v>
      </c>
      <c r="D113">
        <v>22</v>
      </c>
      <c r="E113" t="s">
        <v>161</v>
      </c>
      <c r="F113">
        <v>62</v>
      </c>
      <c r="G113">
        <v>2074</v>
      </c>
      <c r="H113">
        <v>171</v>
      </c>
      <c r="I113" t="s">
        <v>189</v>
      </c>
      <c r="J113" t="s">
        <v>547</v>
      </c>
      <c r="K113" t="s">
        <v>402</v>
      </c>
      <c r="L113">
        <v>17</v>
      </c>
      <c r="M113">
        <v>129</v>
      </c>
      <c r="N113">
        <v>72</v>
      </c>
      <c r="O113">
        <v>375</v>
      </c>
      <c r="P113">
        <v>13</v>
      </c>
      <c r="Q113">
        <v>9</v>
      </c>
      <c r="R113">
        <v>141</v>
      </c>
      <c r="S113">
        <v>308</v>
      </c>
      <c r="U113">
        <v>7</v>
      </c>
      <c r="V113">
        <v>10</v>
      </c>
      <c r="W113">
        <f>Advanced_Table[[#This Row],[WSASS]]/10</f>
        <v>1.8</v>
      </c>
      <c r="X113" t="s">
        <v>48</v>
      </c>
      <c r="Z113">
        <v>20</v>
      </c>
      <c r="AA113">
        <v>-16</v>
      </c>
      <c r="AB113">
        <v>3</v>
      </c>
      <c r="AC113">
        <v>12</v>
      </c>
      <c r="AD113">
        <v>18</v>
      </c>
      <c r="AE113">
        <f>Advanced_Table[[#This Row],[BPMASS]]/10</f>
        <v>0.3</v>
      </c>
      <c r="AF113">
        <f>Advanced_Table[[#This Row],[VORPASS]]/10</f>
        <v>1.2</v>
      </c>
    </row>
    <row r="114" spans="1:32" x14ac:dyDescent="0.25">
      <c r="A114">
        <v>113</v>
      </c>
      <c r="B114" t="s">
        <v>548</v>
      </c>
      <c r="C114" t="s">
        <v>52</v>
      </c>
      <c r="D114">
        <v>33</v>
      </c>
      <c r="E114" t="s">
        <v>29</v>
      </c>
      <c r="F114">
        <v>44</v>
      </c>
      <c r="G114">
        <v>616</v>
      </c>
      <c r="H114">
        <v>99</v>
      </c>
      <c r="I114" t="s">
        <v>549</v>
      </c>
      <c r="J114" t="s">
        <v>550</v>
      </c>
      <c r="K114" t="s">
        <v>505</v>
      </c>
      <c r="L114">
        <v>32</v>
      </c>
      <c r="M114">
        <v>90</v>
      </c>
      <c r="N114">
        <v>61</v>
      </c>
      <c r="O114">
        <v>97</v>
      </c>
      <c r="P114">
        <v>17</v>
      </c>
      <c r="Q114">
        <v>9</v>
      </c>
      <c r="R114">
        <v>88</v>
      </c>
      <c r="S114">
        <v>168</v>
      </c>
      <c r="U114">
        <v>1</v>
      </c>
      <c r="V114">
        <v>4</v>
      </c>
      <c r="W114">
        <f>Advanced_Table[[#This Row],[WSASS]]/10</f>
        <v>0.5</v>
      </c>
      <c r="X114" t="s">
        <v>342</v>
      </c>
      <c r="Z114">
        <v>-26</v>
      </c>
      <c r="AA114">
        <v>-6</v>
      </c>
      <c r="AB114">
        <v>-33</v>
      </c>
      <c r="AC114">
        <v>-2</v>
      </c>
      <c r="AD114">
        <v>5</v>
      </c>
      <c r="AE114">
        <f>Advanced_Table[[#This Row],[BPMASS]]/10</f>
        <v>-3.3</v>
      </c>
      <c r="AF114">
        <f>Advanced_Table[[#This Row],[VORPASS]]/10</f>
        <v>-0.2</v>
      </c>
    </row>
    <row r="115" spans="1:32" x14ac:dyDescent="0.25">
      <c r="A115">
        <v>114</v>
      </c>
      <c r="B115" t="s">
        <v>553</v>
      </c>
      <c r="C115" t="s">
        <v>97</v>
      </c>
      <c r="D115">
        <v>35</v>
      </c>
      <c r="E115" t="s">
        <v>554</v>
      </c>
      <c r="F115">
        <v>74</v>
      </c>
      <c r="G115">
        <v>2421</v>
      </c>
      <c r="H115">
        <v>206</v>
      </c>
      <c r="I115" t="s">
        <v>480</v>
      </c>
      <c r="J115" t="s">
        <v>259</v>
      </c>
      <c r="K115" t="s">
        <v>403</v>
      </c>
      <c r="L115">
        <v>17</v>
      </c>
      <c r="M115">
        <v>129</v>
      </c>
      <c r="N115">
        <v>74</v>
      </c>
      <c r="O115">
        <v>247</v>
      </c>
      <c r="P115">
        <v>11</v>
      </c>
      <c r="Q115">
        <v>10</v>
      </c>
      <c r="R115">
        <v>117</v>
      </c>
      <c r="S115">
        <v>313</v>
      </c>
      <c r="U115">
        <v>52</v>
      </c>
      <c r="V115">
        <v>20</v>
      </c>
      <c r="W115">
        <f>Advanced_Table[[#This Row],[WSASS]]/10</f>
        <v>7.2</v>
      </c>
      <c r="X115" t="s">
        <v>555</v>
      </c>
      <c r="Z115">
        <v>63</v>
      </c>
      <c r="AA115">
        <v>-11</v>
      </c>
      <c r="AB115">
        <v>52</v>
      </c>
      <c r="AC115">
        <v>44</v>
      </c>
      <c r="AD115">
        <v>72</v>
      </c>
      <c r="AE115">
        <f>Advanced_Table[[#This Row],[BPMASS]]/10</f>
        <v>5.2</v>
      </c>
      <c r="AF115">
        <f>Advanced_Table[[#This Row],[VORPASS]]/10</f>
        <v>4.4000000000000004</v>
      </c>
    </row>
    <row r="116" spans="1:32" x14ac:dyDescent="0.25">
      <c r="A116">
        <v>115</v>
      </c>
      <c r="B116" t="s">
        <v>556</v>
      </c>
      <c r="C116" t="s">
        <v>97</v>
      </c>
      <c r="D116">
        <v>20</v>
      </c>
      <c r="E116" t="s">
        <v>98</v>
      </c>
      <c r="F116">
        <v>61</v>
      </c>
      <c r="G116">
        <v>1358</v>
      </c>
      <c r="H116">
        <v>120</v>
      </c>
      <c r="I116" t="s">
        <v>550</v>
      </c>
      <c r="J116" t="s">
        <v>557</v>
      </c>
      <c r="K116" t="s">
        <v>558</v>
      </c>
      <c r="L116">
        <v>51</v>
      </c>
      <c r="M116">
        <v>141</v>
      </c>
      <c r="N116">
        <v>97</v>
      </c>
      <c r="O116">
        <v>154</v>
      </c>
      <c r="P116">
        <v>31</v>
      </c>
      <c r="Q116">
        <v>18</v>
      </c>
      <c r="R116">
        <v>150</v>
      </c>
      <c r="S116">
        <v>126</v>
      </c>
      <c r="U116">
        <v>7</v>
      </c>
      <c r="V116">
        <v>22</v>
      </c>
      <c r="W116">
        <f>Advanced_Table[[#This Row],[WSASS]]/10</f>
        <v>2.9</v>
      </c>
      <c r="X116" t="s">
        <v>255</v>
      </c>
      <c r="Z116">
        <v>-19</v>
      </c>
      <c r="AA116">
        <v>25</v>
      </c>
      <c r="AB116">
        <v>6</v>
      </c>
      <c r="AC116">
        <v>9</v>
      </c>
      <c r="AD116">
        <v>29</v>
      </c>
      <c r="AE116">
        <f>Advanced_Table[[#This Row],[BPMASS]]/10</f>
        <v>0.6</v>
      </c>
      <c r="AF116">
        <f>Advanced_Table[[#This Row],[VORPASS]]/10</f>
        <v>0.9</v>
      </c>
    </row>
    <row r="117" spans="1:32" x14ac:dyDescent="0.25">
      <c r="A117">
        <v>116</v>
      </c>
      <c r="B117" t="s">
        <v>559</v>
      </c>
      <c r="C117" t="s">
        <v>34</v>
      </c>
      <c r="D117">
        <v>30</v>
      </c>
      <c r="E117" t="s">
        <v>483</v>
      </c>
      <c r="F117">
        <v>76</v>
      </c>
      <c r="G117">
        <v>2700</v>
      </c>
      <c r="H117">
        <v>258</v>
      </c>
      <c r="I117" t="s">
        <v>512</v>
      </c>
      <c r="J117" t="s">
        <v>560</v>
      </c>
      <c r="K117" t="s">
        <v>476</v>
      </c>
      <c r="L117">
        <v>104</v>
      </c>
      <c r="M117">
        <v>283</v>
      </c>
      <c r="N117">
        <v>198</v>
      </c>
      <c r="O117">
        <v>155</v>
      </c>
      <c r="P117">
        <v>16</v>
      </c>
      <c r="Q117">
        <v>57</v>
      </c>
      <c r="R117">
        <v>95</v>
      </c>
      <c r="S117">
        <v>267</v>
      </c>
      <c r="U117">
        <v>72</v>
      </c>
      <c r="V117">
        <v>47</v>
      </c>
      <c r="W117">
        <f>Advanced_Table[[#This Row],[WSASS]]/10</f>
        <v>11.8</v>
      </c>
      <c r="X117" t="s">
        <v>89</v>
      </c>
      <c r="Z117">
        <v>35</v>
      </c>
      <c r="AA117">
        <v>17</v>
      </c>
      <c r="AB117">
        <v>51</v>
      </c>
      <c r="AC117">
        <v>49</v>
      </c>
      <c r="AD117">
        <v>118</v>
      </c>
      <c r="AE117">
        <f>Advanced_Table[[#This Row],[BPMASS]]/10</f>
        <v>5.0999999999999996</v>
      </c>
      <c r="AF117">
        <f>Advanced_Table[[#This Row],[VORPASS]]/10</f>
        <v>4.9000000000000004</v>
      </c>
    </row>
    <row r="118" spans="1:32" x14ac:dyDescent="0.25">
      <c r="A118">
        <v>117</v>
      </c>
      <c r="B118" t="s">
        <v>561</v>
      </c>
      <c r="C118" t="s">
        <v>52</v>
      </c>
      <c r="D118">
        <v>21</v>
      </c>
      <c r="E118" t="s">
        <v>140</v>
      </c>
      <c r="F118">
        <v>50</v>
      </c>
      <c r="G118">
        <v>613</v>
      </c>
      <c r="H118">
        <v>62</v>
      </c>
      <c r="I118" t="s">
        <v>562</v>
      </c>
      <c r="J118" t="s">
        <v>563</v>
      </c>
      <c r="K118" t="s">
        <v>564</v>
      </c>
      <c r="L118">
        <v>31</v>
      </c>
      <c r="M118">
        <v>96</v>
      </c>
      <c r="N118">
        <v>63</v>
      </c>
      <c r="O118">
        <v>66</v>
      </c>
      <c r="P118">
        <v>14</v>
      </c>
      <c r="Q118">
        <v>13</v>
      </c>
      <c r="R118">
        <v>73</v>
      </c>
      <c r="S118">
        <v>122</v>
      </c>
      <c r="U118">
        <v>-3</v>
      </c>
      <c r="V118">
        <v>2</v>
      </c>
      <c r="W118">
        <f>Advanced_Table[[#This Row],[WSASS]]/10</f>
        <v>-0.1</v>
      </c>
      <c r="X118" t="s">
        <v>565</v>
      </c>
      <c r="Z118">
        <v>-55</v>
      </c>
      <c r="AA118">
        <v>-11</v>
      </c>
      <c r="AB118">
        <v>-66</v>
      </c>
      <c r="AC118">
        <v>-7</v>
      </c>
      <c r="AD118">
        <v>-1</v>
      </c>
      <c r="AE118">
        <f>Advanced_Table[[#This Row],[BPMASS]]/10</f>
        <v>-6.6</v>
      </c>
      <c r="AF118">
        <f>Advanced_Table[[#This Row],[VORPASS]]/10</f>
        <v>-0.7</v>
      </c>
    </row>
    <row r="119" spans="1:32" x14ac:dyDescent="0.25">
      <c r="A119">
        <v>118</v>
      </c>
      <c r="B119" t="s">
        <v>566</v>
      </c>
      <c r="C119" t="s">
        <v>52</v>
      </c>
      <c r="D119">
        <v>21</v>
      </c>
      <c r="E119" t="s">
        <v>201</v>
      </c>
      <c r="F119">
        <v>8</v>
      </c>
      <c r="G119">
        <v>39</v>
      </c>
      <c r="H119">
        <v>188</v>
      </c>
      <c r="I119" t="s">
        <v>330</v>
      </c>
      <c r="J119" t="s">
        <v>283</v>
      </c>
      <c r="K119" t="s">
        <v>171</v>
      </c>
      <c r="L119">
        <v>58</v>
      </c>
      <c r="M119">
        <v>212</v>
      </c>
      <c r="N119">
        <v>138</v>
      </c>
      <c r="O119">
        <v>329</v>
      </c>
      <c r="P119">
        <v>13</v>
      </c>
      <c r="Q119">
        <v>23</v>
      </c>
      <c r="R119">
        <v>127</v>
      </c>
      <c r="S119">
        <v>176</v>
      </c>
      <c r="U119">
        <v>1</v>
      </c>
      <c r="V119">
        <v>1</v>
      </c>
      <c r="W119">
        <f>Advanced_Table[[#This Row],[WSASS]]/10</f>
        <v>0.2</v>
      </c>
      <c r="X119" t="s">
        <v>567</v>
      </c>
      <c r="Z119">
        <v>18</v>
      </c>
      <c r="AA119">
        <v>14</v>
      </c>
      <c r="AB119">
        <v>33</v>
      </c>
      <c r="AC119">
        <v>1</v>
      </c>
      <c r="AD119">
        <v>2</v>
      </c>
      <c r="AE119">
        <f>Advanced_Table[[#This Row],[BPMASS]]/10</f>
        <v>3.3</v>
      </c>
      <c r="AF119">
        <f>Advanced_Table[[#This Row],[VORPASS]]/10</f>
        <v>0.1</v>
      </c>
    </row>
    <row r="120" spans="1:32" x14ac:dyDescent="0.25">
      <c r="A120">
        <v>119</v>
      </c>
      <c r="B120" t="s">
        <v>568</v>
      </c>
      <c r="C120" t="s">
        <v>52</v>
      </c>
      <c r="D120">
        <v>24</v>
      </c>
      <c r="E120" t="s">
        <v>408</v>
      </c>
      <c r="F120">
        <v>4</v>
      </c>
      <c r="G120">
        <v>30</v>
      </c>
      <c r="H120">
        <v>183</v>
      </c>
      <c r="I120" t="s">
        <v>569</v>
      </c>
      <c r="J120" t="s">
        <v>570</v>
      </c>
      <c r="K120" t="s">
        <v>571</v>
      </c>
      <c r="L120">
        <v>37</v>
      </c>
      <c r="M120">
        <v>290</v>
      </c>
      <c r="N120">
        <v>164</v>
      </c>
      <c r="O120">
        <v>237</v>
      </c>
      <c r="P120">
        <v>0</v>
      </c>
      <c r="Q120">
        <v>29</v>
      </c>
      <c r="R120">
        <v>129</v>
      </c>
      <c r="S120">
        <v>333</v>
      </c>
      <c r="U120">
        <v>0</v>
      </c>
      <c r="V120">
        <v>0</v>
      </c>
      <c r="W120">
        <f>Advanced_Table[[#This Row],[WSASS]]/10</f>
        <v>0</v>
      </c>
      <c r="X120" t="s">
        <v>572</v>
      </c>
      <c r="Z120">
        <v>17</v>
      </c>
      <c r="AA120">
        <v>-1</v>
      </c>
      <c r="AB120">
        <v>17</v>
      </c>
      <c r="AC120">
        <v>0</v>
      </c>
      <c r="AD120">
        <v>0</v>
      </c>
      <c r="AE120">
        <f>Advanced_Table[[#This Row],[BPMASS]]/10</f>
        <v>1.7</v>
      </c>
      <c r="AF120">
        <f>Advanced_Table[[#This Row],[VORPASS]]/10</f>
        <v>0</v>
      </c>
    </row>
    <row r="121" spans="1:32" x14ac:dyDescent="0.25">
      <c r="A121">
        <v>120</v>
      </c>
      <c r="B121" t="s">
        <v>573</v>
      </c>
      <c r="C121" t="s">
        <v>91</v>
      </c>
      <c r="D121">
        <v>34</v>
      </c>
      <c r="E121" t="s">
        <v>308</v>
      </c>
      <c r="F121">
        <v>79</v>
      </c>
      <c r="G121">
        <v>2989</v>
      </c>
      <c r="H121">
        <v>197</v>
      </c>
      <c r="I121" t="s">
        <v>574</v>
      </c>
      <c r="J121" t="s">
        <v>575</v>
      </c>
      <c r="K121" t="s">
        <v>277</v>
      </c>
      <c r="L121">
        <v>16</v>
      </c>
      <c r="M121">
        <v>113</v>
      </c>
      <c r="N121">
        <v>64</v>
      </c>
      <c r="O121">
        <v>218</v>
      </c>
      <c r="P121">
        <v>15</v>
      </c>
      <c r="Q121">
        <v>15</v>
      </c>
      <c r="R121">
        <v>77</v>
      </c>
      <c r="S121">
        <v>258</v>
      </c>
      <c r="U121">
        <v>70</v>
      </c>
      <c r="V121">
        <v>22</v>
      </c>
      <c r="W121">
        <f>Advanced_Table[[#This Row],[WSASS]]/10</f>
        <v>9.1999999999999993</v>
      </c>
      <c r="X121" t="s">
        <v>576</v>
      </c>
      <c r="Z121">
        <v>21</v>
      </c>
      <c r="AA121">
        <v>-3</v>
      </c>
      <c r="AB121">
        <v>18</v>
      </c>
      <c r="AC121">
        <v>28</v>
      </c>
      <c r="AD121">
        <v>92</v>
      </c>
      <c r="AE121">
        <f>Advanced_Table[[#This Row],[BPMASS]]/10</f>
        <v>1.8</v>
      </c>
      <c r="AF121">
        <f>Advanced_Table[[#This Row],[VORPASS]]/10</f>
        <v>2.8</v>
      </c>
    </row>
    <row r="122" spans="1:32" x14ac:dyDescent="0.25">
      <c r="A122">
        <v>121</v>
      </c>
      <c r="B122" t="s">
        <v>1384</v>
      </c>
      <c r="C122" t="s">
        <v>34</v>
      </c>
      <c r="D122">
        <v>22</v>
      </c>
      <c r="E122" t="s">
        <v>256</v>
      </c>
      <c r="F122">
        <v>11</v>
      </c>
      <c r="G122">
        <v>64</v>
      </c>
      <c r="H122">
        <v>247</v>
      </c>
      <c r="I122" t="s">
        <v>47</v>
      </c>
      <c r="J122" t="s">
        <v>136</v>
      </c>
      <c r="K122" t="s">
        <v>577</v>
      </c>
      <c r="L122">
        <v>274</v>
      </c>
      <c r="M122">
        <v>154</v>
      </c>
      <c r="N122">
        <v>212</v>
      </c>
      <c r="O122">
        <v>86</v>
      </c>
      <c r="P122">
        <v>39</v>
      </c>
      <c r="Q122">
        <v>14</v>
      </c>
      <c r="R122">
        <v>74</v>
      </c>
      <c r="S122">
        <v>186</v>
      </c>
      <c r="U122">
        <v>2</v>
      </c>
      <c r="V122">
        <v>1</v>
      </c>
      <c r="W122">
        <f>Advanced_Table[[#This Row],[WSASS]]/10</f>
        <v>0.3</v>
      </c>
      <c r="X122" t="s">
        <v>578</v>
      </c>
      <c r="Z122">
        <v>40</v>
      </c>
      <c r="AA122">
        <v>-5</v>
      </c>
      <c r="AB122">
        <v>35</v>
      </c>
      <c r="AC122">
        <v>1</v>
      </c>
      <c r="AD122">
        <v>3</v>
      </c>
      <c r="AE122">
        <f>Advanced_Table[[#This Row],[BPMASS]]/10</f>
        <v>3.5</v>
      </c>
      <c r="AF122">
        <f>Advanced_Table[[#This Row],[VORPASS]]/10</f>
        <v>0.1</v>
      </c>
    </row>
    <row r="123" spans="1:32" x14ac:dyDescent="0.25">
      <c r="A123">
        <v>122</v>
      </c>
      <c r="B123" t="s">
        <v>579</v>
      </c>
      <c r="C123" t="s">
        <v>39</v>
      </c>
      <c r="D123">
        <v>27</v>
      </c>
      <c r="E123" t="s">
        <v>29</v>
      </c>
      <c r="F123">
        <v>6</v>
      </c>
      <c r="G123">
        <v>24</v>
      </c>
      <c r="H123">
        <v>186</v>
      </c>
      <c r="I123" t="s">
        <v>580</v>
      </c>
      <c r="J123" t="s">
        <v>42</v>
      </c>
      <c r="K123" t="s">
        <v>137</v>
      </c>
      <c r="L123">
        <v>45</v>
      </c>
      <c r="M123">
        <v>138</v>
      </c>
      <c r="N123">
        <v>91</v>
      </c>
      <c r="O123">
        <v>135</v>
      </c>
      <c r="P123">
        <v>21</v>
      </c>
      <c r="Q123">
        <v>35</v>
      </c>
      <c r="R123">
        <v>104</v>
      </c>
      <c r="S123">
        <v>170</v>
      </c>
      <c r="U123">
        <v>1</v>
      </c>
      <c r="V123">
        <v>0</v>
      </c>
      <c r="W123">
        <f>Advanced_Table[[#This Row],[WSASS]]/10</f>
        <v>0.1</v>
      </c>
      <c r="X123" t="s">
        <v>134</v>
      </c>
      <c r="Z123">
        <v>8</v>
      </c>
      <c r="AA123">
        <v>27</v>
      </c>
      <c r="AB123">
        <v>35</v>
      </c>
      <c r="AC123">
        <v>0</v>
      </c>
      <c r="AD123">
        <v>1</v>
      </c>
      <c r="AE123">
        <f>Advanced_Table[[#This Row],[BPMASS]]/10</f>
        <v>3.5</v>
      </c>
      <c r="AF123">
        <f>Advanced_Table[[#This Row],[VORPASS]]/10</f>
        <v>0</v>
      </c>
    </row>
    <row r="124" spans="1:32" x14ac:dyDescent="0.25">
      <c r="A124">
        <v>123</v>
      </c>
      <c r="B124" t="s">
        <v>582</v>
      </c>
      <c r="C124" t="s">
        <v>52</v>
      </c>
      <c r="D124">
        <v>25</v>
      </c>
      <c r="E124" t="s">
        <v>140</v>
      </c>
      <c r="F124">
        <v>2</v>
      </c>
      <c r="G124">
        <v>5</v>
      </c>
      <c r="H124">
        <v>332</v>
      </c>
      <c r="I124" t="s">
        <v>257</v>
      </c>
      <c r="J124" t="s">
        <v>136</v>
      </c>
      <c r="K124" t="s">
        <v>136</v>
      </c>
      <c r="L124">
        <v>418</v>
      </c>
      <c r="M124">
        <v>0</v>
      </c>
      <c r="N124">
        <v>214</v>
      </c>
      <c r="O124">
        <v>289</v>
      </c>
      <c r="P124">
        <v>187</v>
      </c>
      <c r="Q124">
        <v>0</v>
      </c>
      <c r="R124">
        <v>333</v>
      </c>
      <c r="S124">
        <v>253</v>
      </c>
      <c r="U124">
        <v>0</v>
      </c>
      <c r="V124">
        <v>0</v>
      </c>
      <c r="W124">
        <f>Advanced_Table[[#This Row],[WSASS]]/10</f>
        <v>0</v>
      </c>
      <c r="X124" t="s">
        <v>583</v>
      </c>
      <c r="Z124">
        <v>27</v>
      </c>
      <c r="AA124">
        <v>160</v>
      </c>
      <c r="AB124">
        <v>187</v>
      </c>
      <c r="AC124">
        <v>0</v>
      </c>
      <c r="AD124">
        <v>0</v>
      </c>
      <c r="AE124">
        <f>Advanced_Table[[#This Row],[BPMASS]]/10</f>
        <v>18.7</v>
      </c>
      <c r="AF124">
        <f>Advanced_Table[[#This Row],[VORPASS]]/10</f>
        <v>0</v>
      </c>
    </row>
    <row r="125" spans="1:32" x14ac:dyDescent="0.25">
      <c r="A125">
        <v>124</v>
      </c>
      <c r="B125" t="s">
        <v>584</v>
      </c>
      <c r="C125" t="s">
        <v>52</v>
      </c>
      <c r="D125">
        <v>20</v>
      </c>
      <c r="E125" t="s">
        <v>35</v>
      </c>
      <c r="F125">
        <v>60</v>
      </c>
      <c r="G125">
        <v>1268</v>
      </c>
      <c r="H125">
        <v>89</v>
      </c>
      <c r="I125" t="s">
        <v>189</v>
      </c>
      <c r="J125" t="s">
        <v>379</v>
      </c>
      <c r="K125" t="s">
        <v>481</v>
      </c>
      <c r="L125">
        <v>23</v>
      </c>
      <c r="M125">
        <v>93</v>
      </c>
      <c r="N125">
        <v>57</v>
      </c>
      <c r="O125">
        <v>74</v>
      </c>
      <c r="P125">
        <v>13</v>
      </c>
      <c r="Q125">
        <v>1</v>
      </c>
      <c r="R125">
        <v>97</v>
      </c>
      <c r="S125">
        <v>174</v>
      </c>
      <c r="U125">
        <v>-1</v>
      </c>
      <c r="V125">
        <v>4</v>
      </c>
      <c r="W125">
        <f>Advanced_Table[[#This Row],[WSASS]]/10</f>
        <v>0.3</v>
      </c>
      <c r="X125" t="s">
        <v>585</v>
      </c>
      <c r="Z125">
        <v>-32</v>
      </c>
      <c r="AA125">
        <v>-22</v>
      </c>
      <c r="AB125">
        <v>-54</v>
      </c>
      <c r="AC125">
        <v>-11</v>
      </c>
      <c r="AD125">
        <v>3</v>
      </c>
      <c r="AE125">
        <f>Advanced_Table[[#This Row],[BPMASS]]/10</f>
        <v>-5.4</v>
      </c>
      <c r="AF125">
        <f>Advanced_Table[[#This Row],[VORPASS]]/10</f>
        <v>-1.1000000000000001</v>
      </c>
    </row>
    <row r="126" spans="1:32" x14ac:dyDescent="0.25">
      <c r="A126">
        <v>125</v>
      </c>
      <c r="B126" t="s">
        <v>586</v>
      </c>
      <c r="C126" t="s">
        <v>39</v>
      </c>
      <c r="D126">
        <v>20</v>
      </c>
      <c r="E126" t="s">
        <v>286</v>
      </c>
      <c r="F126">
        <v>33</v>
      </c>
      <c r="G126">
        <v>365</v>
      </c>
      <c r="H126">
        <v>101</v>
      </c>
      <c r="I126" t="s">
        <v>99</v>
      </c>
      <c r="J126" t="s">
        <v>253</v>
      </c>
      <c r="K126" t="s">
        <v>587</v>
      </c>
      <c r="L126">
        <v>32</v>
      </c>
      <c r="M126">
        <v>120</v>
      </c>
      <c r="N126">
        <v>78</v>
      </c>
      <c r="O126">
        <v>129</v>
      </c>
      <c r="P126">
        <v>11</v>
      </c>
      <c r="Q126">
        <v>13</v>
      </c>
      <c r="R126">
        <v>134</v>
      </c>
      <c r="S126">
        <v>169</v>
      </c>
      <c r="U126">
        <v>0</v>
      </c>
      <c r="V126">
        <v>4</v>
      </c>
      <c r="W126">
        <f>Advanced_Table[[#This Row],[WSASS]]/10</f>
        <v>0.4</v>
      </c>
      <c r="X126" t="s">
        <v>421</v>
      </c>
      <c r="Z126">
        <v>-23</v>
      </c>
      <c r="AA126">
        <v>-7</v>
      </c>
      <c r="AB126">
        <v>-30</v>
      </c>
      <c r="AC126">
        <v>-1</v>
      </c>
      <c r="AD126">
        <v>4</v>
      </c>
      <c r="AE126">
        <f>Advanced_Table[[#This Row],[BPMASS]]/10</f>
        <v>-3</v>
      </c>
      <c r="AF126">
        <f>Advanced_Table[[#This Row],[VORPASS]]/10</f>
        <v>-0.1</v>
      </c>
    </row>
    <row r="127" spans="1:32" x14ac:dyDescent="0.25">
      <c r="A127">
        <v>126</v>
      </c>
      <c r="B127" t="s">
        <v>588</v>
      </c>
      <c r="C127" t="s">
        <v>97</v>
      </c>
      <c r="D127">
        <v>30</v>
      </c>
      <c r="E127" t="s">
        <v>29</v>
      </c>
      <c r="F127">
        <v>76</v>
      </c>
      <c r="G127">
        <v>2152</v>
      </c>
      <c r="H127">
        <v>117</v>
      </c>
      <c r="I127" t="s">
        <v>526</v>
      </c>
      <c r="J127" t="s">
        <v>184</v>
      </c>
      <c r="K127" t="s">
        <v>589</v>
      </c>
      <c r="L127">
        <v>15</v>
      </c>
      <c r="M127">
        <v>90</v>
      </c>
      <c r="N127">
        <v>52</v>
      </c>
      <c r="O127">
        <v>227</v>
      </c>
      <c r="P127">
        <v>12</v>
      </c>
      <c r="Q127">
        <v>9</v>
      </c>
      <c r="R127">
        <v>111</v>
      </c>
      <c r="S127">
        <v>166</v>
      </c>
      <c r="U127">
        <v>23</v>
      </c>
      <c r="V127">
        <v>13</v>
      </c>
      <c r="W127">
        <f>Advanced_Table[[#This Row],[WSASS]]/10</f>
        <v>3.6</v>
      </c>
      <c r="X127" t="s">
        <v>304</v>
      </c>
      <c r="Z127">
        <v>-13</v>
      </c>
      <c r="AA127">
        <v>-6</v>
      </c>
      <c r="AB127">
        <v>-19</v>
      </c>
      <c r="AC127">
        <v>1</v>
      </c>
      <c r="AD127">
        <v>36</v>
      </c>
      <c r="AE127">
        <f>Advanced_Table[[#This Row],[BPMASS]]/10</f>
        <v>-1.9</v>
      </c>
      <c r="AF127">
        <f>Advanced_Table[[#This Row],[VORPASS]]/10</f>
        <v>0.1</v>
      </c>
    </row>
    <row r="128" spans="1:32" x14ac:dyDescent="0.25">
      <c r="A128">
        <v>127</v>
      </c>
      <c r="B128" t="s">
        <v>591</v>
      </c>
      <c r="C128" t="s">
        <v>52</v>
      </c>
      <c r="D128">
        <v>27</v>
      </c>
      <c r="E128" t="s">
        <v>40</v>
      </c>
      <c r="F128">
        <v>81</v>
      </c>
      <c r="G128">
        <v>2360</v>
      </c>
      <c r="H128">
        <v>160</v>
      </c>
      <c r="I128" t="s">
        <v>141</v>
      </c>
      <c r="J128" t="s">
        <v>592</v>
      </c>
      <c r="K128" t="s">
        <v>593</v>
      </c>
      <c r="L128">
        <v>30</v>
      </c>
      <c r="M128">
        <v>112</v>
      </c>
      <c r="N128">
        <v>71</v>
      </c>
      <c r="O128">
        <v>137</v>
      </c>
      <c r="P128">
        <v>23</v>
      </c>
      <c r="Q128">
        <v>14</v>
      </c>
      <c r="R128">
        <v>97</v>
      </c>
      <c r="S128">
        <v>213</v>
      </c>
      <c r="U128">
        <v>36</v>
      </c>
      <c r="V128">
        <v>30</v>
      </c>
      <c r="W128">
        <f>Advanced_Table[[#This Row],[WSASS]]/10</f>
        <v>6.6</v>
      </c>
      <c r="X128" t="s">
        <v>345</v>
      </c>
      <c r="Z128">
        <v>25</v>
      </c>
      <c r="AA128">
        <v>9</v>
      </c>
      <c r="AB128">
        <v>34</v>
      </c>
      <c r="AC128">
        <v>32</v>
      </c>
      <c r="AD128">
        <v>66</v>
      </c>
      <c r="AE128">
        <f>Advanced_Table[[#This Row],[BPMASS]]/10</f>
        <v>3.4</v>
      </c>
      <c r="AF128">
        <f>Advanced_Table[[#This Row],[VORPASS]]/10</f>
        <v>3.2</v>
      </c>
    </row>
    <row r="129" spans="1:32" x14ac:dyDescent="0.25">
      <c r="A129">
        <v>128</v>
      </c>
      <c r="B129" t="s">
        <v>1382</v>
      </c>
      <c r="C129" t="s">
        <v>97</v>
      </c>
      <c r="D129">
        <v>24</v>
      </c>
      <c r="E129" t="s">
        <v>408</v>
      </c>
      <c r="F129">
        <v>70</v>
      </c>
      <c r="G129">
        <v>2624</v>
      </c>
      <c r="H129">
        <v>281</v>
      </c>
      <c r="I129" t="s">
        <v>250</v>
      </c>
      <c r="J129" t="s">
        <v>594</v>
      </c>
      <c r="K129" t="s">
        <v>595</v>
      </c>
      <c r="L129">
        <v>25</v>
      </c>
      <c r="M129">
        <v>244</v>
      </c>
      <c r="N129">
        <v>135</v>
      </c>
      <c r="O129">
        <v>443</v>
      </c>
      <c r="P129">
        <v>18</v>
      </c>
      <c r="Q129">
        <v>13</v>
      </c>
      <c r="R129">
        <v>128</v>
      </c>
      <c r="S129">
        <v>360</v>
      </c>
      <c r="U129">
        <v>85</v>
      </c>
      <c r="V129">
        <v>35</v>
      </c>
      <c r="W129">
        <f>Advanced_Table[[#This Row],[WSASS]]/10</f>
        <v>12</v>
      </c>
      <c r="X129" t="s">
        <v>596</v>
      </c>
      <c r="Z129">
        <v>83</v>
      </c>
      <c r="AA129">
        <v>17</v>
      </c>
      <c r="AB129">
        <v>99</v>
      </c>
      <c r="AC129">
        <v>80</v>
      </c>
      <c r="AD129">
        <v>120</v>
      </c>
      <c r="AE129">
        <f>Advanced_Table[[#This Row],[BPMASS]]/10</f>
        <v>9.9</v>
      </c>
      <c r="AF129">
        <f>Advanced_Table[[#This Row],[VORPASS]]/10</f>
        <v>8</v>
      </c>
    </row>
    <row r="130" spans="1:32" x14ac:dyDescent="0.25">
      <c r="A130">
        <v>129</v>
      </c>
      <c r="B130" t="s">
        <v>597</v>
      </c>
      <c r="C130" t="s">
        <v>91</v>
      </c>
      <c r="D130">
        <v>24</v>
      </c>
      <c r="E130" t="s">
        <v>286</v>
      </c>
      <c r="F130">
        <v>79</v>
      </c>
      <c r="G130">
        <v>2246</v>
      </c>
      <c r="H130">
        <v>111</v>
      </c>
      <c r="I130" t="s">
        <v>538</v>
      </c>
      <c r="J130" t="s">
        <v>253</v>
      </c>
      <c r="K130" t="s">
        <v>598</v>
      </c>
      <c r="L130">
        <v>38</v>
      </c>
      <c r="M130">
        <v>100</v>
      </c>
      <c r="N130">
        <v>70</v>
      </c>
      <c r="O130">
        <v>63</v>
      </c>
      <c r="P130">
        <v>15</v>
      </c>
      <c r="Q130">
        <v>19</v>
      </c>
      <c r="R130">
        <v>93</v>
      </c>
      <c r="S130">
        <v>154</v>
      </c>
      <c r="U130">
        <v>20</v>
      </c>
      <c r="V130">
        <v>25</v>
      </c>
      <c r="W130">
        <f>Advanced_Table[[#This Row],[WSASS]]/10</f>
        <v>4.5999999999999996</v>
      </c>
      <c r="X130" t="s">
        <v>102</v>
      </c>
      <c r="Z130">
        <v>-14</v>
      </c>
      <c r="AA130">
        <v>-2</v>
      </c>
      <c r="AB130">
        <v>-16</v>
      </c>
      <c r="AC130">
        <v>2</v>
      </c>
      <c r="AD130">
        <v>46</v>
      </c>
      <c r="AE130">
        <f>Advanced_Table[[#This Row],[BPMASS]]/10</f>
        <v>-1.6</v>
      </c>
      <c r="AF130">
        <f>Advanced_Table[[#This Row],[VORPASS]]/10</f>
        <v>0.2</v>
      </c>
    </row>
    <row r="131" spans="1:32" x14ac:dyDescent="0.25">
      <c r="A131">
        <v>130</v>
      </c>
      <c r="B131" t="s">
        <v>599</v>
      </c>
      <c r="C131" t="s">
        <v>52</v>
      </c>
      <c r="D131">
        <v>24</v>
      </c>
      <c r="E131" t="s">
        <v>308</v>
      </c>
      <c r="F131">
        <v>76</v>
      </c>
      <c r="G131">
        <v>2212</v>
      </c>
      <c r="H131">
        <v>134</v>
      </c>
      <c r="I131" t="s">
        <v>509</v>
      </c>
      <c r="J131" t="s">
        <v>600</v>
      </c>
      <c r="K131" t="s">
        <v>601</v>
      </c>
      <c r="L131">
        <v>27</v>
      </c>
      <c r="M131">
        <v>83</v>
      </c>
      <c r="N131">
        <v>55</v>
      </c>
      <c r="O131">
        <v>156</v>
      </c>
      <c r="P131">
        <v>15</v>
      </c>
      <c r="Q131">
        <v>17</v>
      </c>
      <c r="R131">
        <v>119</v>
      </c>
      <c r="S131">
        <v>172</v>
      </c>
      <c r="U131">
        <v>26</v>
      </c>
      <c r="V131">
        <v>15</v>
      </c>
      <c r="W131">
        <f>Advanced_Table[[#This Row],[WSASS]]/10</f>
        <v>4.0999999999999996</v>
      </c>
      <c r="X131" t="s">
        <v>248</v>
      </c>
      <c r="Z131">
        <v>-6</v>
      </c>
      <c r="AA131">
        <v>-2</v>
      </c>
      <c r="AB131">
        <v>-8</v>
      </c>
      <c r="AC131">
        <v>7</v>
      </c>
      <c r="AD131">
        <v>41</v>
      </c>
      <c r="AE131">
        <f>Advanced_Table[[#This Row],[BPMASS]]/10</f>
        <v>-0.8</v>
      </c>
      <c r="AF131">
        <f>Advanced_Table[[#This Row],[VORPASS]]/10</f>
        <v>0.7</v>
      </c>
    </row>
    <row r="132" spans="1:32" x14ac:dyDescent="0.25">
      <c r="A132">
        <v>131</v>
      </c>
      <c r="B132" t="s">
        <v>602</v>
      </c>
      <c r="C132" t="s">
        <v>97</v>
      </c>
      <c r="D132">
        <v>26</v>
      </c>
      <c r="E132" t="s">
        <v>183</v>
      </c>
      <c r="F132">
        <v>12</v>
      </c>
      <c r="G132">
        <v>142</v>
      </c>
      <c r="H132">
        <v>182</v>
      </c>
      <c r="I132" t="s">
        <v>488</v>
      </c>
      <c r="J132" t="s">
        <v>430</v>
      </c>
      <c r="K132" t="s">
        <v>105</v>
      </c>
      <c r="L132">
        <v>23</v>
      </c>
      <c r="M132">
        <v>135</v>
      </c>
      <c r="N132">
        <v>78</v>
      </c>
      <c r="O132">
        <v>264</v>
      </c>
      <c r="P132">
        <v>24</v>
      </c>
      <c r="Q132">
        <v>6</v>
      </c>
      <c r="R132">
        <v>117</v>
      </c>
      <c r="S132">
        <v>130</v>
      </c>
      <c r="U132">
        <v>4</v>
      </c>
      <c r="V132">
        <v>2</v>
      </c>
      <c r="W132">
        <f>Advanced_Table[[#This Row],[WSASS]]/10</f>
        <v>0.6</v>
      </c>
      <c r="X132" t="s">
        <v>464</v>
      </c>
      <c r="Z132">
        <v>20</v>
      </c>
      <c r="AA132">
        <v>13</v>
      </c>
      <c r="AB132">
        <v>33</v>
      </c>
      <c r="AC132">
        <v>2</v>
      </c>
      <c r="AD132">
        <v>6</v>
      </c>
      <c r="AE132">
        <f>Advanced_Table[[#This Row],[BPMASS]]/10</f>
        <v>3.3</v>
      </c>
      <c r="AF132">
        <f>Advanced_Table[[#This Row],[VORPASS]]/10</f>
        <v>0.2</v>
      </c>
    </row>
    <row r="133" spans="1:32" x14ac:dyDescent="0.25">
      <c r="A133">
        <v>132</v>
      </c>
      <c r="B133" t="s">
        <v>603</v>
      </c>
      <c r="C133" t="s">
        <v>91</v>
      </c>
      <c r="D133">
        <v>23</v>
      </c>
      <c r="E133" t="s">
        <v>308</v>
      </c>
      <c r="F133">
        <v>4</v>
      </c>
      <c r="G133">
        <v>30</v>
      </c>
      <c r="H133">
        <v>107</v>
      </c>
      <c r="I133" t="s">
        <v>604</v>
      </c>
      <c r="J133" t="s">
        <v>100</v>
      </c>
      <c r="K133" t="s">
        <v>382</v>
      </c>
      <c r="L133">
        <v>37</v>
      </c>
      <c r="M133">
        <v>114</v>
      </c>
      <c r="N133">
        <v>75</v>
      </c>
      <c r="O133">
        <v>183</v>
      </c>
      <c r="P133">
        <v>33</v>
      </c>
      <c r="Q133">
        <v>34</v>
      </c>
      <c r="R133">
        <v>155</v>
      </c>
      <c r="S133">
        <v>188</v>
      </c>
      <c r="U133">
        <v>0</v>
      </c>
      <c r="V133">
        <v>0</v>
      </c>
      <c r="W133">
        <f>Advanced_Table[[#This Row],[WSASS]]/10</f>
        <v>0</v>
      </c>
      <c r="X133" t="s">
        <v>326</v>
      </c>
      <c r="Z133">
        <v>-51</v>
      </c>
      <c r="AA133">
        <v>2</v>
      </c>
      <c r="AB133">
        <v>-49</v>
      </c>
      <c r="AC133">
        <v>0</v>
      </c>
      <c r="AD133">
        <v>0</v>
      </c>
      <c r="AE133">
        <f>Advanced_Table[[#This Row],[BPMASS]]/10</f>
        <v>-4.9000000000000004</v>
      </c>
      <c r="AF133">
        <f>Advanced_Table[[#This Row],[VORPASS]]/10</f>
        <v>0</v>
      </c>
    </row>
    <row r="134" spans="1:32" x14ac:dyDescent="0.25">
      <c r="A134">
        <v>133</v>
      </c>
      <c r="B134" t="s">
        <v>605</v>
      </c>
      <c r="C134" t="s">
        <v>34</v>
      </c>
      <c r="D134">
        <v>30</v>
      </c>
      <c r="E134" t="s">
        <v>308</v>
      </c>
      <c r="F134">
        <v>79</v>
      </c>
      <c r="G134">
        <v>1351</v>
      </c>
      <c r="H134">
        <v>230</v>
      </c>
      <c r="I134" t="s">
        <v>47</v>
      </c>
      <c r="J134" t="s">
        <v>503</v>
      </c>
      <c r="K134" t="s">
        <v>606</v>
      </c>
      <c r="L134">
        <v>215</v>
      </c>
      <c r="M134">
        <v>374</v>
      </c>
      <c r="N134">
        <v>293</v>
      </c>
      <c r="O134">
        <v>41</v>
      </c>
      <c r="P134">
        <v>27</v>
      </c>
      <c r="Q134">
        <v>36</v>
      </c>
      <c r="R134">
        <v>123</v>
      </c>
      <c r="S134">
        <v>213</v>
      </c>
      <c r="U134">
        <v>23</v>
      </c>
      <c r="V134">
        <v>26</v>
      </c>
      <c r="W134">
        <f>Advanced_Table[[#This Row],[WSASS]]/10</f>
        <v>4.9000000000000004</v>
      </c>
      <c r="X134" t="s">
        <v>607</v>
      </c>
      <c r="Z134">
        <v>8</v>
      </c>
      <c r="AA134">
        <v>-7</v>
      </c>
      <c r="AB134">
        <v>1</v>
      </c>
      <c r="AC134">
        <v>7</v>
      </c>
      <c r="AD134">
        <v>49</v>
      </c>
      <c r="AE134">
        <f>Advanced_Table[[#This Row],[BPMASS]]/10</f>
        <v>0.1</v>
      </c>
      <c r="AF134">
        <f>Advanced_Table[[#This Row],[VORPASS]]/10</f>
        <v>0.7</v>
      </c>
    </row>
    <row r="135" spans="1:32" x14ac:dyDescent="0.25">
      <c r="A135">
        <v>134</v>
      </c>
      <c r="B135" t="s">
        <v>608</v>
      </c>
      <c r="C135" t="s">
        <v>91</v>
      </c>
      <c r="D135">
        <v>26</v>
      </c>
      <c r="E135" t="s">
        <v>214</v>
      </c>
      <c r="F135">
        <v>59</v>
      </c>
      <c r="G135">
        <v>719</v>
      </c>
      <c r="H135">
        <v>84</v>
      </c>
      <c r="I135" t="s">
        <v>36</v>
      </c>
      <c r="J135" t="s">
        <v>609</v>
      </c>
      <c r="K135" t="s">
        <v>237</v>
      </c>
      <c r="L135">
        <v>40</v>
      </c>
      <c r="M135">
        <v>127</v>
      </c>
      <c r="N135">
        <v>83</v>
      </c>
      <c r="O135">
        <v>78</v>
      </c>
      <c r="P135">
        <v>19</v>
      </c>
      <c r="Q135">
        <v>10</v>
      </c>
      <c r="R135">
        <v>104</v>
      </c>
      <c r="S135">
        <v>149</v>
      </c>
      <c r="U135">
        <v>0</v>
      </c>
      <c r="V135">
        <v>7</v>
      </c>
      <c r="W135">
        <f>Advanced_Table[[#This Row],[WSASS]]/10</f>
        <v>0.7</v>
      </c>
      <c r="X135" t="s">
        <v>326</v>
      </c>
      <c r="Z135">
        <v>-35</v>
      </c>
      <c r="AA135">
        <v>1</v>
      </c>
      <c r="AB135">
        <v>-34</v>
      </c>
      <c r="AC135">
        <v>-2</v>
      </c>
      <c r="AD135">
        <v>7</v>
      </c>
      <c r="AE135">
        <f>Advanced_Table[[#This Row],[BPMASS]]/10</f>
        <v>-3.4</v>
      </c>
      <c r="AF135">
        <f>Advanced_Table[[#This Row],[VORPASS]]/10</f>
        <v>-0.2</v>
      </c>
    </row>
    <row r="136" spans="1:32" x14ac:dyDescent="0.25">
      <c r="A136">
        <v>135</v>
      </c>
      <c r="B136" t="s">
        <v>1368</v>
      </c>
      <c r="C136" t="s">
        <v>52</v>
      </c>
      <c r="D136">
        <v>24</v>
      </c>
      <c r="E136" t="s">
        <v>209</v>
      </c>
      <c r="F136">
        <v>4</v>
      </c>
      <c r="G136">
        <v>51</v>
      </c>
      <c r="H136">
        <v>162</v>
      </c>
      <c r="I136" t="s">
        <v>240</v>
      </c>
      <c r="J136" t="s">
        <v>171</v>
      </c>
      <c r="K136" t="s">
        <v>42</v>
      </c>
      <c r="L136">
        <v>42</v>
      </c>
      <c r="M136">
        <v>171</v>
      </c>
      <c r="N136">
        <v>106</v>
      </c>
      <c r="O136">
        <v>146</v>
      </c>
      <c r="P136">
        <v>19</v>
      </c>
      <c r="Q136">
        <v>0</v>
      </c>
      <c r="R136">
        <v>134</v>
      </c>
      <c r="S136">
        <v>185</v>
      </c>
      <c r="U136">
        <v>1</v>
      </c>
      <c r="V136">
        <v>0</v>
      </c>
      <c r="W136">
        <f>Advanced_Table[[#This Row],[WSASS]]/10</f>
        <v>0.1</v>
      </c>
      <c r="X136" t="s">
        <v>356</v>
      </c>
      <c r="Z136">
        <v>-1</v>
      </c>
      <c r="AA136">
        <v>14</v>
      </c>
      <c r="AB136">
        <v>14</v>
      </c>
      <c r="AC136">
        <v>0</v>
      </c>
      <c r="AD136">
        <v>1</v>
      </c>
      <c r="AE136">
        <f>Advanced_Table[[#This Row],[BPMASS]]/10</f>
        <v>1.4</v>
      </c>
      <c r="AF136">
        <f>Advanced_Table[[#This Row],[VORPASS]]/10</f>
        <v>0</v>
      </c>
    </row>
    <row r="137" spans="1:32" x14ac:dyDescent="0.25">
      <c r="A137">
        <v>136</v>
      </c>
      <c r="B137" t="s">
        <v>610</v>
      </c>
      <c r="C137" t="s">
        <v>97</v>
      </c>
      <c r="D137">
        <v>29</v>
      </c>
      <c r="E137" t="s">
        <v>57</v>
      </c>
      <c r="F137">
        <v>66</v>
      </c>
      <c r="G137">
        <v>1249</v>
      </c>
      <c r="H137">
        <v>128</v>
      </c>
      <c r="I137" t="s">
        <v>189</v>
      </c>
      <c r="J137" t="s">
        <v>507</v>
      </c>
      <c r="K137" t="s">
        <v>33</v>
      </c>
      <c r="L137">
        <v>44</v>
      </c>
      <c r="M137">
        <v>122</v>
      </c>
      <c r="N137">
        <v>83</v>
      </c>
      <c r="O137">
        <v>271</v>
      </c>
      <c r="P137">
        <v>26</v>
      </c>
      <c r="Q137">
        <v>20</v>
      </c>
      <c r="R137">
        <v>195</v>
      </c>
      <c r="S137">
        <v>136</v>
      </c>
      <c r="U137">
        <v>11</v>
      </c>
      <c r="V137">
        <v>9</v>
      </c>
      <c r="W137">
        <f>Advanced_Table[[#This Row],[WSASS]]/10</f>
        <v>2</v>
      </c>
      <c r="X137" t="s">
        <v>611</v>
      </c>
      <c r="Z137">
        <v>-15</v>
      </c>
      <c r="AA137">
        <v>14</v>
      </c>
      <c r="AB137">
        <v>-1</v>
      </c>
      <c r="AC137">
        <v>6</v>
      </c>
      <c r="AD137">
        <v>20</v>
      </c>
      <c r="AE137">
        <f>Advanced_Table[[#This Row],[BPMASS]]/10</f>
        <v>-0.1</v>
      </c>
      <c r="AF137">
        <f>Advanced_Table[[#This Row],[VORPASS]]/10</f>
        <v>0.6</v>
      </c>
    </row>
    <row r="138" spans="1:32" x14ac:dyDescent="0.25">
      <c r="A138">
        <v>137</v>
      </c>
      <c r="B138" t="s">
        <v>612</v>
      </c>
      <c r="C138" t="s">
        <v>39</v>
      </c>
      <c r="D138">
        <v>35</v>
      </c>
      <c r="E138" t="s">
        <v>79</v>
      </c>
      <c r="F138">
        <v>75</v>
      </c>
      <c r="G138">
        <v>2791</v>
      </c>
      <c r="H138">
        <v>212</v>
      </c>
      <c r="I138" t="s">
        <v>176</v>
      </c>
      <c r="J138" t="s">
        <v>613</v>
      </c>
      <c r="K138" t="s">
        <v>614</v>
      </c>
      <c r="L138">
        <v>17</v>
      </c>
      <c r="M138">
        <v>175</v>
      </c>
      <c r="N138">
        <v>100</v>
      </c>
      <c r="O138">
        <v>222</v>
      </c>
      <c r="P138">
        <v>12</v>
      </c>
      <c r="Q138">
        <v>29</v>
      </c>
      <c r="R138">
        <v>131</v>
      </c>
      <c r="S138">
        <v>290</v>
      </c>
      <c r="U138">
        <v>51</v>
      </c>
      <c r="V138">
        <v>32</v>
      </c>
      <c r="W138">
        <f>Advanced_Table[[#This Row],[WSASS]]/10</f>
        <v>8.3000000000000007</v>
      </c>
      <c r="X138" t="s">
        <v>555</v>
      </c>
      <c r="Z138">
        <v>40</v>
      </c>
      <c r="AA138">
        <v>1</v>
      </c>
      <c r="AB138">
        <v>40</v>
      </c>
      <c r="AC138">
        <v>43</v>
      </c>
      <c r="AD138">
        <v>83</v>
      </c>
      <c r="AE138">
        <f>Advanced_Table[[#This Row],[BPMASS]]/10</f>
        <v>4</v>
      </c>
      <c r="AF138">
        <f>Advanced_Table[[#This Row],[VORPASS]]/10</f>
        <v>4.3</v>
      </c>
    </row>
    <row r="139" spans="1:32" x14ac:dyDescent="0.25">
      <c r="A139">
        <v>138</v>
      </c>
      <c r="B139" t="s">
        <v>615</v>
      </c>
      <c r="C139" t="s">
        <v>34</v>
      </c>
      <c r="D139">
        <v>20</v>
      </c>
      <c r="E139" t="s">
        <v>161</v>
      </c>
      <c r="F139">
        <v>61</v>
      </c>
      <c r="G139">
        <v>1777</v>
      </c>
      <c r="H139">
        <v>187</v>
      </c>
      <c r="I139" t="s">
        <v>616</v>
      </c>
      <c r="J139" t="s">
        <v>87</v>
      </c>
      <c r="K139" t="s">
        <v>362</v>
      </c>
      <c r="L139">
        <v>118</v>
      </c>
      <c r="M139">
        <v>330</v>
      </c>
      <c r="N139">
        <v>222</v>
      </c>
      <c r="O139">
        <v>127</v>
      </c>
      <c r="P139">
        <v>9</v>
      </c>
      <c r="Q139">
        <v>23</v>
      </c>
      <c r="R139">
        <v>167</v>
      </c>
      <c r="S139">
        <v>185</v>
      </c>
      <c r="U139">
        <v>30</v>
      </c>
      <c r="V139">
        <v>18</v>
      </c>
      <c r="W139">
        <f>Advanced_Table[[#This Row],[WSASS]]/10</f>
        <v>4.8</v>
      </c>
      <c r="X139" t="s">
        <v>167</v>
      </c>
      <c r="Z139">
        <v>-2</v>
      </c>
      <c r="AA139">
        <v>1</v>
      </c>
      <c r="AB139">
        <v>-1</v>
      </c>
      <c r="AC139">
        <v>9</v>
      </c>
      <c r="AD139">
        <v>48</v>
      </c>
      <c r="AE139">
        <f>Advanced_Table[[#This Row],[BPMASS]]/10</f>
        <v>-0.1</v>
      </c>
      <c r="AF139">
        <f>Advanced_Table[[#This Row],[VORPASS]]/10</f>
        <v>0.9</v>
      </c>
    </row>
    <row r="140" spans="1:32" x14ac:dyDescent="0.25">
      <c r="A140">
        <v>139</v>
      </c>
      <c r="B140" t="s">
        <v>617</v>
      </c>
      <c r="C140" t="s">
        <v>39</v>
      </c>
      <c r="D140">
        <v>22</v>
      </c>
      <c r="E140" t="s">
        <v>392</v>
      </c>
      <c r="F140">
        <v>22</v>
      </c>
      <c r="G140">
        <v>480</v>
      </c>
      <c r="H140">
        <v>171</v>
      </c>
      <c r="I140" t="s">
        <v>430</v>
      </c>
      <c r="J140" t="s">
        <v>533</v>
      </c>
      <c r="K140" t="s">
        <v>607</v>
      </c>
      <c r="L140">
        <v>102</v>
      </c>
      <c r="M140">
        <v>242</v>
      </c>
      <c r="N140">
        <v>171</v>
      </c>
      <c r="O140">
        <v>83</v>
      </c>
      <c r="P140">
        <v>31</v>
      </c>
      <c r="Q140">
        <v>36</v>
      </c>
      <c r="R140">
        <v>89</v>
      </c>
      <c r="S140">
        <v>198</v>
      </c>
      <c r="U140">
        <v>3</v>
      </c>
      <c r="V140">
        <v>10</v>
      </c>
      <c r="W140">
        <f>Advanced_Table[[#This Row],[WSASS]]/10</f>
        <v>1.3</v>
      </c>
      <c r="X140" t="s">
        <v>618</v>
      </c>
      <c r="Z140">
        <v>-4</v>
      </c>
      <c r="AA140">
        <v>20</v>
      </c>
      <c r="AB140">
        <v>16</v>
      </c>
      <c r="AC140">
        <v>4</v>
      </c>
      <c r="AD140">
        <v>13</v>
      </c>
      <c r="AE140">
        <f>Advanced_Table[[#This Row],[BPMASS]]/10</f>
        <v>1.6</v>
      </c>
      <c r="AF140">
        <f>Advanced_Table[[#This Row],[VORPASS]]/10</f>
        <v>0.4</v>
      </c>
    </row>
    <row r="141" spans="1:32" x14ac:dyDescent="0.25">
      <c r="A141">
        <v>140</v>
      </c>
      <c r="B141" t="s">
        <v>619</v>
      </c>
      <c r="C141" t="s">
        <v>52</v>
      </c>
      <c r="D141">
        <v>22</v>
      </c>
      <c r="E141" t="s">
        <v>73</v>
      </c>
      <c r="F141">
        <v>79</v>
      </c>
      <c r="G141">
        <v>2770</v>
      </c>
      <c r="H141">
        <v>197</v>
      </c>
      <c r="I141" t="s">
        <v>184</v>
      </c>
      <c r="J141" t="s">
        <v>620</v>
      </c>
      <c r="K141" t="s">
        <v>621</v>
      </c>
      <c r="L141">
        <v>22</v>
      </c>
      <c r="M141">
        <v>148</v>
      </c>
      <c r="N141">
        <v>88</v>
      </c>
      <c r="O141">
        <v>246</v>
      </c>
      <c r="P141">
        <v>18</v>
      </c>
      <c r="Q141">
        <v>13</v>
      </c>
      <c r="R141">
        <v>119</v>
      </c>
      <c r="S141">
        <v>323</v>
      </c>
      <c r="U141">
        <v>29</v>
      </c>
      <c r="V141">
        <v>47</v>
      </c>
      <c r="W141">
        <f>Advanced_Table[[#This Row],[WSASS]]/10</f>
        <v>7.5</v>
      </c>
      <c r="X141" t="s">
        <v>167</v>
      </c>
      <c r="Z141">
        <v>27</v>
      </c>
      <c r="AA141">
        <v>5</v>
      </c>
      <c r="AB141">
        <v>33</v>
      </c>
      <c r="AC141">
        <v>37</v>
      </c>
      <c r="AD141">
        <v>75</v>
      </c>
      <c r="AE141">
        <f>Advanced_Table[[#This Row],[BPMASS]]/10</f>
        <v>3.3</v>
      </c>
      <c r="AF141">
        <f>Advanced_Table[[#This Row],[VORPASS]]/10</f>
        <v>3.7</v>
      </c>
    </row>
    <row r="142" spans="1:32" x14ac:dyDescent="0.25">
      <c r="A142">
        <v>141</v>
      </c>
      <c r="B142" t="s">
        <v>622</v>
      </c>
      <c r="C142" t="s">
        <v>91</v>
      </c>
      <c r="D142">
        <v>23</v>
      </c>
      <c r="E142" t="s">
        <v>214</v>
      </c>
      <c r="F142">
        <v>54</v>
      </c>
      <c r="G142">
        <v>275</v>
      </c>
      <c r="H142">
        <v>103</v>
      </c>
      <c r="I142" t="s">
        <v>569</v>
      </c>
      <c r="J142" t="s">
        <v>530</v>
      </c>
      <c r="K142" t="s">
        <v>497</v>
      </c>
      <c r="L142">
        <v>36</v>
      </c>
      <c r="M142">
        <v>137</v>
      </c>
      <c r="N142">
        <v>85</v>
      </c>
      <c r="O142">
        <v>71</v>
      </c>
      <c r="P142">
        <v>18</v>
      </c>
      <c r="Q142">
        <v>13</v>
      </c>
      <c r="R142">
        <v>44</v>
      </c>
      <c r="S142">
        <v>140</v>
      </c>
      <c r="U142">
        <v>2</v>
      </c>
      <c r="V142">
        <v>3</v>
      </c>
      <c r="W142">
        <f>Advanced_Table[[#This Row],[WSASS]]/10</f>
        <v>0.5</v>
      </c>
      <c r="X142" t="s">
        <v>560</v>
      </c>
      <c r="Z142">
        <v>-16</v>
      </c>
      <c r="AA142">
        <v>1</v>
      </c>
      <c r="AB142">
        <v>-15</v>
      </c>
      <c r="AC142">
        <v>0</v>
      </c>
      <c r="AD142">
        <v>5</v>
      </c>
      <c r="AE142">
        <f>Advanced_Table[[#This Row],[BPMASS]]/10</f>
        <v>-1.5</v>
      </c>
      <c r="AF142">
        <f>Advanced_Table[[#This Row],[VORPASS]]/10</f>
        <v>0</v>
      </c>
    </row>
    <row r="143" spans="1:32" x14ac:dyDescent="0.25">
      <c r="A143">
        <v>142</v>
      </c>
      <c r="B143" t="s">
        <v>623</v>
      </c>
      <c r="C143" t="s">
        <v>52</v>
      </c>
      <c r="D143">
        <v>24</v>
      </c>
      <c r="E143" t="s">
        <v>214</v>
      </c>
      <c r="F143">
        <v>57</v>
      </c>
      <c r="G143">
        <v>978</v>
      </c>
      <c r="H143">
        <v>120</v>
      </c>
      <c r="I143" t="s">
        <v>520</v>
      </c>
      <c r="J143" t="s">
        <v>624</v>
      </c>
      <c r="K143" t="s">
        <v>101</v>
      </c>
      <c r="L143">
        <v>36</v>
      </c>
      <c r="M143">
        <v>108</v>
      </c>
      <c r="N143">
        <v>71</v>
      </c>
      <c r="O143">
        <v>111</v>
      </c>
      <c r="P143">
        <v>25</v>
      </c>
      <c r="Q143">
        <v>27</v>
      </c>
      <c r="R143">
        <v>130</v>
      </c>
      <c r="S143">
        <v>124</v>
      </c>
      <c r="U143">
        <v>11</v>
      </c>
      <c r="V143">
        <v>12</v>
      </c>
      <c r="W143">
        <f>Advanced_Table[[#This Row],[WSASS]]/10</f>
        <v>2.2999999999999998</v>
      </c>
      <c r="X143" t="s">
        <v>593</v>
      </c>
      <c r="Z143">
        <v>-9</v>
      </c>
      <c r="AA143">
        <v>21</v>
      </c>
      <c r="AB143">
        <v>12</v>
      </c>
      <c r="AC143">
        <v>8</v>
      </c>
      <c r="AD143">
        <v>23</v>
      </c>
      <c r="AE143">
        <f>Advanced_Table[[#This Row],[BPMASS]]/10</f>
        <v>1.2</v>
      </c>
      <c r="AF143">
        <f>Advanced_Table[[#This Row],[VORPASS]]/10</f>
        <v>0.8</v>
      </c>
    </row>
    <row r="144" spans="1:32" x14ac:dyDescent="0.25">
      <c r="A144">
        <v>143</v>
      </c>
      <c r="B144" t="s">
        <v>625</v>
      </c>
      <c r="C144" t="s">
        <v>34</v>
      </c>
      <c r="D144">
        <v>29</v>
      </c>
      <c r="E144" t="s">
        <v>183</v>
      </c>
      <c r="F144">
        <v>39</v>
      </c>
      <c r="G144">
        <v>1309</v>
      </c>
      <c r="H144">
        <v>341</v>
      </c>
      <c r="I144" t="s">
        <v>484</v>
      </c>
      <c r="J144" t="s">
        <v>626</v>
      </c>
      <c r="K144" t="s">
        <v>58</v>
      </c>
      <c r="L144">
        <v>79</v>
      </c>
      <c r="M144">
        <v>288</v>
      </c>
      <c r="N144">
        <v>181</v>
      </c>
      <c r="O144">
        <v>324</v>
      </c>
      <c r="P144">
        <v>17</v>
      </c>
      <c r="Q144">
        <v>46</v>
      </c>
      <c r="R144">
        <v>125</v>
      </c>
      <c r="S144">
        <v>396</v>
      </c>
      <c r="U144">
        <v>52</v>
      </c>
      <c r="V144">
        <v>23</v>
      </c>
      <c r="W144">
        <f>Advanced_Table[[#This Row],[WSASS]]/10</f>
        <v>7.5</v>
      </c>
      <c r="X144" t="s">
        <v>627</v>
      </c>
      <c r="Z144">
        <v>85</v>
      </c>
      <c r="AA144">
        <v>31</v>
      </c>
      <c r="AB144">
        <v>116</v>
      </c>
      <c r="AC144">
        <v>45</v>
      </c>
      <c r="AD144">
        <v>75</v>
      </c>
      <c r="AE144">
        <f>Advanced_Table[[#This Row],[BPMASS]]/10</f>
        <v>11.6</v>
      </c>
      <c r="AF144">
        <f>Advanced_Table[[#This Row],[VORPASS]]/10</f>
        <v>4.5</v>
      </c>
    </row>
    <row r="145" spans="1:32" x14ac:dyDescent="0.25">
      <c r="A145">
        <v>144</v>
      </c>
      <c r="B145" t="s">
        <v>628</v>
      </c>
      <c r="C145" t="s">
        <v>34</v>
      </c>
      <c r="D145">
        <v>26</v>
      </c>
      <c r="E145" t="s">
        <v>79</v>
      </c>
      <c r="F145">
        <v>75</v>
      </c>
      <c r="G145">
        <v>1169</v>
      </c>
      <c r="H145">
        <v>144</v>
      </c>
      <c r="I145" t="s">
        <v>629</v>
      </c>
      <c r="J145" t="s">
        <v>446</v>
      </c>
      <c r="K145" t="s">
        <v>595</v>
      </c>
      <c r="L145">
        <v>105</v>
      </c>
      <c r="M145">
        <v>201</v>
      </c>
      <c r="N145">
        <v>156</v>
      </c>
      <c r="O145">
        <v>72</v>
      </c>
      <c r="P145">
        <v>11</v>
      </c>
      <c r="Q145">
        <v>46</v>
      </c>
      <c r="R145">
        <v>172</v>
      </c>
      <c r="S145">
        <v>132</v>
      </c>
      <c r="U145">
        <v>16</v>
      </c>
      <c r="V145">
        <v>16</v>
      </c>
      <c r="W145">
        <f>Advanced_Table[[#This Row],[WSASS]]/10</f>
        <v>3.1</v>
      </c>
      <c r="X145" t="s">
        <v>55</v>
      </c>
      <c r="Z145">
        <v>-20</v>
      </c>
      <c r="AA145">
        <v>8</v>
      </c>
      <c r="AB145">
        <v>-12</v>
      </c>
      <c r="AC145">
        <v>2</v>
      </c>
      <c r="AD145">
        <v>31</v>
      </c>
      <c r="AE145">
        <f>Advanced_Table[[#This Row],[BPMASS]]/10</f>
        <v>-1.2</v>
      </c>
      <c r="AF145">
        <f>Advanced_Table[[#This Row],[VORPASS]]/10</f>
        <v>0.2</v>
      </c>
    </row>
    <row r="146" spans="1:32" x14ac:dyDescent="0.25">
      <c r="A146">
        <v>145</v>
      </c>
      <c r="B146" t="s">
        <v>630</v>
      </c>
      <c r="C146" t="s">
        <v>91</v>
      </c>
      <c r="D146">
        <v>22</v>
      </c>
      <c r="E146" t="s">
        <v>29</v>
      </c>
      <c r="F146">
        <v>17</v>
      </c>
      <c r="G146">
        <v>367</v>
      </c>
      <c r="H146">
        <v>99</v>
      </c>
      <c r="I146" t="s">
        <v>480</v>
      </c>
      <c r="J146" t="s">
        <v>631</v>
      </c>
      <c r="K146" t="s">
        <v>632</v>
      </c>
      <c r="L146">
        <v>53</v>
      </c>
      <c r="M146">
        <v>130</v>
      </c>
      <c r="N146">
        <v>91</v>
      </c>
      <c r="O146">
        <v>59</v>
      </c>
      <c r="P146">
        <v>8</v>
      </c>
      <c r="Q146">
        <v>12</v>
      </c>
      <c r="R146">
        <v>99</v>
      </c>
      <c r="S146">
        <v>106</v>
      </c>
      <c r="U146">
        <v>4</v>
      </c>
      <c r="V146">
        <v>2</v>
      </c>
      <c r="W146">
        <f>Advanced_Table[[#This Row],[WSASS]]/10</f>
        <v>0.5</v>
      </c>
      <c r="X146" t="s">
        <v>633</v>
      </c>
      <c r="Z146">
        <v>-24</v>
      </c>
      <c r="AA146">
        <v>-7</v>
      </c>
      <c r="AB146">
        <v>-30</v>
      </c>
      <c r="AC146">
        <v>-1</v>
      </c>
      <c r="AD146">
        <v>5</v>
      </c>
      <c r="AE146">
        <f>Advanced_Table[[#This Row],[BPMASS]]/10</f>
        <v>-3</v>
      </c>
      <c r="AF146">
        <f>Advanced_Table[[#This Row],[VORPASS]]/10</f>
        <v>-0.1</v>
      </c>
    </row>
    <row r="147" spans="1:32" x14ac:dyDescent="0.25">
      <c r="A147">
        <v>146</v>
      </c>
      <c r="B147" t="s">
        <v>635</v>
      </c>
      <c r="C147" t="s">
        <v>97</v>
      </c>
      <c r="D147">
        <v>28</v>
      </c>
      <c r="E147" t="s">
        <v>408</v>
      </c>
      <c r="F147">
        <v>55</v>
      </c>
      <c r="G147">
        <v>1088</v>
      </c>
      <c r="H147">
        <v>137</v>
      </c>
      <c r="I147" t="s">
        <v>629</v>
      </c>
      <c r="J147" t="s">
        <v>636</v>
      </c>
      <c r="K147" t="s">
        <v>637</v>
      </c>
      <c r="L147">
        <v>25</v>
      </c>
      <c r="M147">
        <v>124</v>
      </c>
      <c r="N147">
        <v>75</v>
      </c>
      <c r="O147">
        <v>193</v>
      </c>
      <c r="P147">
        <v>10</v>
      </c>
      <c r="Q147">
        <v>4</v>
      </c>
      <c r="R147">
        <v>129</v>
      </c>
      <c r="S147">
        <v>150</v>
      </c>
      <c r="U147">
        <v>21</v>
      </c>
      <c r="V147">
        <v>8</v>
      </c>
      <c r="W147">
        <f>Advanced_Table[[#This Row],[WSASS]]/10</f>
        <v>2.9</v>
      </c>
      <c r="X147" t="s">
        <v>638</v>
      </c>
      <c r="Z147">
        <v>-3</v>
      </c>
      <c r="AA147">
        <v>-3</v>
      </c>
      <c r="AB147">
        <v>-6</v>
      </c>
      <c r="AC147">
        <v>4</v>
      </c>
      <c r="AD147">
        <v>29</v>
      </c>
      <c r="AE147">
        <f>Advanced_Table[[#This Row],[BPMASS]]/10</f>
        <v>-0.6</v>
      </c>
      <c r="AF147">
        <f>Advanced_Table[[#This Row],[VORPASS]]/10</f>
        <v>0.4</v>
      </c>
    </row>
    <row r="148" spans="1:32" x14ac:dyDescent="0.25">
      <c r="A148">
        <v>147</v>
      </c>
      <c r="B148" t="s">
        <v>639</v>
      </c>
      <c r="C148" t="s">
        <v>34</v>
      </c>
      <c r="D148">
        <v>25</v>
      </c>
      <c r="E148" t="s">
        <v>300</v>
      </c>
      <c r="F148">
        <v>45</v>
      </c>
      <c r="G148">
        <v>682</v>
      </c>
      <c r="H148">
        <v>152</v>
      </c>
      <c r="I148" t="s">
        <v>229</v>
      </c>
      <c r="J148" t="s">
        <v>337</v>
      </c>
      <c r="K148" t="s">
        <v>104</v>
      </c>
      <c r="L148">
        <v>91</v>
      </c>
      <c r="M148">
        <v>222</v>
      </c>
      <c r="N148">
        <v>154</v>
      </c>
      <c r="O148">
        <v>93</v>
      </c>
      <c r="P148">
        <v>18</v>
      </c>
      <c r="Q148">
        <v>37</v>
      </c>
      <c r="R148">
        <v>161</v>
      </c>
      <c r="S148">
        <v>167</v>
      </c>
      <c r="U148">
        <v>8</v>
      </c>
      <c r="V148">
        <v>7</v>
      </c>
      <c r="W148">
        <f>Advanced_Table[[#This Row],[WSASS]]/10</f>
        <v>1.5</v>
      </c>
      <c r="X148" t="s">
        <v>255</v>
      </c>
      <c r="Z148">
        <v>-31</v>
      </c>
      <c r="AA148">
        <v>9</v>
      </c>
      <c r="AB148">
        <v>-23</v>
      </c>
      <c r="AC148">
        <v>-1</v>
      </c>
      <c r="AD148">
        <v>15</v>
      </c>
      <c r="AE148">
        <f>Advanced_Table[[#This Row],[BPMASS]]/10</f>
        <v>-2.2999999999999998</v>
      </c>
      <c r="AF148">
        <f>Advanced_Table[[#This Row],[VORPASS]]/10</f>
        <v>-0.1</v>
      </c>
    </row>
    <row r="149" spans="1:32" x14ac:dyDescent="0.25">
      <c r="A149">
        <v>148</v>
      </c>
      <c r="B149" t="s">
        <v>640</v>
      </c>
      <c r="C149" t="s">
        <v>39</v>
      </c>
      <c r="D149">
        <v>30</v>
      </c>
      <c r="E149" t="s">
        <v>249</v>
      </c>
      <c r="F149">
        <v>68</v>
      </c>
      <c r="G149">
        <v>1934</v>
      </c>
      <c r="H149">
        <v>101</v>
      </c>
      <c r="I149" t="s">
        <v>189</v>
      </c>
      <c r="J149" t="s">
        <v>641</v>
      </c>
      <c r="K149" t="s">
        <v>192</v>
      </c>
      <c r="L149">
        <v>60</v>
      </c>
      <c r="M149">
        <v>121</v>
      </c>
      <c r="N149">
        <v>90</v>
      </c>
      <c r="O149">
        <v>76</v>
      </c>
      <c r="P149">
        <v>14</v>
      </c>
      <c r="Q149">
        <v>18</v>
      </c>
      <c r="R149">
        <v>100</v>
      </c>
      <c r="S149">
        <v>132</v>
      </c>
      <c r="U149">
        <v>10</v>
      </c>
      <c r="V149">
        <v>16</v>
      </c>
      <c r="W149">
        <f>Advanced_Table[[#This Row],[WSASS]]/10</f>
        <v>2.6</v>
      </c>
      <c r="X149" t="s">
        <v>543</v>
      </c>
      <c r="Z149">
        <v>-20</v>
      </c>
      <c r="AA149">
        <v>-1</v>
      </c>
      <c r="AB149">
        <v>-20</v>
      </c>
      <c r="AC149">
        <v>0</v>
      </c>
      <c r="AD149">
        <v>26</v>
      </c>
      <c r="AE149">
        <f>Advanced_Table[[#This Row],[BPMASS]]/10</f>
        <v>-2</v>
      </c>
      <c r="AF149">
        <f>Advanced_Table[[#This Row],[VORPASS]]/10</f>
        <v>0</v>
      </c>
    </row>
    <row r="150" spans="1:32" x14ac:dyDescent="0.25">
      <c r="A150">
        <v>149</v>
      </c>
      <c r="B150" t="s">
        <v>642</v>
      </c>
      <c r="C150" t="s">
        <v>52</v>
      </c>
      <c r="D150">
        <v>24</v>
      </c>
      <c r="E150" t="s">
        <v>286</v>
      </c>
      <c r="F150">
        <v>2</v>
      </c>
      <c r="G150">
        <v>14</v>
      </c>
      <c r="H150">
        <v>6</v>
      </c>
      <c r="I150" t="s">
        <v>460</v>
      </c>
      <c r="J150" t="s">
        <v>643</v>
      </c>
      <c r="K150" t="s">
        <v>136</v>
      </c>
      <c r="L150">
        <v>0</v>
      </c>
      <c r="M150">
        <v>0</v>
      </c>
      <c r="N150">
        <v>0</v>
      </c>
      <c r="O150">
        <v>336</v>
      </c>
      <c r="P150">
        <v>0</v>
      </c>
      <c r="Q150">
        <v>0</v>
      </c>
      <c r="R150">
        <v>0</v>
      </c>
      <c r="S150">
        <v>217</v>
      </c>
      <c r="U150">
        <v>0</v>
      </c>
      <c r="V150">
        <v>0</v>
      </c>
      <c r="W150">
        <f>Advanced_Table[[#This Row],[WSASS]]/10</f>
        <v>0</v>
      </c>
      <c r="X150" t="s">
        <v>644</v>
      </c>
      <c r="Z150">
        <v>-67</v>
      </c>
      <c r="AA150">
        <v>-39</v>
      </c>
      <c r="AB150">
        <v>-106</v>
      </c>
      <c r="AC150">
        <v>0</v>
      </c>
      <c r="AD150">
        <v>0</v>
      </c>
      <c r="AE150">
        <f>Advanced_Table[[#This Row],[BPMASS]]/10</f>
        <v>-10.6</v>
      </c>
      <c r="AF150">
        <f>Advanced_Table[[#This Row],[VORPASS]]/10</f>
        <v>0</v>
      </c>
    </row>
    <row r="151" spans="1:32" x14ac:dyDescent="0.25">
      <c r="A151">
        <v>150</v>
      </c>
      <c r="B151" t="s">
        <v>645</v>
      </c>
      <c r="C151" t="s">
        <v>97</v>
      </c>
      <c r="D151">
        <v>25</v>
      </c>
      <c r="E151" t="s">
        <v>29</v>
      </c>
      <c r="F151">
        <v>69</v>
      </c>
      <c r="G151">
        <v>876</v>
      </c>
      <c r="H151">
        <v>119</v>
      </c>
      <c r="I151" t="s">
        <v>417</v>
      </c>
      <c r="J151" t="s">
        <v>646</v>
      </c>
      <c r="K151" t="s">
        <v>647</v>
      </c>
      <c r="L151">
        <v>26</v>
      </c>
      <c r="M151">
        <v>120</v>
      </c>
      <c r="N151">
        <v>72</v>
      </c>
      <c r="O151">
        <v>211</v>
      </c>
      <c r="P151">
        <v>21</v>
      </c>
      <c r="Q151">
        <v>8</v>
      </c>
      <c r="R151">
        <v>150</v>
      </c>
      <c r="S151">
        <v>204</v>
      </c>
      <c r="U151">
        <v>-1</v>
      </c>
      <c r="V151">
        <v>6</v>
      </c>
      <c r="W151">
        <f>Advanced_Table[[#This Row],[WSASS]]/10</f>
        <v>0.5</v>
      </c>
      <c r="X151" t="s">
        <v>648</v>
      </c>
      <c r="Z151">
        <v>-20</v>
      </c>
      <c r="AA151">
        <v>-2</v>
      </c>
      <c r="AB151">
        <v>-22</v>
      </c>
      <c r="AC151">
        <v>0</v>
      </c>
      <c r="AD151">
        <v>5</v>
      </c>
      <c r="AE151">
        <f>Advanced_Table[[#This Row],[BPMASS]]/10</f>
        <v>-2.2000000000000002</v>
      </c>
      <c r="AF151">
        <f>Advanced_Table[[#This Row],[VORPASS]]/10</f>
        <v>0</v>
      </c>
    </row>
    <row r="152" spans="1:32" x14ac:dyDescent="0.25">
      <c r="A152">
        <v>151</v>
      </c>
      <c r="B152" t="s">
        <v>652</v>
      </c>
      <c r="C152" t="s">
        <v>91</v>
      </c>
      <c r="D152">
        <v>28</v>
      </c>
      <c r="E152" t="s">
        <v>29</v>
      </c>
      <c r="F152">
        <v>66</v>
      </c>
      <c r="G152">
        <v>1644</v>
      </c>
      <c r="H152">
        <v>121</v>
      </c>
      <c r="I152" t="s">
        <v>100</v>
      </c>
      <c r="J152" t="s">
        <v>152</v>
      </c>
      <c r="K152" t="s">
        <v>653</v>
      </c>
      <c r="L152">
        <v>43</v>
      </c>
      <c r="M152">
        <v>122</v>
      </c>
      <c r="N152">
        <v>83</v>
      </c>
      <c r="O152">
        <v>87</v>
      </c>
      <c r="P152">
        <v>13</v>
      </c>
      <c r="Q152">
        <v>12</v>
      </c>
      <c r="R152">
        <v>105</v>
      </c>
      <c r="S152">
        <v>165</v>
      </c>
      <c r="U152">
        <v>15</v>
      </c>
      <c r="V152">
        <v>6</v>
      </c>
      <c r="W152">
        <f>Advanced_Table[[#This Row],[WSASS]]/10</f>
        <v>2.1</v>
      </c>
      <c r="X152" t="s">
        <v>285</v>
      </c>
      <c r="Z152">
        <v>0</v>
      </c>
      <c r="AA152">
        <v>-10</v>
      </c>
      <c r="AB152">
        <v>-10</v>
      </c>
      <c r="AC152">
        <v>4</v>
      </c>
      <c r="AD152">
        <v>21</v>
      </c>
      <c r="AE152">
        <f>Advanced_Table[[#This Row],[BPMASS]]/10</f>
        <v>-1</v>
      </c>
      <c r="AF152">
        <f>Advanced_Table[[#This Row],[VORPASS]]/10</f>
        <v>0.4</v>
      </c>
    </row>
    <row r="153" spans="1:32" x14ac:dyDescent="0.25">
      <c r="A153">
        <v>152</v>
      </c>
      <c r="B153" t="s">
        <v>656</v>
      </c>
      <c r="C153" t="s">
        <v>97</v>
      </c>
      <c r="D153">
        <v>25</v>
      </c>
      <c r="E153" t="s">
        <v>214</v>
      </c>
      <c r="F153">
        <v>6</v>
      </c>
      <c r="G153">
        <v>22</v>
      </c>
      <c r="H153">
        <v>168</v>
      </c>
      <c r="I153" t="s">
        <v>657</v>
      </c>
      <c r="J153" t="s">
        <v>634</v>
      </c>
      <c r="K153" t="s">
        <v>121</v>
      </c>
      <c r="L153">
        <v>0</v>
      </c>
      <c r="M153">
        <v>104</v>
      </c>
      <c r="N153">
        <v>51</v>
      </c>
      <c r="O153">
        <v>128</v>
      </c>
      <c r="P153">
        <v>0</v>
      </c>
      <c r="Q153">
        <v>0</v>
      </c>
      <c r="R153">
        <v>113</v>
      </c>
      <c r="S153">
        <v>173</v>
      </c>
      <c r="U153">
        <v>1</v>
      </c>
      <c r="V153">
        <v>0</v>
      </c>
      <c r="W153">
        <f>Advanced_Table[[#This Row],[WSASS]]/10</f>
        <v>0.1</v>
      </c>
      <c r="X153" t="s">
        <v>237</v>
      </c>
      <c r="Z153">
        <v>33</v>
      </c>
      <c r="AA153">
        <v>-11</v>
      </c>
      <c r="AB153">
        <v>22</v>
      </c>
      <c r="AC153">
        <v>0</v>
      </c>
      <c r="AD153">
        <v>1</v>
      </c>
      <c r="AE153">
        <f>Advanced_Table[[#This Row],[BPMASS]]/10</f>
        <v>2.2000000000000002</v>
      </c>
      <c r="AF153">
        <f>Advanced_Table[[#This Row],[VORPASS]]/10</f>
        <v>0</v>
      </c>
    </row>
    <row r="154" spans="1:32" x14ac:dyDescent="0.25">
      <c r="A154">
        <v>153</v>
      </c>
      <c r="B154" t="s">
        <v>658</v>
      </c>
      <c r="C154" t="s">
        <v>52</v>
      </c>
      <c r="D154">
        <v>25</v>
      </c>
      <c r="E154" t="s">
        <v>300</v>
      </c>
      <c r="F154">
        <v>38</v>
      </c>
      <c r="G154">
        <v>414</v>
      </c>
      <c r="H154">
        <v>89</v>
      </c>
      <c r="I154" t="s">
        <v>659</v>
      </c>
      <c r="J154" t="s">
        <v>105</v>
      </c>
      <c r="K154" t="s">
        <v>660</v>
      </c>
      <c r="L154">
        <v>28</v>
      </c>
      <c r="M154">
        <v>109</v>
      </c>
      <c r="N154">
        <v>67</v>
      </c>
      <c r="O154">
        <v>276</v>
      </c>
      <c r="P154">
        <v>13</v>
      </c>
      <c r="Q154">
        <v>7</v>
      </c>
      <c r="R154">
        <v>170</v>
      </c>
      <c r="S154">
        <v>118</v>
      </c>
      <c r="U154">
        <v>1</v>
      </c>
      <c r="V154">
        <v>1</v>
      </c>
      <c r="W154">
        <f>Advanced_Table[[#This Row],[WSASS]]/10</f>
        <v>0.2</v>
      </c>
      <c r="X154" t="s">
        <v>661</v>
      </c>
      <c r="Z154">
        <v>-38</v>
      </c>
      <c r="AA154">
        <v>-7</v>
      </c>
      <c r="AB154">
        <v>-44</v>
      </c>
      <c r="AC154">
        <v>-3</v>
      </c>
      <c r="AD154">
        <v>2</v>
      </c>
      <c r="AE154">
        <f>Advanced_Table[[#This Row],[BPMASS]]/10</f>
        <v>-4.4000000000000004</v>
      </c>
      <c r="AF154">
        <f>Advanced_Table[[#This Row],[VORPASS]]/10</f>
        <v>-0.3</v>
      </c>
    </row>
    <row r="155" spans="1:32" x14ac:dyDescent="0.25">
      <c r="A155">
        <v>154</v>
      </c>
      <c r="B155" t="s">
        <v>662</v>
      </c>
      <c r="C155" t="s">
        <v>52</v>
      </c>
      <c r="D155">
        <v>31</v>
      </c>
      <c r="E155" t="s">
        <v>29</v>
      </c>
      <c r="F155">
        <v>32</v>
      </c>
      <c r="G155">
        <v>580</v>
      </c>
      <c r="H155">
        <v>85</v>
      </c>
      <c r="I155" t="s">
        <v>195</v>
      </c>
      <c r="J155" t="s">
        <v>663</v>
      </c>
      <c r="K155" t="s">
        <v>626</v>
      </c>
      <c r="L155">
        <v>9</v>
      </c>
      <c r="M155">
        <v>104</v>
      </c>
      <c r="N155">
        <v>56</v>
      </c>
      <c r="O155">
        <v>116</v>
      </c>
      <c r="P155">
        <v>24</v>
      </c>
      <c r="Q155">
        <v>10</v>
      </c>
      <c r="R155">
        <v>81</v>
      </c>
      <c r="S155">
        <v>190</v>
      </c>
      <c r="U155">
        <v>-5</v>
      </c>
      <c r="V155">
        <v>4</v>
      </c>
      <c r="W155">
        <f>Advanced_Table[[#This Row],[WSASS]]/10</f>
        <v>-0.1</v>
      </c>
      <c r="X155" t="s">
        <v>664</v>
      </c>
      <c r="Z155">
        <v>-47</v>
      </c>
      <c r="AA155">
        <v>3</v>
      </c>
      <c r="AB155">
        <v>-43</v>
      </c>
      <c r="AC155">
        <v>-3</v>
      </c>
      <c r="AD155">
        <v>-1</v>
      </c>
      <c r="AE155">
        <f>Advanced_Table[[#This Row],[BPMASS]]/10</f>
        <v>-4.3</v>
      </c>
      <c r="AF155">
        <f>Advanced_Table[[#This Row],[VORPASS]]/10</f>
        <v>-0.3</v>
      </c>
    </row>
    <row r="156" spans="1:32" x14ac:dyDescent="0.25">
      <c r="A156">
        <v>155</v>
      </c>
      <c r="B156" t="s">
        <v>667</v>
      </c>
      <c r="C156" t="s">
        <v>97</v>
      </c>
      <c r="D156">
        <v>26</v>
      </c>
      <c r="E156" t="s">
        <v>214</v>
      </c>
      <c r="F156">
        <v>74</v>
      </c>
      <c r="G156">
        <v>2659</v>
      </c>
      <c r="H156">
        <v>201</v>
      </c>
      <c r="I156" t="s">
        <v>415</v>
      </c>
      <c r="J156" t="s">
        <v>668</v>
      </c>
      <c r="K156" t="s">
        <v>410</v>
      </c>
      <c r="L156">
        <v>28</v>
      </c>
      <c r="M156">
        <v>118</v>
      </c>
      <c r="N156">
        <v>72</v>
      </c>
      <c r="O156">
        <v>252</v>
      </c>
      <c r="P156">
        <v>27</v>
      </c>
      <c r="Q156">
        <v>11</v>
      </c>
      <c r="R156">
        <v>101</v>
      </c>
      <c r="S156">
        <v>310</v>
      </c>
      <c r="U156">
        <v>33</v>
      </c>
      <c r="V156">
        <v>32</v>
      </c>
      <c r="W156">
        <f>Advanced_Table[[#This Row],[WSASS]]/10</f>
        <v>6.5</v>
      </c>
      <c r="X156" t="s">
        <v>669</v>
      </c>
      <c r="Z156">
        <v>26</v>
      </c>
      <c r="AA156">
        <v>1</v>
      </c>
      <c r="AB156">
        <v>27</v>
      </c>
      <c r="AC156">
        <v>32</v>
      </c>
      <c r="AD156">
        <v>65</v>
      </c>
      <c r="AE156">
        <f>Advanced_Table[[#This Row],[BPMASS]]/10</f>
        <v>2.7</v>
      </c>
      <c r="AF156">
        <f>Advanced_Table[[#This Row],[VORPASS]]/10</f>
        <v>3.2</v>
      </c>
    </row>
    <row r="157" spans="1:32" x14ac:dyDescent="0.25">
      <c r="A157">
        <v>156</v>
      </c>
      <c r="B157" t="s">
        <v>670</v>
      </c>
      <c r="C157" t="s">
        <v>97</v>
      </c>
      <c r="D157">
        <v>24</v>
      </c>
      <c r="E157" t="s">
        <v>35</v>
      </c>
      <c r="F157">
        <v>22</v>
      </c>
      <c r="G157">
        <v>403</v>
      </c>
      <c r="H157">
        <v>107</v>
      </c>
      <c r="I157" t="s">
        <v>294</v>
      </c>
      <c r="J157" t="s">
        <v>231</v>
      </c>
      <c r="K157" t="s">
        <v>671</v>
      </c>
      <c r="L157">
        <v>43</v>
      </c>
      <c r="M157">
        <v>151</v>
      </c>
      <c r="N157">
        <v>96</v>
      </c>
      <c r="O157">
        <v>134</v>
      </c>
      <c r="P157">
        <v>12</v>
      </c>
      <c r="Q157">
        <v>9</v>
      </c>
      <c r="R157">
        <v>152</v>
      </c>
      <c r="S157">
        <v>175</v>
      </c>
      <c r="U157">
        <v>1</v>
      </c>
      <c r="V157">
        <v>2</v>
      </c>
      <c r="W157">
        <f>Advanced_Table[[#This Row],[WSASS]]/10</f>
        <v>0.2</v>
      </c>
      <c r="X157" t="s">
        <v>648</v>
      </c>
      <c r="Z157">
        <v>-31</v>
      </c>
      <c r="AA157">
        <v>-20</v>
      </c>
      <c r="AB157">
        <v>-52</v>
      </c>
      <c r="AC157">
        <v>-3</v>
      </c>
      <c r="AD157">
        <v>2</v>
      </c>
      <c r="AE157">
        <f>Advanced_Table[[#This Row],[BPMASS]]/10</f>
        <v>-5.2</v>
      </c>
      <c r="AF157">
        <f>Advanced_Table[[#This Row],[VORPASS]]/10</f>
        <v>-0.3</v>
      </c>
    </row>
    <row r="158" spans="1:32" x14ac:dyDescent="0.25">
      <c r="A158">
        <v>157</v>
      </c>
      <c r="B158" t="s">
        <v>672</v>
      </c>
      <c r="C158" t="s">
        <v>91</v>
      </c>
      <c r="D158">
        <v>20</v>
      </c>
      <c r="E158" t="s">
        <v>29</v>
      </c>
      <c r="F158">
        <v>6</v>
      </c>
      <c r="G158">
        <v>40</v>
      </c>
      <c r="H158">
        <v>98</v>
      </c>
      <c r="I158" t="s">
        <v>673</v>
      </c>
      <c r="J158" t="s">
        <v>171</v>
      </c>
      <c r="K158" t="s">
        <v>416</v>
      </c>
      <c r="L158">
        <v>113</v>
      </c>
      <c r="M158">
        <v>27</v>
      </c>
      <c r="N158">
        <v>69</v>
      </c>
      <c r="O158">
        <v>0</v>
      </c>
      <c r="P158">
        <v>36</v>
      </c>
      <c r="Q158">
        <v>0</v>
      </c>
      <c r="R158">
        <v>112</v>
      </c>
      <c r="S158">
        <v>192</v>
      </c>
      <c r="U158">
        <v>0</v>
      </c>
      <c r="V158">
        <v>0</v>
      </c>
      <c r="W158">
        <f>Advanced_Table[[#This Row],[WSASS]]/10</f>
        <v>0</v>
      </c>
      <c r="X158" t="s">
        <v>674</v>
      </c>
      <c r="Z158">
        <v>-37</v>
      </c>
      <c r="AA158">
        <v>-15</v>
      </c>
      <c r="AB158">
        <v>-52</v>
      </c>
      <c r="AC158">
        <v>0</v>
      </c>
      <c r="AD158">
        <v>0</v>
      </c>
      <c r="AE158">
        <f>Advanced_Table[[#This Row],[BPMASS]]/10</f>
        <v>-5.2</v>
      </c>
      <c r="AF158">
        <f>Advanced_Table[[#This Row],[VORPASS]]/10</f>
        <v>0</v>
      </c>
    </row>
    <row r="159" spans="1:32" x14ac:dyDescent="0.25">
      <c r="A159">
        <v>158</v>
      </c>
      <c r="B159" t="s">
        <v>676</v>
      </c>
      <c r="C159" t="s">
        <v>97</v>
      </c>
      <c r="D159">
        <v>25</v>
      </c>
      <c r="E159" t="s">
        <v>119</v>
      </c>
      <c r="F159">
        <v>43</v>
      </c>
      <c r="G159">
        <v>910</v>
      </c>
      <c r="H159">
        <v>126</v>
      </c>
      <c r="I159" t="s">
        <v>677</v>
      </c>
      <c r="J159" t="s">
        <v>421</v>
      </c>
      <c r="K159" t="s">
        <v>678</v>
      </c>
      <c r="L159">
        <v>72</v>
      </c>
      <c r="M159">
        <v>107</v>
      </c>
      <c r="N159">
        <v>89</v>
      </c>
      <c r="O159">
        <v>197</v>
      </c>
      <c r="P159">
        <v>23</v>
      </c>
      <c r="Q159">
        <v>15</v>
      </c>
      <c r="R159">
        <v>128</v>
      </c>
      <c r="S159">
        <v>188</v>
      </c>
      <c r="U159">
        <v>0</v>
      </c>
      <c r="V159">
        <v>13</v>
      </c>
      <c r="W159">
        <f>Advanced_Table[[#This Row],[WSASS]]/10</f>
        <v>1.3</v>
      </c>
      <c r="X159" t="s">
        <v>679</v>
      </c>
      <c r="Z159">
        <v>-26</v>
      </c>
      <c r="AA159">
        <v>12</v>
      </c>
      <c r="AB159">
        <v>-14</v>
      </c>
      <c r="AC159">
        <v>1</v>
      </c>
      <c r="AD159">
        <v>13</v>
      </c>
      <c r="AE159">
        <f>Advanced_Table[[#This Row],[BPMASS]]/10</f>
        <v>-1.4</v>
      </c>
      <c r="AF159">
        <f>Advanced_Table[[#This Row],[VORPASS]]/10</f>
        <v>0.1</v>
      </c>
    </row>
    <row r="160" spans="1:32" x14ac:dyDescent="0.25">
      <c r="A160">
        <v>159</v>
      </c>
      <c r="B160" t="s">
        <v>680</v>
      </c>
      <c r="C160" t="s">
        <v>52</v>
      </c>
      <c r="D160">
        <v>24</v>
      </c>
      <c r="E160" t="s">
        <v>308</v>
      </c>
      <c r="F160">
        <v>5</v>
      </c>
      <c r="G160">
        <v>13</v>
      </c>
      <c r="H160">
        <v>-50</v>
      </c>
      <c r="I160" t="s">
        <v>136</v>
      </c>
      <c r="J160" t="s">
        <v>665</v>
      </c>
      <c r="K160" t="s">
        <v>136</v>
      </c>
      <c r="L160">
        <v>0</v>
      </c>
      <c r="M160">
        <v>0</v>
      </c>
      <c r="N160">
        <v>0</v>
      </c>
      <c r="O160">
        <v>0</v>
      </c>
      <c r="P160">
        <v>38</v>
      </c>
      <c r="Q160">
        <v>79</v>
      </c>
      <c r="R160">
        <v>0</v>
      </c>
      <c r="S160">
        <v>135</v>
      </c>
      <c r="U160">
        <v>-1</v>
      </c>
      <c r="V160">
        <v>0</v>
      </c>
      <c r="W160">
        <f>Advanced_Table[[#This Row],[WSASS]]/10</f>
        <v>-0.1</v>
      </c>
      <c r="X160" t="s">
        <v>681</v>
      </c>
      <c r="Z160">
        <v>-124</v>
      </c>
      <c r="AA160">
        <v>-20</v>
      </c>
      <c r="AB160">
        <v>-144</v>
      </c>
      <c r="AC160">
        <v>0</v>
      </c>
      <c r="AD160">
        <v>-1</v>
      </c>
      <c r="AE160">
        <f>Advanced_Table[[#This Row],[BPMASS]]/10</f>
        <v>-14.4</v>
      </c>
      <c r="AF160">
        <f>Advanced_Table[[#This Row],[VORPASS]]/10</f>
        <v>0</v>
      </c>
    </row>
    <row r="161" spans="1:32" x14ac:dyDescent="0.25">
      <c r="A161">
        <v>160</v>
      </c>
      <c r="B161" t="s">
        <v>682</v>
      </c>
      <c r="C161" t="s">
        <v>39</v>
      </c>
      <c r="D161">
        <v>26</v>
      </c>
      <c r="E161" t="s">
        <v>67</v>
      </c>
      <c r="F161">
        <v>5</v>
      </c>
      <c r="G161">
        <v>81</v>
      </c>
      <c r="H161">
        <v>23</v>
      </c>
      <c r="I161" t="s">
        <v>683</v>
      </c>
      <c r="J161" t="s">
        <v>410</v>
      </c>
      <c r="K161" t="s">
        <v>684</v>
      </c>
      <c r="L161">
        <v>91</v>
      </c>
      <c r="M161">
        <v>253</v>
      </c>
      <c r="N161">
        <v>169</v>
      </c>
      <c r="O161">
        <v>53</v>
      </c>
      <c r="P161">
        <v>12</v>
      </c>
      <c r="Q161">
        <v>23</v>
      </c>
      <c r="R161">
        <v>248</v>
      </c>
      <c r="S161">
        <v>170</v>
      </c>
      <c r="U161">
        <v>-3</v>
      </c>
      <c r="V161">
        <v>1</v>
      </c>
      <c r="W161">
        <f>Advanced_Table[[#This Row],[WSASS]]/10</f>
        <v>-0.2</v>
      </c>
      <c r="X161" t="s">
        <v>685</v>
      </c>
      <c r="Z161">
        <v>-106</v>
      </c>
      <c r="AA161">
        <v>-19</v>
      </c>
      <c r="AB161">
        <v>-125</v>
      </c>
      <c r="AC161">
        <v>-2</v>
      </c>
      <c r="AD161">
        <v>-2</v>
      </c>
      <c r="AE161">
        <f>Advanced_Table[[#This Row],[BPMASS]]/10</f>
        <v>-12.5</v>
      </c>
      <c r="AF161">
        <f>Advanced_Table[[#This Row],[VORPASS]]/10</f>
        <v>-0.2</v>
      </c>
    </row>
    <row r="162" spans="1:32" x14ac:dyDescent="0.25">
      <c r="A162">
        <v>161</v>
      </c>
      <c r="B162" t="s">
        <v>686</v>
      </c>
      <c r="C162" t="s">
        <v>34</v>
      </c>
      <c r="D162">
        <v>25</v>
      </c>
      <c r="E162" t="s">
        <v>29</v>
      </c>
      <c r="F162">
        <v>74</v>
      </c>
      <c r="G162">
        <v>1815</v>
      </c>
      <c r="H162">
        <v>217</v>
      </c>
      <c r="I162" t="s">
        <v>687</v>
      </c>
      <c r="J162" t="s">
        <v>136</v>
      </c>
      <c r="K162" t="s">
        <v>688</v>
      </c>
      <c r="L162">
        <v>114</v>
      </c>
      <c r="M162">
        <v>221</v>
      </c>
      <c r="N162">
        <v>167</v>
      </c>
      <c r="O162">
        <v>91</v>
      </c>
      <c r="P162">
        <v>17</v>
      </c>
      <c r="Q162">
        <v>71</v>
      </c>
      <c r="R162">
        <v>117</v>
      </c>
      <c r="S162">
        <v>147</v>
      </c>
      <c r="U162">
        <v>52</v>
      </c>
      <c r="V162">
        <v>25</v>
      </c>
      <c r="W162">
        <f>Advanced_Table[[#This Row],[WSASS]]/10</f>
        <v>7.8</v>
      </c>
      <c r="X162" t="s">
        <v>350</v>
      </c>
      <c r="Z162">
        <v>7</v>
      </c>
      <c r="AA162">
        <v>19</v>
      </c>
      <c r="AB162">
        <v>26</v>
      </c>
      <c r="AC162">
        <v>21</v>
      </c>
      <c r="AD162">
        <v>78</v>
      </c>
      <c r="AE162">
        <f>Advanced_Table[[#This Row],[BPMASS]]/10</f>
        <v>2.6</v>
      </c>
      <c r="AF162">
        <f>Advanced_Table[[#This Row],[VORPASS]]/10</f>
        <v>2.1</v>
      </c>
    </row>
    <row r="163" spans="1:32" x14ac:dyDescent="0.25">
      <c r="A163">
        <v>162</v>
      </c>
      <c r="B163" t="s">
        <v>694</v>
      </c>
      <c r="C163" t="s">
        <v>91</v>
      </c>
      <c r="D163">
        <v>35</v>
      </c>
      <c r="E163" t="s">
        <v>29</v>
      </c>
      <c r="F163">
        <v>49</v>
      </c>
      <c r="G163">
        <v>630</v>
      </c>
      <c r="H163">
        <v>134</v>
      </c>
      <c r="I163" t="s">
        <v>695</v>
      </c>
      <c r="J163" t="s">
        <v>696</v>
      </c>
      <c r="K163" t="s">
        <v>697</v>
      </c>
      <c r="L163">
        <v>34</v>
      </c>
      <c r="M163">
        <v>153</v>
      </c>
      <c r="N163">
        <v>93</v>
      </c>
      <c r="O163">
        <v>116</v>
      </c>
      <c r="P163">
        <v>11</v>
      </c>
      <c r="Q163">
        <v>8</v>
      </c>
      <c r="R163">
        <v>90</v>
      </c>
      <c r="S163">
        <v>172</v>
      </c>
      <c r="U163">
        <v>10</v>
      </c>
      <c r="V163">
        <v>3</v>
      </c>
      <c r="W163">
        <f>Advanced_Table[[#This Row],[WSASS]]/10</f>
        <v>1.3</v>
      </c>
      <c r="X163" t="s">
        <v>222</v>
      </c>
      <c r="Z163">
        <v>-8</v>
      </c>
      <c r="AA163">
        <v>-10</v>
      </c>
      <c r="AB163">
        <v>-19</v>
      </c>
      <c r="AC163">
        <v>0</v>
      </c>
      <c r="AD163">
        <v>13</v>
      </c>
      <c r="AE163">
        <f>Advanced_Table[[#This Row],[BPMASS]]/10</f>
        <v>-1.9</v>
      </c>
      <c r="AF163">
        <f>Advanced_Table[[#This Row],[VORPASS]]/10</f>
        <v>0</v>
      </c>
    </row>
    <row r="164" spans="1:32" x14ac:dyDescent="0.25">
      <c r="A164">
        <v>163</v>
      </c>
      <c r="B164" t="s">
        <v>699</v>
      </c>
      <c r="C164" t="s">
        <v>97</v>
      </c>
      <c r="D164">
        <v>24</v>
      </c>
      <c r="E164" t="s">
        <v>85</v>
      </c>
      <c r="F164">
        <v>57</v>
      </c>
      <c r="G164">
        <v>1901</v>
      </c>
      <c r="H164">
        <v>145</v>
      </c>
      <c r="I164" t="s">
        <v>315</v>
      </c>
      <c r="J164" t="s">
        <v>700</v>
      </c>
      <c r="K164" t="s">
        <v>701</v>
      </c>
      <c r="L164">
        <v>18</v>
      </c>
      <c r="M164">
        <v>71</v>
      </c>
      <c r="N164">
        <v>45</v>
      </c>
      <c r="O164">
        <v>294</v>
      </c>
      <c r="P164">
        <v>19</v>
      </c>
      <c r="Q164">
        <v>3</v>
      </c>
      <c r="R164">
        <v>161</v>
      </c>
      <c r="S164">
        <v>253</v>
      </c>
      <c r="U164">
        <v>7</v>
      </c>
      <c r="V164">
        <v>20</v>
      </c>
      <c r="W164">
        <f>Advanced_Table[[#This Row],[WSASS]]/10</f>
        <v>2.7</v>
      </c>
      <c r="X164" t="s">
        <v>116</v>
      </c>
      <c r="Z164">
        <v>2</v>
      </c>
      <c r="AA164">
        <v>-12</v>
      </c>
      <c r="AB164">
        <v>-10</v>
      </c>
      <c r="AC164">
        <v>5</v>
      </c>
      <c r="AD164">
        <v>27</v>
      </c>
      <c r="AE164">
        <f>Advanced_Table[[#This Row],[BPMASS]]/10</f>
        <v>-1</v>
      </c>
      <c r="AF164">
        <f>Advanced_Table[[#This Row],[VORPASS]]/10</f>
        <v>0.5</v>
      </c>
    </row>
    <row r="165" spans="1:32" x14ac:dyDescent="0.25">
      <c r="A165">
        <v>164</v>
      </c>
      <c r="B165" t="s">
        <v>702</v>
      </c>
      <c r="C165" t="s">
        <v>39</v>
      </c>
      <c r="D165">
        <v>21</v>
      </c>
      <c r="E165" t="s">
        <v>554</v>
      </c>
      <c r="F165">
        <v>6</v>
      </c>
      <c r="G165">
        <v>18</v>
      </c>
      <c r="H165">
        <v>70</v>
      </c>
      <c r="I165" t="s">
        <v>647</v>
      </c>
      <c r="J165" t="s">
        <v>42</v>
      </c>
      <c r="K165" t="s">
        <v>171</v>
      </c>
      <c r="L165">
        <v>182</v>
      </c>
      <c r="M165">
        <v>237</v>
      </c>
      <c r="N165">
        <v>210</v>
      </c>
      <c r="O165">
        <v>66</v>
      </c>
      <c r="P165">
        <v>27</v>
      </c>
      <c r="Q165">
        <v>151</v>
      </c>
      <c r="R165">
        <v>225</v>
      </c>
      <c r="S165">
        <v>208</v>
      </c>
      <c r="U165">
        <v>-1</v>
      </c>
      <c r="V165">
        <v>0</v>
      </c>
      <c r="W165">
        <f>Advanced_Table[[#This Row],[WSASS]]/10</f>
        <v>0</v>
      </c>
      <c r="X165" t="s">
        <v>406</v>
      </c>
      <c r="Z165">
        <v>-108</v>
      </c>
      <c r="AA165">
        <v>-1</v>
      </c>
      <c r="AB165">
        <v>-109</v>
      </c>
      <c r="AC165">
        <v>0</v>
      </c>
      <c r="AD165">
        <v>0</v>
      </c>
      <c r="AE165">
        <f>Advanced_Table[[#This Row],[BPMASS]]/10</f>
        <v>-10.9</v>
      </c>
      <c r="AF165">
        <f>Advanced_Table[[#This Row],[VORPASS]]/10</f>
        <v>0</v>
      </c>
    </row>
    <row r="166" spans="1:32" x14ac:dyDescent="0.25">
      <c r="A166">
        <v>165</v>
      </c>
      <c r="B166" t="s">
        <v>703</v>
      </c>
      <c r="C166" t="s">
        <v>34</v>
      </c>
      <c r="D166">
        <v>25</v>
      </c>
      <c r="E166" t="s">
        <v>73</v>
      </c>
      <c r="F166">
        <v>25</v>
      </c>
      <c r="G166">
        <v>122</v>
      </c>
      <c r="H166">
        <v>218</v>
      </c>
      <c r="I166" t="s">
        <v>47</v>
      </c>
      <c r="J166" t="s">
        <v>247</v>
      </c>
      <c r="K166" t="s">
        <v>171</v>
      </c>
      <c r="L166">
        <v>186</v>
      </c>
      <c r="M166">
        <v>107</v>
      </c>
      <c r="N166">
        <v>144</v>
      </c>
      <c r="O166">
        <v>59</v>
      </c>
      <c r="P166">
        <v>16</v>
      </c>
      <c r="Q166">
        <v>7</v>
      </c>
      <c r="R166">
        <v>65</v>
      </c>
      <c r="S166">
        <v>333</v>
      </c>
      <c r="U166">
        <v>2</v>
      </c>
      <c r="V166">
        <v>2</v>
      </c>
      <c r="W166">
        <f>Advanced_Table[[#This Row],[WSASS]]/10</f>
        <v>0.4</v>
      </c>
      <c r="X166" t="s">
        <v>575</v>
      </c>
      <c r="Z166">
        <v>6</v>
      </c>
      <c r="AA166">
        <v>-27</v>
      </c>
      <c r="AB166">
        <v>-21</v>
      </c>
      <c r="AC166">
        <v>0</v>
      </c>
      <c r="AD166">
        <v>4</v>
      </c>
      <c r="AE166">
        <f>Advanced_Table[[#This Row],[BPMASS]]/10</f>
        <v>-2.1</v>
      </c>
      <c r="AF166">
        <f>Advanced_Table[[#This Row],[VORPASS]]/10</f>
        <v>0</v>
      </c>
    </row>
    <row r="167" spans="1:32" x14ac:dyDescent="0.25">
      <c r="A167">
        <v>166</v>
      </c>
      <c r="B167" t="s">
        <v>704</v>
      </c>
      <c r="C167" t="s">
        <v>91</v>
      </c>
      <c r="D167">
        <v>27</v>
      </c>
      <c r="E167" t="s">
        <v>98</v>
      </c>
      <c r="F167">
        <v>1</v>
      </c>
      <c r="G167">
        <v>7</v>
      </c>
      <c r="H167">
        <v>-199</v>
      </c>
      <c r="I167" t="s">
        <v>136</v>
      </c>
      <c r="J167" t="s">
        <v>257</v>
      </c>
      <c r="K167" t="s">
        <v>136</v>
      </c>
      <c r="L167">
        <v>0</v>
      </c>
      <c r="M167">
        <v>157</v>
      </c>
      <c r="N167">
        <v>80</v>
      </c>
      <c r="O167">
        <v>0</v>
      </c>
      <c r="P167">
        <v>0</v>
      </c>
      <c r="Q167">
        <v>0</v>
      </c>
      <c r="R167">
        <v>0</v>
      </c>
      <c r="S167">
        <v>249</v>
      </c>
      <c r="U167">
        <v>-1</v>
      </c>
      <c r="V167">
        <v>0</v>
      </c>
      <c r="W167">
        <f>Advanced_Table[[#This Row],[WSASS]]/10</f>
        <v>-0.1</v>
      </c>
      <c r="X167" t="s">
        <v>705</v>
      </c>
      <c r="Z167">
        <v>-186</v>
      </c>
      <c r="AA167">
        <v>-101</v>
      </c>
      <c r="AB167">
        <v>-288</v>
      </c>
      <c r="AC167">
        <v>-1</v>
      </c>
      <c r="AD167">
        <v>-1</v>
      </c>
      <c r="AE167">
        <f>Advanced_Table[[#This Row],[BPMASS]]/10</f>
        <v>-28.8</v>
      </c>
      <c r="AF167">
        <f>Advanced_Table[[#This Row],[VORPASS]]/10</f>
        <v>-0.1</v>
      </c>
    </row>
    <row r="168" spans="1:32" x14ac:dyDescent="0.25">
      <c r="A168">
        <v>167</v>
      </c>
      <c r="B168" t="s">
        <v>706</v>
      </c>
      <c r="C168" t="s">
        <v>97</v>
      </c>
      <c r="D168">
        <v>20</v>
      </c>
      <c r="E168" t="s">
        <v>57</v>
      </c>
      <c r="F168">
        <v>75</v>
      </c>
      <c r="G168">
        <v>2023</v>
      </c>
      <c r="H168">
        <v>104</v>
      </c>
      <c r="I168" t="s">
        <v>417</v>
      </c>
      <c r="J168" t="s">
        <v>99</v>
      </c>
      <c r="K168" t="s">
        <v>707</v>
      </c>
      <c r="L168">
        <v>8</v>
      </c>
      <c r="M168">
        <v>106</v>
      </c>
      <c r="N168">
        <v>57</v>
      </c>
      <c r="O168">
        <v>231</v>
      </c>
      <c r="P168">
        <v>9</v>
      </c>
      <c r="Q168">
        <v>3</v>
      </c>
      <c r="R168">
        <v>171</v>
      </c>
      <c r="S168">
        <v>228</v>
      </c>
      <c r="U168">
        <v>-4</v>
      </c>
      <c r="V168">
        <v>1</v>
      </c>
      <c r="W168">
        <f>Advanced_Table[[#This Row],[WSASS]]/10</f>
        <v>-0.3</v>
      </c>
      <c r="X168" t="s">
        <v>366</v>
      </c>
      <c r="Z168">
        <v>-15</v>
      </c>
      <c r="AA168">
        <v>-29</v>
      </c>
      <c r="AB168">
        <v>-44</v>
      </c>
      <c r="AC168">
        <v>-12</v>
      </c>
      <c r="AD168">
        <v>-3</v>
      </c>
      <c r="AE168">
        <f>Advanced_Table[[#This Row],[BPMASS]]/10</f>
        <v>-4.4000000000000004</v>
      </c>
      <c r="AF168">
        <f>Advanced_Table[[#This Row],[VORPASS]]/10</f>
        <v>-1.2</v>
      </c>
    </row>
    <row r="169" spans="1:32" x14ac:dyDescent="0.25">
      <c r="A169">
        <v>168</v>
      </c>
      <c r="B169" t="s">
        <v>708</v>
      </c>
      <c r="C169" t="s">
        <v>39</v>
      </c>
      <c r="D169">
        <v>33</v>
      </c>
      <c r="E169" t="s">
        <v>256</v>
      </c>
      <c r="F169">
        <v>74</v>
      </c>
      <c r="G169">
        <v>2502</v>
      </c>
      <c r="H169">
        <v>193</v>
      </c>
      <c r="I169" t="s">
        <v>479</v>
      </c>
      <c r="J169" t="s">
        <v>349</v>
      </c>
      <c r="K169" t="s">
        <v>402</v>
      </c>
      <c r="L169">
        <v>17</v>
      </c>
      <c r="M169">
        <v>153</v>
      </c>
      <c r="N169">
        <v>88</v>
      </c>
      <c r="O169">
        <v>161</v>
      </c>
      <c r="P169">
        <v>22</v>
      </c>
      <c r="Q169">
        <v>13</v>
      </c>
      <c r="R169">
        <v>101</v>
      </c>
      <c r="S169">
        <v>266</v>
      </c>
      <c r="U169">
        <v>44</v>
      </c>
      <c r="V169">
        <v>28</v>
      </c>
      <c r="W169">
        <f>Advanced_Table[[#This Row],[WSASS]]/10</f>
        <v>7.3</v>
      </c>
      <c r="X169" t="s">
        <v>709</v>
      </c>
      <c r="Z169">
        <v>29</v>
      </c>
      <c r="AA169">
        <v>2</v>
      </c>
      <c r="AB169">
        <v>32</v>
      </c>
      <c r="AC169">
        <v>33</v>
      </c>
      <c r="AD169">
        <v>73</v>
      </c>
      <c r="AE169">
        <f>Advanced_Table[[#This Row],[BPMASS]]/10</f>
        <v>3.2</v>
      </c>
      <c r="AF169">
        <f>Advanced_Table[[#This Row],[VORPASS]]/10</f>
        <v>3.3</v>
      </c>
    </row>
    <row r="170" spans="1:32" x14ac:dyDescent="0.25">
      <c r="A170">
        <v>169</v>
      </c>
      <c r="B170" t="s">
        <v>710</v>
      </c>
      <c r="C170" t="s">
        <v>39</v>
      </c>
      <c r="D170">
        <v>38</v>
      </c>
      <c r="E170" t="s">
        <v>29</v>
      </c>
      <c r="F170">
        <v>20</v>
      </c>
      <c r="G170">
        <v>204</v>
      </c>
      <c r="H170">
        <v>59</v>
      </c>
      <c r="I170" t="s">
        <v>711</v>
      </c>
      <c r="J170" t="s">
        <v>539</v>
      </c>
      <c r="K170" t="s">
        <v>449</v>
      </c>
      <c r="L170">
        <v>66</v>
      </c>
      <c r="M170">
        <v>138</v>
      </c>
      <c r="N170">
        <v>102</v>
      </c>
      <c r="O170">
        <v>69</v>
      </c>
      <c r="P170">
        <v>7</v>
      </c>
      <c r="Q170">
        <v>32</v>
      </c>
      <c r="R170">
        <v>117</v>
      </c>
      <c r="S170">
        <v>90</v>
      </c>
      <c r="U170">
        <v>0</v>
      </c>
      <c r="V170">
        <v>2</v>
      </c>
      <c r="W170">
        <f>Advanced_Table[[#This Row],[WSASS]]/10</f>
        <v>0.2</v>
      </c>
      <c r="X170" t="s">
        <v>424</v>
      </c>
      <c r="Z170">
        <v>-53</v>
      </c>
      <c r="AA170">
        <v>1</v>
      </c>
      <c r="AB170">
        <v>-53</v>
      </c>
      <c r="AC170">
        <v>-2</v>
      </c>
      <c r="AD170">
        <v>2</v>
      </c>
      <c r="AE170">
        <f>Advanced_Table[[#This Row],[BPMASS]]/10</f>
        <v>-5.3</v>
      </c>
      <c r="AF170">
        <f>Advanced_Table[[#This Row],[VORPASS]]/10</f>
        <v>-0.2</v>
      </c>
    </row>
    <row r="171" spans="1:32" x14ac:dyDescent="0.25">
      <c r="A171">
        <v>170</v>
      </c>
      <c r="B171" t="s">
        <v>712</v>
      </c>
      <c r="C171" t="s">
        <v>52</v>
      </c>
      <c r="D171">
        <v>21</v>
      </c>
      <c r="E171" t="s">
        <v>286</v>
      </c>
      <c r="F171">
        <v>80</v>
      </c>
      <c r="G171">
        <v>2011</v>
      </c>
      <c r="H171">
        <v>166</v>
      </c>
      <c r="I171" t="s">
        <v>294</v>
      </c>
      <c r="J171" t="s">
        <v>547</v>
      </c>
      <c r="K171" t="s">
        <v>601</v>
      </c>
      <c r="L171">
        <v>64</v>
      </c>
      <c r="M171">
        <v>215</v>
      </c>
      <c r="N171">
        <v>142</v>
      </c>
      <c r="O171">
        <v>266</v>
      </c>
      <c r="P171">
        <v>12</v>
      </c>
      <c r="Q171">
        <v>20</v>
      </c>
      <c r="R171">
        <v>157</v>
      </c>
      <c r="S171">
        <v>231</v>
      </c>
      <c r="U171">
        <v>14</v>
      </c>
      <c r="V171">
        <v>29</v>
      </c>
      <c r="W171">
        <f>Advanced_Table[[#This Row],[WSASS]]/10</f>
        <v>4.3</v>
      </c>
      <c r="X171" t="s">
        <v>33</v>
      </c>
      <c r="Z171">
        <v>10</v>
      </c>
      <c r="AA171">
        <v>4</v>
      </c>
      <c r="AB171">
        <v>15</v>
      </c>
      <c r="AC171">
        <v>18</v>
      </c>
      <c r="AD171">
        <v>43</v>
      </c>
      <c r="AE171">
        <f>Advanced_Table[[#This Row],[BPMASS]]/10</f>
        <v>1.5</v>
      </c>
      <c r="AF171">
        <f>Advanced_Table[[#This Row],[VORPASS]]/10</f>
        <v>1.8</v>
      </c>
    </row>
    <row r="172" spans="1:32" x14ac:dyDescent="0.25">
      <c r="A172">
        <v>171</v>
      </c>
      <c r="B172" t="s">
        <v>1373</v>
      </c>
      <c r="C172" t="s">
        <v>34</v>
      </c>
      <c r="D172">
        <v>25</v>
      </c>
      <c r="E172" t="s">
        <v>29</v>
      </c>
      <c r="F172">
        <v>23</v>
      </c>
      <c r="G172">
        <v>100</v>
      </c>
      <c r="H172">
        <v>148</v>
      </c>
      <c r="I172" t="s">
        <v>713</v>
      </c>
      <c r="J172" t="s">
        <v>714</v>
      </c>
      <c r="K172" t="s">
        <v>563</v>
      </c>
      <c r="L172">
        <v>128</v>
      </c>
      <c r="M172">
        <v>200</v>
      </c>
      <c r="N172">
        <v>164</v>
      </c>
      <c r="O172">
        <v>105</v>
      </c>
      <c r="P172">
        <v>10</v>
      </c>
      <c r="Q172">
        <v>27</v>
      </c>
      <c r="R172">
        <v>97</v>
      </c>
      <c r="S172">
        <v>267</v>
      </c>
      <c r="U172">
        <v>0</v>
      </c>
      <c r="V172">
        <v>1</v>
      </c>
      <c r="W172">
        <f>Advanced_Table[[#This Row],[WSASS]]/10</f>
        <v>0.1</v>
      </c>
      <c r="X172" t="s">
        <v>661</v>
      </c>
      <c r="Z172">
        <v>-27</v>
      </c>
      <c r="AA172">
        <v>-20</v>
      </c>
      <c r="AB172">
        <v>-48</v>
      </c>
      <c r="AC172">
        <v>-1</v>
      </c>
      <c r="AD172">
        <v>1</v>
      </c>
      <c r="AE172">
        <f>Advanced_Table[[#This Row],[BPMASS]]/10</f>
        <v>-4.8</v>
      </c>
      <c r="AF172">
        <f>Advanced_Table[[#This Row],[VORPASS]]/10</f>
        <v>-0.1</v>
      </c>
    </row>
    <row r="173" spans="1:32" x14ac:dyDescent="0.25">
      <c r="A173">
        <v>172</v>
      </c>
      <c r="B173" t="s">
        <v>715</v>
      </c>
      <c r="C173" t="s">
        <v>97</v>
      </c>
      <c r="D173">
        <v>25</v>
      </c>
      <c r="E173" t="s">
        <v>286</v>
      </c>
      <c r="F173">
        <v>75</v>
      </c>
      <c r="G173">
        <v>2553</v>
      </c>
      <c r="H173">
        <v>293</v>
      </c>
      <c r="I173" t="s">
        <v>716</v>
      </c>
      <c r="J173" t="s">
        <v>177</v>
      </c>
      <c r="K173" t="s">
        <v>717</v>
      </c>
      <c r="L173">
        <v>30</v>
      </c>
      <c r="M173">
        <v>147</v>
      </c>
      <c r="N173">
        <v>91</v>
      </c>
      <c r="O173">
        <v>298</v>
      </c>
      <c r="P173">
        <v>28</v>
      </c>
      <c r="Q173">
        <v>24</v>
      </c>
      <c r="R173">
        <v>84</v>
      </c>
      <c r="S173">
        <v>328</v>
      </c>
      <c r="U173">
        <v>105</v>
      </c>
      <c r="V173">
        <v>42</v>
      </c>
      <c r="W173">
        <f>Advanced_Table[[#This Row],[WSASS]]/10</f>
        <v>14.6</v>
      </c>
      <c r="X173" t="s">
        <v>627</v>
      </c>
      <c r="Z173">
        <v>67</v>
      </c>
      <c r="AA173">
        <v>23</v>
      </c>
      <c r="AB173">
        <v>90</v>
      </c>
      <c r="AC173">
        <v>71</v>
      </c>
      <c r="AD173">
        <v>146</v>
      </c>
      <c r="AE173">
        <f>Advanced_Table[[#This Row],[BPMASS]]/10</f>
        <v>9</v>
      </c>
      <c r="AF173">
        <f>Advanced_Table[[#This Row],[VORPASS]]/10</f>
        <v>7.1</v>
      </c>
    </row>
    <row r="174" spans="1:32" x14ac:dyDescent="0.25">
      <c r="A174">
        <v>173</v>
      </c>
      <c r="B174" t="s">
        <v>718</v>
      </c>
      <c r="C174" t="s">
        <v>39</v>
      </c>
      <c r="D174">
        <v>31</v>
      </c>
      <c r="E174" t="s">
        <v>140</v>
      </c>
      <c r="F174">
        <v>50</v>
      </c>
      <c r="G174">
        <v>466</v>
      </c>
      <c r="H174">
        <v>121</v>
      </c>
      <c r="I174" t="s">
        <v>719</v>
      </c>
      <c r="J174" t="s">
        <v>720</v>
      </c>
      <c r="K174" t="s">
        <v>637</v>
      </c>
      <c r="L174">
        <v>83</v>
      </c>
      <c r="M174">
        <v>134</v>
      </c>
      <c r="N174">
        <v>108</v>
      </c>
      <c r="O174">
        <v>100</v>
      </c>
      <c r="P174">
        <v>13</v>
      </c>
      <c r="Q174">
        <v>19</v>
      </c>
      <c r="R174">
        <v>116</v>
      </c>
      <c r="S174">
        <v>180</v>
      </c>
      <c r="U174">
        <v>1</v>
      </c>
      <c r="V174">
        <v>2</v>
      </c>
      <c r="W174">
        <f>Advanced_Table[[#This Row],[WSASS]]/10</f>
        <v>0.4</v>
      </c>
      <c r="X174" t="s">
        <v>721</v>
      </c>
      <c r="Z174">
        <v>-26</v>
      </c>
      <c r="AA174">
        <v>-15</v>
      </c>
      <c r="AB174">
        <v>-41</v>
      </c>
      <c r="AC174">
        <v>-3</v>
      </c>
      <c r="AD174">
        <v>4</v>
      </c>
      <c r="AE174">
        <f>Advanced_Table[[#This Row],[BPMASS]]/10</f>
        <v>-4.0999999999999996</v>
      </c>
      <c r="AF174">
        <f>Advanced_Table[[#This Row],[VORPASS]]/10</f>
        <v>-0.3</v>
      </c>
    </row>
    <row r="175" spans="1:32" x14ac:dyDescent="0.25">
      <c r="A175">
        <v>174</v>
      </c>
      <c r="B175" t="s">
        <v>722</v>
      </c>
      <c r="C175" t="s">
        <v>97</v>
      </c>
      <c r="D175">
        <v>24</v>
      </c>
      <c r="E175" t="s">
        <v>368</v>
      </c>
      <c r="F175">
        <v>24</v>
      </c>
      <c r="G175">
        <v>225</v>
      </c>
      <c r="H175">
        <v>110</v>
      </c>
      <c r="I175" t="s">
        <v>590</v>
      </c>
      <c r="J175" t="s">
        <v>723</v>
      </c>
      <c r="K175" t="s">
        <v>375</v>
      </c>
      <c r="L175">
        <v>5</v>
      </c>
      <c r="M175">
        <v>96</v>
      </c>
      <c r="N175">
        <v>52</v>
      </c>
      <c r="O175">
        <v>155</v>
      </c>
      <c r="P175">
        <v>29</v>
      </c>
      <c r="Q175">
        <v>0</v>
      </c>
      <c r="R175">
        <v>159</v>
      </c>
      <c r="S175">
        <v>171</v>
      </c>
      <c r="U175">
        <v>1</v>
      </c>
      <c r="V175">
        <v>3</v>
      </c>
      <c r="W175">
        <f>Advanced_Table[[#This Row],[WSASS]]/10</f>
        <v>0.4</v>
      </c>
      <c r="X175" t="s">
        <v>611</v>
      </c>
      <c r="Z175">
        <v>-37</v>
      </c>
      <c r="AA175">
        <v>9</v>
      </c>
      <c r="AB175">
        <v>-27</v>
      </c>
      <c r="AC175">
        <v>0</v>
      </c>
      <c r="AD175">
        <v>4</v>
      </c>
      <c r="AE175">
        <f>Advanced_Table[[#This Row],[BPMASS]]/10</f>
        <v>-2.7</v>
      </c>
      <c r="AF175">
        <f>Advanced_Table[[#This Row],[VORPASS]]/10</f>
        <v>0</v>
      </c>
    </row>
    <row r="176" spans="1:32" x14ac:dyDescent="0.25">
      <c r="A176">
        <v>175</v>
      </c>
      <c r="B176" t="s">
        <v>724</v>
      </c>
      <c r="C176" t="s">
        <v>97</v>
      </c>
      <c r="D176">
        <v>25</v>
      </c>
      <c r="E176" t="s">
        <v>29</v>
      </c>
      <c r="F176">
        <v>41</v>
      </c>
      <c r="G176">
        <v>699</v>
      </c>
      <c r="H176">
        <v>111</v>
      </c>
      <c r="I176" t="s">
        <v>725</v>
      </c>
      <c r="J176" t="s">
        <v>726</v>
      </c>
      <c r="K176" t="s">
        <v>148</v>
      </c>
      <c r="L176">
        <v>14</v>
      </c>
      <c r="M176">
        <v>60</v>
      </c>
      <c r="N176">
        <v>36</v>
      </c>
      <c r="O176">
        <v>277</v>
      </c>
      <c r="P176">
        <v>23</v>
      </c>
      <c r="Q176">
        <v>7</v>
      </c>
      <c r="R176">
        <v>166</v>
      </c>
      <c r="S176">
        <v>111</v>
      </c>
      <c r="U176">
        <v>8</v>
      </c>
      <c r="V176">
        <v>6</v>
      </c>
      <c r="W176">
        <f>Advanced_Table[[#This Row],[WSASS]]/10</f>
        <v>1.4</v>
      </c>
      <c r="X176" t="s">
        <v>298</v>
      </c>
      <c r="Z176">
        <v>-20</v>
      </c>
      <c r="AA176">
        <v>6</v>
      </c>
      <c r="AB176">
        <v>-14</v>
      </c>
      <c r="AC176">
        <v>1</v>
      </c>
      <c r="AD176">
        <v>14</v>
      </c>
      <c r="AE176">
        <f>Advanced_Table[[#This Row],[BPMASS]]/10</f>
        <v>-1.4</v>
      </c>
      <c r="AF176">
        <f>Advanced_Table[[#This Row],[VORPASS]]/10</f>
        <v>0.1</v>
      </c>
    </row>
    <row r="177" spans="1:32" x14ac:dyDescent="0.25">
      <c r="A177">
        <v>176</v>
      </c>
      <c r="B177" t="s">
        <v>730</v>
      </c>
      <c r="C177" t="s">
        <v>34</v>
      </c>
      <c r="D177">
        <v>31</v>
      </c>
      <c r="E177" t="s">
        <v>73</v>
      </c>
      <c r="F177">
        <v>76</v>
      </c>
      <c r="G177">
        <v>2593</v>
      </c>
      <c r="H177">
        <v>193</v>
      </c>
      <c r="I177" t="s">
        <v>287</v>
      </c>
      <c r="J177" t="s">
        <v>731</v>
      </c>
      <c r="K177" t="s">
        <v>732</v>
      </c>
      <c r="L177">
        <v>131</v>
      </c>
      <c r="M177">
        <v>292</v>
      </c>
      <c r="N177">
        <v>215</v>
      </c>
      <c r="O177">
        <v>56</v>
      </c>
      <c r="P177">
        <v>10</v>
      </c>
      <c r="Q177">
        <v>55</v>
      </c>
      <c r="R177">
        <v>131</v>
      </c>
      <c r="S177">
        <v>154</v>
      </c>
      <c r="U177">
        <v>58</v>
      </c>
      <c r="V177">
        <v>58</v>
      </c>
      <c r="W177">
        <f>Advanced_Table[[#This Row],[WSASS]]/10</f>
        <v>11.6</v>
      </c>
      <c r="X177" t="s">
        <v>82</v>
      </c>
      <c r="Z177">
        <v>1</v>
      </c>
      <c r="AA177">
        <v>17</v>
      </c>
      <c r="AB177">
        <v>18</v>
      </c>
      <c r="AC177">
        <v>25</v>
      </c>
      <c r="AD177">
        <v>116</v>
      </c>
      <c r="AE177">
        <f>Advanced_Table[[#This Row],[BPMASS]]/10</f>
        <v>1.8</v>
      </c>
      <c r="AF177">
        <f>Advanced_Table[[#This Row],[VORPASS]]/10</f>
        <v>2.5</v>
      </c>
    </row>
    <row r="178" spans="1:32" x14ac:dyDescent="0.25">
      <c r="A178">
        <v>177</v>
      </c>
      <c r="B178" t="s">
        <v>733</v>
      </c>
      <c r="C178" t="s">
        <v>97</v>
      </c>
      <c r="D178">
        <v>25</v>
      </c>
      <c r="E178" t="s">
        <v>29</v>
      </c>
      <c r="F178">
        <v>57</v>
      </c>
      <c r="G178">
        <v>1055</v>
      </c>
      <c r="H178">
        <v>126</v>
      </c>
      <c r="I178" t="s">
        <v>631</v>
      </c>
      <c r="J178" t="s">
        <v>734</v>
      </c>
      <c r="K178" t="s">
        <v>126</v>
      </c>
      <c r="L178">
        <v>93</v>
      </c>
      <c r="M178">
        <v>173</v>
      </c>
      <c r="N178">
        <v>133</v>
      </c>
      <c r="O178">
        <v>209</v>
      </c>
      <c r="P178">
        <v>22</v>
      </c>
      <c r="Q178">
        <v>16</v>
      </c>
      <c r="R178">
        <v>121</v>
      </c>
      <c r="S178">
        <v>190</v>
      </c>
      <c r="U178">
        <v>-2</v>
      </c>
      <c r="V178">
        <v>14</v>
      </c>
      <c r="W178">
        <f>Advanced_Table[[#This Row],[WSASS]]/10</f>
        <v>1.2</v>
      </c>
      <c r="X178" t="s">
        <v>449</v>
      </c>
      <c r="Z178">
        <v>-15</v>
      </c>
      <c r="AA178">
        <v>5</v>
      </c>
      <c r="AB178">
        <v>-10</v>
      </c>
      <c r="AC178">
        <v>3</v>
      </c>
      <c r="AD178">
        <v>12</v>
      </c>
      <c r="AE178">
        <f>Advanced_Table[[#This Row],[BPMASS]]/10</f>
        <v>-1</v>
      </c>
      <c r="AF178">
        <f>Advanced_Table[[#This Row],[VORPASS]]/10</f>
        <v>0.3</v>
      </c>
    </row>
    <row r="179" spans="1:32" x14ac:dyDescent="0.25">
      <c r="A179">
        <v>178</v>
      </c>
      <c r="B179" t="s">
        <v>738</v>
      </c>
      <c r="C179" t="s">
        <v>39</v>
      </c>
      <c r="D179">
        <v>28</v>
      </c>
      <c r="E179" t="s">
        <v>368</v>
      </c>
      <c r="F179">
        <v>73</v>
      </c>
      <c r="G179">
        <v>2297</v>
      </c>
      <c r="H179">
        <v>168</v>
      </c>
      <c r="I179" t="s">
        <v>271</v>
      </c>
      <c r="J179" t="s">
        <v>464</v>
      </c>
      <c r="K179" t="s">
        <v>739</v>
      </c>
      <c r="L179">
        <v>86</v>
      </c>
      <c r="M179">
        <v>139</v>
      </c>
      <c r="N179">
        <v>114</v>
      </c>
      <c r="O179">
        <v>152</v>
      </c>
      <c r="P179">
        <v>12</v>
      </c>
      <c r="Q179">
        <v>17</v>
      </c>
      <c r="R179">
        <v>112</v>
      </c>
      <c r="S179">
        <v>178</v>
      </c>
      <c r="U179">
        <v>45</v>
      </c>
      <c r="V179">
        <v>26</v>
      </c>
      <c r="W179">
        <f>Advanced_Table[[#This Row],[WSASS]]/10</f>
        <v>7.1</v>
      </c>
      <c r="X179" t="s">
        <v>438</v>
      </c>
      <c r="Z179">
        <v>12</v>
      </c>
      <c r="AA179">
        <v>1</v>
      </c>
      <c r="AB179">
        <v>13</v>
      </c>
      <c r="AC179">
        <v>19</v>
      </c>
      <c r="AD179">
        <v>71</v>
      </c>
      <c r="AE179">
        <f>Advanced_Table[[#This Row],[BPMASS]]/10</f>
        <v>1.3</v>
      </c>
      <c r="AF179">
        <f>Advanced_Table[[#This Row],[VORPASS]]/10</f>
        <v>1.9</v>
      </c>
    </row>
    <row r="180" spans="1:32" x14ac:dyDescent="0.25">
      <c r="A180">
        <v>179</v>
      </c>
      <c r="B180" t="s">
        <v>740</v>
      </c>
      <c r="C180" t="s">
        <v>52</v>
      </c>
      <c r="D180">
        <v>35</v>
      </c>
      <c r="E180" t="s">
        <v>79</v>
      </c>
      <c r="F180">
        <v>68</v>
      </c>
      <c r="G180">
        <v>1893</v>
      </c>
      <c r="H180">
        <v>108</v>
      </c>
      <c r="I180" t="s">
        <v>224</v>
      </c>
      <c r="J180" t="s">
        <v>741</v>
      </c>
      <c r="K180" t="s">
        <v>262</v>
      </c>
      <c r="L180">
        <v>10</v>
      </c>
      <c r="M180">
        <v>60</v>
      </c>
      <c r="N180">
        <v>36</v>
      </c>
      <c r="O180">
        <v>100</v>
      </c>
      <c r="P180">
        <v>17</v>
      </c>
      <c r="Q180">
        <v>14</v>
      </c>
      <c r="R180">
        <v>102</v>
      </c>
      <c r="S180">
        <v>165</v>
      </c>
      <c r="U180">
        <v>10</v>
      </c>
      <c r="V180">
        <v>15</v>
      </c>
      <c r="W180">
        <f>Advanced_Table[[#This Row],[WSASS]]/10</f>
        <v>2.5</v>
      </c>
      <c r="X180" t="s">
        <v>205</v>
      </c>
      <c r="Z180">
        <v>-13</v>
      </c>
      <c r="AA180">
        <v>-5</v>
      </c>
      <c r="AB180">
        <v>-17</v>
      </c>
      <c r="AC180">
        <v>1</v>
      </c>
      <c r="AD180">
        <v>25</v>
      </c>
      <c r="AE180">
        <f>Advanced_Table[[#This Row],[BPMASS]]/10</f>
        <v>-1.7</v>
      </c>
      <c r="AF180">
        <f>Advanced_Table[[#This Row],[VORPASS]]/10</f>
        <v>0.1</v>
      </c>
    </row>
    <row r="181" spans="1:32" x14ac:dyDescent="0.25">
      <c r="A181">
        <v>180</v>
      </c>
      <c r="B181" t="s">
        <v>742</v>
      </c>
      <c r="C181" t="s">
        <v>97</v>
      </c>
      <c r="D181">
        <v>28</v>
      </c>
      <c r="E181" t="s">
        <v>209</v>
      </c>
      <c r="F181">
        <v>23</v>
      </c>
      <c r="G181">
        <v>313</v>
      </c>
      <c r="H181">
        <v>94</v>
      </c>
      <c r="I181" t="s">
        <v>743</v>
      </c>
      <c r="J181" t="s">
        <v>691</v>
      </c>
      <c r="K181" t="s">
        <v>438</v>
      </c>
      <c r="L181">
        <v>17</v>
      </c>
      <c r="M181">
        <v>108</v>
      </c>
      <c r="N181">
        <v>62</v>
      </c>
      <c r="O181">
        <v>210</v>
      </c>
      <c r="P181">
        <v>14</v>
      </c>
      <c r="Q181">
        <v>5</v>
      </c>
      <c r="R181">
        <v>129</v>
      </c>
      <c r="S181">
        <v>178</v>
      </c>
      <c r="U181">
        <v>-1</v>
      </c>
      <c r="V181">
        <v>2</v>
      </c>
      <c r="W181">
        <f>Advanced_Table[[#This Row],[WSASS]]/10</f>
        <v>0.1</v>
      </c>
      <c r="X181" t="s">
        <v>744</v>
      </c>
      <c r="Z181">
        <v>-30</v>
      </c>
      <c r="AA181">
        <v>-9</v>
      </c>
      <c r="AB181">
        <v>-39</v>
      </c>
      <c r="AC181">
        <v>-1</v>
      </c>
      <c r="AD181">
        <v>1</v>
      </c>
      <c r="AE181">
        <f>Advanced_Table[[#This Row],[BPMASS]]/10</f>
        <v>-3.9</v>
      </c>
      <c r="AF181">
        <f>Advanced_Table[[#This Row],[VORPASS]]/10</f>
        <v>-0.1</v>
      </c>
    </row>
    <row r="182" spans="1:32" x14ac:dyDescent="0.25">
      <c r="A182">
        <v>181</v>
      </c>
      <c r="B182" t="s">
        <v>745</v>
      </c>
      <c r="C182" t="s">
        <v>39</v>
      </c>
      <c r="D182">
        <v>29</v>
      </c>
      <c r="E182" t="s">
        <v>146</v>
      </c>
      <c r="F182">
        <v>54</v>
      </c>
      <c r="G182">
        <v>1830</v>
      </c>
      <c r="H182">
        <v>154</v>
      </c>
      <c r="I182" t="s">
        <v>725</v>
      </c>
      <c r="J182" t="s">
        <v>621</v>
      </c>
      <c r="K182" t="s">
        <v>746</v>
      </c>
      <c r="L182">
        <v>21</v>
      </c>
      <c r="M182">
        <v>100</v>
      </c>
      <c r="N182">
        <v>58</v>
      </c>
      <c r="O182">
        <v>138</v>
      </c>
      <c r="P182">
        <v>12</v>
      </c>
      <c r="Q182">
        <v>17</v>
      </c>
      <c r="R182">
        <v>105</v>
      </c>
      <c r="S182">
        <v>257</v>
      </c>
      <c r="U182">
        <v>17</v>
      </c>
      <c r="V182">
        <v>10</v>
      </c>
      <c r="W182">
        <f>Advanced_Table[[#This Row],[WSASS]]/10</f>
        <v>2.7</v>
      </c>
      <c r="X182" t="s">
        <v>633</v>
      </c>
      <c r="Z182">
        <v>10</v>
      </c>
      <c r="AA182">
        <v>-11</v>
      </c>
      <c r="AB182">
        <v>-1</v>
      </c>
      <c r="AC182">
        <v>9</v>
      </c>
      <c r="AD182">
        <v>27</v>
      </c>
      <c r="AE182">
        <f>Advanced_Table[[#This Row],[BPMASS]]/10</f>
        <v>-0.1</v>
      </c>
      <c r="AF182">
        <f>Advanced_Table[[#This Row],[VORPASS]]/10</f>
        <v>0.9</v>
      </c>
    </row>
    <row r="183" spans="1:32" x14ac:dyDescent="0.25">
      <c r="A183">
        <v>182</v>
      </c>
      <c r="B183" t="s">
        <v>747</v>
      </c>
      <c r="C183" t="s">
        <v>39</v>
      </c>
      <c r="D183">
        <v>24</v>
      </c>
      <c r="E183" t="s">
        <v>209</v>
      </c>
      <c r="F183">
        <v>3</v>
      </c>
      <c r="G183">
        <v>39</v>
      </c>
      <c r="H183">
        <v>227</v>
      </c>
      <c r="I183" t="s">
        <v>748</v>
      </c>
      <c r="J183" t="s">
        <v>313</v>
      </c>
      <c r="K183" t="s">
        <v>136</v>
      </c>
      <c r="L183">
        <v>55</v>
      </c>
      <c r="M183">
        <v>140</v>
      </c>
      <c r="N183">
        <v>97</v>
      </c>
      <c r="O183">
        <v>252</v>
      </c>
      <c r="P183">
        <v>12</v>
      </c>
      <c r="Q183">
        <v>21</v>
      </c>
      <c r="R183">
        <v>56</v>
      </c>
      <c r="S183">
        <v>195</v>
      </c>
      <c r="U183">
        <v>1</v>
      </c>
      <c r="V183">
        <v>0</v>
      </c>
      <c r="W183">
        <f>Advanced_Table[[#This Row],[WSASS]]/10</f>
        <v>0.2</v>
      </c>
      <c r="X183" t="s">
        <v>749</v>
      </c>
      <c r="Z183">
        <v>56</v>
      </c>
      <c r="AA183">
        <v>18</v>
      </c>
      <c r="AB183">
        <v>74</v>
      </c>
      <c r="AC183">
        <v>1</v>
      </c>
      <c r="AD183">
        <v>2</v>
      </c>
      <c r="AE183">
        <f>Advanced_Table[[#This Row],[BPMASS]]/10</f>
        <v>7.4</v>
      </c>
      <c r="AF183">
        <f>Advanced_Table[[#This Row],[VORPASS]]/10</f>
        <v>0.1</v>
      </c>
    </row>
    <row r="184" spans="1:32" x14ac:dyDescent="0.25">
      <c r="A184">
        <v>183</v>
      </c>
      <c r="B184" t="s">
        <v>750</v>
      </c>
      <c r="C184" t="s">
        <v>52</v>
      </c>
      <c r="D184">
        <v>24</v>
      </c>
      <c r="E184" t="s">
        <v>108</v>
      </c>
      <c r="F184">
        <v>56</v>
      </c>
      <c r="G184">
        <v>614</v>
      </c>
      <c r="H184">
        <v>105</v>
      </c>
      <c r="I184" t="s">
        <v>250</v>
      </c>
      <c r="J184" t="s">
        <v>324</v>
      </c>
      <c r="K184" t="s">
        <v>102</v>
      </c>
      <c r="L184">
        <v>16</v>
      </c>
      <c r="M184">
        <v>96</v>
      </c>
      <c r="N184">
        <v>57</v>
      </c>
      <c r="O184">
        <v>64</v>
      </c>
      <c r="P184">
        <v>7</v>
      </c>
      <c r="Q184">
        <v>6</v>
      </c>
      <c r="R184">
        <v>55</v>
      </c>
      <c r="S184">
        <v>152</v>
      </c>
      <c r="U184">
        <v>7</v>
      </c>
      <c r="V184">
        <v>3</v>
      </c>
      <c r="W184">
        <f>Advanced_Table[[#This Row],[WSASS]]/10</f>
        <v>1.1000000000000001</v>
      </c>
      <c r="X184" t="s">
        <v>267</v>
      </c>
      <c r="Z184">
        <v>-4</v>
      </c>
      <c r="AA184">
        <v>-17</v>
      </c>
      <c r="AB184">
        <v>-21</v>
      </c>
      <c r="AC184">
        <v>0</v>
      </c>
      <c r="AD184">
        <v>11</v>
      </c>
      <c r="AE184">
        <f>Advanced_Table[[#This Row],[BPMASS]]/10</f>
        <v>-2.1</v>
      </c>
      <c r="AF184">
        <f>Advanced_Table[[#This Row],[VORPASS]]/10</f>
        <v>0</v>
      </c>
    </row>
    <row r="185" spans="1:32" x14ac:dyDescent="0.25">
      <c r="A185">
        <v>184</v>
      </c>
      <c r="B185" t="s">
        <v>751</v>
      </c>
      <c r="C185" t="s">
        <v>52</v>
      </c>
      <c r="D185">
        <v>36</v>
      </c>
      <c r="E185" t="s">
        <v>183</v>
      </c>
      <c r="F185">
        <v>2</v>
      </c>
      <c r="G185">
        <v>18</v>
      </c>
      <c r="H185">
        <v>7</v>
      </c>
      <c r="I185" t="s">
        <v>136</v>
      </c>
      <c r="J185" t="s">
        <v>257</v>
      </c>
      <c r="K185" t="s">
        <v>136</v>
      </c>
      <c r="L185">
        <v>0</v>
      </c>
      <c r="M185">
        <v>125</v>
      </c>
      <c r="N185">
        <v>61</v>
      </c>
      <c r="O185">
        <v>65</v>
      </c>
      <c r="P185">
        <v>27</v>
      </c>
      <c r="Q185">
        <v>0</v>
      </c>
      <c r="R185">
        <v>0</v>
      </c>
      <c r="S185">
        <v>48</v>
      </c>
      <c r="U185">
        <v>0</v>
      </c>
      <c r="V185">
        <v>0</v>
      </c>
      <c r="W185">
        <f>Advanced_Table[[#This Row],[WSASS]]/10</f>
        <v>0</v>
      </c>
      <c r="X185" t="s">
        <v>752</v>
      </c>
      <c r="Z185">
        <v>-74</v>
      </c>
      <c r="AA185">
        <v>8</v>
      </c>
      <c r="AB185">
        <v>-66</v>
      </c>
      <c r="AC185">
        <v>0</v>
      </c>
      <c r="AD185">
        <v>0</v>
      </c>
      <c r="AE185">
        <f>Advanced_Table[[#This Row],[BPMASS]]/10</f>
        <v>-6.6</v>
      </c>
      <c r="AF185">
        <f>Advanced_Table[[#This Row],[VORPASS]]/10</f>
        <v>0</v>
      </c>
    </row>
    <row r="186" spans="1:32" x14ac:dyDescent="0.25">
      <c r="A186">
        <v>185</v>
      </c>
      <c r="B186" t="s">
        <v>753</v>
      </c>
      <c r="C186" t="s">
        <v>39</v>
      </c>
      <c r="D186">
        <v>33</v>
      </c>
      <c r="E186" t="s">
        <v>554</v>
      </c>
      <c r="F186">
        <v>55</v>
      </c>
      <c r="G186">
        <v>1490</v>
      </c>
      <c r="H186">
        <v>145</v>
      </c>
      <c r="I186" t="s">
        <v>147</v>
      </c>
      <c r="J186" t="s">
        <v>754</v>
      </c>
      <c r="K186" t="s">
        <v>755</v>
      </c>
      <c r="L186">
        <v>56</v>
      </c>
      <c r="M186">
        <v>230</v>
      </c>
      <c r="N186">
        <v>144</v>
      </c>
      <c r="O186">
        <v>286</v>
      </c>
      <c r="P186">
        <v>18</v>
      </c>
      <c r="Q186">
        <v>29</v>
      </c>
      <c r="R186">
        <v>250</v>
      </c>
      <c r="S186">
        <v>153</v>
      </c>
      <c r="U186">
        <v>14</v>
      </c>
      <c r="V186">
        <v>22</v>
      </c>
      <c r="W186">
        <f>Advanced_Table[[#This Row],[WSASS]]/10</f>
        <v>3.6</v>
      </c>
      <c r="X186" t="s">
        <v>756</v>
      </c>
      <c r="Z186">
        <v>-6</v>
      </c>
      <c r="AA186">
        <v>30</v>
      </c>
      <c r="AB186">
        <v>24</v>
      </c>
      <c r="AC186">
        <v>17</v>
      </c>
      <c r="AD186">
        <v>36</v>
      </c>
      <c r="AE186">
        <f>Advanced_Table[[#This Row],[BPMASS]]/10</f>
        <v>2.4</v>
      </c>
      <c r="AF186">
        <f>Advanced_Table[[#This Row],[VORPASS]]/10</f>
        <v>1.7</v>
      </c>
    </row>
    <row r="187" spans="1:32" x14ac:dyDescent="0.25">
      <c r="A187">
        <v>186</v>
      </c>
      <c r="B187" t="s">
        <v>757</v>
      </c>
      <c r="C187" t="s">
        <v>52</v>
      </c>
      <c r="D187">
        <v>21</v>
      </c>
      <c r="E187" t="s">
        <v>392</v>
      </c>
      <c r="F187">
        <v>82</v>
      </c>
      <c r="G187">
        <v>2601</v>
      </c>
      <c r="H187">
        <v>147</v>
      </c>
      <c r="I187" t="s">
        <v>569</v>
      </c>
      <c r="J187" t="s">
        <v>606</v>
      </c>
      <c r="K187" t="s">
        <v>758</v>
      </c>
      <c r="L187">
        <v>17</v>
      </c>
      <c r="M187">
        <v>159</v>
      </c>
      <c r="N187">
        <v>87</v>
      </c>
      <c r="O187">
        <v>173</v>
      </c>
      <c r="P187">
        <v>12</v>
      </c>
      <c r="Q187">
        <v>10</v>
      </c>
      <c r="R187">
        <v>114</v>
      </c>
      <c r="S187">
        <v>274</v>
      </c>
      <c r="U187">
        <v>2</v>
      </c>
      <c r="V187">
        <v>29</v>
      </c>
      <c r="W187">
        <f>Advanced_Table[[#This Row],[WSASS]]/10</f>
        <v>3.1</v>
      </c>
      <c r="X187" t="s">
        <v>159</v>
      </c>
      <c r="Z187">
        <v>4</v>
      </c>
      <c r="AA187">
        <v>-9</v>
      </c>
      <c r="AB187">
        <v>-5</v>
      </c>
      <c r="AC187">
        <v>10</v>
      </c>
      <c r="AD187">
        <v>31</v>
      </c>
      <c r="AE187">
        <f>Advanced_Table[[#This Row],[BPMASS]]/10</f>
        <v>-0.5</v>
      </c>
      <c r="AF187">
        <f>Advanced_Table[[#This Row],[VORPASS]]/10</f>
        <v>1</v>
      </c>
    </row>
    <row r="188" spans="1:32" x14ac:dyDescent="0.25">
      <c r="A188">
        <v>187</v>
      </c>
      <c r="B188" t="s">
        <v>759</v>
      </c>
      <c r="C188" t="s">
        <v>91</v>
      </c>
      <c r="D188">
        <v>30</v>
      </c>
      <c r="E188" t="s">
        <v>308</v>
      </c>
      <c r="F188">
        <v>9</v>
      </c>
      <c r="G188">
        <v>230</v>
      </c>
      <c r="H188">
        <v>202</v>
      </c>
      <c r="I188" t="s">
        <v>760</v>
      </c>
      <c r="J188" t="s">
        <v>120</v>
      </c>
      <c r="K188" t="s">
        <v>531</v>
      </c>
      <c r="L188">
        <v>95</v>
      </c>
      <c r="M188">
        <v>233</v>
      </c>
      <c r="N188">
        <v>163</v>
      </c>
      <c r="O188">
        <v>33</v>
      </c>
      <c r="P188">
        <v>22</v>
      </c>
      <c r="Q188">
        <v>36</v>
      </c>
      <c r="R188">
        <v>80</v>
      </c>
      <c r="S188">
        <v>167</v>
      </c>
      <c r="U188">
        <v>5</v>
      </c>
      <c r="V188">
        <v>3</v>
      </c>
      <c r="W188">
        <f>Advanced_Table[[#This Row],[WSASS]]/10</f>
        <v>0.9</v>
      </c>
      <c r="X188" t="s">
        <v>521</v>
      </c>
      <c r="Z188">
        <v>19</v>
      </c>
      <c r="AA188">
        <v>1</v>
      </c>
      <c r="AB188">
        <v>20</v>
      </c>
      <c r="AC188">
        <v>2</v>
      </c>
      <c r="AD188">
        <v>9</v>
      </c>
      <c r="AE188">
        <f>Advanced_Table[[#This Row],[BPMASS]]/10</f>
        <v>2</v>
      </c>
      <c r="AF188">
        <f>Advanced_Table[[#This Row],[VORPASS]]/10</f>
        <v>0.2</v>
      </c>
    </row>
    <row r="189" spans="1:32" x14ac:dyDescent="0.25">
      <c r="A189">
        <v>188</v>
      </c>
      <c r="B189" t="s">
        <v>761</v>
      </c>
      <c r="C189" t="s">
        <v>39</v>
      </c>
      <c r="D189">
        <v>37</v>
      </c>
      <c r="E189" t="s">
        <v>392</v>
      </c>
      <c r="F189">
        <v>78</v>
      </c>
      <c r="G189">
        <v>1307</v>
      </c>
      <c r="H189">
        <v>113</v>
      </c>
      <c r="I189" t="s">
        <v>469</v>
      </c>
      <c r="J189" t="s">
        <v>762</v>
      </c>
      <c r="K189" t="s">
        <v>763</v>
      </c>
      <c r="L189">
        <v>37</v>
      </c>
      <c r="M189">
        <v>109</v>
      </c>
      <c r="N189">
        <v>73</v>
      </c>
      <c r="O189">
        <v>73</v>
      </c>
      <c r="P189">
        <v>6</v>
      </c>
      <c r="Q189">
        <v>22</v>
      </c>
      <c r="R189">
        <v>96</v>
      </c>
      <c r="S189">
        <v>155</v>
      </c>
      <c r="U189">
        <v>14</v>
      </c>
      <c r="V189">
        <v>12</v>
      </c>
      <c r="W189">
        <f>Advanced_Table[[#This Row],[WSASS]]/10</f>
        <v>2.6</v>
      </c>
      <c r="X189" t="s">
        <v>298</v>
      </c>
      <c r="Z189">
        <v>-16</v>
      </c>
      <c r="AA189">
        <v>-4</v>
      </c>
      <c r="AB189">
        <v>-21</v>
      </c>
      <c r="AC189">
        <v>0</v>
      </c>
      <c r="AD189">
        <v>26</v>
      </c>
      <c r="AE189">
        <f>Advanced_Table[[#This Row],[BPMASS]]/10</f>
        <v>-2.1</v>
      </c>
      <c r="AF189">
        <f>Advanced_Table[[#This Row],[VORPASS]]/10</f>
        <v>0</v>
      </c>
    </row>
    <row r="190" spans="1:32" x14ac:dyDescent="0.25">
      <c r="A190">
        <v>189</v>
      </c>
      <c r="B190" t="s">
        <v>764</v>
      </c>
      <c r="C190" t="s">
        <v>52</v>
      </c>
      <c r="D190">
        <v>23</v>
      </c>
      <c r="E190" t="s">
        <v>408</v>
      </c>
      <c r="F190">
        <v>57</v>
      </c>
      <c r="G190">
        <v>1505</v>
      </c>
      <c r="H190">
        <v>99</v>
      </c>
      <c r="I190" t="s">
        <v>663</v>
      </c>
      <c r="J190" t="s">
        <v>257</v>
      </c>
      <c r="K190" t="s">
        <v>505</v>
      </c>
      <c r="L190">
        <v>29</v>
      </c>
      <c r="M190">
        <v>104</v>
      </c>
      <c r="N190">
        <v>67</v>
      </c>
      <c r="O190">
        <v>111</v>
      </c>
      <c r="P190">
        <v>15</v>
      </c>
      <c r="Q190">
        <v>5</v>
      </c>
      <c r="R190">
        <v>131</v>
      </c>
      <c r="S190">
        <v>131</v>
      </c>
      <c r="U190">
        <v>10</v>
      </c>
      <c r="V190">
        <v>12</v>
      </c>
      <c r="W190">
        <f>Advanced_Table[[#This Row],[WSASS]]/10</f>
        <v>2.2000000000000002</v>
      </c>
      <c r="X190" t="s">
        <v>633</v>
      </c>
      <c r="Z190">
        <v>-24</v>
      </c>
      <c r="AA190">
        <v>-3</v>
      </c>
      <c r="AB190">
        <v>-27</v>
      </c>
      <c r="AC190">
        <v>-3</v>
      </c>
      <c r="AD190">
        <v>22</v>
      </c>
      <c r="AE190">
        <f>Advanced_Table[[#This Row],[BPMASS]]/10</f>
        <v>-2.7</v>
      </c>
      <c r="AF190">
        <f>Advanced_Table[[#This Row],[VORPASS]]/10</f>
        <v>-0.3</v>
      </c>
    </row>
    <row r="191" spans="1:32" x14ac:dyDescent="0.25">
      <c r="A191">
        <v>190</v>
      </c>
      <c r="B191" t="s">
        <v>765</v>
      </c>
      <c r="C191" t="s">
        <v>91</v>
      </c>
      <c r="D191">
        <v>20</v>
      </c>
      <c r="E191" t="s">
        <v>300</v>
      </c>
      <c r="F191">
        <v>20</v>
      </c>
      <c r="G191">
        <v>171</v>
      </c>
      <c r="H191">
        <v>12</v>
      </c>
      <c r="I191" t="s">
        <v>766</v>
      </c>
      <c r="J191" t="s">
        <v>158</v>
      </c>
      <c r="K191" t="s">
        <v>767</v>
      </c>
      <c r="L191">
        <v>12</v>
      </c>
      <c r="M191">
        <v>106</v>
      </c>
      <c r="N191">
        <v>57</v>
      </c>
      <c r="O191">
        <v>37</v>
      </c>
      <c r="P191">
        <v>3</v>
      </c>
      <c r="Q191">
        <v>11</v>
      </c>
      <c r="R191">
        <v>113</v>
      </c>
      <c r="S191">
        <v>173</v>
      </c>
      <c r="U191">
        <v>-4</v>
      </c>
      <c r="V191">
        <v>0</v>
      </c>
      <c r="W191">
        <f>Advanced_Table[[#This Row],[WSASS]]/10</f>
        <v>-0.4</v>
      </c>
      <c r="X191" t="s">
        <v>768</v>
      </c>
      <c r="Z191">
        <v>-60</v>
      </c>
      <c r="AA191">
        <v>-35</v>
      </c>
      <c r="AB191">
        <v>-96</v>
      </c>
      <c r="AC191">
        <v>-3</v>
      </c>
      <c r="AD191">
        <v>-4</v>
      </c>
      <c r="AE191">
        <f>Advanced_Table[[#This Row],[BPMASS]]/10</f>
        <v>-9.6</v>
      </c>
      <c r="AF191">
        <f>Advanced_Table[[#This Row],[VORPASS]]/10</f>
        <v>-0.3</v>
      </c>
    </row>
    <row r="192" spans="1:32" x14ac:dyDescent="0.25">
      <c r="A192">
        <v>191</v>
      </c>
      <c r="B192" t="s">
        <v>769</v>
      </c>
      <c r="C192" t="s">
        <v>52</v>
      </c>
      <c r="D192">
        <v>23</v>
      </c>
      <c r="E192" t="s">
        <v>29</v>
      </c>
      <c r="F192">
        <v>51</v>
      </c>
      <c r="G192">
        <v>1025</v>
      </c>
      <c r="H192">
        <v>89</v>
      </c>
      <c r="I192" t="s">
        <v>697</v>
      </c>
      <c r="J192" t="s">
        <v>358</v>
      </c>
      <c r="K192" t="s">
        <v>655</v>
      </c>
      <c r="L192">
        <v>16</v>
      </c>
      <c r="M192">
        <v>93</v>
      </c>
      <c r="N192">
        <v>55</v>
      </c>
      <c r="O192">
        <v>87</v>
      </c>
      <c r="P192">
        <v>17</v>
      </c>
      <c r="Q192">
        <v>6</v>
      </c>
      <c r="R192">
        <v>75</v>
      </c>
      <c r="S192">
        <v>158</v>
      </c>
      <c r="U192">
        <v>3</v>
      </c>
      <c r="V192">
        <v>10</v>
      </c>
      <c r="W192">
        <f>Advanced_Table[[#This Row],[WSASS]]/10</f>
        <v>1.3</v>
      </c>
      <c r="X192" t="s">
        <v>309</v>
      </c>
      <c r="Z192">
        <v>-26</v>
      </c>
      <c r="AA192">
        <v>4</v>
      </c>
      <c r="AB192">
        <v>-22</v>
      </c>
      <c r="AC192">
        <v>-1</v>
      </c>
      <c r="AD192">
        <v>13</v>
      </c>
      <c r="AE192">
        <f>Advanced_Table[[#This Row],[BPMASS]]/10</f>
        <v>-2.2000000000000002</v>
      </c>
      <c r="AF192">
        <f>Advanced_Table[[#This Row],[VORPASS]]/10</f>
        <v>-0.1</v>
      </c>
    </row>
    <row r="193" spans="1:32" x14ac:dyDescent="0.25">
      <c r="A193">
        <v>192</v>
      </c>
      <c r="B193" t="s">
        <v>771</v>
      </c>
      <c r="C193" t="s">
        <v>39</v>
      </c>
      <c r="D193">
        <v>25</v>
      </c>
      <c r="E193" t="s">
        <v>35</v>
      </c>
      <c r="F193">
        <v>11</v>
      </c>
      <c r="G193">
        <v>120</v>
      </c>
      <c r="H193">
        <v>46</v>
      </c>
      <c r="I193" t="s">
        <v>772</v>
      </c>
      <c r="J193" t="s">
        <v>329</v>
      </c>
      <c r="K193" t="s">
        <v>293</v>
      </c>
      <c r="L193">
        <v>108</v>
      </c>
      <c r="M193">
        <v>103</v>
      </c>
      <c r="N193">
        <v>105</v>
      </c>
      <c r="O193">
        <v>53</v>
      </c>
      <c r="P193">
        <v>12</v>
      </c>
      <c r="Q193">
        <v>132</v>
      </c>
      <c r="R193">
        <v>222</v>
      </c>
      <c r="S193">
        <v>192</v>
      </c>
      <c r="U193">
        <v>-5</v>
      </c>
      <c r="V193">
        <v>2</v>
      </c>
      <c r="W193">
        <f>Advanced_Table[[#This Row],[WSASS]]/10</f>
        <v>-0.4</v>
      </c>
      <c r="X193" t="s">
        <v>773</v>
      </c>
      <c r="Z193">
        <v>-110</v>
      </c>
      <c r="AA193">
        <v>-9</v>
      </c>
      <c r="AB193">
        <v>-119</v>
      </c>
      <c r="AC193">
        <v>-3</v>
      </c>
      <c r="AD193">
        <v>-4</v>
      </c>
      <c r="AE193">
        <f>Advanced_Table[[#This Row],[BPMASS]]/10</f>
        <v>-11.9</v>
      </c>
      <c r="AF193">
        <f>Advanced_Table[[#This Row],[VORPASS]]/10</f>
        <v>-0.3</v>
      </c>
    </row>
    <row r="194" spans="1:32" x14ac:dyDescent="0.25">
      <c r="A194">
        <v>193</v>
      </c>
      <c r="B194" t="s">
        <v>774</v>
      </c>
      <c r="C194" t="s">
        <v>39</v>
      </c>
      <c r="D194">
        <v>21</v>
      </c>
      <c r="E194" t="s">
        <v>300</v>
      </c>
      <c r="F194">
        <v>6</v>
      </c>
      <c r="G194">
        <v>73</v>
      </c>
      <c r="H194">
        <v>150</v>
      </c>
      <c r="I194" t="s">
        <v>202</v>
      </c>
      <c r="J194" t="s">
        <v>775</v>
      </c>
      <c r="K194" t="s">
        <v>295</v>
      </c>
      <c r="L194">
        <v>144</v>
      </c>
      <c r="M194">
        <v>186</v>
      </c>
      <c r="N194">
        <v>164</v>
      </c>
      <c r="O194">
        <v>70</v>
      </c>
      <c r="P194">
        <v>33</v>
      </c>
      <c r="Q194">
        <v>49</v>
      </c>
      <c r="R194">
        <v>38</v>
      </c>
      <c r="S194">
        <v>152</v>
      </c>
      <c r="U194">
        <v>1</v>
      </c>
      <c r="V194">
        <v>1</v>
      </c>
      <c r="W194">
        <f>Advanced_Table[[#This Row],[WSASS]]/10</f>
        <v>0.2</v>
      </c>
      <c r="X194" t="s">
        <v>638</v>
      </c>
      <c r="Z194">
        <v>-21</v>
      </c>
      <c r="AA194">
        <v>6</v>
      </c>
      <c r="AB194">
        <v>-15</v>
      </c>
      <c r="AC194">
        <v>0</v>
      </c>
      <c r="AD194">
        <v>2</v>
      </c>
      <c r="AE194">
        <f>Advanced_Table[[#This Row],[BPMASS]]/10</f>
        <v>-1.5</v>
      </c>
      <c r="AF194">
        <f>Advanced_Table[[#This Row],[VORPASS]]/10</f>
        <v>0</v>
      </c>
    </row>
    <row r="195" spans="1:32" x14ac:dyDescent="0.25">
      <c r="A195">
        <v>194</v>
      </c>
      <c r="B195" t="s">
        <v>776</v>
      </c>
      <c r="C195" t="s">
        <v>39</v>
      </c>
      <c r="D195">
        <v>25</v>
      </c>
      <c r="E195" t="s">
        <v>483</v>
      </c>
      <c r="F195">
        <v>68</v>
      </c>
      <c r="G195">
        <v>1826</v>
      </c>
      <c r="H195">
        <v>150</v>
      </c>
      <c r="I195" t="s">
        <v>777</v>
      </c>
      <c r="J195" t="s">
        <v>778</v>
      </c>
      <c r="K195" t="s">
        <v>435</v>
      </c>
      <c r="L195">
        <v>37</v>
      </c>
      <c r="M195">
        <v>137</v>
      </c>
      <c r="N195">
        <v>89</v>
      </c>
      <c r="O195">
        <v>63</v>
      </c>
      <c r="P195">
        <v>11</v>
      </c>
      <c r="Q195">
        <v>12</v>
      </c>
      <c r="R195">
        <v>59</v>
      </c>
      <c r="S195">
        <v>185</v>
      </c>
      <c r="U195">
        <v>27</v>
      </c>
      <c r="V195">
        <v>15</v>
      </c>
      <c r="W195">
        <f>Advanced_Table[[#This Row],[WSASS]]/10</f>
        <v>4.0999999999999996</v>
      </c>
      <c r="X195" t="s">
        <v>499</v>
      </c>
      <c r="Z195">
        <v>0</v>
      </c>
      <c r="AA195">
        <v>-9</v>
      </c>
      <c r="AB195">
        <v>-9</v>
      </c>
      <c r="AC195">
        <v>5</v>
      </c>
      <c r="AD195">
        <v>41</v>
      </c>
      <c r="AE195">
        <f>Advanced_Table[[#This Row],[BPMASS]]/10</f>
        <v>-0.9</v>
      </c>
      <c r="AF195">
        <f>Advanced_Table[[#This Row],[VORPASS]]/10</f>
        <v>0.5</v>
      </c>
    </row>
    <row r="196" spans="1:32" x14ac:dyDescent="0.25">
      <c r="A196">
        <v>195</v>
      </c>
      <c r="B196" t="s">
        <v>779</v>
      </c>
      <c r="C196" t="s">
        <v>97</v>
      </c>
      <c r="D196">
        <v>24</v>
      </c>
      <c r="E196" t="s">
        <v>146</v>
      </c>
      <c r="F196">
        <v>19</v>
      </c>
      <c r="G196">
        <v>316</v>
      </c>
      <c r="H196">
        <v>85</v>
      </c>
      <c r="I196" t="s">
        <v>426</v>
      </c>
      <c r="J196" t="s">
        <v>632</v>
      </c>
      <c r="K196" t="s">
        <v>32</v>
      </c>
      <c r="L196">
        <v>47</v>
      </c>
      <c r="M196">
        <v>117</v>
      </c>
      <c r="N196">
        <v>80</v>
      </c>
      <c r="O196">
        <v>237</v>
      </c>
      <c r="P196">
        <v>17</v>
      </c>
      <c r="Q196">
        <v>26</v>
      </c>
      <c r="R196">
        <v>277</v>
      </c>
      <c r="S196">
        <v>146</v>
      </c>
      <c r="U196">
        <v>-2</v>
      </c>
      <c r="V196">
        <v>3</v>
      </c>
      <c r="W196">
        <f>Advanced_Table[[#This Row],[WSASS]]/10</f>
        <v>0</v>
      </c>
      <c r="X196" t="s">
        <v>503</v>
      </c>
      <c r="Z196">
        <v>-44</v>
      </c>
      <c r="AA196">
        <v>9</v>
      </c>
      <c r="AB196">
        <v>-35</v>
      </c>
      <c r="AC196">
        <v>-1</v>
      </c>
      <c r="AD196">
        <v>0</v>
      </c>
      <c r="AE196">
        <f>Advanced_Table[[#This Row],[BPMASS]]/10</f>
        <v>-3.5</v>
      </c>
      <c r="AF196">
        <f>Advanced_Table[[#This Row],[VORPASS]]/10</f>
        <v>-0.1</v>
      </c>
    </row>
    <row r="197" spans="1:32" x14ac:dyDescent="0.25">
      <c r="A197">
        <v>196</v>
      </c>
      <c r="B197" t="s">
        <v>780</v>
      </c>
      <c r="C197" t="s">
        <v>97</v>
      </c>
      <c r="D197">
        <v>23</v>
      </c>
      <c r="E197" t="s">
        <v>399</v>
      </c>
      <c r="F197">
        <v>69</v>
      </c>
      <c r="G197">
        <v>2224</v>
      </c>
      <c r="H197">
        <v>233</v>
      </c>
      <c r="I197" t="s">
        <v>609</v>
      </c>
      <c r="J197" t="s">
        <v>426</v>
      </c>
      <c r="K197" t="s">
        <v>781</v>
      </c>
      <c r="L197">
        <v>18</v>
      </c>
      <c r="M197">
        <v>120</v>
      </c>
      <c r="N197">
        <v>69</v>
      </c>
      <c r="O197">
        <v>449</v>
      </c>
      <c r="P197">
        <v>18</v>
      </c>
      <c r="Q197">
        <v>17</v>
      </c>
      <c r="R197">
        <v>122</v>
      </c>
      <c r="S197">
        <v>246</v>
      </c>
      <c r="U197">
        <v>76</v>
      </c>
      <c r="V197">
        <v>15</v>
      </c>
      <c r="W197">
        <f>Advanced_Table[[#This Row],[WSASS]]/10</f>
        <v>9</v>
      </c>
      <c r="X197" t="s">
        <v>782</v>
      </c>
      <c r="Z197">
        <v>73</v>
      </c>
      <c r="AA197">
        <v>-4</v>
      </c>
      <c r="AB197">
        <v>69</v>
      </c>
      <c r="AC197">
        <v>50</v>
      </c>
      <c r="AD197">
        <v>90</v>
      </c>
      <c r="AE197">
        <f>Advanced_Table[[#This Row],[BPMASS]]/10</f>
        <v>6.9</v>
      </c>
      <c r="AF197">
        <f>Advanced_Table[[#This Row],[VORPASS]]/10</f>
        <v>5</v>
      </c>
    </row>
    <row r="198" spans="1:32" x14ac:dyDescent="0.25">
      <c r="A198">
        <v>197</v>
      </c>
      <c r="B198" t="s">
        <v>783</v>
      </c>
      <c r="C198" t="s">
        <v>97</v>
      </c>
      <c r="D198">
        <v>22</v>
      </c>
      <c r="E198" t="s">
        <v>46</v>
      </c>
      <c r="F198">
        <v>8</v>
      </c>
      <c r="G198">
        <v>76</v>
      </c>
      <c r="H198">
        <v>9</v>
      </c>
      <c r="I198" t="s">
        <v>784</v>
      </c>
      <c r="J198" t="s">
        <v>111</v>
      </c>
      <c r="K198" t="s">
        <v>130</v>
      </c>
      <c r="L198">
        <v>30</v>
      </c>
      <c r="M198">
        <v>60</v>
      </c>
      <c r="N198">
        <v>45</v>
      </c>
      <c r="O198">
        <v>136</v>
      </c>
      <c r="P198">
        <v>0</v>
      </c>
      <c r="Q198">
        <v>0</v>
      </c>
      <c r="R198">
        <v>168</v>
      </c>
      <c r="S198">
        <v>105</v>
      </c>
      <c r="U198">
        <v>-1</v>
      </c>
      <c r="V198">
        <v>0</v>
      </c>
      <c r="W198">
        <f>Advanced_Table[[#This Row],[WSASS]]/10</f>
        <v>-0.1</v>
      </c>
      <c r="X198" t="s">
        <v>785</v>
      </c>
      <c r="Z198">
        <v>-81</v>
      </c>
      <c r="AA198">
        <v>-14</v>
      </c>
      <c r="AB198">
        <v>-95</v>
      </c>
      <c r="AC198">
        <v>-1</v>
      </c>
      <c r="AD198">
        <v>-1</v>
      </c>
      <c r="AE198">
        <f>Advanced_Table[[#This Row],[BPMASS]]/10</f>
        <v>-9.5</v>
      </c>
      <c r="AF198">
        <f>Advanced_Table[[#This Row],[VORPASS]]/10</f>
        <v>-0.1</v>
      </c>
    </row>
    <row r="199" spans="1:32" x14ac:dyDescent="0.25">
      <c r="A199">
        <v>198</v>
      </c>
      <c r="B199" t="s">
        <v>786</v>
      </c>
      <c r="C199" t="s">
        <v>91</v>
      </c>
      <c r="D199">
        <v>31</v>
      </c>
      <c r="E199" t="s">
        <v>408</v>
      </c>
      <c r="F199">
        <v>79</v>
      </c>
      <c r="G199">
        <v>2120</v>
      </c>
      <c r="H199">
        <v>121</v>
      </c>
      <c r="I199" t="s">
        <v>379</v>
      </c>
      <c r="J199" t="s">
        <v>787</v>
      </c>
      <c r="K199" t="s">
        <v>531</v>
      </c>
      <c r="L199">
        <v>11</v>
      </c>
      <c r="M199">
        <v>119</v>
      </c>
      <c r="N199">
        <v>65</v>
      </c>
      <c r="O199">
        <v>92</v>
      </c>
      <c r="P199">
        <v>10</v>
      </c>
      <c r="Q199">
        <v>2</v>
      </c>
      <c r="R199">
        <v>62</v>
      </c>
      <c r="S199">
        <v>226</v>
      </c>
      <c r="U199">
        <v>8</v>
      </c>
      <c r="V199">
        <v>14</v>
      </c>
      <c r="W199">
        <f>Advanced_Table[[#This Row],[WSASS]]/10</f>
        <v>2.2000000000000002</v>
      </c>
      <c r="X199" t="s">
        <v>788</v>
      </c>
      <c r="Z199">
        <v>-8</v>
      </c>
      <c r="AA199">
        <v>-21</v>
      </c>
      <c r="AB199">
        <v>-29</v>
      </c>
      <c r="AC199">
        <v>-5</v>
      </c>
      <c r="AD199">
        <v>22</v>
      </c>
      <c r="AE199">
        <f>Advanced_Table[[#This Row],[BPMASS]]/10</f>
        <v>-2.9</v>
      </c>
      <c r="AF199">
        <f>Advanced_Table[[#This Row],[VORPASS]]/10</f>
        <v>-0.5</v>
      </c>
    </row>
    <row r="200" spans="1:32" x14ac:dyDescent="0.25">
      <c r="A200">
        <v>199</v>
      </c>
      <c r="B200" t="s">
        <v>789</v>
      </c>
      <c r="C200" t="s">
        <v>97</v>
      </c>
      <c r="D200">
        <v>34</v>
      </c>
      <c r="E200" t="s">
        <v>256</v>
      </c>
      <c r="F200">
        <v>72</v>
      </c>
      <c r="G200">
        <v>2470</v>
      </c>
      <c r="H200">
        <v>186</v>
      </c>
      <c r="I200" t="s">
        <v>787</v>
      </c>
      <c r="J200" t="s">
        <v>790</v>
      </c>
      <c r="K200" t="s">
        <v>791</v>
      </c>
      <c r="L200">
        <v>16</v>
      </c>
      <c r="M200">
        <v>148</v>
      </c>
      <c r="N200">
        <v>84</v>
      </c>
      <c r="O200">
        <v>336</v>
      </c>
      <c r="P200">
        <v>15</v>
      </c>
      <c r="Q200">
        <v>21</v>
      </c>
      <c r="R200">
        <v>160</v>
      </c>
      <c r="S200">
        <v>206</v>
      </c>
      <c r="U200">
        <v>59</v>
      </c>
      <c r="V200">
        <v>25</v>
      </c>
      <c r="W200">
        <f>Advanced_Table[[#This Row],[WSASS]]/10</f>
        <v>8.4</v>
      </c>
      <c r="X200" t="s">
        <v>626</v>
      </c>
      <c r="Z200">
        <v>38</v>
      </c>
      <c r="AA200">
        <v>3</v>
      </c>
      <c r="AB200">
        <v>41</v>
      </c>
      <c r="AC200">
        <v>38</v>
      </c>
      <c r="AD200">
        <v>84</v>
      </c>
      <c r="AE200">
        <f>Advanced_Table[[#This Row],[BPMASS]]/10</f>
        <v>4.0999999999999996</v>
      </c>
      <c r="AF200">
        <f>Advanced_Table[[#This Row],[VORPASS]]/10</f>
        <v>3.8</v>
      </c>
    </row>
    <row r="201" spans="1:32" x14ac:dyDescent="0.25">
      <c r="A201">
        <v>200</v>
      </c>
      <c r="B201" t="s">
        <v>792</v>
      </c>
      <c r="C201" t="s">
        <v>52</v>
      </c>
      <c r="D201">
        <v>21</v>
      </c>
      <c r="E201" t="s">
        <v>408</v>
      </c>
      <c r="F201">
        <v>73</v>
      </c>
      <c r="G201">
        <v>989</v>
      </c>
      <c r="H201">
        <v>112</v>
      </c>
      <c r="I201" t="s">
        <v>793</v>
      </c>
      <c r="J201" t="s">
        <v>202</v>
      </c>
      <c r="K201" t="s">
        <v>737</v>
      </c>
      <c r="L201">
        <v>22</v>
      </c>
      <c r="M201">
        <v>122</v>
      </c>
      <c r="N201">
        <v>72</v>
      </c>
      <c r="O201">
        <v>157</v>
      </c>
      <c r="P201">
        <v>11</v>
      </c>
      <c r="Q201">
        <v>4</v>
      </c>
      <c r="R201">
        <v>108</v>
      </c>
      <c r="S201">
        <v>249</v>
      </c>
      <c r="U201">
        <v>-4</v>
      </c>
      <c r="V201">
        <v>7</v>
      </c>
      <c r="W201">
        <f>Advanced_Table[[#This Row],[WSASS]]/10</f>
        <v>0.3</v>
      </c>
      <c r="X201" t="s">
        <v>728</v>
      </c>
      <c r="Z201">
        <v>-20</v>
      </c>
      <c r="AA201">
        <v>-21</v>
      </c>
      <c r="AB201">
        <v>-41</v>
      </c>
      <c r="AC201">
        <v>-5</v>
      </c>
      <c r="AD201">
        <v>3</v>
      </c>
      <c r="AE201">
        <f>Advanced_Table[[#This Row],[BPMASS]]/10</f>
        <v>-4.0999999999999996</v>
      </c>
      <c r="AF201">
        <f>Advanced_Table[[#This Row],[VORPASS]]/10</f>
        <v>-0.5</v>
      </c>
    </row>
    <row r="202" spans="1:32" x14ac:dyDescent="0.25">
      <c r="A202">
        <v>201</v>
      </c>
      <c r="B202" t="s">
        <v>794</v>
      </c>
      <c r="C202" t="s">
        <v>39</v>
      </c>
      <c r="D202">
        <v>23</v>
      </c>
      <c r="E202" t="s">
        <v>35</v>
      </c>
      <c r="F202">
        <v>1</v>
      </c>
      <c r="G202">
        <v>4</v>
      </c>
      <c r="H202">
        <v>0</v>
      </c>
      <c r="L202">
        <v>0</v>
      </c>
      <c r="M202">
        <v>0</v>
      </c>
      <c r="N202">
        <v>0</v>
      </c>
      <c r="O202">
        <v>286</v>
      </c>
      <c r="P202">
        <v>0</v>
      </c>
      <c r="Q202">
        <v>0</v>
      </c>
      <c r="S202">
        <v>0</v>
      </c>
      <c r="U202">
        <v>0</v>
      </c>
      <c r="V202">
        <v>0</v>
      </c>
      <c r="W202">
        <f>Advanced_Table[[#This Row],[WSASS]]/10</f>
        <v>0</v>
      </c>
      <c r="X202" t="s">
        <v>94</v>
      </c>
      <c r="Z202">
        <v>-117</v>
      </c>
      <c r="AA202">
        <v>28</v>
      </c>
      <c r="AB202">
        <v>-88</v>
      </c>
      <c r="AC202">
        <v>0</v>
      </c>
      <c r="AD202">
        <v>0</v>
      </c>
      <c r="AE202">
        <f>Advanced_Table[[#This Row],[BPMASS]]/10</f>
        <v>-8.8000000000000007</v>
      </c>
      <c r="AF202">
        <f>Advanced_Table[[#This Row],[VORPASS]]/10</f>
        <v>0</v>
      </c>
    </row>
    <row r="203" spans="1:32" x14ac:dyDescent="0.25">
      <c r="A203">
        <v>202</v>
      </c>
      <c r="B203" t="s">
        <v>795</v>
      </c>
      <c r="C203" t="s">
        <v>52</v>
      </c>
      <c r="D203">
        <v>29</v>
      </c>
      <c r="E203" t="s">
        <v>119</v>
      </c>
      <c r="F203">
        <v>54</v>
      </c>
      <c r="G203">
        <v>1297</v>
      </c>
      <c r="H203">
        <v>94</v>
      </c>
      <c r="I203" t="s">
        <v>147</v>
      </c>
      <c r="J203" t="s">
        <v>796</v>
      </c>
      <c r="K203" t="s">
        <v>505</v>
      </c>
      <c r="L203">
        <v>22</v>
      </c>
      <c r="M203">
        <v>61</v>
      </c>
      <c r="N203">
        <v>41</v>
      </c>
      <c r="O203">
        <v>91</v>
      </c>
      <c r="P203">
        <v>19</v>
      </c>
      <c r="Q203">
        <v>10</v>
      </c>
      <c r="R203">
        <v>89</v>
      </c>
      <c r="S203">
        <v>117</v>
      </c>
      <c r="U203">
        <v>11</v>
      </c>
      <c r="V203">
        <v>15</v>
      </c>
      <c r="W203">
        <f>Advanced_Table[[#This Row],[WSASS]]/10</f>
        <v>2.7</v>
      </c>
      <c r="X203" t="s">
        <v>797</v>
      </c>
      <c r="Z203">
        <v>-23</v>
      </c>
      <c r="AA203">
        <v>11</v>
      </c>
      <c r="AB203">
        <v>-12</v>
      </c>
      <c r="AC203">
        <v>3</v>
      </c>
      <c r="AD203">
        <v>27</v>
      </c>
      <c r="AE203">
        <f>Advanced_Table[[#This Row],[BPMASS]]/10</f>
        <v>-1.2</v>
      </c>
      <c r="AF203">
        <f>Advanced_Table[[#This Row],[VORPASS]]/10</f>
        <v>0.3</v>
      </c>
    </row>
    <row r="204" spans="1:32" x14ac:dyDescent="0.25">
      <c r="A204">
        <v>203</v>
      </c>
      <c r="B204" t="s">
        <v>798</v>
      </c>
      <c r="C204" t="s">
        <v>52</v>
      </c>
      <c r="D204">
        <v>32</v>
      </c>
      <c r="E204" t="s">
        <v>161</v>
      </c>
      <c r="F204">
        <v>16</v>
      </c>
      <c r="G204">
        <v>170</v>
      </c>
      <c r="H204">
        <v>46</v>
      </c>
      <c r="I204" t="s">
        <v>696</v>
      </c>
      <c r="J204" t="s">
        <v>691</v>
      </c>
      <c r="K204" t="s">
        <v>799</v>
      </c>
      <c r="L204">
        <v>19</v>
      </c>
      <c r="M204">
        <v>67</v>
      </c>
      <c r="N204">
        <v>43</v>
      </c>
      <c r="O204">
        <v>77</v>
      </c>
      <c r="P204">
        <v>8</v>
      </c>
      <c r="Q204">
        <v>10</v>
      </c>
      <c r="R204">
        <v>91</v>
      </c>
      <c r="S204">
        <v>110</v>
      </c>
      <c r="U204">
        <v>0</v>
      </c>
      <c r="V204">
        <v>0</v>
      </c>
      <c r="W204">
        <f>Advanced_Table[[#This Row],[WSASS]]/10</f>
        <v>0</v>
      </c>
      <c r="X204" t="s">
        <v>800</v>
      </c>
      <c r="Z204">
        <v>-47</v>
      </c>
      <c r="AA204">
        <v>-11</v>
      </c>
      <c r="AB204">
        <v>-59</v>
      </c>
      <c r="AC204">
        <v>-2</v>
      </c>
      <c r="AD204">
        <v>0</v>
      </c>
      <c r="AE204">
        <f>Advanced_Table[[#This Row],[BPMASS]]/10</f>
        <v>-5.9</v>
      </c>
      <c r="AF204">
        <f>Advanced_Table[[#This Row],[VORPASS]]/10</f>
        <v>-0.2</v>
      </c>
    </row>
    <row r="205" spans="1:32" x14ac:dyDescent="0.25">
      <c r="A205">
        <v>204</v>
      </c>
      <c r="B205" t="s">
        <v>801</v>
      </c>
      <c r="C205" t="s">
        <v>52</v>
      </c>
      <c r="D205">
        <v>26</v>
      </c>
      <c r="E205" t="s">
        <v>119</v>
      </c>
      <c r="F205">
        <v>2</v>
      </c>
      <c r="G205">
        <v>6</v>
      </c>
      <c r="H205">
        <v>111</v>
      </c>
      <c r="I205" t="s">
        <v>316</v>
      </c>
      <c r="J205" t="s">
        <v>136</v>
      </c>
      <c r="K205" t="s">
        <v>136</v>
      </c>
      <c r="L205">
        <v>0</v>
      </c>
      <c r="M205">
        <v>395</v>
      </c>
      <c r="N205">
        <v>196</v>
      </c>
      <c r="O205">
        <v>330</v>
      </c>
      <c r="P205">
        <v>0</v>
      </c>
      <c r="Q205">
        <v>0</v>
      </c>
      <c r="R205">
        <v>250</v>
      </c>
      <c r="S205">
        <v>291</v>
      </c>
      <c r="U205">
        <v>0</v>
      </c>
      <c r="V205">
        <v>0</v>
      </c>
      <c r="W205">
        <f>Advanced_Table[[#This Row],[WSASS]]/10</f>
        <v>0</v>
      </c>
      <c r="X205" t="s">
        <v>721</v>
      </c>
      <c r="Z205">
        <v>-155</v>
      </c>
      <c r="AA205">
        <v>-3</v>
      </c>
      <c r="AB205">
        <v>-158</v>
      </c>
      <c r="AC205">
        <v>0</v>
      </c>
      <c r="AD205">
        <v>0</v>
      </c>
      <c r="AE205">
        <f>Advanced_Table[[#This Row],[BPMASS]]/10</f>
        <v>-15.8</v>
      </c>
      <c r="AF205">
        <f>Advanced_Table[[#This Row],[VORPASS]]/10</f>
        <v>0</v>
      </c>
    </row>
    <row r="206" spans="1:32" x14ac:dyDescent="0.25">
      <c r="A206">
        <v>205</v>
      </c>
      <c r="B206" t="s">
        <v>802</v>
      </c>
      <c r="C206" t="s">
        <v>39</v>
      </c>
      <c r="D206">
        <v>31</v>
      </c>
      <c r="E206" t="s">
        <v>183</v>
      </c>
      <c r="F206">
        <v>70</v>
      </c>
      <c r="G206">
        <v>2368</v>
      </c>
      <c r="H206">
        <v>165</v>
      </c>
      <c r="I206" t="s">
        <v>47</v>
      </c>
      <c r="J206" t="s">
        <v>803</v>
      </c>
      <c r="K206" t="s">
        <v>403</v>
      </c>
      <c r="L206">
        <v>37</v>
      </c>
      <c r="M206">
        <v>177</v>
      </c>
      <c r="N206">
        <v>106</v>
      </c>
      <c r="O206">
        <v>138</v>
      </c>
      <c r="P206">
        <v>15</v>
      </c>
      <c r="Q206">
        <v>18</v>
      </c>
      <c r="R206">
        <v>82</v>
      </c>
      <c r="S206">
        <v>207</v>
      </c>
      <c r="U206">
        <v>32</v>
      </c>
      <c r="V206">
        <v>27</v>
      </c>
      <c r="W206">
        <f>Advanced_Table[[#This Row],[WSASS]]/10</f>
        <v>5.9</v>
      </c>
      <c r="X206" t="s">
        <v>76</v>
      </c>
      <c r="Z206">
        <v>10</v>
      </c>
      <c r="AA206">
        <v>-1</v>
      </c>
      <c r="AB206">
        <v>9</v>
      </c>
      <c r="AC206">
        <v>17</v>
      </c>
      <c r="AD206">
        <v>59</v>
      </c>
      <c r="AE206">
        <f>Advanced_Table[[#This Row],[BPMASS]]/10</f>
        <v>0.9</v>
      </c>
      <c r="AF206">
        <f>Advanced_Table[[#This Row],[VORPASS]]/10</f>
        <v>1.7</v>
      </c>
    </row>
    <row r="207" spans="1:32" x14ac:dyDescent="0.25">
      <c r="A207">
        <v>206</v>
      </c>
      <c r="B207" t="s">
        <v>804</v>
      </c>
      <c r="C207" t="s">
        <v>52</v>
      </c>
      <c r="D207">
        <v>30</v>
      </c>
      <c r="E207" t="s">
        <v>67</v>
      </c>
      <c r="F207">
        <v>3</v>
      </c>
      <c r="G207">
        <v>6</v>
      </c>
      <c r="H207">
        <v>159</v>
      </c>
      <c r="I207" t="s">
        <v>257</v>
      </c>
      <c r="J207" t="s">
        <v>136</v>
      </c>
      <c r="K207" t="s">
        <v>136</v>
      </c>
      <c r="L207">
        <v>0</v>
      </c>
      <c r="M207">
        <v>380</v>
      </c>
      <c r="N207">
        <v>182</v>
      </c>
      <c r="O207">
        <v>0</v>
      </c>
      <c r="P207">
        <v>0</v>
      </c>
      <c r="Q207">
        <v>156</v>
      </c>
      <c r="R207">
        <v>0</v>
      </c>
      <c r="S207">
        <v>143</v>
      </c>
      <c r="U207">
        <v>0</v>
      </c>
      <c r="V207">
        <v>0</v>
      </c>
      <c r="W207">
        <f>Advanced_Table[[#This Row],[WSASS]]/10</f>
        <v>0</v>
      </c>
      <c r="X207" t="s">
        <v>192</v>
      </c>
      <c r="Z207">
        <v>-7</v>
      </c>
      <c r="AA207">
        <v>52</v>
      </c>
      <c r="AB207">
        <v>46</v>
      </c>
      <c r="AC207">
        <v>0</v>
      </c>
      <c r="AD207">
        <v>0</v>
      </c>
      <c r="AE207">
        <f>Advanced_Table[[#This Row],[BPMASS]]/10</f>
        <v>4.5999999999999996</v>
      </c>
      <c r="AF207">
        <f>Advanced_Table[[#This Row],[VORPASS]]/10</f>
        <v>0</v>
      </c>
    </row>
    <row r="208" spans="1:32" x14ac:dyDescent="0.25">
      <c r="A208">
        <v>207</v>
      </c>
      <c r="B208" t="s">
        <v>805</v>
      </c>
      <c r="C208" t="s">
        <v>91</v>
      </c>
      <c r="D208">
        <v>28</v>
      </c>
      <c r="E208" t="s">
        <v>40</v>
      </c>
      <c r="F208">
        <v>81</v>
      </c>
      <c r="G208">
        <v>2707</v>
      </c>
      <c r="H208">
        <v>118</v>
      </c>
      <c r="I208" t="s">
        <v>297</v>
      </c>
      <c r="J208" t="s">
        <v>806</v>
      </c>
      <c r="K208" t="s">
        <v>278</v>
      </c>
      <c r="L208">
        <v>53</v>
      </c>
      <c r="M208">
        <v>228</v>
      </c>
      <c r="N208">
        <v>140</v>
      </c>
      <c r="O208">
        <v>163</v>
      </c>
      <c r="P208">
        <v>14</v>
      </c>
      <c r="Q208">
        <v>8</v>
      </c>
      <c r="R208">
        <v>139</v>
      </c>
      <c r="S208">
        <v>135</v>
      </c>
      <c r="U208">
        <v>20</v>
      </c>
      <c r="V208">
        <v>36</v>
      </c>
      <c r="W208">
        <f>Advanced_Table[[#This Row],[WSASS]]/10</f>
        <v>5.7</v>
      </c>
      <c r="X208" t="s">
        <v>154</v>
      </c>
      <c r="Z208">
        <v>-13</v>
      </c>
      <c r="AA208">
        <v>14</v>
      </c>
      <c r="AB208">
        <v>0</v>
      </c>
      <c r="AC208">
        <v>14</v>
      </c>
      <c r="AD208">
        <v>57</v>
      </c>
      <c r="AE208">
        <f>Advanced_Table[[#This Row],[BPMASS]]/10</f>
        <v>0</v>
      </c>
      <c r="AF208">
        <f>Advanced_Table[[#This Row],[VORPASS]]/10</f>
        <v>1.4</v>
      </c>
    </row>
    <row r="209" spans="1:32" x14ac:dyDescent="0.25">
      <c r="A209">
        <v>208</v>
      </c>
      <c r="B209" t="s">
        <v>807</v>
      </c>
      <c r="C209" t="s">
        <v>34</v>
      </c>
      <c r="D209">
        <v>25</v>
      </c>
      <c r="E209" t="s">
        <v>40</v>
      </c>
      <c r="F209">
        <v>75</v>
      </c>
      <c r="G209">
        <v>1896</v>
      </c>
      <c r="H209">
        <v>189</v>
      </c>
      <c r="I209" t="s">
        <v>808</v>
      </c>
      <c r="J209" t="s">
        <v>809</v>
      </c>
      <c r="K209" t="s">
        <v>810</v>
      </c>
      <c r="L209">
        <v>144</v>
      </c>
      <c r="M209">
        <v>227</v>
      </c>
      <c r="N209">
        <v>185</v>
      </c>
      <c r="O209">
        <v>135</v>
      </c>
      <c r="P209">
        <v>23</v>
      </c>
      <c r="Q209">
        <v>42</v>
      </c>
      <c r="R209">
        <v>176</v>
      </c>
      <c r="S209">
        <v>120</v>
      </c>
      <c r="U209">
        <v>46</v>
      </c>
      <c r="V209">
        <v>35</v>
      </c>
      <c r="W209">
        <f>Advanced_Table[[#This Row],[WSASS]]/10</f>
        <v>8.1</v>
      </c>
      <c r="X209" t="s">
        <v>583</v>
      </c>
      <c r="Z209">
        <v>7</v>
      </c>
      <c r="AA209">
        <v>28</v>
      </c>
      <c r="AB209">
        <v>35</v>
      </c>
      <c r="AC209">
        <v>26</v>
      </c>
      <c r="AD209">
        <v>81</v>
      </c>
      <c r="AE209">
        <f>Advanced_Table[[#This Row],[BPMASS]]/10</f>
        <v>3.5</v>
      </c>
      <c r="AF209">
        <f>Advanced_Table[[#This Row],[VORPASS]]/10</f>
        <v>2.6</v>
      </c>
    </row>
    <row r="210" spans="1:32" x14ac:dyDescent="0.25">
      <c r="A210">
        <v>209</v>
      </c>
      <c r="B210" t="s">
        <v>811</v>
      </c>
      <c r="C210" t="s">
        <v>91</v>
      </c>
      <c r="D210">
        <v>26</v>
      </c>
      <c r="E210" t="s">
        <v>201</v>
      </c>
      <c r="F210">
        <v>79</v>
      </c>
      <c r="G210">
        <v>1741</v>
      </c>
      <c r="H210">
        <v>130</v>
      </c>
      <c r="I210" t="s">
        <v>158</v>
      </c>
      <c r="J210" t="s">
        <v>727</v>
      </c>
      <c r="K210" t="s">
        <v>290</v>
      </c>
      <c r="L210">
        <v>29</v>
      </c>
      <c r="M210">
        <v>137</v>
      </c>
      <c r="N210">
        <v>86</v>
      </c>
      <c r="O210">
        <v>62</v>
      </c>
      <c r="P210">
        <v>11</v>
      </c>
      <c r="Q210">
        <v>13</v>
      </c>
      <c r="R210">
        <v>53</v>
      </c>
      <c r="S210">
        <v>150</v>
      </c>
      <c r="U210">
        <v>27</v>
      </c>
      <c r="V210">
        <v>21</v>
      </c>
      <c r="W210">
        <f>Advanced_Table[[#This Row],[WSASS]]/10</f>
        <v>4.9000000000000004</v>
      </c>
      <c r="X210" t="s">
        <v>344</v>
      </c>
      <c r="Z210">
        <v>12</v>
      </c>
      <c r="AA210">
        <v>0</v>
      </c>
      <c r="AB210">
        <v>12</v>
      </c>
      <c r="AC210">
        <v>14</v>
      </c>
      <c r="AD210">
        <v>49</v>
      </c>
      <c r="AE210">
        <f>Advanced_Table[[#This Row],[BPMASS]]/10</f>
        <v>1.2</v>
      </c>
      <c r="AF210">
        <f>Advanced_Table[[#This Row],[VORPASS]]/10</f>
        <v>1.4</v>
      </c>
    </row>
    <row r="211" spans="1:32" x14ac:dyDescent="0.25">
      <c r="A211">
        <v>210</v>
      </c>
      <c r="B211" t="s">
        <v>812</v>
      </c>
      <c r="C211" t="s">
        <v>52</v>
      </c>
      <c r="D211">
        <v>21</v>
      </c>
      <c r="E211" t="s">
        <v>98</v>
      </c>
      <c r="F211">
        <v>67</v>
      </c>
      <c r="G211">
        <v>1160</v>
      </c>
      <c r="H211">
        <v>102</v>
      </c>
      <c r="I211" t="s">
        <v>417</v>
      </c>
      <c r="J211" t="s">
        <v>813</v>
      </c>
      <c r="K211" t="s">
        <v>607</v>
      </c>
      <c r="L211">
        <v>28</v>
      </c>
      <c r="M211">
        <v>113</v>
      </c>
      <c r="N211">
        <v>71</v>
      </c>
      <c r="O211">
        <v>82</v>
      </c>
      <c r="P211">
        <v>8</v>
      </c>
      <c r="Q211">
        <v>6</v>
      </c>
      <c r="R211">
        <v>75</v>
      </c>
      <c r="S211">
        <v>199</v>
      </c>
      <c r="U211">
        <v>3</v>
      </c>
      <c r="V211">
        <v>10</v>
      </c>
      <c r="W211">
        <f>Advanced_Table[[#This Row],[WSASS]]/10</f>
        <v>1.3</v>
      </c>
      <c r="X211" t="s">
        <v>814</v>
      </c>
      <c r="Z211">
        <v>-13</v>
      </c>
      <c r="AA211">
        <v>-17</v>
      </c>
      <c r="AB211">
        <v>-31</v>
      </c>
      <c r="AC211">
        <v>-3</v>
      </c>
      <c r="AD211">
        <v>13</v>
      </c>
      <c r="AE211">
        <f>Advanced_Table[[#This Row],[BPMASS]]/10</f>
        <v>-3.1</v>
      </c>
      <c r="AF211">
        <f>Advanced_Table[[#This Row],[VORPASS]]/10</f>
        <v>-0.3</v>
      </c>
    </row>
    <row r="212" spans="1:32" x14ac:dyDescent="0.25">
      <c r="A212">
        <v>211</v>
      </c>
      <c r="B212" t="s">
        <v>815</v>
      </c>
      <c r="C212" t="s">
        <v>34</v>
      </c>
      <c r="D212">
        <v>23</v>
      </c>
      <c r="E212" t="s">
        <v>483</v>
      </c>
      <c r="F212">
        <v>70</v>
      </c>
      <c r="G212">
        <v>877</v>
      </c>
      <c r="H212">
        <v>140</v>
      </c>
      <c r="I212" t="s">
        <v>260</v>
      </c>
      <c r="J212" t="s">
        <v>156</v>
      </c>
      <c r="K212" t="s">
        <v>816</v>
      </c>
      <c r="L212">
        <v>92</v>
      </c>
      <c r="M212">
        <v>171</v>
      </c>
      <c r="N212">
        <v>134</v>
      </c>
      <c r="O212">
        <v>50</v>
      </c>
      <c r="P212">
        <v>18</v>
      </c>
      <c r="Q212">
        <v>29</v>
      </c>
      <c r="R212">
        <v>169</v>
      </c>
      <c r="S212">
        <v>125</v>
      </c>
      <c r="U212">
        <v>14</v>
      </c>
      <c r="V212">
        <v>11</v>
      </c>
      <c r="W212">
        <f>Advanced_Table[[#This Row],[WSASS]]/10</f>
        <v>2.5</v>
      </c>
      <c r="X212" t="s">
        <v>345</v>
      </c>
      <c r="Z212">
        <v>-28</v>
      </c>
      <c r="AA212">
        <v>9</v>
      </c>
      <c r="AB212">
        <v>-19</v>
      </c>
      <c r="AC212">
        <v>0</v>
      </c>
      <c r="AD212">
        <v>25</v>
      </c>
      <c r="AE212">
        <f>Advanced_Table[[#This Row],[BPMASS]]/10</f>
        <v>-1.9</v>
      </c>
      <c r="AF212">
        <f>Advanced_Table[[#This Row],[VORPASS]]/10</f>
        <v>0</v>
      </c>
    </row>
    <row r="213" spans="1:32" x14ac:dyDescent="0.25">
      <c r="A213">
        <v>212</v>
      </c>
      <c r="B213" t="s">
        <v>817</v>
      </c>
      <c r="C213" t="s">
        <v>97</v>
      </c>
      <c r="D213">
        <v>22</v>
      </c>
      <c r="E213" t="s">
        <v>161</v>
      </c>
      <c r="F213">
        <v>42</v>
      </c>
      <c r="G213">
        <v>1008</v>
      </c>
      <c r="H213">
        <v>105</v>
      </c>
      <c r="I213" t="s">
        <v>818</v>
      </c>
      <c r="J213" t="s">
        <v>295</v>
      </c>
      <c r="K213" t="s">
        <v>440</v>
      </c>
      <c r="L213">
        <v>12</v>
      </c>
      <c r="M213">
        <v>122</v>
      </c>
      <c r="N213">
        <v>66</v>
      </c>
      <c r="O213">
        <v>278</v>
      </c>
      <c r="P213">
        <v>17</v>
      </c>
      <c r="Q213">
        <v>17</v>
      </c>
      <c r="R213">
        <v>143</v>
      </c>
      <c r="S213">
        <v>151</v>
      </c>
      <c r="U213">
        <v>0</v>
      </c>
      <c r="V213">
        <v>7</v>
      </c>
      <c r="W213">
        <f>Advanced_Table[[#This Row],[WSASS]]/10</f>
        <v>0.7</v>
      </c>
      <c r="X213" t="s">
        <v>767</v>
      </c>
      <c r="Z213">
        <v>-29</v>
      </c>
      <c r="AA213">
        <v>2</v>
      </c>
      <c r="AB213">
        <v>-27</v>
      </c>
      <c r="AC213">
        <v>-2</v>
      </c>
      <c r="AD213">
        <v>7</v>
      </c>
      <c r="AE213">
        <f>Advanced_Table[[#This Row],[BPMASS]]/10</f>
        <v>-2.7</v>
      </c>
      <c r="AF213">
        <f>Advanced_Table[[#This Row],[VORPASS]]/10</f>
        <v>-0.2</v>
      </c>
    </row>
    <row r="214" spans="1:32" x14ac:dyDescent="0.25">
      <c r="A214">
        <v>213</v>
      </c>
      <c r="B214" t="s">
        <v>819</v>
      </c>
      <c r="C214" t="s">
        <v>91</v>
      </c>
      <c r="D214">
        <v>33</v>
      </c>
      <c r="E214" t="s">
        <v>29</v>
      </c>
      <c r="F214">
        <v>51</v>
      </c>
      <c r="G214">
        <v>1245</v>
      </c>
      <c r="H214">
        <v>128</v>
      </c>
      <c r="I214" t="s">
        <v>210</v>
      </c>
      <c r="J214" t="s">
        <v>206</v>
      </c>
      <c r="K214" t="s">
        <v>820</v>
      </c>
      <c r="L214">
        <v>34</v>
      </c>
      <c r="M214">
        <v>130</v>
      </c>
      <c r="N214">
        <v>81</v>
      </c>
      <c r="O214">
        <v>183</v>
      </c>
      <c r="P214">
        <v>16</v>
      </c>
      <c r="Q214">
        <v>10</v>
      </c>
      <c r="R214">
        <v>126</v>
      </c>
      <c r="S214">
        <v>184</v>
      </c>
      <c r="U214">
        <v>6</v>
      </c>
      <c r="V214">
        <v>9</v>
      </c>
      <c r="W214">
        <f>Advanced_Table[[#This Row],[WSASS]]/10</f>
        <v>1.5</v>
      </c>
      <c r="X214" t="s">
        <v>395</v>
      </c>
      <c r="Z214">
        <v>-16</v>
      </c>
      <c r="AA214">
        <v>-5</v>
      </c>
      <c r="AB214">
        <v>-21</v>
      </c>
      <c r="AC214">
        <v>0</v>
      </c>
      <c r="AD214">
        <v>15</v>
      </c>
      <c r="AE214">
        <f>Advanced_Table[[#This Row],[BPMASS]]/10</f>
        <v>-2.1</v>
      </c>
      <c r="AF214">
        <f>Advanced_Table[[#This Row],[VORPASS]]/10</f>
        <v>0</v>
      </c>
    </row>
    <row r="215" spans="1:32" x14ac:dyDescent="0.25">
      <c r="A215">
        <v>214</v>
      </c>
      <c r="B215" t="s">
        <v>822</v>
      </c>
      <c r="C215" t="s">
        <v>97</v>
      </c>
      <c r="D215">
        <v>19</v>
      </c>
      <c r="E215" t="s">
        <v>146</v>
      </c>
      <c r="F215">
        <v>62</v>
      </c>
      <c r="G215">
        <v>1765</v>
      </c>
      <c r="H215">
        <v>95</v>
      </c>
      <c r="I215" t="s">
        <v>696</v>
      </c>
      <c r="J215" t="s">
        <v>784</v>
      </c>
      <c r="K215" t="s">
        <v>720</v>
      </c>
      <c r="L215">
        <v>32</v>
      </c>
      <c r="M215">
        <v>95</v>
      </c>
      <c r="N215">
        <v>62</v>
      </c>
      <c r="O215">
        <v>299</v>
      </c>
      <c r="P215">
        <v>13</v>
      </c>
      <c r="Q215">
        <v>7</v>
      </c>
      <c r="R215">
        <v>193</v>
      </c>
      <c r="S215">
        <v>265</v>
      </c>
      <c r="U215">
        <v>-25</v>
      </c>
      <c r="V215">
        <v>9</v>
      </c>
      <c r="W215">
        <f>Advanced_Table[[#This Row],[WSASS]]/10</f>
        <v>-1.7</v>
      </c>
      <c r="X215" t="s">
        <v>823</v>
      </c>
      <c r="Z215">
        <v>-35</v>
      </c>
      <c r="AA215">
        <v>-23</v>
      </c>
      <c r="AB215">
        <v>-58</v>
      </c>
      <c r="AC215">
        <v>-17</v>
      </c>
      <c r="AD215">
        <v>-17</v>
      </c>
      <c r="AE215">
        <f>Advanced_Table[[#This Row],[BPMASS]]/10</f>
        <v>-5.8</v>
      </c>
      <c r="AF215">
        <f>Advanced_Table[[#This Row],[VORPASS]]/10</f>
        <v>-1.7</v>
      </c>
    </row>
    <row r="216" spans="1:32" x14ac:dyDescent="0.25">
      <c r="A216">
        <v>215</v>
      </c>
      <c r="B216" t="s">
        <v>824</v>
      </c>
      <c r="C216" t="s">
        <v>39</v>
      </c>
      <c r="D216">
        <v>20</v>
      </c>
      <c r="E216" t="s">
        <v>57</v>
      </c>
      <c r="F216">
        <v>40</v>
      </c>
      <c r="G216">
        <v>856</v>
      </c>
      <c r="H216">
        <v>118</v>
      </c>
      <c r="I216" t="s">
        <v>74</v>
      </c>
      <c r="J216" t="s">
        <v>283</v>
      </c>
      <c r="K216" t="s">
        <v>76</v>
      </c>
      <c r="L216">
        <v>60</v>
      </c>
      <c r="M216">
        <v>177</v>
      </c>
      <c r="N216">
        <v>119</v>
      </c>
      <c r="O216">
        <v>50</v>
      </c>
      <c r="P216">
        <v>16</v>
      </c>
      <c r="Q216">
        <v>31</v>
      </c>
      <c r="R216">
        <v>97</v>
      </c>
      <c r="S216">
        <v>137</v>
      </c>
      <c r="U216">
        <v>7</v>
      </c>
      <c r="V216">
        <v>6</v>
      </c>
      <c r="W216">
        <f>Advanced_Table[[#This Row],[WSASS]]/10</f>
        <v>1.2</v>
      </c>
      <c r="X216" t="s">
        <v>71</v>
      </c>
      <c r="Z216">
        <v>-13</v>
      </c>
      <c r="AA216">
        <v>-4</v>
      </c>
      <c r="AB216">
        <v>-16</v>
      </c>
      <c r="AC216">
        <v>1</v>
      </c>
      <c r="AD216">
        <v>12</v>
      </c>
      <c r="AE216">
        <f>Advanced_Table[[#This Row],[BPMASS]]/10</f>
        <v>-1.6</v>
      </c>
      <c r="AF216">
        <f>Advanced_Table[[#This Row],[VORPASS]]/10</f>
        <v>0.1</v>
      </c>
    </row>
    <row r="217" spans="1:32" x14ac:dyDescent="0.25">
      <c r="A217">
        <v>216</v>
      </c>
      <c r="B217" t="s">
        <v>825</v>
      </c>
      <c r="C217" t="s">
        <v>52</v>
      </c>
      <c r="D217">
        <v>24</v>
      </c>
      <c r="E217" t="s">
        <v>46</v>
      </c>
      <c r="F217">
        <v>42</v>
      </c>
      <c r="G217">
        <v>1407</v>
      </c>
      <c r="H217">
        <v>157</v>
      </c>
      <c r="I217" t="s">
        <v>826</v>
      </c>
      <c r="J217" t="s">
        <v>62</v>
      </c>
      <c r="K217" t="s">
        <v>101</v>
      </c>
      <c r="L217">
        <v>15</v>
      </c>
      <c r="M217">
        <v>165</v>
      </c>
      <c r="N217">
        <v>89</v>
      </c>
      <c r="O217">
        <v>224</v>
      </c>
      <c r="P217">
        <v>11</v>
      </c>
      <c r="Q217">
        <v>2</v>
      </c>
      <c r="R217">
        <v>106</v>
      </c>
      <c r="S217">
        <v>278</v>
      </c>
      <c r="U217">
        <v>4</v>
      </c>
      <c r="V217">
        <v>16</v>
      </c>
      <c r="W217">
        <f>Advanced_Table[[#This Row],[WSASS]]/10</f>
        <v>2</v>
      </c>
      <c r="X217" t="s">
        <v>144</v>
      </c>
      <c r="Z217">
        <v>15</v>
      </c>
      <c r="AA217">
        <v>-7</v>
      </c>
      <c r="AB217">
        <v>8</v>
      </c>
      <c r="AC217">
        <v>10</v>
      </c>
      <c r="AD217">
        <v>20</v>
      </c>
      <c r="AE217">
        <f>Advanced_Table[[#This Row],[BPMASS]]/10</f>
        <v>0.8</v>
      </c>
      <c r="AF217">
        <f>Advanced_Table[[#This Row],[VORPASS]]/10</f>
        <v>1</v>
      </c>
    </row>
    <row r="218" spans="1:32" x14ac:dyDescent="0.25">
      <c r="A218">
        <v>217</v>
      </c>
      <c r="B218" t="s">
        <v>827</v>
      </c>
      <c r="C218" t="s">
        <v>52</v>
      </c>
      <c r="D218">
        <v>31</v>
      </c>
      <c r="E218" t="s">
        <v>29</v>
      </c>
      <c r="F218">
        <v>84</v>
      </c>
      <c r="G218">
        <v>2160</v>
      </c>
      <c r="H218">
        <v>133</v>
      </c>
      <c r="I218" t="s">
        <v>74</v>
      </c>
      <c r="J218" t="s">
        <v>828</v>
      </c>
      <c r="K218" t="s">
        <v>679</v>
      </c>
      <c r="L218">
        <v>31</v>
      </c>
      <c r="M218">
        <v>109</v>
      </c>
      <c r="N218">
        <v>70</v>
      </c>
      <c r="O218">
        <v>145</v>
      </c>
      <c r="P218">
        <v>16</v>
      </c>
      <c r="Q218">
        <v>16</v>
      </c>
      <c r="R218">
        <v>105</v>
      </c>
      <c r="S218">
        <v>192</v>
      </c>
      <c r="U218">
        <v>19</v>
      </c>
      <c r="V218">
        <v>16</v>
      </c>
      <c r="W218">
        <f>Advanced_Table[[#This Row],[WSASS]]/10</f>
        <v>3.5</v>
      </c>
      <c r="X218" t="s">
        <v>829</v>
      </c>
      <c r="Z218">
        <v>10</v>
      </c>
      <c r="AA218">
        <v>-6</v>
      </c>
      <c r="AB218">
        <v>4</v>
      </c>
      <c r="AC218">
        <v>13</v>
      </c>
      <c r="AD218">
        <v>35</v>
      </c>
      <c r="AE218">
        <f>Advanced_Table[[#This Row],[BPMASS]]/10</f>
        <v>0.4</v>
      </c>
      <c r="AF218">
        <f>Advanced_Table[[#This Row],[VORPASS]]/10</f>
        <v>1.3</v>
      </c>
    </row>
    <row r="219" spans="1:32" x14ac:dyDescent="0.25">
      <c r="A219">
        <v>218</v>
      </c>
      <c r="B219" t="s">
        <v>831</v>
      </c>
      <c r="C219" t="s">
        <v>39</v>
      </c>
      <c r="D219">
        <v>27</v>
      </c>
      <c r="E219" t="s">
        <v>46</v>
      </c>
      <c r="F219">
        <v>66</v>
      </c>
      <c r="G219">
        <v>1366</v>
      </c>
      <c r="H219">
        <v>111</v>
      </c>
      <c r="I219" t="s">
        <v>147</v>
      </c>
      <c r="J219" t="s">
        <v>574</v>
      </c>
      <c r="K219" t="s">
        <v>832</v>
      </c>
      <c r="L219">
        <v>53</v>
      </c>
      <c r="M219">
        <v>121</v>
      </c>
      <c r="N219">
        <v>87</v>
      </c>
      <c r="O219">
        <v>72</v>
      </c>
      <c r="P219">
        <v>19</v>
      </c>
      <c r="Q219">
        <v>21</v>
      </c>
      <c r="R219">
        <v>90</v>
      </c>
      <c r="S219">
        <v>124</v>
      </c>
      <c r="U219">
        <v>11</v>
      </c>
      <c r="V219">
        <v>19</v>
      </c>
      <c r="W219">
        <f>Advanced_Table[[#This Row],[WSASS]]/10</f>
        <v>3.1</v>
      </c>
      <c r="X219" t="s">
        <v>499</v>
      </c>
      <c r="Z219">
        <v>-18</v>
      </c>
      <c r="AA219">
        <v>11</v>
      </c>
      <c r="AB219">
        <v>-7</v>
      </c>
      <c r="AC219">
        <v>5</v>
      </c>
      <c r="AD219">
        <v>31</v>
      </c>
      <c r="AE219">
        <f>Advanced_Table[[#This Row],[BPMASS]]/10</f>
        <v>-0.7</v>
      </c>
      <c r="AF219">
        <f>Advanced_Table[[#This Row],[VORPASS]]/10</f>
        <v>0.5</v>
      </c>
    </row>
    <row r="220" spans="1:32" x14ac:dyDescent="0.25">
      <c r="A220">
        <v>219</v>
      </c>
      <c r="B220" t="s">
        <v>833</v>
      </c>
      <c r="C220" t="s">
        <v>52</v>
      </c>
      <c r="D220">
        <v>24</v>
      </c>
      <c r="E220" t="s">
        <v>392</v>
      </c>
      <c r="F220">
        <v>15</v>
      </c>
      <c r="G220">
        <v>75</v>
      </c>
      <c r="H220">
        <v>176</v>
      </c>
      <c r="I220" t="s">
        <v>834</v>
      </c>
      <c r="J220" t="s">
        <v>835</v>
      </c>
      <c r="K220" t="s">
        <v>491</v>
      </c>
      <c r="L220">
        <v>99</v>
      </c>
      <c r="M220">
        <v>217</v>
      </c>
      <c r="N220">
        <v>157</v>
      </c>
      <c r="O220">
        <v>186</v>
      </c>
      <c r="P220">
        <v>19</v>
      </c>
      <c r="Q220">
        <v>25</v>
      </c>
      <c r="R220">
        <v>96</v>
      </c>
      <c r="S220">
        <v>177</v>
      </c>
      <c r="U220">
        <v>2</v>
      </c>
      <c r="V220">
        <v>1</v>
      </c>
      <c r="W220">
        <f>Advanced_Table[[#This Row],[WSASS]]/10</f>
        <v>0.3</v>
      </c>
      <c r="X220" t="s">
        <v>749</v>
      </c>
      <c r="Z220">
        <v>19</v>
      </c>
      <c r="AA220">
        <v>17</v>
      </c>
      <c r="AB220">
        <v>36</v>
      </c>
      <c r="AC220">
        <v>1</v>
      </c>
      <c r="AD220">
        <v>3</v>
      </c>
      <c r="AE220">
        <f>Advanced_Table[[#This Row],[BPMASS]]/10</f>
        <v>3.6</v>
      </c>
      <c r="AF220">
        <f>Advanced_Table[[#This Row],[VORPASS]]/10</f>
        <v>0.1</v>
      </c>
    </row>
    <row r="221" spans="1:32" x14ac:dyDescent="0.25">
      <c r="A221">
        <v>220</v>
      </c>
      <c r="B221" t="s">
        <v>836</v>
      </c>
      <c r="C221" t="s">
        <v>52</v>
      </c>
      <c r="D221">
        <v>25</v>
      </c>
      <c r="E221" t="s">
        <v>483</v>
      </c>
      <c r="F221">
        <v>7</v>
      </c>
      <c r="G221">
        <v>41</v>
      </c>
      <c r="H221">
        <v>61</v>
      </c>
      <c r="I221" t="s">
        <v>837</v>
      </c>
      <c r="J221" t="s">
        <v>838</v>
      </c>
      <c r="K221" t="s">
        <v>416</v>
      </c>
      <c r="L221">
        <v>0</v>
      </c>
      <c r="M221">
        <v>0</v>
      </c>
      <c r="N221">
        <v>0</v>
      </c>
      <c r="O221">
        <v>156</v>
      </c>
      <c r="P221">
        <v>12</v>
      </c>
      <c r="Q221">
        <v>21</v>
      </c>
      <c r="R221">
        <v>59</v>
      </c>
      <c r="S221">
        <v>178</v>
      </c>
      <c r="U221">
        <v>0</v>
      </c>
      <c r="V221">
        <v>0</v>
      </c>
      <c r="W221">
        <f>Advanced_Table[[#This Row],[WSASS]]/10</f>
        <v>0</v>
      </c>
      <c r="X221" t="s">
        <v>839</v>
      </c>
      <c r="Z221">
        <v>-37</v>
      </c>
      <c r="AA221">
        <v>-26</v>
      </c>
      <c r="AB221">
        <v>-63</v>
      </c>
      <c r="AC221">
        <v>0</v>
      </c>
      <c r="AD221">
        <v>0</v>
      </c>
      <c r="AE221">
        <f>Advanced_Table[[#This Row],[BPMASS]]/10</f>
        <v>-6.3</v>
      </c>
      <c r="AF221">
        <f>Advanced_Table[[#This Row],[VORPASS]]/10</f>
        <v>0</v>
      </c>
    </row>
    <row r="222" spans="1:32" x14ac:dyDescent="0.25">
      <c r="A222">
        <v>221</v>
      </c>
      <c r="B222" t="s">
        <v>840</v>
      </c>
      <c r="C222" t="s">
        <v>97</v>
      </c>
      <c r="D222">
        <v>27</v>
      </c>
      <c r="E222" t="s">
        <v>392</v>
      </c>
      <c r="F222">
        <v>78</v>
      </c>
      <c r="G222">
        <v>1269</v>
      </c>
      <c r="H222">
        <v>115</v>
      </c>
      <c r="I222" t="s">
        <v>74</v>
      </c>
      <c r="J222" t="s">
        <v>646</v>
      </c>
      <c r="K222" t="s">
        <v>101</v>
      </c>
      <c r="L222">
        <v>19</v>
      </c>
      <c r="M222">
        <v>85</v>
      </c>
      <c r="N222">
        <v>52</v>
      </c>
      <c r="O222">
        <v>154</v>
      </c>
      <c r="P222">
        <v>16</v>
      </c>
      <c r="Q222">
        <v>4</v>
      </c>
      <c r="R222">
        <v>106</v>
      </c>
      <c r="S222">
        <v>167</v>
      </c>
      <c r="U222">
        <v>13</v>
      </c>
      <c r="V222">
        <v>12</v>
      </c>
      <c r="W222">
        <f>Advanced_Table[[#This Row],[WSASS]]/10</f>
        <v>2.5</v>
      </c>
      <c r="X222" t="s">
        <v>218</v>
      </c>
      <c r="Z222">
        <v>-18</v>
      </c>
      <c r="AA222">
        <v>3</v>
      </c>
      <c r="AB222">
        <v>-15</v>
      </c>
      <c r="AC222">
        <v>2</v>
      </c>
      <c r="AD222">
        <v>25</v>
      </c>
      <c r="AE222">
        <f>Advanced_Table[[#This Row],[BPMASS]]/10</f>
        <v>-1.5</v>
      </c>
      <c r="AF222">
        <f>Advanced_Table[[#This Row],[VORPASS]]/10</f>
        <v>0.2</v>
      </c>
    </row>
    <row r="223" spans="1:32" x14ac:dyDescent="0.25">
      <c r="A223">
        <v>222</v>
      </c>
      <c r="B223" t="s">
        <v>841</v>
      </c>
      <c r="C223" t="s">
        <v>97</v>
      </c>
      <c r="D223">
        <v>33</v>
      </c>
      <c r="E223" t="s">
        <v>201</v>
      </c>
      <c r="F223">
        <v>69</v>
      </c>
      <c r="G223">
        <v>2263</v>
      </c>
      <c r="H223">
        <v>144</v>
      </c>
      <c r="I223" t="s">
        <v>141</v>
      </c>
      <c r="J223" t="s">
        <v>842</v>
      </c>
      <c r="K223" t="s">
        <v>262</v>
      </c>
      <c r="L223">
        <v>42</v>
      </c>
      <c r="M223">
        <v>132</v>
      </c>
      <c r="N223">
        <v>89</v>
      </c>
      <c r="O223">
        <v>193</v>
      </c>
      <c r="P223">
        <v>13</v>
      </c>
      <c r="Q223">
        <v>21</v>
      </c>
      <c r="R223">
        <v>147</v>
      </c>
      <c r="S223">
        <v>163</v>
      </c>
      <c r="U223">
        <v>33</v>
      </c>
      <c r="V223">
        <v>30</v>
      </c>
      <c r="W223">
        <f>Advanced_Table[[#This Row],[WSASS]]/10</f>
        <v>6.3</v>
      </c>
      <c r="X223" t="s">
        <v>416</v>
      </c>
      <c r="Z223">
        <v>10</v>
      </c>
      <c r="AA223">
        <v>11</v>
      </c>
      <c r="AB223">
        <v>21</v>
      </c>
      <c r="AC223">
        <v>24</v>
      </c>
      <c r="AD223">
        <v>63</v>
      </c>
      <c r="AE223">
        <f>Advanced_Table[[#This Row],[BPMASS]]/10</f>
        <v>2.1</v>
      </c>
      <c r="AF223">
        <f>Advanced_Table[[#This Row],[VORPASS]]/10</f>
        <v>2.4</v>
      </c>
    </row>
    <row r="224" spans="1:32" x14ac:dyDescent="0.25">
      <c r="A224">
        <v>223</v>
      </c>
      <c r="B224" t="s">
        <v>843</v>
      </c>
      <c r="C224" t="s">
        <v>52</v>
      </c>
      <c r="D224">
        <v>34</v>
      </c>
      <c r="E224" t="s">
        <v>368</v>
      </c>
      <c r="F224">
        <v>58</v>
      </c>
      <c r="G224">
        <v>862</v>
      </c>
      <c r="H224">
        <v>97</v>
      </c>
      <c r="I224" t="s">
        <v>128</v>
      </c>
      <c r="J224" t="s">
        <v>844</v>
      </c>
      <c r="K224" t="s">
        <v>337</v>
      </c>
      <c r="L224">
        <v>12</v>
      </c>
      <c r="M224">
        <v>78</v>
      </c>
      <c r="N224">
        <v>46</v>
      </c>
      <c r="O224">
        <v>95</v>
      </c>
      <c r="P224">
        <v>21</v>
      </c>
      <c r="Q224">
        <v>9</v>
      </c>
      <c r="R224">
        <v>67</v>
      </c>
      <c r="S224">
        <v>106</v>
      </c>
      <c r="U224">
        <v>9</v>
      </c>
      <c r="V224">
        <v>9</v>
      </c>
      <c r="W224">
        <f>Advanced_Table[[#This Row],[WSASS]]/10</f>
        <v>1.8</v>
      </c>
      <c r="X224" t="s">
        <v>678</v>
      </c>
      <c r="Z224">
        <v>-25</v>
      </c>
      <c r="AA224">
        <v>9</v>
      </c>
      <c r="AB224">
        <v>-16</v>
      </c>
      <c r="AC224">
        <v>1</v>
      </c>
      <c r="AD224">
        <v>18</v>
      </c>
      <c r="AE224">
        <f>Advanced_Table[[#This Row],[BPMASS]]/10</f>
        <v>-1.6</v>
      </c>
      <c r="AF224">
        <f>Advanced_Table[[#This Row],[VORPASS]]/10</f>
        <v>0.1</v>
      </c>
    </row>
    <row r="225" spans="1:32" x14ac:dyDescent="0.25">
      <c r="A225">
        <v>224</v>
      </c>
      <c r="B225" t="s">
        <v>845</v>
      </c>
      <c r="C225" t="s">
        <v>39</v>
      </c>
      <c r="D225">
        <v>30</v>
      </c>
      <c r="E225" t="s">
        <v>29</v>
      </c>
      <c r="F225">
        <v>40</v>
      </c>
      <c r="G225">
        <v>555</v>
      </c>
      <c r="H225">
        <v>145</v>
      </c>
      <c r="I225" t="s">
        <v>538</v>
      </c>
      <c r="J225" t="s">
        <v>846</v>
      </c>
      <c r="K225" t="s">
        <v>228</v>
      </c>
      <c r="L225">
        <v>137</v>
      </c>
      <c r="M225">
        <v>218</v>
      </c>
      <c r="N225">
        <v>177</v>
      </c>
      <c r="O225">
        <v>60</v>
      </c>
      <c r="P225">
        <v>9</v>
      </c>
      <c r="Q225">
        <v>29</v>
      </c>
      <c r="R225">
        <v>125</v>
      </c>
      <c r="S225">
        <v>147</v>
      </c>
      <c r="U225">
        <v>8</v>
      </c>
      <c r="V225">
        <v>5</v>
      </c>
      <c r="W225">
        <f>Advanced_Table[[#This Row],[WSASS]]/10</f>
        <v>1.3</v>
      </c>
      <c r="X225" t="s">
        <v>593</v>
      </c>
      <c r="Z225">
        <v>-24</v>
      </c>
      <c r="AA225">
        <v>-8</v>
      </c>
      <c r="AB225">
        <v>-33</v>
      </c>
      <c r="AC225">
        <v>-2</v>
      </c>
      <c r="AD225">
        <v>13</v>
      </c>
      <c r="AE225">
        <f>Advanced_Table[[#This Row],[BPMASS]]/10</f>
        <v>-3.3</v>
      </c>
      <c r="AF225">
        <f>Advanced_Table[[#This Row],[VORPASS]]/10</f>
        <v>-0.2</v>
      </c>
    </row>
    <row r="226" spans="1:32" x14ac:dyDescent="0.25">
      <c r="A226">
        <v>225</v>
      </c>
      <c r="B226" t="s">
        <v>848</v>
      </c>
      <c r="C226" t="s">
        <v>34</v>
      </c>
      <c r="D226">
        <v>21</v>
      </c>
      <c r="E226" t="s">
        <v>286</v>
      </c>
      <c r="F226">
        <v>82</v>
      </c>
      <c r="G226">
        <v>2413</v>
      </c>
      <c r="H226">
        <v>204</v>
      </c>
      <c r="I226" t="s">
        <v>849</v>
      </c>
      <c r="J226" t="s">
        <v>850</v>
      </c>
      <c r="K226" t="s">
        <v>851</v>
      </c>
      <c r="L226">
        <v>62</v>
      </c>
      <c r="M226">
        <v>231</v>
      </c>
      <c r="N226">
        <v>150</v>
      </c>
      <c r="O226">
        <v>116</v>
      </c>
      <c r="P226">
        <v>11</v>
      </c>
      <c r="Q226">
        <v>73</v>
      </c>
      <c r="R226">
        <v>109</v>
      </c>
      <c r="S226">
        <v>216</v>
      </c>
      <c r="U226">
        <v>46</v>
      </c>
      <c r="V226">
        <v>44</v>
      </c>
      <c r="W226">
        <f>Advanced_Table[[#This Row],[WSASS]]/10</f>
        <v>8.9</v>
      </c>
      <c r="X226" t="s">
        <v>690</v>
      </c>
      <c r="Z226">
        <v>18</v>
      </c>
      <c r="AA226">
        <v>15</v>
      </c>
      <c r="AB226">
        <v>34</v>
      </c>
      <c r="AC226">
        <v>33</v>
      </c>
      <c r="AD226">
        <v>89</v>
      </c>
      <c r="AE226">
        <f>Advanced_Table[[#This Row],[BPMASS]]/10</f>
        <v>3.4</v>
      </c>
      <c r="AF226">
        <f>Advanced_Table[[#This Row],[VORPASS]]/10</f>
        <v>3.3</v>
      </c>
    </row>
    <row r="227" spans="1:32" x14ac:dyDescent="0.25">
      <c r="A227">
        <v>226</v>
      </c>
      <c r="B227" t="s">
        <v>852</v>
      </c>
      <c r="C227" t="s">
        <v>52</v>
      </c>
      <c r="D227">
        <v>20</v>
      </c>
      <c r="E227" t="s">
        <v>483</v>
      </c>
      <c r="F227">
        <v>21</v>
      </c>
      <c r="G227">
        <v>109</v>
      </c>
      <c r="H227">
        <v>-15</v>
      </c>
      <c r="I227" t="s">
        <v>106</v>
      </c>
      <c r="J227" t="s">
        <v>171</v>
      </c>
      <c r="K227" t="s">
        <v>853</v>
      </c>
      <c r="L227">
        <v>21</v>
      </c>
      <c r="M227">
        <v>107</v>
      </c>
      <c r="N227">
        <v>66</v>
      </c>
      <c r="O227">
        <v>91</v>
      </c>
      <c r="P227">
        <v>13</v>
      </c>
      <c r="Q227">
        <v>16</v>
      </c>
      <c r="R227">
        <v>143</v>
      </c>
      <c r="S227">
        <v>249</v>
      </c>
      <c r="U227">
        <v>-6</v>
      </c>
      <c r="V227">
        <v>1</v>
      </c>
      <c r="W227">
        <f>Advanced_Table[[#This Row],[WSASS]]/10</f>
        <v>-0.5</v>
      </c>
      <c r="X227" t="s">
        <v>675</v>
      </c>
      <c r="Z227">
        <v>-124</v>
      </c>
      <c r="AA227">
        <v>-37</v>
      </c>
      <c r="AB227">
        <v>-161</v>
      </c>
      <c r="AC227">
        <v>-4</v>
      </c>
      <c r="AD227">
        <v>-5</v>
      </c>
      <c r="AE227">
        <f>Advanced_Table[[#This Row],[BPMASS]]/10</f>
        <v>-16.100000000000001</v>
      </c>
      <c r="AF227">
        <f>Advanced_Table[[#This Row],[VORPASS]]/10</f>
        <v>-0.4</v>
      </c>
    </row>
    <row r="228" spans="1:32" x14ac:dyDescent="0.25">
      <c r="A228">
        <v>227</v>
      </c>
      <c r="B228" t="s">
        <v>854</v>
      </c>
      <c r="C228" t="s">
        <v>34</v>
      </c>
      <c r="D228">
        <v>37</v>
      </c>
      <c r="E228" t="s">
        <v>201</v>
      </c>
      <c r="F228">
        <v>65</v>
      </c>
      <c r="G228">
        <v>1740</v>
      </c>
      <c r="H228">
        <v>150</v>
      </c>
      <c r="I228" t="s">
        <v>855</v>
      </c>
      <c r="J228" t="s">
        <v>480</v>
      </c>
      <c r="K228" t="s">
        <v>447</v>
      </c>
      <c r="L228">
        <v>53</v>
      </c>
      <c r="M228">
        <v>197</v>
      </c>
      <c r="N228">
        <v>128</v>
      </c>
      <c r="O228">
        <v>123</v>
      </c>
      <c r="P228">
        <v>11</v>
      </c>
      <c r="Q228">
        <v>31</v>
      </c>
      <c r="R228">
        <v>100</v>
      </c>
      <c r="S228">
        <v>120</v>
      </c>
      <c r="U228">
        <v>35</v>
      </c>
      <c r="V228">
        <v>27</v>
      </c>
      <c r="W228">
        <f>Advanced_Table[[#This Row],[WSASS]]/10</f>
        <v>6.2</v>
      </c>
      <c r="X228" t="s">
        <v>856</v>
      </c>
      <c r="Z228">
        <v>17</v>
      </c>
      <c r="AA228">
        <v>20</v>
      </c>
      <c r="AB228">
        <v>36</v>
      </c>
      <c r="AC228">
        <v>25</v>
      </c>
      <c r="AD228">
        <v>62</v>
      </c>
      <c r="AE228">
        <f>Advanced_Table[[#This Row],[BPMASS]]/10</f>
        <v>3.6</v>
      </c>
      <c r="AF228">
        <f>Advanced_Table[[#This Row],[VORPASS]]/10</f>
        <v>2.5</v>
      </c>
    </row>
    <row r="229" spans="1:32" x14ac:dyDescent="0.25">
      <c r="A229">
        <v>228</v>
      </c>
      <c r="B229" t="s">
        <v>857</v>
      </c>
      <c r="C229" t="s">
        <v>97</v>
      </c>
      <c r="D229">
        <v>23</v>
      </c>
      <c r="E229" t="s">
        <v>57</v>
      </c>
      <c r="F229">
        <v>51</v>
      </c>
      <c r="G229">
        <v>1009</v>
      </c>
      <c r="H229">
        <v>134</v>
      </c>
      <c r="I229" t="s">
        <v>713</v>
      </c>
      <c r="J229" t="s">
        <v>775</v>
      </c>
      <c r="K229" t="s">
        <v>43</v>
      </c>
      <c r="L229">
        <v>23</v>
      </c>
      <c r="M229">
        <v>108</v>
      </c>
      <c r="N229">
        <v>66</v>
      </c>
      <c r="O229">
        <v>255</v>
      </c>
      <c r="P229">
        <v>22</v>
      </c>
      <c r="Q229">
        <v>17</v>
      </c>
      <c r="R229">
        <v>112</v>
      </c>
      <c r="S229">
        <v>240</v>
      </c>
      <c r="U229">
        <v>3</v>
      </c>
      <c r="V229">
        <v>5</v>
      </c>
      <c r="W229">
        <f>Advanced_Table[[#This Row],[WSASS]]/10</f>
        <v>0.8</v>
      </c>
      <c r="X229" t="s">
        <v>858</v>
      </c>
      <c r="Z229">
        <v>-9</v>
      </c>
      <c r="AA229">
        <v>-4</v>
      </c>
      <c r="AB229">
        <v>-12</v>
      </c>
      <c r="AC229">
        <v>2</v>
      </c>
      <c r="AD229">
        <v>8</v>
      </c>
      <c r="AE229">
        <f>Advanced_Table[[#This Row],[BPMASS]]/10</f>
        <v>-1.2</v>
      </c>
      <c r="AF229">
        <f>Advanced_Table[[#This Row],[VORPASS]]/10</f>
        <v>0.2</v>
      </c>
    </row>
    <row r="230" spans="1:32" x14ac:dyDescent="0.25">
      <c r="A230">
        <v>229</v>
      </c>
      <c r="B230" t="s">
        <v>859</v>
      </c>
      <c r="C230" t="s">
        <v>91</v>
      </c>
      <c r="D230">
        <v>30</v>
      </c>
      <c r="E230" t="s">
        <v>183</v>
      </c>
      <c r="F230">
        <v>34</v>
      </c>
      <c r="G230">
        <v>509</v>
      </c>
      <c r="H230">
        <v>85</v>
      </c>
      <c r="I230" t="s">
        <v>184</v>
      </c>
      <c r="J230" t="s">
        <v>349</v>
      </c>
      <c r="K230" t="s">
        <v>860</v>
      </c>
      <c r="L230">
        <v>34</v>
      </c>
      <c r="M230">
        <v>93</v>
      </c>
      <c r="N230">
        <v>63</v>
      </c>
      <c r="O230">
        <v>72</v>
      </c>
      <c r="P230">
        <v>15</v>
      </c>
      <c r="Q230">
        <v>9</v>
      </c>
      <c r="R230">
        <v>132</v>
      </c>
      <c r="S230">
        <v>122</v>
      </c>
      <c r="U230">
        <v>3</v>
      </c>
      <c r="V230">
        <v>4</v>
      </c>
      <c r="W230">
        <f>Advanced_Table[[#This Row],[WSASS]]/10</f>
        <v>0.7</v>
      </c>
      <c r="X230" t="s">
        <v>314</v>
      </c>
      <c r="Z230">
        <v>-34</v>
      </c>
      <c r="AA230">
        <v>-5</v>
      </c>
      <c r="AB230">
        <v>-40</v>
      </c>
      <c r="AC230">
        <v>-3</v>
      </c>
      <c r="AD230">
        <v>7</v>
      </c>
      <c r="AE230">
        <f>Advanced_Table[[#This Row],[BPMASS]]/10</f>
        <v>-4</v>
      </c>
      <c r="AF230">
        <f>Advanced_Table[[#This Row],[VORPASS]]/10</f>
        <v>-0.3</v>
      </c>
    </row>
    <row r="231" spans="1:32" x14ac:dyDescent="0.25">
      <c r="A231">
        <v>230</v>
      </c>
      <c r="B231" t="s">
        <v>861</v>
      </c>
      <c r="C231" t="s">
        <v>91</v>
      </c>
      <c r="D231">
        <v>21</v>
      </c>
      <c r="E231" t="s">
        <v>119</v>
      </c>
      <c r="F231">
        <v>59</v>
      </c>
      <c r="G231">
        <v>815</v>
      </c>
      <c r="H231">
        <v>83</v>
      </c>
      <c r="I231" t="s">
        <v>444</v>
      </c>
      <c r="J231" t="s">
        <v>862</v>
      </c>
      <c r="K231" t="s">
        <v>212</v>
      </c>
      <c r="L231">
        <v>40</v>
      </c>
      <c r="M231">
        <v>81</v>
      </c>
      <c r="N231">
        <v>61</v>
      </c>
      <c r="O231">
        <v>48</v>
      </c>
      <c r="P231">
        <v>9</v>
      </c>
      <c r="Q231">
        <v>5</v>
      </c>
      <c r="R231">
        <v>69</v>
      </c>
      <c r="S231">
        <v>125</v>
      </c>
      <c r="U231">
        <v>7</v>
      </c>
      <c r="V231">
        <v>8</v>
      </c>
      <c r="W231">
        <f>Advanced_Table[[#This Row],[WSASS]]/10</f>
        <v>1.5</v>
      </c>
      <c r="X231" t="s">
        <v>248</v>
      </c>
      <c r="Z231">
        <v>-14</v>
      </c>
      <c r="AA231">
        <v>-5</v>
      </c>
      <c r="AB231">
        <v>-19</v>
      </c>
      <c r="AC231">
        <v>0</v>
      </c>
      <c r="AD231">
        <v>15</v>
      </c>
      <c r="AE231">
        <f>Advanced_Table[[#This Row],[BPMASS]]/10</f>
        <v>-1.9</v>
      </c>
      <c r="AF231">
        <f>Advanced_Table[[#This Row],[VORPASS]]/10</f>
        <v>0</v>
      </c>
    </row>
    <row r="232" spans="1:32" x14ac:dyDescent="0.25">
      <c r="A232">
        <v>231</v>
      </c>
      <c r="B232" t="s">
        <v>863</v>
      </c>
      <c r="C232" t="s">
        <v>91</v>
      </c>
      <c r="D232">
        <v>20</v>
      </c>
      <c r="E232" t="s">
        <v>119</v>
      </c>
      <c r="F232">
        <v>18</v>
      </c>
      <c r="G232">
        <v>67</v>
      </c>
      <c r="H232">
        <v>86</v>
      </c>
      <c r="I232" t="s">
        <v>372</v>
      </c>
      <c r="J232" t="s">
        <v>727</v>
      </c>
      <c r="K232" t="s">
        <v>416</v>
      </c>
      <c r="L232">
        <v>17</v>
      </c>
      <c r="M232">
        <v>106</v>
      </c>
      <c r="N232">
        <v>61</v>
      </c>
      <c r="O232">
        <v>130</v>
      </c>
      <c r="P232">
        <v>15</v>
      </c>
      <c r="Q232">
        <v>28</v>
      </c>
      <c r="R232">
        <v>86</v>
      </c>
      <c r="S232">
        <v>227</v>
      </c>
      <c r="U232">
        <v>-1</v>
      </c>
      <c r="V232">
        <v>1</v>
      </c>
      <c r="W232">
        <f>Advanced_Table[[#This Row],[WSASS]]/10</f>
        <v>0</v>
      </c>
      <c r="X232" t="s">
        <v>731</v>
      </c>
      <c r="Z232">
        <v>-14</v>
      </c>
      <c r="AA232">
        <v>-3</v>
      </c>
      <c r="AB232">
        <v>-18</v>
      </c>
      <c r="AC232">
        <v>0</v>
      </c>
      <c r="AD232">
        <v>0</v>
      </c>
      <c r="AE232">
        <f>Advanced_Table[[#This Row],[BPMASS]]/10</f>
        <v>-1.8</v>
      </c>
      <c r="AF232">
        <f>Advanced_Table[[#This Row],[VORPASS]]/10</f>
        <v>0</v>
      </c>
    </row>
    <row r="233" spans="1:32" x14ac:dyDescent="0.25">
      <c r="A233">
        <v>232</v>
      </c>
      <c r="B233" t="s">
        <v>864</v>
      </c>
      <c r="C233" t="s">
        <v>52</v>
      </c>
      <c r="D233">
        <v>25</v>
      </c>
      <c r="E233" t="s">
        <v>214</v>
      </c>
      <c r="F233">
        <v>64</v>
      </c>
      <c r="G233">
        <v>1562</v>
      </c>
      <c r="H233">
        <v>124</v>
      </c>
      <c r="I233" t="s">
        <v>41</v>
      </c>
      <c r="J233" t="s">
        <v>152</v>
      </c>
      <c r="K233" t="s">
        <v>267</v>
      </c>
      <c r="L233">
        <v>27</v>
      </c>
      <c r="M233">
        <v>136</v>
      </c>
      <c r="N233">
        <v>80</v>
      </c>
      <c r="O233">
        <v>144</v>
      </c>
      <c r="P233">
        <v>14</v>
      </c>
      <c r="Q233">
        <v>13</v>
      </c>
      <c r="R233">
        <v>84</v>
      </c>
      <c r="S233">
        <v>173</v>
      </c>
      <c r="U233">
        <v>15</v>
      </c>
      <c r="V233">
        <v>14</v>
      </c>
      <c r="W233">
        <f>Advanced_Table[[#This Row],[WSASS]]/10</f>
        <v>2.9</v>
      </c>
      <c r="X233" t="s">
        <v>248</v>
      </c>
      <c r="Z233">
        <v>-5</v>
      </c>
      <c r="AA233">
        <v>-4</v>
      </c>
      <c r="AB233">
        <v>-8</v>
      </c>
      <c r="AC233">
        <v>5</v>
      </c>
      <c r="AD233">
        <v>29</v>
      </c>
      <c r="AE233">
        <f>Advanced_Table[[#This Row],[BPMASS]]/10</f>
        <v>-0.8</v>
      </c>
      <c r="AF233">
        <f>Advanced_Table[[#This Row],[VORPASS]]/10</f>
        <v>0.5</v>
      </c>
    </row>
    <row r="234" spans="1:32" x14ac:dyDescent="0.25">
      <c r="A234">
        <v>233</v>
      </c>
      <c r="B234" t="s">
        <v>865</v>
      </c>
      <c r="C234" t="s">
        <v>34</v>
      </c>
      <c r="D234">
        <v>25</v>
      </c>
      <c r="E234" t="s">
        <v>368</v>
      </c>
      <c r="F234">
        <v>20</v>
      </c>
      <c r="G234">
        <v>49</v>
      </c>
      <c r="H234">
        <v>185</v>
      </c>
      <c r="I234" t="s">
        <v>624</v>
      </c>
      <c r="J234" t="s">
        <v>100</v>
      </c>
      <c r="K234" t="s">
        <v>416</v>
      </c>
      <c r="L234">
        <v>47</v>
      </c>
      <c r="M234">
        <v>198</v>
      </c>
      <c r="N234">
        <v>124</v>
      </c>
      <c r="O234">
        <v>56</v>
      </c>
      <c r="P234">
        <v>20</v>
      </c>
      <c r="Q234">
        <v>52</v>
      </c>
      <c r="R234">
        <v>59</v>
      </c>
      <c r="S234">
        <v>150</v>
      </c>
      <c r="U234">
        <v>1</v>
      </c>
      <c r="V234">
        <v>1</v>
      </c>
      <c r="W234">
        <f>Advanced_Table[[#This Row],[WSASS]]/10</f>
        <v>0.2</v>
      </c>
      <c r="X234" t="s">
        <v>866</v>
      </c>
      <c r="Z234">
        <v>-3</v>
      </c>
      <c r="AA234">
        <v>16</v>
      </c>
      <c r="AB234">
        <v>13</v>
      </c>
      <c r="AC234">
        <v>0</v>
      </c>
      <c r="AD234">
        <v>2</v>
      </c>
      <c r="AE234">
        <f>Advanced_Table[[#This Row],[BPMASS]]/10</f>
        <v>1.3</v>
      </c>
      <c r="AF234">
        <f>Advanced_Table[[#This Row],[VORPASS]]/10</f>
        <v>0</v>
      </c>
    </row>
    <row r="235" spans="1:32" x14ac:dyDescent="0.25">
      <c r="A235">
        <v>234</v>
      </c>
      <c r="B235" t="s">
        <v>867</v>
      </c>
      <c r="C235" t="s">
        <v>91</v>
      </c>
      <c r="D235">
        <v>26</v>
      </c>
      <c r="E235" t="s">
        <v>300</v>
      </c>
      <c r="F235">
        <v>57</v>
      </c>
      <c r="G235">
        <v>1681</v>
      </c>
      <c r="H235">
        <v>127</v>
      </c>
      <c r="I235" t="s">
        <v>124</v>
      </c>
      <c r="J235" t="s">
        <v>698</v>
      </c>
      <c r="K235" t="s">
        <v>868</v>
      </c>
      <c r="L235">
        <v>19</v>
      </c>
      <c r="M235">
        <v>129</v>
      </c>
      <c r="N235">
        <v>72</v>
      </c>
      <c r="O235">
        <v>73</v>
      </c>
      <c r="P235">
        <v>11</v>
      </c>
      <c r="Q235">
        <v>9</v>
      </c>
      <c r="R235">
        <v>100</v>
      </c>
      <c r="S235">
        <v>206</v>
      </c>
      <c r="U235">
        <v>16</v>
      </c>
      <c r="V235">
        <v>6</v>
      </c>
      <c r="W235">
        <f>Advanced_Table[[#This Row],[WSASS]]/10</f>
        <v>2.2000000000000002</v>
      </c>
      <c r="X235" t="s">
        <v>360</v>
      </c>
      <c r="Z235">
        <v>-9</v>
      </c>
      <c r="AA235">
        <v>-15</v>
      </c>
      <c r="AB235">
        <v>-24</v>
      </c>
      <c r="AC235">
        <v>-2</v>
      </c>
      <c r="AD235">
        <v>22</v>
      </c>
      <c r="AE235">
        <f>Advanced_Table[[#This Row],[BPMASS]]/10</f>
        <v>-2.4</v>
      </c>
      <c r="AF235">
        <f>Advanced_Table[[#This Row],[VORPASS]]/10</f>
        <v>-0.2</v>
      </c>
    </row>
    <row r="236" spans="1:32" x14ac:dyDescent="0.25">
      <c r="A236">
        <v>235</v>
      </c>
      <c r="B236" t="s">
        <v>869</v>
      </c>
      <c r="C236" t="s">
        <v>39</v>
      </c>
      <c r="D236">
        <v>23</v>
      </c>
      <c r="E236" t="s">
        <v>67</v>
      </c>
      <c r="F236">
        <v>8</v>
      </c>
      <c r="G236">
        <v>113</v>
      </c>
      <c r="H236">
        <v>84</v>
      </c>
      <c r="I236" t="s">
        <v>62</v>
      </c>
      <c r="J236" t="s">
        <v>663</v>
      </c>
      <c r="K236" t="s">
        <v>821</v>
      </c>
      <c r="L236">
        <v>84</v>
      </c>
      <c r="M236">
        <v>71</v>
      </c>
      <c r="N236">
        <v>77</v>
      </c>
      <c r="O236">
        <v>51</v>
      </c>
      <c r="P236">
        <v>13</v>
      </c>
      <c r="Q236">
        <v>25</v>
      </c>
      <c r="R236">
        <v>54</v>
      </c>
      <c r="S236">
        <v>142</v>
      </c>
      <c r="U236">
        <v>0</v>
      </c>
      <c r="V236">
        <v>1</v>
      </c>
      <c r="W236">
        <f>Advanced_Table[[#This Row],[WSASS]]/10</f>
        <v>0.1</v>
      </c>
      <c r="X236" t="s">
        <v>870</v>
      </c>
      <c r="Z236">
        <v>-30</v>
      </c>
      <c r="AA236">
        <v>-7</v>
      </c>
      <c r="AB236">
        <v>-37</v>
      </c>
      <c r="AC236">
        <v>-1</v>
      </c>
      <c r="AD236">
        <v>1</v>
      </c>
      <c r="AE236">
        <f>Advanced_Table[[#This Row],[BPMASS]]/10</f>
        <v>-3.7</v>
      </c>
      <c r="AF236">
        <f>Advanced_Table[[#This Row],[VORPASS]]/10</f>
        <v>-0.1</v>
      </c>
    </row>
    <row r="237" spans="1:32" x14ac:dyDescent="0.25">
      <c r="A237">
        <v>236</v>
      </c>
      <c r="B237" t="s">
        <v>871</v>
      </c>
      <c r="C237" t="s">
        <v>97</v>
      </c>
      <c r="D237">
        <v>23</v>
      </c>
      <c r="E237" t="s">
        <v>256</v>
      </c>
      <c r="F237">
        <v>37</v>
      </c>
      <c r="G237">
        <v>540</v>
      </c>
      <c r="H237">
        <v>108</v>
      </c>
      <c r="I237" t="s">
        <v>331</v>
      </c>
      <c r="J237" t="s">
        <v>835</v>
      </c>
      <c r="K237" t="s">
        <v>451</v>
      </c>
      <c r="L237">
        <v>11</v>
      </c>
      <c r="M237">
        <v>101</v>
      </c>
      <c r="N237">
        <v>57</v>
      </c>
      <c r="O237">
        <v>245</v>
      </c>
      <c r="P237">
        <v>24</v>
      </c>
      <c r="Q237">
        <v>7</v>
      </c>
      <c r="R237">
        <v>144</v>
      </c>
      <c r="S237">
        <v>248</v>
      </c>
      <c r="U237">
        <v>-5</v>
      </c>
      <c r="V237">
        <v>5</v>
      </c>
      <c r="W237">
        <f>Advanced_Table[[#This Row],[WSASS]]/10</f>
        <v>0</v>
      </c>
      <c r="X237" t="s">
        <v>872</v>
      </c>
      <c r="Z237">
        <v>-28</v>
      </c>
      <c r="AA237">
        <v>-8</v>
      </c>
      <c r="AB237">
        <v>-36</v>
      </c>
      <c r="AC237">
        <v>-2</v>
      </c>
      <c r="AD237">
        <v>0</v>
      </c>
      <c r="AE237">
        <f>Advanced_Table[[#This Row],[BPMASS]]/10</f>
        <v>-3.6</v>
      </c>
      <c r="AF237">
        <f>Advanced_Table[[#This Row],[VORPASS]]/10</f>
        <v>-0.2</v>
      </c>
    </row>
    <row r="238" spans="1:32" x14ac:dyDescent="0.25">
      <c r="A238">
        <v>237</v>
      </c>
      <c r="B238" t="s">
        <v>873</v>
      </c>
      <c r="C238" t="s">
        <v>91</v>
      </c>
      <c r="D238">
        <v>36</v>
      </c>
      <c r="E238" t="s">
        <v>119</v>
      </c>
      <c r="F238">
        <v>68</v>
      </c>
      <c r="G238">
        <v>1169</v>
      </c>
      <c r="H238">
        <v>106</v>
      </c>
      <c r="I238" t="s">
        <v>787</v>
      </c>
      <c r="J238" t="s">
        <v>874</v>
      </c>
      <c r="K238" t="s">
        <v>236</v>
      </c>
      <c r="L238">
        <v>18</v>
      </c>
      <c r="M238">
        <v>126</v>
      </c>
      <c r="N238">
        <v>71</v>
      </c>
      <c r="O238">
        <v>230</v>
      </c>
      <c r="P238">
        <v>18</v>
      </c>
      <c r="Q238">
        <v>4</v>
      </c>
      <c r="R238">
        <v>217</v>
      </c>
      <c r="S238">
        <v>116</v>
      </c>
      <c r="U238">
        <v>11</v>
      </c>
      <c r="V238">
        <v>15</v>
      </c>
      <c r="W238">
        <f>Advanced_Table[[#This Row],[WSASS]]/10</f>
        <v>2.6</v>
      </c>
      <c r="X238" t="s">
        <v>499</v>
      </c>
      <c r="Z238">
        <v>-17</v>
      </c>
      <c r="AA238">
        <v>12</v>
      </c>
      <c r="AB238">
        <v>-5</v>
      </c>
      <c r="AC238">
        <v>5</v>
      </c>
      <c r="AD238">
        <v>26</v>
      </c>
      <c r="AE238">
        <f>Advanced_Table[[#This Row],[BPMASS]]/10</f>
        <v>-0.5</v>
      </c>
      <c r="AF238">
        <f>Advanced_Table[[#This Row],[VORPASS]]/10</f>
        <v>0.5</v>
      </c>
    </row>
    <row r="239" spans="1:32" x14ac:dyDescent="0.25">
      <c r="A239">
        <v>238</v>
      </c>
      <c r="B239" t="s">
        <v>875</v>
      </c>
      <c r="C239" t="s">
        <v>91</v>
      </c>
      <c r="D239">
        <v>26</v>
      </c>
      <c r="E239" t="s">
        <v>98</v>
      </c>
      <c r="F239">
        <v>64</v>
      </c>
      <c r="G239">
        <v>2103</v>
      </c>
      <c r="H239">
        <v>182</v>
      </c>
      <c r="I239" t="s">
        <v>74</v>
      </c>
      <c r="J239" t="s">
        <v>364</v>
      </c>
      <c r="K239" t="s">
        <v>434</v>
      </c>
      <c r="L239">
        <v>23</v>
      </c>
      <c r="M239">
        <v>147</v>
      </c>
      <c r="N239">
        <v>86</v>
      </c>
      <c r="O239">
        <v>267</v>
      </c>
      <c r="P239">
        <v>12</v>
      </c>
      <c r="Q239">
        <v>19</v>
      </c>
      <c r="R239">
        <v>124</v>
      </c>
      <c r="S239">
        <v>272</v>
      </c>
      <c r="U239">
        <v>27</v>
      </c>
      <c r="V239">
        <v>24</v>
      </c>
      <c r="W239">
        <f>Advanced_Table[[#This Row],[WSASS]]/10</f>
        <v>5.0999999999999996</v>
      </c>
      <c r="X239" t="s">
        <v>669</v>
      </c>
      <c r="Z239">
        <v>14</v>
      </c>
      <c r="AA239">
        <v>-3</v>
      </c>
      <c r="AB239">
        <v>12</v>
      </c>
      <c r="AC239">
        <v>17</v>
      </c>
      <c r="AD239">
        <v>51</v>
      </c>
      <c r="AE239">
        <f>Advanced_Table[[#This Row],[BPMASS]]/10</f>
        <v>1.2</v>
      </c>
      <c r="AF239">
        <f>Advanced_Table[[#This Row],[VORPASS]]/10</f>
        <v>1.7</v>
      </c>
    </row>
    <row r="240" spans="1:32" x14ac:dyDescent="0.25">
      <c r="A240">
        <v>239</v>
      </c>
      <c r="B240" t="s">
        <v>876</v>
      </c>
      <c r="C240" t="s">
        <v>52</v>
      </c>
      <c r="D240">
        <v>31</v>
      </c>
      <c r="E240" t="s">
        <v>408</v>
      </c>
      <c r="F240">
        <v>58</v>
      </c>
      <c r="G240">
        <v>2030</v>
      </c>
      <c r="H240">
        <v>219</v>
      </c>
      <c r="I240" t="s">
        <v>450</v>
      </c>
      <c r="J240" t="s">
        <v>211</v>
      </c>
      <c r="K240" t="s">
        <v>306</v>
      </c>
      <c r="L240">
        <v>24</v>
      </c>
      <c r="M240">
        <v>132</v>
      </c>
      <c r="N240">
        <v>78</v>
      </c>
      <c r="O240">
        <v>238</v>
      </c>
      <c r="P240">
        <v>17</v>
      </c>
      <c r="Q240">
        <v>12</v>
      </c>
      <c r="R240">
        <v>80</v>
      </c>
      <c r="S240">
        <v>281</v>
      </c>
      <c r="U240">
        <v>49</v>
      </c>
      <c r="V240">
        <v>20</v>
      </c>
      <c r="W240">
        <f>Advanced_Table[[#This Row],[WSASS]]/10</f>
        <v>6.9</v>
      </c>
      <c r="X240" t="s">
        <v>626</v>
      </c>
      <c r="Z240">
        <v>48</v>
      </c>
      <c r="AA240">
        <v>1</v>
      </c>
      <c r="AB240">
        <v>49</v>
      </c>
      <c r="AC240">
        <v>36</v>
      </c>
      <c r="AD240">
        <v>69</v>
      </c>
      <c r="AE240">
        <f>Advanced_Table[[#This Row],[BPMASS]]/10</f>
        <v>4.9000000000000004</v>
      </c>
      <c r="AF240">
        <f>Advanced_Table[[#This Row],[VORPASS]]/10</f>
        <v>3.6</v>
      </c>
    </row>
    <row r="241" spans="1:32" x14ac:dyDescent="0.25">
      <c r="A241">
        <v>240</v>
      </c>
      <c r="B241" t="s">
        <v>877</v>
      </c>
      <c r="C241" t="s">
        <v>39</v>
      </c>
      <c r="D241">
        <v>26</v>
      </c>
      <c r="E241" t="s">
        <v>119</v>
      </c>
      <c r="F241">
        <v>58</v>
      </c>
      <c r="G241">
        <v>914</v>
      </c>
      <c r="H241">
        <v>192</v>
      </c>
      <c r="I241" t="s">
        <v>541</v>
      </c>
      <c r="J241" t="s">
        <v>204</v>
      </c>
      <c r="K241" t="s">
        <v>547</v>
      </c>
      <c r="L241">
        <v>93</v>
      </c>
      <c r="M241">
        <v>242</v>
      </c>
      <c r="N241">
        <v>167</v>
      </c>
      <c r="O241">
        <v>48</v>
      </c>
      <c r="P241">
        <v>23</v>
      </c>
      <c r="Q241">
        <v>71</v>
      </c>
      <c r="R241">
        <v>77</v>
      </c>
      <c r="S241">
        <v>167</v>
      </c>
      <c r="U241">
        <v>15</v>
      </c>
      <c r="V241">
        <v>21</v>
      </c>
      <c r="W241">
        <f>Advanced_Table[[#This Row],[WSASS]]/10</f>
        <v>3.6</v>
      </c>
      <c r="X241" t="s">
        <v>878</v>
      </c>
      <c r="Z241">
        <v>14</v>
      </c>
      <c r="AA241">
        <v>24</v>
      </c>
      <c r="AB241">
        <v>38</v>
      </c>
      <c r="AC241">
        <v>14</v>
      </c>
      <c r="AD241">
        <v>36</v>
      </c>
      <c r="AE241">
        <f>Advanced_Table[[#This Row],[BPMASS]]/10</f>
        <v>3.8</v>
      </c>
      <c r="AF241">
        <f>Advanced_Table[[#This Row],[VORPASS]]/10</f>
        <v>1.4</v>
      </c>
    </row>
    <row r="242" spans="1:32" x14ac:dyDescent="0.25">
      <c r="A242">
        <v>241</v>
      </c>
      <c r="B242" t="s">
        <v>879</v>
      </c>
      <c r="C242" t="s">
        <v>52</v>
      </c>
      <c r="D242">
        <v>21</v>
      </c>
      <c r="E242" t="s">
        <v>161</v>
      </c>
      <c r="F242">
        <v>77</v>
      </c>
      <c r="G242">
        <v>2217</v>
      </c>
      <c r="H242">
        <v>124</v>
      </c>
      <c r="I242" t="s">
        <v>227</v>
      </c>
      <c r="J242" t="s">
        <v>502</v>
      </c>
      <c r="K242" t="s">
        <v>513</v>
      </c>
      <c r="L242">
        <v>43</v>
      </c>
      <c r="M242">
        <v>91</v>
      </c>
      <c r="N242">
        <v>66</v>
      </c>
      <c r="O242">
        <v>202</v>
      </c>
      <c r="P242">
        <v>12</v>
      </c>
      <c r="Q242">
        <v>16</v>
      </c>
      <c r="R242">
        <v>147</v>
      </c>
      <c r="S242">
        <v>249</v>
      </c>
      <c r="U242">
        <v>-5</v>
      </c>
      <c r="V242">
        <v>10</v>
      </c>
      <c r="W242">
        <f>Advanced_Table[[#This Row],[WSASS]]/10</f>
        <v>0.5</v>
      </c>
      <c r="X242" t="s">
        <v>585</v>
      </c>
      <c r="Z242">
        <v>-14</v>
      </c>
      <c r="AA242">
        <v>-17</v>
      </c>
      <c r="AB242">
        <v>-31</v>
      </c>
      <c r="AC242">
        <v>-6</v>
      </c>
      <c r="AD242">
        <v>5</v>
      </c>
      <c r="AE242">
        <f>Advanced_Table[[#This Row],[BPMASS]]/10</f>
        <v>-3.1</v>
      </c>
      <c r="AF242">
        <f>Advanced_Table[[#This Row],[VORPASS]]/10</f>
        <v>-0.6</v>
      </c>
    </row>
    <row r="243" spans="1:32" x14ac:dyDescent="0.25">
      <c r="A243">
        <v>242</v>
      </c>
      <c r="B243" t="s">
        <v>880</v>
      </c>
      <c r="C243" t="s">
        <v>52</v>
      </c>
      <c r="D243">
        <v>22</v>
      </c>
      <c r="E243" t="s">
        <v>108</v>
      </c>
      <c r="F243">
        <v>57</v>
      </c>
      <c r="G243">
        <v>572</v>
      </c>
      <c r="H243">
        <v>85</v>
      </c>
      <c r="I243" t="s">
        <v>881</v>
      </c>
      <c r="J243" t="s">
        <v>882</v>
      </c>
      <c r="K243" t="s">
        <v>497</v>
      </c>
      <c r="L243">
        <v>84</v>
      </c>
      <c r="M243">
        <v>131</v>
      </c>
      <c r="N243">
        <v>108</v>
      </c>
      <c r="O243">
        <v>108</v>
      </c>
      <c r="P243">
        <v>13</v>
      </c>
      <c r="Q243">
        <v>9</v>
      </c>
      <c r="R243">
        <v>211</v>
      </c>
      <c r="S243">
        <v>100</v>
      </c>
      <c r="U243">
        <v>5</v>
      </c>
      <c r="V243">
        <v>5</v>
      </c>
      <c r="W243">
        <f>Advanced_Table[[#This Row],[WSASS]]/10</f>
        <v>1</v>
      </c>
      <c r="X243" t="s">
        <v>304</v>
      </c>
      <c r="Z243">
        <v>-36</v>
      </c>
      <c r="AA243">
        <v>0</v>
      </c>
      <c r="AB243">
        <v>-36</v>
      </c>
      <c r="AC243">
        <v>-2</v>
      </c>
      <c r="AD243">
        <v>10</v>
      </c>
      <c r="AE243">
        <f>Advanced_Table[[#This Row],[BPMASS]]/10</f>
        <v>-3.6</v>
      </c>
      <c r="AF243">
        <f>Advanced_Table[[#This Row],[VORPASS]]/10</f>
        <v>-0.2</v>
      </c>
    </row>
    <row r="244" spans="1:32" x14ac:dyDescent="0.25">
      <c r="A244">
        <v>243</v>
      </c>
      <c r="B244" t="s">
        <v>1372</v>
      </c>
      <c r="C244" t="s">
        <v>39</v>
      </c>
      <c r="D244">
        <v>19</v>
      </c>
      <c r="E244" t="s">
        <v>67</v>
      </c>
      <c r="F244">
        <v>48</v>
      </c>
      <c r="G244">
        <v>1233</v>
      </c>
      <c r="H244">
        <v>137</v>
      </c>
      <c r="I244" t="s">
        <v>369</v>
      </c>
      <c r="J244" t="s">
        <v>129</v>
      </c>
      <c r="K244" t="s">
        <v>92</v>
      </c>
      <c r="L244">
        <v>45</v>
      </c>
      <c r="M244">
        <v>132</v>
      </c>
      <c r="N244">
        <v>87</v>
      </c>
      <c r="O244">
        <v>80</v>
      </c>
      <c r="P244">
        <v>11</v>
      </c>
      <c r="Q244">
        <v>18</v>
      </c>
      <c r="R244">
        <v>93</v>
      </c>
      <c r="S244">
        <v>242</v>
      </c>
      <c r="U244">
        <v>2</v>
      </c>
      <c r="V244">
        <v>11</v>
      </c>
      <c r="W244">
        <f>Advanced_Table[[#This Row],[WSASS]]/10</f>
        <v>1.2</v>
      </c>
      <c r="X244" t="s">
        <v>38</v>
      </c>
      <c r="Z244">
        <v>-2</v>
      </c>
      <c r="AA244">
        <v>-18</v>
      </c>
      <c r="AB244">
        <v>-20</v>
      </c>
      <c r="AC244">
        <v>0</v>
      </c>
      <c r="AD244">
        <v>12</v>
      </c>
      <c r="AE244">
        <f>Advanced_Table[[#This Row],[BPMASS]]/10</f>
        <v>-2</v>
      </c>
      <c r="AF244">
        <f>Advanced_Table[[#This Row],[VORPASS]]/10</f>
        <v>0</v>
      </c>
    </row>
    <row r="245" spans="1:32" x14ac:dyDescent="0.25">
      <c r="A245">
        <v>244</v>
      </c>
      <c r="B245" t="s">
        <v>883</v>
      </c>
      <c r="C245" t="s">
        <v>34</v>
      </c>
      <c r="D245">
        <v>22</v>
      </c>
      <c r="E245" t="s">
        <v>399</v>
      </c>
      <c r="F245">
        <v>59</v>
      </c>
      <c r="G245">
        <v>771</v>
      </c>
      <c r="H245">
        <v>215</v>
      </c>
      <c r="I245" t="s">
        <v>488</v>
      </c>
      <c r="J245" t="s">
        <v>884</v>
      </c>
      <c r="K245" t="s">
        <v>860</v>
      </c>
      <c r="L245">
        <v>138</v>
      </c>
      <c r="M245">
        <v>212</v>
      </c>
      <c r="N245">
        <v>175</v>
      </c>
      <c r="O245">
        <v>83</v>
      </c>
      <c r="P245">
        <v>21</v>
      </c>
      <c r="Q245">
        <v>63</v>
      </c>
      <c r="R245">
        <v>123</v>
      </c>
      <c r="S245">
        <v>172</v>
      </c>
      <c r="U245">
        <v>22</v>
      </c>
      <c r="V245">
        <v>11</v>
      </c>
      <c r="W245">
        <f>Advanced_Table[[#This Row],[WSASS]]/10</f>
        <v>3.3</v>
      </c>
      <c r="X245" t="s">
        <v>583</v>
      </c>
      <c r="Z245">
        <v>3</v>
      </c>
      <c r="AA245">
        <v>14</v>
      </c>
      <c r="AB245">
        <v>17</v>
      </c>
      <c r="AC245">
        <v>7</v>
      </c>
      <c r="AD245">
        <v>33</v>
      </c>
      <c r="AE245">
        <f>Advanced_Table[[#This Row],[BPMASS]]/10</f>
        <v>1.7</v>
      </c>
      <c r="AF245">
        <f>Advanced_Table[[#This Row],[VORPASS]]/10</f>
        <v>0.7</v>
      </c>
    </row>
    <row r="246" spans="1:32" x14ac:dyDescent="0.25">
      <c r="A246">
        <v>245</v>
      </c>
      <c r="B246" t="s">
        <v>885</v>
      </c>
      <c r="C246" t="s">
        <v>34</v>
      </c>
      <c r="D246">
        <v>24</v>
      </c>
      <c r="E246" t="s">
        <v>67</v>
      </c>
      <c r="F246">
        <v>66</v>
      </c>
      <c r="G246">
        <v>2124</v>
      </c>
      <c r="H246">
        <v>174</v>
      </c>
      <c r="I246" t="s">
        <v>551</v>
      </c>
      <c r="J246" t="s">
        <v>439</v>
      </c>
      <c r="K246" t="s">
        <v>378</v>
      </c>
      <c r="L246">
        <v>42</v>
      </c>
      <c r="M246">
        <v>150</v>
      </c>
      <c r="N246">
        <v>94</v>
      </c>
      <c r="O246">
        <v>131</v>
      </c>
      <c r="P246">
        <v>18</v>
      </c>
      <c r="Q246">
        <v>47</v>
      </c>
      <c r="R246">
        <v>106</v>
      </c>
      <c r="S246">
        <v>304</v>
      </c>
      <c r="U246">
        <v>2</v>
      </c>
      <c r="V246">
        <v>28</v>
      </c>
      <c r="W246">
        <f>Advanced_Table[[#This Row],[WSASS]]/10</f>
        <v>3</v>
      </c>
      <c r="X246" t="s">
        <v>116</v>
      </c>
      <c r="Z246">
        <v>0</v>
      </c>
      <c r="AA246">
        <v>4</v>
      </c>
      <c r="AB246">
        <v>4</v>
      </c>
      <c r="AC246">
        <v>13</v>
      </c>
      <c r="AD246">
        <v>30</v>
      </c>
      <c r="AE246">
        <f>Advanced_Table[[#This Row],[BPMASS]]/10</f>
        <v>0.4</v>
      </c>
      <c r="AF246">
        <f>Advanced_Table[[#This Row],[VORPASS]]/10</f>
        <v>1.3</v>
      </c>
    </row>
    <row r="247" spans="1:32" x14ac:dyDescent="0.25">
      <c r="A247">
        <v>246</v>
      </c>
      <c r="B247" t="s">
        <v>886</v>
      </c>
      <c r="C247" t="s">
        <v>91</v>
      </c>
      <c r="D247">
        <v>28</v>
      </c>
      <c r="E247" t="s">
        <v>73</v>
      </c>
      <c r="F247">
        <v>2</v>
      </c>
      <c r="G247">
        <v>1</v>
      </c>
      <c r="H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>
        <v>0</v>
      </c>
      <c r="U247">
        <v>0</v>
      </c>
      <c r="V247">
        <v>0</v>
      </c>
      <c r="W247">
        <f>Advanced_Table[[#This Row],[WSASS]]/10</f>
        <v>0</v>
      </c>
      <c r="X247" t="s">
        <v>870</v>
      </c>
      <c r="Z247">
        <v>-63</v>
      </c>
      <c r="AA247">
        <v>-12</v>
      </c>
      <c r="AB247">
        <v>-75</v>
      </c>
      <c r="AC247">
        <v>0</v>
      </c>
      <c r="AD247">
        <v>0</v>
      </c>
      <c r="AE247">
        <f>Advanced_Table[[#This Row],[BPMASS]]/10</f>
        <v>-7.5</v>
      </c>
      <c r="AF247">
        <f>Advanced_Table[[#This Row],[VORPASS]]/10</f>
        <v>0</v>
      </c>
    </row>
    <row r="248" spans="1:32" x14ac:dyDescent="0.25">
      <c r="A248">
        <v>247</v>
      </c>
      <c r="B248" t="s">
        <v>887</v>
      </c>
      <c r="C248" t="s">
        <v>97</v>
      </c>
      <c r="D248">
        <v>25</v>
      </c>
      <c r="E248" t="s">
        <v>399</v>
      </c>
      <c r="F248">
        <v>3</v>
      </c>
      <c r="G248">
        <v>11</v>
      </c>
      <c r="H248">
        <v>161</v>
      </c>
      <c r="I248" t="s">
        <v>654</v>
      </c>
      <c r="J248" t="s">
        <v>136</v>
      </c>
      <c r="K248" t="s">
        <v>888</v>
      </c>
      <c r="L248">
        <v>0</v>
      </c>
      <c r="M248">
        <v>412</v>
      </c>
      <c r="N248">
        <v>206</v>
      </c>
      <c r="O248">
        <v>186</v>
      </c>
      <c r="P248">
        <v>43</v>
      </c>
      <c r="Q248">
        <v>0</v>
      </c>
      <c r="R248">
        <v>0</v>
      </c>
      <c r="S248">
        <v>72</v>
      </c>
      <c r="U248">
        <v>0</v>
      </c>
      <c r="V248">
        <v>0</v>
      </c>
      <c r="W248">
        <f>Advanced_Table[[#This Row],[WSASS]]/10</f>
        <v>0</v>
      </c>
      <c r="X248" t="s">
        <v>552</v>
      </c>
      <c r="Z248">
        <v>-35</v>
      </c>
      <c r="AA248">
        <v>68</v>
      </c>
      <c r="AB248">
        <v>33</v>
      </c>
      <c r="AC248">
        <v>0</v>
      </c>
      <c r="AD248">
        <v>0</v>
      </c>
      <c r="AE248">
        <f>Advanced_Table[[#This Row],[BPMASS]]/10</f>
        <v>3.3</v>
      </c>
      <c r="AF248">
        <f>Advanced_Table[[#This Row],[VORPASS]]/10</f>
        <v>0</v>
      </c>
    </row>
    <row r="249" spans="1:32" x14ac:dyDescent="0.25">
      <c r="A249">
        <v>248</v>
      </c>
      <c r="B249" t="s">
        <v>889</v>
      </c>
      <c r="C249" t="s">
        <v>97</v>
      </c>
      <c r="D249">
        <v>33</v>
      </c>
      <c r="E249" t="s">
        <v>368</v>
      </c>
      <c r="F249">
        <v>82</v>
      </c>
      <c r="G249">
        <v>1817</v>
      </c>
      <c r="H249">
        <v>117</v>
      </c>
      <c r="I249" t="s">
        <v>501</v>
      </c>
      <c r="J249" t="s">
        <v>739</v>
      </c>
      <c r="K249" t="s">
        <v>167</v>
      </c>
      <c r="L249">
        <v>21</v>
      </c>
      <c r="M249">
        <v>72</v>
      </c>
      <c r="N249">
        <v>47</v>
      </c>
      <c r="O249">
        <v>230</v>
      </c>
      <c r="P249">
        <v>12</v>
      </c>
      <c r="Q249">
        <v>6</v>
      </c>
      <c r="R249">
        <v>117</v>
      </c>
      <c r="S249">
        <v>217</v>
      </c>
      <c r="U249">
        <v>6</v>
      </c>
      <c r="V249">
        <v>15</v>
      </c>
      <c r="W249">
        <f>Advanced_Table[[#This Row],[WSASS]]/10</f>
        <v>2.1</v>
      </c>
      <c r="X249" t="s">
        <v>159</v>
      </c>
      <c r="Z249">
        <v>-18</v>
      </c>
      <c r="AA249">
        <v>-15</v>
      </c>
      <c r="AB249">
        <v>-32</v>
      </c>
      <c r="AC249">
        <v>-6</v>
      </c>
      <c r="AD249">
        <v>21</v>
      </c>
      <c r="AE249">
        <f>Advanced_Table[[#This Row],[BPMASS]]/10</f>
        <v>-3.2</v>
      </c>
      <c r="AF249">
        <f>Advanced_Table[[#This Row],[VORPASS]]/10</f>
        <v>-0.6</v>
      </c>
    </row>
    <row r="250" spans="1:32" x14ac:dyDescent="0.25">
      <c r="A250">
        <v>249</v>
      </c>
      <c r="B250" t="s">
        <v>890</v>
      </c>
      <c r="C250" t="s">
        <v>39</v>
      </c>
      <c r="D250">
        <v>23</v>
      </c>
      <c r="E250" t="s">
        <v>554</v>
      </c>
      <c r="F250">
        <v>68</v>
      </c>
      <c r="G250">
        <v>1130</v>
      </c>
      <c r="H250">
        <v>216</v>
      </c>
      <c r="I250" t="s">
        <v>891</v>
      </c>
      <c r="J250" t="s">
        <v>872</v>
      </c>
      <c r="K250" t="s">
        <v>198</v>
      </c>
      <c r="L250">
        <v>131</v>
      </c>
      <c r="M250">
        <v>194</v>
      </c>
      <c r="N250">
        <v>163</v>
      </c>
      <c r="O250">
        <v>104</v>
      </c>
      <c r="P250">
        <v>12</v>
      </c>
      <c r="Q250">
        <v>61</v>
      </c>
      <c r="R250">
        <v>112</v>
      </c>
      <c r="S250">
        <v>164</v>
      </c>
      <c r="U250">
        <v>32</v>
      </c>
      <c r="V250">
        <v>16</v>
      </c>
      <c r="W250">
        <f>Advanced_Table[[#This Row],[WSASS]]/10</f>
        <v>4.8</v>
      </c>
      <c r="X250" t="s">
        <v>350</v>
      </c>
      <c r="Z250">
        <v>15</v>
      </c>
      <c r="AA250">
        <v>12</v>
      </c>
      <c r="AB250">
        <v>28</v>
      </c>
      <c r="AC250">
        <v>14</v>
      </c>
      <c r="AD250">
        <v>48</v>
      </c>
      <c r="AE250">
        <f>Advanced_Table[[#This Row],[BPMASS]]/10</f>
        <v>2.8</v>
      </c>
      <c r="AF250">
        <f>Advanced_Table[[#This Row],[VORPASS]]/10</f>
        <v>1.4</v>
      </c>
    </row>
    <row r="251" spans="1:32" x14ac:dyDescent="0.25">
      <c r="A251">
        <v>250</v>
      </c>
      <c r="B251" t="s">
        <v>892</v>
      </c>
      <c r="C251" t="s">
        <v>39</v>
      </c>
      <c r="D251">
        <v>39</v>
      </c>
      <c r="E251" t="s">
        <v>483</v>
      </c>
      <c r="F251">
        <v>71</v>
      </c>
      <c r="G251">
        <v>2504</v>
      </c>
      <c r="H251">
        <v>237</v>
      </c>
      <c r="I251" t="s">
        <v>893</v>
      </c>
      <c r="J251" t="s">
        <v>121</v>
      </c>
      <c r="K251" t="s">
        <v>894</v>
      </c>
      <c r="L251">
        <v>28</v>
      </c>
      <c r="M251">
        <v>193</v>
      </c>
      <c r="N251">
        <v>115</v>
      </c>
      <c r="O251">
        <v>375</v>
      </c>
      <c r="P251">
        <v>17</v>
      </c>
      <c r="Q251">
        <v>13</v>
      </c>
      <c r="R251">
        <v>145</v>
      </c>
      <c r="S251">
        <v>292</v>
      </c>
      <c r="U251">
        <v>57</v>
      </c>
      <c r="V251">
        <v>28</v>
      </c>
      <c r="W251">
        <f>Advanced_Table[[#This Row],[WSASS]]/10</f>
        <v>8.5</v>
      </c>
      <c r="X251" t="s">
        <v>428</v>
      </c>
      <c r="Z251">
        <v>55</v>
      </c>
      <c r="AA251">
        <v>9</v>
      </c>
      <c r="AB251">
        <v>65</v>
      </c>
      <c r="AC251">
        <v>54</v>
      </c>
      <c r="AD251">
        <v>85</v>
      </c>
      <c r="AE251">
        <f>Advanced_Table[[#This Row],[BPMASS]]/10</f>
        <v>6.5</v>
      </c>
      <c r="AF251">
        <f>Advanced_Table[[#This Row],[VORPASS]]/10</f>
        <v>5.4</v>
      </c>
    </row>
    <row r="252" spans="1:32" x14ac:dyDescent="0.25">
      <c r="A252">
        <v>251</v>
      </c>
      <c r="B252" t="s">
        <v>895</v>
      </c>
      <c r="C252" t="s">
        <v>91</v>
      </c>
      <c r="D252">
        <v>22</v>
      </c>
      <c r="E252" t="s">
        <v>46</v>
      </c>
      <c r="F252">
        <v>75</v>
      </c>
      <c r="G252">
        <v>2113</v>
      </c>
      <c r="H252">
        <v>129</v>
      </c>
      <c r="I252" t="s">
        <v>523</v>
      </c>
      <c r="J252" t="s">
        <v>671</v>
      </c>
      <c r="K252" t="s">
        <v>896</v>
      </c>
      <c r="L252">
        <v>44</v>
      </c>
      <c r="M252">
        <v>110</v>
      </c>
      <c r="N252">
        <v>76</v>
      </c>
      <c r="O252">
        <v>139</v>
      </c>
      <c r="P252">
        <v>18</v>
      </c>
      <c r="Q252">
        <v>9</v>
      </c>
      <c r="R252">
        <v>124</v>
      </c>
      <c r="S252">
        <v>187</v>
      </c>
      <c r="U252">
        <v>14</v>
      </c>
      <c r="V252">
        <v>27</v>
      </c>
      <c r="W252">
        <f>Advanced_Table[[#This Row],[WSASS]]/10</f>
        <v>4</v>
      </c>
      <c r="X252" t="s">
        <v>451</v>
      </c>
      <c r="Z252">
        <v>-22</v>
      </c>
      <c r="AA252">
        <v>3</v>
      </c>
      <c r="AB252">
        <v>-19</v>
      </c>
      <c r="AC252">
        <v>1</v>
      </c>
      <c r="AD252">
        <v>40</v>
      </c>
      <c r="AE252">
        <f>Advanced_Table[[#This Row],[BPMASS]]/10</f>
        <v>-1.9</v>
      </c>
      <c r="AF252">
        <f>Advanced_Table[[#This Row],[VORPASS]]/10</f>
        <v>0.1</v>
      </c>
    </row>
    <row r="253" spans="1:32" x14ac:dyDescent="0.25">
      <c r="A253">
        <v>252</v>
      </c>
      <c r="B253" t="s">
        <v>897</v>
      </c>
      <c r="C253" t="s">
        <v>52</v>
      </c>
      <c r="D253">
        <v>26</v>
      </c>
      <c r="E253" t="s">
        <v>67</v>
      </c>
      <c r="F253">
        <v>9</v>
      </c>
      <c r="G253">
        <v>150</v>
      </c>
      <c r="H253">
        <v>96</v>
      </c>
      <c r="I253" t="s">
        <v>204</v>
      </c>
      <c r="J253" t="s">
        <v>563</v>
      </c>
      <c r="K253" t="s">
        <v>596</v>
      </c>
      <c r="L253">
        <v>56</v>
      </c>
      <c r="M253">
        <v>273</v>
      </c>
      <c r="N253">
        <v>160</v>
      </c>
      <c r="O253">
        <v>254</v>
      </c>
      <c r="P253">
        <v>20</v>
      </c>
      <c r="Q253">
        <v>12</v>
      </c>
      <c r="R253">
        <v>141</v>
      </c>
      <c r="S253">
        <v>183</v>
      </c>
      <c r="U253">
        <v>-2</v>
      </c>
      <c r="V253">
        <v>2</v>
      </c>
      <c r="W253">
        <f>Advanced_Table[[#This Row],[WSASS]]/10</f>
        <v>0</v>
      </c>
      <c r="X253" t="s">
        <v>56</v>
      </c>
      <c r="Z253">
        <v>-46</v>
      </c>
      <c r="AA253">
        <v>7</v>
      </c>
      <c r="AB253">
        <v>-40</v>
      </c>
      <c r="AC253">
        <v>-1</v>
      </c>
      <c r="AD253">
        <v>0</v>
      </c>
      <c r="AE253">
        <f>Advanced_Table[[#This Row],[BPMASS]]/10</f>
        <v>-4</v>
      </c>
      <c r="AF253">
        <f>Advanced_Table[[#This Row],[VORPASS]]/10</f>
        <v>-0.1</v>
      </c>
    </row>
    <row r="254" spans="1:32" x14ac:dyDescent="0.25">
      <c r="A254">
        <v>253</v>
      </c>
      <c r="B254" t="s">
        <v>898</v>
      </c>
      <c r="C254" t="s">
        <v>52</v>
      </c>
      <c r="D254">
        <v>26</v>
      </c>
      <c r="E254" t="s">
        <v>40</v>
      </c>
      <c r="F254">
        <v>17</v>
      </c>
      <c r="G254">
        <v>46</v>
      </c>
      <c r="H254">
        <v>31</v>
      </c>
      <c r="I254" t="s">
        <v>775</v>
      </c>
      <c r="J254" t="s">
        <v>663</v>
      </c>
      <c r="K254" t="s">
        <v>429</v>
      </c>
      <c r="L254">
        <v>0</v>
      </c>
      <c r="M254">
        <v>122</v>
      </c>
      <c r="N254">
        <v>61</v>
      </c>
      <c r="O254">
        <v>149</v>
      </c>
      <c r="P254">
        <v>0</v>
      </c>
      <c r="Q254">
        <v>20</v>
      </c>
      <c r="R254">
        <v>144</v>
      </c>
      <c r="S254">
        <v>196</v>
      </c>
      <c r="U254">
        <v>-1</v>
      </c>
      <c r="V254">
        <v>0</v>
      </c>
      <c r="W254">
        <f>Advanced_Table[[#This Row],[WSASS]]/10</f>
        <v>-0.1</v>
      </c>
      <c r="X254" t="s">
        <v>899</v>
      </c>
      <c r="Z254">
        <v>-56</v>
      </c>
      <c r="AA254">
        <v>-25</v>
      </c>
      <c r="AB254">
        <v>-81</v>
      </c>
      <c r="AC254">
        <v>-1</v>
      </c>
      <c r="AD254">
        <v>-1</v>
      </c>
      <c r="AE254">
        <f>Advanced_Table[[#This Row],[BPMASS]]/10</f>
        <v>-8.1</v>
      </c>
      <c r="AF254">
        <f>Advanced_Table[[#This Row],[VORPASS]]/10</f>
        <v>-0.1</v>
      </c>
    </row>
    <row r="255" spans="1:32" x14ac:dyDescent="0.25">
      <c r="A255">
        <v>254</v>
      </c>
      <c r="B255" t="s">
        <v>900</v>
      </c>
      <c r="C255" t="s">
        <v>34</v>
      </c>
      <c r="D255">
        <v>24</v>
      </c>
      <c r="E255" t="s">
        <v>29</v>
      </c>
      <c r="F255">
        <v>25</v>
      </c>
      <c r="G255">
        <v>573</v>
      </c>
      <c r="H255">
        <v>118</v>
      </c>
      <c r="I255" t="s">
        <v>444</v>
      </c>
      <c r="J255" t="s">
        <v>136</v>
      </c>
      <c r="K255" t="s">
        <v>901</v>
      </c>
      <c r="L255">
        <v>117</v>
      </c>
      <c r="M255">
        <v>139</v>
      </c>
      <c r="N255">
        <v>128</v>
      </c>
      <c r="O255">
        <v>71</v>
      </c>
      <c r="P255">
        <v>10</v>
      </c>
      <c r="Q255">
        <v>46</v>
      </c>
      <c r="R255">
        <v>188</v>
      </c>
      <c r="S255">
        <v>135</v>
      </c>
      <c r="U255">
        <v>3</v>
      </c>
      <c r="V255">
        <v>6</v>
      </c>
      <c r="W255">
        <f>Advanced_Table[[#This Row],[WSASS]]/10</f>
        <v>0.9</v>
      </c>
      <c r="X255" t="s">
        <v>127</v>
      </c>
      <c r="Z255">
        <v>-47</v>
      </c>
      <c r="AA255">
        <v>-4</v>
      </c>
      <c r="AB255">
        <v>-51</v>
      </c>
      <c r="AC255">
        <v>-5</v>
      </c>
      <c r="AD255">
        <v>9</v>
      </c>
      <c r="AE255">
        <f>Advanced_Table[[#This Row],[BPMASS]]/10</f>
        <v>-5.0999999999999996</v>
      </c>
      <c r="AF255">
        <f>Advanced_Table[[#This Row],[VORPASS]]/10</f>
        <v>-0.5</v>
      </c>
    </row>
    <row r="256" spans="1:32" x14ac:dyDescent="0.25">
      <c r="A256">
        <v>255</v>
      </c>
      <c r="B256" t="s">
        <v>902</v>
      </c>
      <c r="C256" t="s">
        <v>52</v>
      </c>
      <c r="D256">
        <v>26</v>
      </c>
      <c r="E256" t="s">
        <v>85</v>
      </c>
      <c r="F256">
        <v>2</v>
      </c>
      <c r="G256">
        <v>15</v>
      </c>
      <c r="H256">
        <v>76</v>
      </c>
      <c r="I256" t="s">
        <v>257</v>
      </c>
      <c r="J256" t="s">
        <v>578</v>
      </c>
      <c r="K256" t="s">
        <v>136</v>
      </c>
      <c r="L256">
        <v>76</v>
      </c>
      <c r="M256">
        <v>0</v>
      </c>
      <c r="N256">
        <v>37</v>
      </c>
      <c r="O256">
        <v>273</v>
      </c>
      <c r="P256">
        <v>0</v>
      </c>
      <c r="Q256">
        <v>0</v>
      </c>
      <c r="R256">
        <v>200</v>
      </c>
      <c r="S256">
        <v>147</v>
      </c>
      <c r="U256">
        <v>0</v>
      </c>
      <c r="V256">
        <v>0</v>
      </c>
      <c r="W256">
        <f>Advanced_Table[[#This Row],[WSASS]]/10</f>
        <v>0</v>
      </c>
      <c r="X256" t="s">
        <v>342</v>
      </c>
      <c r="Z256">
        <v>-41</v>
      </c>
      <c r="AA256">
        <v>-8</v>
      </c>
      <c r="AB256">
        <v>-49</v>
      </c>
      <c r="AC256">
        <v>0</v>
      </c>
      <c r="AD256">
        <v>0</v>
      </c>
      <c r="AE256">
        <f>Advanced_Table[[#This Row],[BPMASS]]/10</f>
        <v>-4.9000000000000004</v>
      </c>
      <c r="AF256">
        <f>Advanced_Table[[#This Row],[VORPASS]]/10</f>
        <v>0</v>
      </c>
    </row>
    <row r="257" spans="1:32" x14ac:dyDescent="0.25">
      <c r="A257">
        <v>256</v>
      </c>
      <c r="B257" t="s">
        <v>903</v>
      </c>
      <c r="C257" t="s">
        <v>52</v>
      </c>
      <c r="D257">
        <v>24</v>
      </c>
      <c r="E257" t="s">
        <v>286</v>
      </c>
      <c r="F257">
        <v>78</v>
      </c>
      <c r="G257">
        <v>1445</v>
      </c>
      <c r="H257">
        <v>134</v>
      </c>
      <c r="I257" t="s">
        <v>176</v>
      </c>
      <c r="J257" t="s">
        <v>904</v>
      </c>
      <c r="K257" t="s">
        <v>77</v>
      </c>
      <c r="L257">
        <v>26</v>
      </c>
      <c r="M257">
        <v>110</v>
      </c>
      <c r="N257">
        <v>69</v>
      </c>
      <c r="O257">
        <v>89</v>
      </c>
      <c r="P257">
        <v>15</v>
      </c>
      <c r="Q257">
        <v>14</v>
      </c>
      <c r="R257">
        <v>85</v>
      </c>
      <c r="S257">
        <v>166</v>
      </c>
      <c r="U257">
        <v>19</v>
      </c>
      <c r="V257">
        <v>16</v>
      </c>
      <c r="W257">
        <f>Advanced_Table[[#This Row],[WSASS]]/10</f>
        <v>3.5</v>
      </c>
      <c r="X257" t="s">
        <v>756</v>
      </c>
      <c r="Z257">
        <v>11</v>
      </c>
      <c r="AA257">
        <v>-3</v>
      </c>
      <c r="AB257">
        <v>9</v>
      </c>
      <c r="AC257">
        <v>10</v>
      </c>
      <c r="AD257">
        <v>35</v>
      </c>
      <c r="AE257">
        <f>Advanced_Table[[#This Row],[BPMASS]]/10</f>
        <v>0.9</v>
      </c>
      <c r="AF257">
        <f>Advanced_Table[[#This Row],[VORPASS]]/10</f>
        <v>1</v>
      </c>
    </row>
    <row r="258" spans="1:32" x14ac:dyDescent="0.25">
      <c r="A258">
        <v>257</v>
      </c>
      <c r="B258" t="s">
        <v>905</v>
      </c>
      <c r="C258" t="s">
        <v>39</v>
      </c>
      <c r="D258">
        <v>27</v>
      </c>
      <c r="E258" t="s">
        <v>249</v>
      </c>
      <c r="F258">
        <v>58</v>
      </c>
      <c r="G258">
        <v>1599</v>
      </c>
      <c r="H258">
        <v>145</v>
      </c>
      <c r="I258" t="s">
        <v>444</v>
      </c>
      <c r="J258" t="s">
        <v>59</v>
      </c>
      <c r="K258" t="s">
        <v>336</v>
      </c>
      <c r="L258">
        <v>37</v>
      </c>
      <c r="M258">
        <v>138</v>
      </c>
      <c r="N258">
        <v>86</v>
      </c>
      <c r="O258">
        <v>129</v>
      </c>
      <c r="P258">
        <v>15</v>
      </c>
      <c r="Q258">
        <v>8</v>
      </c>
      <c r="R258">
        <v>79</v>
      </c>
      <c r="S258">
        <v>196</v>
      </c>
      <c r="U258">
        <v>20</v>
      </c>
      <c r="V258">
        <v>13</v>
      </c>
      <c r="W258">
        <f>Advanced_Table[[#This Row],[WSASS]]/10</f>
        <v>3.3</v>
      </c>
      <c r="X258" t="s">
        <v>154</v>
      </c>
      <c r="Z258">
        <v>9</v>
      </c>
      <c r="AA258">
        <v>-5</v>
      </c>
      <c r="AB258">
        <v>4</v>
      </c>
      <c r="AC258">
        <v>10</v>
      </c>
      <c r="AD258">
        <v>33</v>
      </c>
      <c r="AE258">
        <f>Advanced_Table[[#This Row],[BPMASS]]/10</f>
        <v>0.4</v>
      </c>
      <c r="AF258">
        <f>Advanced_Table[[#This Row],[VORPASS]]/10</f>
        <v>1</v>
      </c>
    </row>
    <row r="259" spans="1:32" x14ac:dyDescent="0.25">
      <c r="A259">
        <v>258</v>
      </c>
      <c r="B259" t="s">
        <v>906</v>
      </c>
      <c r="C259" t="s">
        <v>91</v>
      </c>
      <c r="D259">
        <v>22</v>
      </c>
      <c r="E259" t="s">
        <v>300</v>
      </c>
      <c r="F259">
        <v>56</v>
      </c>
      <c r="G259">
        <v>1889</v>
      </c>
      <c r="H259">
        <v>163</v>
      </c>
      <c r="I259" t="s">
        <v>574</v>
      </c>
      <c r="J259" t="s">
        <v>907</v>
      </c>
      <c r="K259" t="s">
        <v>908</v>
      </c>
      <c r="L259">
        <v>41</v>
      </c>
      <c r="M259">
        <v>248</v>
      </c>
      <c r="N259">
        <v>141</v>
      </c>
      <c r="O259">
        <v>154</v>
      </c>
      <c r="P259">
        <v>17</v>
      </c>
      <c r="Q259">
        <v>22</v>
      </c>
      <c r="R259">
        <v>116</v>
      </c>
      <c r="S259">
        <v>191</v>
      </c>
      <c r="U259">
        <v>21</v>
      </c>
      <c r="V259">
        <v>17</v>
      </c>
      <c r="W259">
        <f>Advanced_Table[[#This Row],[WSASS]]/10</f>
        <v>3.8</v>
      </c>
      <c r="X259" t="s">
        <v>222</v>
      </c>
      <c r="Z259">
        <v>4</v>
      </c>
      <c r="AA259">
        <v>8</v>
      </c>
      <c r="AB259">
        <v>12</v>
      </c>
      <c r="AC259">
        <v>15</v>
      </c>
      <c r="AD259">
        <v>38</v>
      </c>
      <c r="AE259">
        <f>Advanced_Table[[#This Row],[BPMASS]]/10</f>
        <v>1.2</v>
      </c>
      <c r="AF259">
        <f>Advanced_Table[[#This Row],[VORPASS]]/10</f>
        <v>1.5</v>
      </c>
    </row>
    <row r="260" spans="1:32" x14ac:dyDescent="0.25">
      <c r="A260">
        <v>259</v>
      </c>
      <c r="B260" t="s">
        <v>909</v>
      </c>
      <c r="C260" t="s">
        <v>39</v>
      </c>
      <c r="D260">
        <v>36</v>
      </c>
      <c r="E260" t="s">
        <v>399</v>
      </c>
      <c r="F260">
        <v>9</v>
      </c>
      <c r="G260">
        <v>47</v>
      </c>
      <c r="H260">
        <v>50</v>
      </c>
      <c r="I260" t="s">
        <v>595</v>
      </c>
      <c r="J260" t="s">
        <v>382</v>
      </c>
      <c r="K260" t="s">
        <v>382</v>
      </c>
      <c r="L260">
        <v>24</v>
      </c>
      <c r="M260">
        <v>72</v>
      </c>
      <c r="N260">
        <v>48</v>
      </c>
      <c r="O260">
        <v>186</v>
      </c>
      <c r="P260">
        <v>50</v>
      </c>
      <c r="Q260">
        <v>17</v>
      </c>
      <c r="R260">
        <v>315</v>
      </c>
      <c r="S260">
        <v>142</v>
      </c>
      <c r="U260">
        <v>-1</v>
      </c>
      <c r="V260">
        <v>1</v>
      </c>
      <c r="W260">
        <f>Advanced_Table[[#This Row],[WSASS]]/10</f>
        <v>0</v>
      </c>
      <c r="X260" t="s">
        <v>910</v>
      </c>
      <c r="Z260">
        <v>-80</v>
      </c>
      <c r="AA260">
        <v>22</v>
      </c>
      <c r="AB260">
        <v>-58</v>
      </c>
      <c r="AC260">
        <v>0</v>
      </c>
      <c r="AD260">
        <v>0</v>
      </c>
      <c r="AE260">
        <f>Advanced_Table[[#This Row],[BPMASS]]/10</f>
        <v>-5.8</v>
      </c>
      <c r="AF260">
        <f>Advanced_Table[[#This Row],[VORPASS]]/10</f>
        <v>0</v>
      </c>
    </row>
    <row r="261" spans="1:32" x14ac:dyDescent="0.25">
      <c r="A261">
        <v>260</v>
      </c>
      <c r="B261" t="s">
        <v>911</v>
      </c>
      <c r="C261" t="s">
        <v>91</v>
      </c>
      <c r="D261">
        <v>24</v>
      </c>
      <c r="E261" t="s">
        <v>209</v>
      </c>
      <c r="F261">
        <v>69</v>
      </c>
      <c r="G261">
        <v>2038</v>
      </c>
      <c r="H261">
        <v>142</v>
      </c>
      <c r="I261" t="s">
        <v>153</v>
      </c>
      <c r="J261" t="s">
        <v>659</v>
      </c>
      <c r="K261" t="s">
        <v>720</v>
      </c>
      <c r="L261">
        <v>50</v>
      </c>
      <c r="M261">
        <v>151</v>
      </c>
      <c r="N261">
        <v>100</v>
      </c>
      <c r="O261">
        <v>142</v>
      </c>
      <c r="P261">
        <v>12</v>
      </c>
      <c r="Q261">
        <v>8</v>
      </c>
      <c r="R261">
        <v>94</v>
      </c>
      <c r="S261">
        <v>219</v>
      </c>
      <c r="U261">
        <v>15</v>
      </c>
      <c r="V261">
        <v>15</v>
      </c>
      <c r="W261">
        <f>Advanced_Table[[#This Row],[WSASS]]/10</f>
        <v>3</v>
      </c>
      <c r="X261" t="s">
        <v>633</v>
      </c>
      <c r="Z261">
        <v>-3</v>
      </c>
      <c r="AA261">
        <v>-14</v>
      </c>
      <c r="AB261">
        <v>-17</v>
      </c>
      <c r="AC261">
        <v>2</v>
      </c>
      <c r="AD261">
        <v>30</v>
      </c>
      <c r="AE261">
        <f>Advanced_Table[[#This Row],[BPMASS]]/10</f>
        <v>-1.7</v>
      </c>
      <c r="AF261">
        <f>Advanced_Table[[#This Row],[VORPASS]]/10</f>
        <v>0.2</v>
      </c>
    </row>
    <row r="262" spans="1:32" x14ac:dyDescent="0.25">
      <c r="A262">
        <v>261</v>
      </c>
      <c r="B262" t="s">
        <v>912</v>
      </c>
      <c r="C262" t="s">
        <v>52</v>
      </c>
      <c r="D262">
        <v>21</v>
      </c>
      <c r="E262" t="s">
        <v>249</v>
      </c>
      <c r="F262">
        <v>5</v>
      </c>
      <c r="G262">
        <v>61</v>
      </c>
      <c r="H262">
        <v>131</v>
      </c>
      <c r="I262" t="s">
        <v>469</v>
      </c>
      <c r="J262" t="s">
        <v>349</v>
      </c>
      <c r="K262" t="s">
        <v>111</v>
      </c>
      <c r="L262">
        <v>52</v>
      </c>
      <c r="M262">
        <v>74</v>
      </c>
      <c r="N262">
        <v>63</v>
      </c>
      <c r="O262">
        <v>69</v>
      </c>
      <c r="P262">
        <v>24</v>
      </c>
      <c r="Q262">
        <v>15</v>
      </c>
      <c r="R262">
        <v>160</v>
      </c>
      <c r="S262">
        <v>222</v>
      </c>
      <c r="U262">
        <v>0</v>
      </c>
      <c r="V262">
        <v>1</v>
      </c>
      <c r="W262">
        <f>Advanced_Table[[#This Row],[WSASS]]/10</f>
        <v>0.1</v>
      </c>
      <c r="X262" t="s">
        <v>144</v>
      </c>
      <c r="Z262">
        <v>-16</v>
      </c>
      <c r="AA262">
        <v>-11</v>
      </c>
      <c r="AB262">
        <v>-27</v>
      </c>
      <c r="AC262">
        <v>0</v>
      </c>
      <c r="AD262">
        <v>1</v>
      </c>
      <c r="AE262">
        <f>Advanced_Table[[#This Row],[BPMASS]]/10</f>
        <v>-2.7</v>
      </c>
      <c r="AF262">
        <f>Advanced_Table[[#This Row],[VORPASS]]/10</f>
        <v>0</v>
      </c>
    </row>
    <row r="263" spans="1:32" x14ac:dyDescent="0.25">
      <c r="A263">
        <v>262</v>
      </c>
      <c r="B263" t="s">
        <v>913</v>
      </c>
      <c r="C263" t="s">
        <v>91</v>
      </c>
      <c r="D263">
        <v>23</v>
      </c>
      <c r="E263" t="s">
        <v>286</v>
      </c>
      <c r="F263">
        <v>9</v>
      </c>
      <c r="G263">
        <v>66</v>
      </c>
      <c r="H263">
        <v>16</v>
      </c>
      <c r="I263" t="s">
        <v>339</v>
      </c>
      <c r="J263" t="s">
        <v>878</v>
      </c>
      <c r="K263" t="s">
        <v>136</v>
      </c>
      <c r="L263">
        <v>70</v>
      </c>
      <c r="M263">
        <v>98</v>
      </c>
      <c r="N263">
        <v>84</v>
      </c>
      <c r="O263">
        <v>72</v>
      </c>
      <c r="P263">
        <v>7</v>
      </c>
      <c r="Q263">
        <v>0</v>
      </c>
      <c r="R263">
        <v>200</v>
      </c>
      <c r="S263">
        <v>131</v>
      </c>
      <c r="U263">
        <v>-1</v>
      </c>
      <c r="V263">
        <v>1</v>
      </c>
      <c r="W263">
        <f>Advanced_Table[[#This Row],[WSASS]]/10</f>
        <v>-0.1</v>
      </c>
      <c r="X263" t="s">
        <v>914</v>
      </c>
      <c r="Z263">
        <v>-75</v>
      </c>
      <c r="AA263">
        <v>-22</v>
      </c>
      <c r="AB263">
        <v>-98</v>
      </c>
      <c r="AC263">
        <v>-1</v>
      </c>
      <c r="AD263">
        <v>-1</v>
      </c>
      <c r="AE263">
        <f>Advanced_Table[[#This Row],[BPMASS]]/10</f>
        <v>-9.8000000000000007</v>
      </c>
      <c r="AF263">
        <f>Advanced_Table[[#This Row],[VORPASS]]/10</f>
        <v>-0.1</v>
      </c>
    </row>
    <row r="264" spans="1:32" x14ac:dyDescent="0.25">
      <c r="A264">
        <v>263</v>
      </c>
      <c r="B264" t="s">
        <v>1378</v>
      </c>
      <c r="C264" t="s">
        <v>34</v>
      </c>
      <c r="D264">
        <v>28</v>
      </c>
      <c r="E264" t="s">
        <v>368</v>
      </c>
      <c r="F264">
        <v>79</v>
      </c>
      <c r="G264">
        <v>2737</v>
      </c>
      <c r="H264">
        <v>310</v>
      </c>
      <c r="I264" t="s">
        <v>855</v>
      </c>
      <c r="J264" t="s">
        <v>428</v>
      </c>
      <c r="K264" t="s">
        <v>772</v>
      </c>
      <c r="L264">
        <v>93</v>
      </c>
      <c r="M264">
        <v>296</v>
      </c>
      <c r="N264">
        <v>198</v>
      </c>
      <c r="O264">
        <v>420</v>
      </c>
      <c r="P264">
        <v>20</v>
      </c>
      <c r="Q264">
        <v>21</v>
      </c>
      <c r="R264">
        <v>129</v>
      </c>
      <c r="S264">
        <v>293</v>
      </c>
      <c r="U264">
        <v>120</v>
      </c>
      <c r="V264">
        <v>51</v>
      </c>
      <c r="W264">
        <f>Advanced_Table[[#This Row],[WSASS]]/10</f>
        <v>17</v>
      </c>
      <c r="X264" t="s">
        <v>915</v>
      </c>
      <c r="Z264">
        <v>90</v>
      </c>
      <c r="AA264">
        <v>42</v>
      </c>
      <c r="AB264">
        <v>132</v>
      </c>
      <c r="AC264">
        <v>106</v>
      </c>
      <c r="AD264">
        <v>170</v>
      </c>
      <c r="AE264">
        <f>Advanced_Table[[#This Row],[BPMASS]]/10</f>
        <v>13.2</v>
      </c>
      <c r="AF264">
        <f>Advanced_Table[[#This Row],[VORPASS]]/10</f>
        <v>10.6</v>
      </c>
    </row>
    <row r="265" spans="1:32" x14ac:dyDescent="0.25">
      <c r="A265">
        <v>264</v>
      </c>
      <c r="B265" t="s">
        <v>916</v>
      </c>
      <c r="C265" t="s">
        <v>52</v>
      </c>
      <c r="D265">
        <v>21</v>
      </c>
      <c r="E265" t="s">
        <v>214</v>
      </c>
      <c r="F265">
        <v>30</v>
      </c>
      <c r="G265">
        <v>192</v>
      </c>
      <c r="H265">
        <v>89</v>
      </c>
      <c r="I265" t="s">
        <v>917</v>
      </c>
      <c r="J265" t="s">
        <v>772</v>
      </c>
      <c r="K265" t="s">
        <v>918</v>
      </c>
      <c r="L265">
        <v>97</v>
      </c>
      <c r="M265">
        <v>137</v>
      </c>
      <c r="N265">
        <v>117</v>
      </c>
      <c r="O265">
        <v>139</v>
      </c>
      <c r="P265">
        <v>18</v>
      </c>
      <c r="Q265">
        <v>24</v>
      </c>
      <c r="R265">
        <v>116</v>
      </c>
      <c r="S265">
        <v>191</v>
      </c>
      <c r="U265">
        <v>-2</v>
      </c>
      <c r="V265">
        <v>2</v>
      </c>
      <c r="W265">
        <f>Advanced_Table[[#This Row],[WSASS]]/10</f>
        <v>0</v>
      </c>
      <c r="X265" t="s">
        <v>87</v>
      </c>
      <c r="Z265">
        <v>-54</v>
      </c>
      <c r="AA265">
        <v>4</v>
      </c>
      <c r="AB265">
        <v>-50</v>
      </c>
      <c r="AC265">
        <v>-1</v>
      </c>
      <c r="AD265">
        <v>0</v>
      </c>
      <c r="AE265">
        <f>Advanced_Table[[#This Row],[BPMASS]]/10</f>
        <v>-5</v>
      </c>
      <c r="AF265">
        <f>Advanced_Table[[#This Row],[VORPASS]]/10</f>
        <v>-0.1</v>
      </c>
    </row>
    <row r="266" spans="1:32" x14ac:dyDescent="0.25">
      <c r="A266">
        <v>265</v>
      </c>
      <c r="B266" t="s">
        <v>919</v>
      </c>
      <c r="C266" t="s">
        <v>34</v>
      </c>
      <c r="D266">
        <v>28</v>
      </c>
      <c r="E266" t="s">
        <v>85</v>
      </c>
      <c r="F266">
        <v>39</v>
      </c>
      <c r="G266">
        <v>270</v>
      </c>
      <c r="H266">
        <v>158</v>
      </c>
      <c r="I266" t="s">
        <v>920</v>
      </c>
      <c r="J266" t="s">
        <v>921</v>
      </c>
      <c r="K266" t="s">
        <v>172</v>
      </c>
      <c r="L266">
        <v>84</v>
      </c>
      <c r="M266">
        <v>173</v>
      </c>
      <c r="N266">
        <v>129</v>
      </c>
      <c r="O266">
        <v>79</v>
      </c>
      <c r="P266">
        <v>13</v>
      </c>
      <c r="Q266">
        <v>43</v>
      </c>
      <c r="R266">
        <v>138</v>
      </c>
      <c r="S266">
        <v>154</v>
      </c>
      <c r="U266">
        <v>4</v>
      </c>
      <c r="V266">
        <v>4</v>
      </c>
      <c r="W266">
        <f>Advanced_Table[[#This Row],[WSASS]]/10</f>
        <v>0.8</v>
      </c>
      <c r="X266" t="s">
        <v>236</v>
      </c>
      <c r="Z266">
        <v>-17</v>
      </c>
      <c r="AA266">
        <v>12</v>
      </c>
      <c r="AB266">
        <v>-5</v>
      </c>
      <c r="AC266">
        <v>1</v>
      </c>
      <c r="AD266">
        <v>8</v>
      </c>
      <c r="AE266">
        <f>Advanced_Table[[#This Row],[BPMASS]]/10</f>
        <v>-0.5</v>
      </c>
      <c r="AF266">
        <f>Advanced_Table[[#This Row],[VORPASS]]/10</f>
        <v>0.1</v>
      </c>
    </row>
    <row r="267" spans="1:32" x14ac:dyDescent="0.25">
      <c r="A267">
        <v>266</v>
      </c>
      <c r="B267" t="s">
        <v>922</v>
      </c>
      <c r="C267" t="s">
        <v>91</v>
      </c>
      <c r="D267">
        <v>26</v>
      </c>
      <c r="E267" t="s">
        <v>408</v>
      </c>
      <c r="F267">
        <v>76</v>
      </c>
      <c r="G267">
        <v>1783</v>
      </c>
      <c r="H267">
        <v>117</v>
      </c>
      <c r="I267" t="s">
        <v>276</v>
      </c>
      <c r="J267" t="s">
        <v>923</v>
      </c>
      <c r="K267" t="s">
        <v>627</v>
      </c>
      <c r="L267">
        <v>50</v>
      </c>
      <c r="M267">
        <v>103</v>
      </c>
      <c r="N267">
        <v>77</v>
      </c>
      <c r="O267">
        <v>55</v>
      </c>
      <c r="P267">
        <v>14</v>
      </c>
      <c r="Q267">
        <v>25</v>
      </c>
      <c r="R267">
        <v>105</v>
      </c>
      <c r="S267">
        <v>149</v>
      </c>
      <c r="U267">
        <v>15</v>
      </c>
      <c r="V267">
        <v>16</v>
      </c>
      <c r="W267">
        <f>Advanced_Table[[#This Row],[WSASS]]/10</f>
        <v>3.1</v>
      </c>
      <c r="X267" t="s">
        <v>560</v>
      </c>
      <c r="Z267">
        <v>-13</v>
      </c>
      <c r="AA267">
        <v>-3</v>
      </c>
      <c r="AB267">
        <v>-15</v>
      </c>
      <c r="AC267">
        <v>2</v>
      </c>
      <c r="AD267">
        <v>31</v>
      </c>
      <c r="AE267">
        <f>Advanced_Table[[#This Row],[BPMASS]]/10</f>
        <v>-1.5</v>
      </c>
      <c r="AF267">
        <f>Advanced_Table[[#This Row],[VORPASS]]/10</f>
        <v>0.2</v>
      </c>
    </row>
    <row r="268" spans="1:32" x14ac:dyDescent="0.25">
      <c r="A268">
        <v>267</v>
      </c>
      <c r="B268" t="s">
        <v>924</v>
      </c>
      <c r="C268" t="s">
        <v>91</v>
      </c>
      <c r="D268">
        <v>25</v>
      </c>
      <c r="E268" t="s">
        <v>98</v>
      </c>
      <c r="F268">
        <v>76</v>
      </c>
      <c r="G268">
        <v>2321</v>
      </c>
      <c r="H268">
        <v>132</v>
      </c>
      <c r="I268" t="s">
        <v>716</v>
      </c>
      <c r="J268" t="s">
        <v>195</v>
      </c>
      <c r="K268" t="s">
        <v>925</v>
      </c>
      <c r="L268">
        <v>36</v>
      </c>
      <c r="M268">
        <v>94</v>
      </c>
      <c r="N268">
        <v>65</v>
      </c>
      <c r="O268">
        <v>113</v>
      </c>
      <c r="P268">
        <v>22</v>
      </c>
      <c r="Q268">
        <v>26</v>
      </c>
      <c r="R268">
        <v>124</v>
      </c>
      <c r="S268">
        <v>141</v>
      </c>
      <c r="U268">
        <v>33</v>
      </c>
      <c r="V268">
        <v>30</v>
      </c>
      <c r="W268">
        <f>Advanced_Table[[#This Row],[WSASS]]/10</f>
        <v>6.3</v>
      </c>
      <c r="X268" t="s">
        <v>380</v>
      </c>
      <c r="Z268">
        <v>-9</v>
      </c>
      <c r="AA268">
        <v>15</v>
      </c>
      <c r="AB268">
        <v>6</v>
      </c>
      <c r="AC268">
        <v>16</v>
      </c>
      <c r="AD268">
        <v>63</v>
      </c>
      <c r="AE268">
        <f>Advanced_Table[[#This Row],[BPMASS]]/10</f>
        <v>0.6</v>
      </c>
      <c r="AF268">
        <f>Advanced_Table[[#This Row],[VORPASS]]/10</f>
        <v>1.6</v>
      </c>
    </row>
    <row r="269" spans="1:32" x14ac:dyDescent="0.25">
      <c r="A269">
        <v>268</v>
      </c>
      <c r="B269" t="s">
        <v>926</v>
      </c>
      <c r="C269" t="s">
        <v>52</v>
      </c>
      <c r="D269">
        <v>25</v>
      </c>
      <c r="E269" t="s">
        <v>214</v>
      </c>
      <c r="F269">
        <v>5</v>
      </c>
      <c r="G269">
        <v>28</v>
      </c>
      <c r="H269">
        <v>58</v>
      </c>
      <c r="I269" t="s">
        <v>927</v>
      </c>
      <c r="J269" t="s">
        <v>258</v>
      </c>
      <c r="K269" t="s">
        <v>578</v>
      </c>
      <c r="L269">
        <v>39</v>
      </c>
      <c r="M269">
        <v>164</v>
      </c>
      <c r="N269">
        <v>100</v>
      </c>
      <c r="O269">
        <v>217</v>
      </c>
      <c r="P269">
        <v>17</v>
      </c>
      <c r="Q269">
        <v>0</v>
      </c>
      <c r="R269">
        <v>184</v>
      </c>
      <c r="S269">
        <v>166</v>
      </c>
      <c r="U269">
        <v>0</v>
      </c>
      <c r="V269">
        <v>0</v>
      </c>
      <c r="W269">
        <f>Advanced_Table[[#This Row],[WSASS]]/10</f>
        <v>0</v>
      </c>
      <c r="X269" t="s">
        <v>390</v>
      </c>
      <c r="Z269">
        <v>-54</v>
      </c>
      <c r="AA269">
        <v>0</v>
      </c>
      <c r="AB269">
        <v>-55</v>
      </c>
      <c r="AC269">
        <v>0</v>
      </c>
      <c r="AD269">
        <v>0</v>
      </c>
      <c r="AE269">
        <f>Advanced_Table[[#This Row],[BPMASS]]/10</f>
        <v>-5.5</v>
      </c>
      <c r="AF269">
        <f>Advanced_Table[[#This Row],[VORPASS]]/10</f>
        <v>0</v>
      </c>
    </row>
    <row r="270" spans="1:32" x14ac:dyDescent="0.25">
      <c r="A270">
        <v>269</v>
      </c>
      <c r="B270" t="s">
        <v>928</v>
      </c>
      <c r="C270" t="s">
        <v>97</v>
      </c>
      <c r="D270">
        <v>24</v>
      </c>
      <c r="E270" t="s">
        <v>209</v>
      </c>
      <c r="F270">
        <v>77</v>
      </c>
      <c r="G270">
        <v>2138</v>
      </c>
      <c r="H270">
        <v>147</v>
      </c>
      <c r="I270" t="s">
        <v>132</v>
      </c>
      <c r="J270" t="s">
        <v>894</v>
      </c>
      <c r="K270" t="s">
        <v>929</v>
      </c>
      <c r="L270">
        <v>29</v>
      </c>
      <c r="M270">
        <v>118</v>
      </c>
      <c r="N270">
        <v>73</v>
      </c>
      <c r="O270">
        <v>308</v>
      </c>
      <c r="P270">
        <v>17</v>
      </c>
      <c r="Q270">
        <v>3</v>
      </c>
      <c r="R270">
        <v>151</v>
      </c>
      <c r="S270">
        <v>152</v>
      </c>
      <c r="U270">
        <v>34</v>
      </c>
      <c r="V270">
        <v>16</v>
      </c>
      <c r="W270">
        <f>Advanced_Table[[#This Row],[WSASS]]/10</f>
        <v>4.9000000000000004</v>
      </c>
      <c r="X270" t="s">
        <v>105</v>
      </c>
      <c r="Z270">
        <v>-4</v>
      </c>
      <c r="AA270">
        <v>1</v>
      </c>
      <c r="AB270">
        <v>-4</v>
      </c>
      <c r="AC270">
        <v>9</v>
      </c>
      <c r="AD270">
        <v>49</v>
      </c>
      <c r="AE270">
        <f>Advanced_Table[[#This Row],[BPMASS]]/10</f>
        <v>-0.4</v>
      </c>
      <c r="AF270">
        <f>Advanced_Table[[#This Row],[VORPASS]]/10</f>
        <v>0.9</v>
      </c>
    </row>
    <row r="271" spans="1:32" x14ac:dyDescent="0.25">
      <c r="A271">
        <v>270</v>
      </c>
      <c r="B271" t="s">
        <v>930</v>
      </c>
      <c r="C271" t="s">
        <v>97</v>
      </c>
      <c r="D271">
        <v>27</v>
      </c>
      <c r="E271" t="s">
        <v>140</v>
      </c>
      <c r="F271">
        <v>66</v>
      </c>
      <c r="G271">
        <v>1933</v>
      </c>
      <c r="H271">
        <v>165</v>
      </c>
      <c r="I271" t="s">
        <v>74</v>
      </c>
      <c r="J271" t="s">
        <v>931</v>
      </c>
      <c r="K271" t="s">
        <v>309</v>
      </c>
      <c r="L271">
        <v>11</v>
      </c>
      <c r="M271">
        <v>90</v>
      </c>
      <c r="N271">
        <v>50</v>
      </c>
      <c r="O271">
        <v>346</v>
      </c>
      <c r="P271">
        <v>17</v>
      </c>
      <c r="Q271">
        <v>8</v>
      </c>
      <c r="R271">
        <v>88</v>
      </c>
      <c r="S271">
        <v>163</v>
      </c>
      <c r="U271">
        <v>39</v>
      </c>
      <c r="V271">
        <v>7</v>
      </c>
      <c r="W271">
        <f>Advanced_Table[[#This Row],[WSASS]]/10</f>
        <v>4.5</v>
      </c>
      <c r="X271" t="s">
        <v>932</v>
      </c>
      <c r="Z271">
        <v>15</v>
      </c>
      <c r="AA271">
        <v>-9</v>
      </c>
      <c r="AB271">
        <v>7</v>
      </c>
      <c r="AC271">
        <v>13</v>
      </c>
      <c r="AD271">
        <v>45</v>
      </c>
      <c r="AE271">
        <f>Advanced_Table[[#This Row],[BPMASS]]/10</f>
        <v>0.7</v>
      </c>
      <c r="AF271">
        <f>Advanced_Table[[#This Row],[VORPASS]]/10</f>
        <v>1.3</v>
      </c>
    </row>
    <row r="272" spans="1:32" x14ac:dyDescent="0.25">
      <c r="A272">
        <v>271</v>
      </c>
      <c r="B272" t="s">
        <v>933</v>
      </c>
      <c r="C272" t="s">
        <v>34</v>
      </c>
      <c r="D272">
        <v>35</v>
      </c>
      <c r="E272" t="s">
        <v>368</v>
      </c>
      <c r="F272">
        <v>36</v>
      </c>
      <c r="G272">
        <v>396</v>
      </c>
      <c r="H272">
        <v>160</v>
      </c>
      <c r="I272" t="s">
        <v>541</v>
      </c>
      <c r="J272" t="s">
        <v>136</v>
      </c>
      <c r="K272" t="s">
        <v>59</v>
      </c>
      <c r="L272">
        <v>156</v>
      </c>
      <c r="M272">
        <v>280</v>
      </c>
      <c r="N272">
        <v>220</v>
      </c>
      <c r="O272">
        <v>85</v>
      </c>
      <c r="P272">
        <v>8</v>
      </c>
      <c r="Q272">
        <v>34</v>
      </c>
      <c r="R272">
        <v>165</v>
      </c>
      <c r="S272">
        <v>154</v>
      </c>
      <c r="U272">
        <v>6</v>
      </c>
      <c r="V272">
        <v>6</v>
      </c>
      <c r="W272">
        <f>Advanced_Table[[#This Row],[WSASS]]/10</f>
        <v>1.2</v>
      </c>
      <c r="X272" t="s">
        <v>576</v>
      </c>
      <c r="Z272">
        <v>-17</v>
      </c>
      <c r="AA272">
        <v>-1</v>
      </c>
      <c r="AB272">
        <v>-17</v>
      </c>
      <c r="AC272">
        <v>0</v>
      </c>
      <c r="AD272">
        <v>12</v>
      </c>
      <c r="AE272">
        <f>Advanced_Table[[#This Row],[BPMASS]]/10</f>
        <v>-1.7</v>
      </c>
      <c r="AF272">
        <f>Advanced_Table[[#This Row],[VORPASS]]/10</f>
        <v>0</v>
      </c>
    </row>
    <row r="273" spans="1:32" x14ac:dyDescent="0.25">
      <c r="A273">
        <v>272</v>
      </c>
      <c r="B273" t="s">
        <v>934</v>
      </c>
      <c r="C273" t="s">
        <v>97</v>
      </c>
      <c r="D273">
        <v>32</v>
      </c>
      <c r="E273" t="s">
        <v>554</v>
      </c>
      <c r="F273">
        <v>26</v>
      </c>
      <c r="G273">
        <v>296</v>
      </c>
      <c r="H273">
        <v>62</v>
      </c>
      <c r="I273" t="s">
        <v>935</v>
      </c>
      <c r="J273" t="s">
        <v>936</v>
      </c>
      <c r="K273" t="s">
        <v>832</v>
      </c>
      <c r="L273">
        <v>22</v>
      </c>
      <c r="M273">
        <v>86</v>
      </c>
      <c r="N273">
        <v>55</v>
      </c>
      <c r="O273">
        <v>172</v>
      </c>
      <c r="P273">
        <v>7</v>
      </c>
      <c r="Q273">
        <v>9</v>
      </c>
      <c r="R273">
        <v>152</v>
      </c>
      <c r="S273">
        <v>113</v>
      </c>
      <c r="U273">
        <v>0</v>
      </c>
      <c r="V273">
        <v>2</v>
      </c>
      <c r="W273">
        <f>Advanced_Table[[#This Row],[WSASS]]/10</f>
        <v>0.2</v>
      </c>
      <c r="X273" t="s">
        <v>290</v>
      </c>
      <c r="Z273">
        <v>-40</v>
      </c>
      <c r="AA273">
        <v>-7</v>
      </c>
      <c r="AB273">
        <v>-47</v>
      </c>
      <c r="AC273">
        <v>-2</v>
      </c>
      <c r="AD273">
        <v>2</v>
      </c>
      <c r="AE273">
        <f>Advanced_Table[[#This Row],[BPMASS]]/10</f>
        <v>-4.7</v>
      </c>
      <c r="AF273">
        <f>Advanced_Table[[#This Row],[VORPASS]]/10</f>
        <v>-0.2</v>
      </c>
    </row>
    <row r="274" spans="1:32" x14ac:dyDescent="0.25">
      <c r="A274">
        <v>273</v>
      </c>
      <c r="B274" t="s">
        <v>1379</v>
      </c>
      <c r="C274" t="s">
        <v>39</v>
      </c>
      <c r="D274">
        <v>20</v>
      </c>
      <c r="E274" t="s">
        <v>46</v>
      </c>
      <c r="F274">
        <v>46</v>
      </c>
      <c r="G274">
        <v>896</v>
      </c>
      <c r="H274">
        <v>128</v>
      </c>
      <c r="I274" t="s">
        <v>283</v>
      </c>
      <c r="J274" t="s">
        <v>224</v>
      </c>
      <c r="K274" t="s">
        <v>42</v>
      </c>
      <c r="L274">
        <v>31</v>
      </c>
      <c r="M274">
        <v>213</v>
      </c>
      <c r="N274">
        <v>121</v>
      </c>
      <c r="O274">
        <v>147</v>
      </c>
      <c r="P274">
        <v>14</v>
      </c>
      <c r="Q274">
        <v>15</v>
      </c>
      <c r="R274">
        <v>122</v>
      </c>
      <c r="S274">
        <v>171</v>
      </c>
      <c r="U274">
        <v>6</v>
      </c>
      <c r="V274">
        <v>13</v>
      </c>
      <c r="W274">
        <f>Advanced_Table[[#This Row],[WSASS]]/10</f>
        <v>1.9</v>
      </c>
      <c r="X274" t="s">
        <v>255</v>
      </c>
      <c r="Z274">
        <v>-9</v>
      </c>
      <c r="AA274">
        <v>13</v>
      </c>
      <c r="AB274">
        <v>3</v>
      </c>
      <c r="AC274">
        <v>5</v>
      </c>
      <c r="AD274">
        <v>19</v>
      </c>
      <c r="AE274">
        <f>Advanced_Table[[#This Row],[BPMASS]]/10</f>
        <v>0.3</v>
      </c>
      <c r="AF274">
        <f>Advanced_Table[[#This Row],[VORPASS]]/10</f>
        <v>0.5</v>
      </c>
    </row>
    <row r="275" spans="1:32" x14ac:dyDescent="0.25">
      <c r="A275">
        <v>274</v>
      </c>
      <c r="B275" t="s">
        <v>937</v>
      </c>
      <c r="C275" t="s">
        <v>52</v>
      </c>
      <c r="D275">
        <v>22</v>
      </c>
      <c r="E275" t="s">
        <v>57</v>
      </c>
      <c r="F275">
        <v>20</v>
      </c>
      <c r="G275">
        <v>372</v>
      </c>
      <c r="H275">
        <v>96</v>
      </c>
      <c r="I275" t="s">
        <v>938</v>
      </c>
      <c r="J275" t="s">
        <v>268</v>
      </c>
      <c r="K275" t="s">
        <v>638</v>
      </c>
      <c r="L275">
        <v>21</v>
      </c>
      <c r="M275">
        <v>85</v>
      </c>
      <c r="N275">
        <v>53</v>
      </c>
      <c r="O275">
        <v>84</v>
      </c>
      <c r="P275">
        <v>5</v>
      </c>
      <c r="Q275">
        <v>5</v>
      </c>
      <c r="R275">
        <v>101</v>
      </c>
      <c r="S275">
        <v>145</v>
      </c>
      <c r="U275">
        <v>4</v>
      </c>
      <c r="V275">
        <v>0</v>
      </c>
      <c r="W275">
        <f>Advanced_Table[[#This Row],[WSASS]]/10</f>
        <v>0.4</v>
      </c>
      <c r="X275" t="s">
        <v>326</v>
      </c>
      <c r="Z275">
        <v>-15</v>
      </c>
      <c r="AA275">
        <v>-22</v>
      </c>
      <c r="AB275">
        <v>-37</v>
      </c>
      <c r="AC275">
        <v>-2</v>
      </c>
      <c r="AD275">
        <v>4</v>
      </c>
      <c r="AE275">
        <f>Advanced_Table[[#This Row],[BPMASS]]/10</f>
        <v>-3.7</v>
      </c>
      <c r="AF275">
        <f>Advanced_Table[[#This Row],[VORPASS]]/10</f>
        <v>-0.2</v>
      </c>
    </row>
    <row r="276" spans="1:32" x14ac:dyDescent="0.25">
      <c r="A276">
        <v>275</v>
      </c>
      <c r="B276" t="s">
        <v>939</v>
      </c>
      <c r="C276" t="s">
        <v>52</v>
      </c>
      <c r="D276">
        <v>27</v>
      </c>
      <c r="E276" t="s">
        <v>67</v>
      </c>
      <c r="F276">
        <v>39</v>
      </c>
      <c r="G276">
        <v>999</v>
      </c>
      <c r="H276">
        <v>131</v>
      </c>
      <c r="I276" t="s">
        <v>473</v>
      </c>
      <c r="J276" t="s">
        <v>940</v>
      </c>
      <c r="K276" t="s">
        <v>130</v>
      </c>
      <c r="L276">
        <v>12</v>
      </c>
      <c r="M276">
        <v>116</v>
      </c>
      <c r="N276">
        <v>62</v>
      </c>
      <c r="O276">
        <v>208</v>
      </c>
      <c r="P276">
        <v>10</v>
      </c>
      <c r="Q276">
        <v>2</v>
      </c>
      <c r="R276">
        <v>139</v>
      </c>
      <c r="S276">
        <v>167</v>
      </c>
      <c r="U276">
        <v>14</v>
      </c>
      <c r="V276">
        <v>7</v>
      </c>
      <c r="W276">
        <f>Advanced_Table[[#This Row],[WSASS]]/10</f>
        <v>2.1</v>
      </c>
      <c r="X276" t="s">
        <v>797</v>
      </c>
      <c r="Z276">
        <v>6</v>
      </c>
      <c r="AA276">
        <v>-9</v>
      </c>
      <c r="AB276">
        <v>-3</v>
      </c>
      <c r="AC276">
        <v>4</v>
      </c>
      <c r="AD276">
        <v>21</v>
      </c>
      <c r="AE276">
        <f>Advanced_Table[[#This Row],[BPMASS]]/10</f>
        <v>-0.3</v>
      </c>
      <c r="AF276">
        <f>Advanced_Table[[#This Row],[VORPASS]]/10</f>
        <v>0.4</v>
      </c>
    </row>
    <row r="277" spans="1:32" x14ac:dyDescent="0.25">
      <c r="A277">
        <v>276</v>
      </c>
      <c r="B277" t="s">
        <v>941</v>
      </c>
      <c r="C277" t="s">
        <v>34</v>
      </c>
      <c r="D277">
        <v>22</v>
      </c>
      <c r="E277" t="s">
        <v>57</v>
      </c>
      <c r="F277">
        <v>64</v>
      </c>
      <c r="G277">
        <v>1493</v>
      </c>
      <c r="H277">
        <v>180</v>
      </c>
      <c r="I277" t="s">
        <v>942</v>
      </c>
      <c r="J277" t="s">
        <v>449</v>
      </c>
      <c r="K277" t="s">
        <v>221</v>
      </c>
      <c r="L277">
        <v>123</v>
      </c>
      <c r="M277">
        <v>231</v>
      </c>
      <c r="N277">
        <v>177</v>
      </c>
      <c r="O277">
        <v>56</v>
      </c>
      <c r="P277">
        <v>10</v>
      </c>
      <c r="Q277">
        <v>92</v>
      </c>
      <c r="R277">
        <v>144</v>
      </c>
      <c r="S277">
        <v>128</v>
      </c>
      <c r="U277">
        <v>24</v>
      </c>
      <c r="V277">
        <v>17</v>
      </c>
      <c r="W277">
        <f>Advanced_Table[[#This Row],[WSASS]]/10</f>
        <v>4.0999999999999996</v>
      </c>
      <c r="X277" t="s">
        <v>380</v>
      </c>
      <c r="Z277">
        <v>-4</v>
      </c>
      <c r="AA277">
        <v>13</v>
      </c>
      <c r="AB277">
        <v>9</v>
      </c>
      <c r="AC277">
        <v>11</v>
      </c>
      <c r="AD277">
        <v>41</v>
      </c>
      <c r="AE277">
        <f>Advanced_Table[[#This Row],[BPMASS]]/10</f>
        <v>0.9</v>
      </c>
      <c r="AF277">
        <f>Advanced_Table[[#This Row],[VORPASS]]/10</f>
        <v>1.1000000000000001</v>
      </c>
    </row>
    <row r="278" spans="1:32" x14ac:dyDescent="0.25">
      <c r="A278">
        <v>277</v>
      </c>
      <c r="B278" t="s">
        <v>943</v>
      </c>
      <c r="C278" t="s">
        <v>91</v>
      </c>
      <c r="D278">
        <v>26</v>
      </c>
      <c r="E278" t="s">
        <v>368</v>
      </c>
      <c r="F278">
        <v>20</v>
      </c>
      <c r="G278">
        <v>60</v>
      </c>
      <c r="H278">
        <v>165</v>
      </c>
      <c r="I278" t="s">
        <v>227</v>
      </c>
      <c r="J278" t="s">
        <v>516</v>
      </c>
      <c r="K278" t="s">
        <v>944</v>
      </c>
      <c r="L278">
        <v>57</v>
      </c>
      <c r="M278">
        <v>269</v>
      </c>
      <c r="N278">
        <v>166</v>
      </c>
      <c r="O278">
        <v>188</v>
      </c>
      <c r="P278">
        <v>17</v>
      </c>
      <c r="Q278">
        <v>14</v>
      </c>
      <c r="R278">
        <v>46</v>
      </c>
      <c r="S278">
        <v>157</v>
      </c>
      <c r="U278">
        <v>1</v>
      </c>
      <c r="V278">
        <v>1</v>
      </c>
      <c r="W278">
        <f>Advanced_Table[[#This Row],[WSASS]]/10</f>
        <v>0.2</v>
      </c>
      <c r="X278" t="s">
        <v>521</v>
      </c>
      <c r="Z278">
        <v>5</v>
      </c>
      <c r="AA278">
        <v>16</v>
      </c>
      <c r="AB278">
        <v>21</v>
      </c>
      <c r="AC278">
        <v>1</v>
      </c>
      <c r="AD278">
        <v>2</v>
      </c>
      <c r="AE278">
        <f>Advanced_Table[[#This Row],[BPMASS]]/10</f>
        <v>2.1</v>
      </c>
      <c r="AF278">
        <f>Advanced_Table[[#This Row],[VORPASS]]/10</f>
        <v>0.1</v>
      </c>
    </row>
    <row r="279" spans="1:32" x14ac:dyDescent="0.25">
      <c r="A279">
        <v>278</v>
      </c>
      <c r="B279" t="s">
        <v>945</v>
      </c>
      <c r="C279" t="s">
        <v>91</v>
      </c>
      <c r="D279">
        <v>24</v>
      </c>
      <c r="E279" t="s">
        <v>140</v>
      </c>
      <c r="F279">
        <v>80</v>
      </c>
      <c r="G279">
        <v>2067</v>
      </c>
      <c r="H279">
        <v>128</v>
      </c>
      <c r="I279" t="s">
        <v>938</v>
      </c>
      <c r="J279" t="s">
        <v>609</v>
      </c>
      <c r="K279" t="s">
        <v>435</v>
      </c>
      <c r="L279">
        <v>15</v>
      </c>
      <c r="M279">
        <v>103</v>
      </c>
      <c r="N279">
        <v>58</v>
      </c>
      <c r="O279">
        <v>107</v>
      </c>
      <c r="P279">
        <v>9</v>
      </c>
      <c r="Q279">
        <v>6</v>
      </c>
      <c r="R279">
        <v>102</v>
      </c>
      <c r="S279">
        <v>196</v>
      </c>
      <c r="U279">
        <v>17</v>
      </c>
      <c r="V279">
        <v>4</v>
      </c>
      <c r="W279">
        <f>Advanced_Table[[#This Row],[WSASS]]/10</f>
        <v>2.1</v>
      </c>
      <c r="X279" t="s">
        <v>38</v>
      </c>
      <c r="Z279">
        <v>-2</v>
      </c>
      <c r="AA279">
        <v>-20</v>
      </c>
      <c r="AB279">
        <v>-21</v>
      </c>
      <c r="AC279">
        <v>-1</v>
      </c>
      <c r="AD279">
        <v>21</v>
      </c>
      <c r="AE279">
        <f>Advanced_Table[[#This Row],[BPMASS]]/10</f>
        <v>-2.1</v>
      </c>
      <c r="AF279">
        <f>Advanced_Table[[#This Row],[VORPASS]]/10</f>
        <v>-0.1</v>
      </c>
    </row>
    <row r="280" spans="1:32" x14ac:dyDescent="0.25">
      <c r="A280">
        <v>279</v>
      </c>
      <c r="B280" t="s">
        <v>946</v>
      </c>
      <c r="C280" t="s">
        <v>34</v>
      </c>
      <c r="D280">
        <v>32</v>
      </c>
      <c r="E280" t="s">
        <v>408</v>
      </c>
      <c r="F280">
        <v>43</v>
      </c>
      <c r="G280">
        <v>871</v>
      </c>
      <c r="H280">
        <v>88</v>
      </c>
      <c r="I280" t="s">
        <v>725</v>
      </c>
      <c r="J280" t="s">
        <v>893</v>
      </c>
      <c r="K280" t="s">
        <v>401</v>
      </c>
      <c r="L280">
        <v>38</v>
      </c>
      <c r="M280">
        <v>141</v>
      </c>
      <c r="N280">
        <v>90</v>
      </c>
      <c r="O280">
        <v>95</v>
      </c>
      <c r="P280">
        <v>9</v>
      </c>
      <c r="Q280">
        <v>30</v>
      </c>
      <c r="R280">
        <v>144</v>
      </c>
      <c r="S280">
        <v>96</v>
      </c>
      <c r="U280">
        <v>6</v>
      </c>
      <c r="V280">
        <v>8</v>
      </c>
      <c r="W280">
        <f>Advanced_Table[[#This Row],[WSASS]]/10</f>
        <v>1.4</v>
      </c>
      <c r="X280" t="s">
        <v>60</v>
      </c>
      <c r="Z280">
        <v>-23</v>
      </c>
      <c r="AA280">
        <v>10</v>
      </c>
      <c r="AB280">
        <v>-13</v>
      </c>
      <c r="AC280">
        <v>2</v>
      </c>
      <c r="AD280">
        <v>14</v>
      </c>
      <c r="AE280">
        <f>Advanced_Table[[#This Row],[BPMASS]]/10</f>
        <v>-1.3</v>
      </c>
      <c r="AF280">
        <f>Advanced_Table[[#This Row],[VORPASS]]/10</f>
        <v>0.2</v>
      </c>
    </row>
    <row r="281" spans="1:32" x14ac:dyDescent="0.25">
      <c r="A281">
        <v>280</v>
      </c>
      <c r="B281" t="s">
        <v>1380</v>
      </c>
      <c r="C281" t="s">
        <v>91</v>
      </c>
      <c r="D281">
        <v>24</v>
      </c>
      <c r="E281" t="s">
        <v>161</v>
      </c>
      <c r="F281">
        <v>31</v>
      </c>
      <c r="G281">
        <v>560</v>
      </c>
      <c r="H281">
        <v>99</v>
      </c>
      <c r="I281" t="s">
        <v>59</v>
      </c>
      <c r="J281" t="s">
        <v>947</v>
      </c>
      <c r="K281" t="s">
        <v>429</v>
      </c>
      <c r="L281">
        <v>35</v>
      </c>
      <c r="M281">
        <v>115</v>
      </c>
      <c r="N281">
        <v>75</v>
      </c>
      <c r="O281">
        <v>59</v>
      </c>
      <c r="P281">
        <v>11</v>
      </c>
      <c r="Q281">
        <v>11</v>
      </c>
      <c r="R281">
        <v>101</v>
      </c>
      <c r="S281">
        <v>166</v>
      </c>
      <c r="U281">
        <v>1</v>
      </c>
      <c r="V281">
        <v>2</v>
      </c>
      <c r="W281">
        <f>Advanced_Table[[#This Row],[WSASS]]/10</f>
        <v>0.4</v>
      </c>
      <c r="X281" t="s">
        <v>115</v>
      </c>
      <c r="Z281">
        <v>-28</v>
      </c>
      <c r="AA281">
        <v>-18</v>
      </c>
      <c r="AB281">
        <v>-46</v>
      </c>
      <c r="AC281">
        <v>-4</v>
      </c>
      <c r="AD281">
        <v>4</v>
      </c>
      <c r="AE281">
        <f>Advanced_Table[[#This Row],[BPMASS]]/10</f>
        <v>-4.5999999999999996</v>
      </c>
      <c r="AF281">
        <f>Advanced_Table[[#This Row],[VORPASS]]/10</f>
        <v>-0.4</v>
      </c>
    </row>
    <row r="282" spans="1:32" x14ac:dyDescent="0.25">
      <c r="A282">
        <v>281</v>
      </c>
      <c r="B282" t="s">
        <v>948</v>
      </c>
      <c r="C282" t="s">
        <v>91</v>
      </c>
      <c r="D282">
        <v>27</v>
      </c>
      <c r="E282" t="s">
        <v>67</v>
      </c>
      <c r="F282">
        <v>55</v>
      </c>
      <c r="G282">
        <v>1173</v>
      </c>
      <c r="H282">
        <v>114</v>
      </c>
      <c r="I282" t="s">
        <v>719</v>
      </c>
      <c r="J282" t="s">
        <v>288</v>
      </c>
      <c r="K282" t="s">
        <v>653</v>
      </c>
      <c r="L282">
        <v>65</v>
      </c>
      <c r="M282">
        <v>180</v>
      </c>
      <c r="N282">
        <v>120</v>
      </c>
      <c r="O282">
        <v>130</v>
      </c>
      <c r="P282">
        <v>21</v>
      </c>
      <c r="Q282">
        <v>41</v>
      </c>
      <c r="R282">
        <v>174</v>
      </c>
      <c r="S282">
        <v>97</v>
      </c>
      <c r="U282">
        <v>5</v>
      </c>
      <c r="V282">
        <v>17</v>
      </c>
      <c r="W282">
        <f>Advanced_Table[[#This Row],[WSASS]]/10</f>
        <v>2.2000000000000002</v>
      </c>
      <c r="X282" t="s">
        <v>110</v>
      </c>
      <c r="Z282">
        <v>-26</v>
      </c>
      <c r="AA282">
        <v>22</v>
      </c>
      <c r="AB282">
        <v>-4</v>
      </c>
      <c r="AC282">
        <v>5</v>
      </c>
      <c r="AD282">
        <v>22</v>
      </c>
      <c r="AE282">
        <f>Advanced_Table[[#This Row],[BPMASS]]/10</f>
        <v>-0.4</v>
      </c>
      <c r="AF282">
        <f>Advanced_Table[[#This Row],[VORPASS]]/10</f>
        <v>0.5</v>
      </c>
    </row>
    <row r="283" spans="1:32" x14ac:dyDescent="0.25">
      <c r="A283">
        <v>282</v>
      </c>
      <c r="B283" t="s">
        <v>949</v>
      </c>
      <c r="C283" t="s">
        <v>52</v>
      </c>
      <c r="D283">
        <v>26</v>
      </c>
      <c r="E283" t="s">
        <v>183</v>
      </c>
      <c r="F283">
        <v>35</v>
      </c>
      <c r="G283">
        <v>300</v>
      </c>
      <c r="H283">
        <v>92</v>
      </c>
      <c r="I283" t="s">
        <v>549</v>
      </c>
      <c r="J283" t="s">
        <v>216</v>
      </c>
      <c r="K283" t="s">
        <v>517</v>
      </c>
      <c r="L283">
        <v>14</v>
      </c>
      <c r="M283">
        <v>97</v>
      </c>
      <c r="N283">
        <v>55</v>
      </c>
      <c r="O283">
        <v>110</v>
      </c>
      <c r="P283">
        <v>23</v>
      </c>
      <c r="Q283">
        <v>9</v>
      </c>
      <c r="R283">
        <v>105</v>
      </c>
      <c r="S283">
        <v>136</v>
      </c>
      <c r="U283">
        <v>0</v>
      </c>
      <c r="V283">
        <v>3</v>
      </c>
      <c r="W283">
        <f>Advanced_Table[[#This Row],[WSASS]]/10</f>
        <v>0.4</v>
      </c>
      <c r="X283" t="s">
        <v>518</v>
      </c>
      <c r="Z283">
        <v>-32</v>
      </c>
      <c r="AA283">
        <v>4</v>
      </c>
      <c r="AB283">
        <v>-27</v>
      </c>
      <c r="AC283">
        <v>-1</v>
      </c>
      <c r="AD283">
        <v>4</v>
      </c>
      <c r="AE283">
        <f>Advanced_Table[[#This Row],[BPMASS]]/10</f>
        <v>-2.7</v>
      </c>
      <c r="AF283">
        <f>Advanced_Table[[#This Row],[VORPASS]]/10</f>
        <v>-0.1</v>
      </c>
    </row>
    <row r="284" spans="1:32" x14ac:dyDescent="0.25">
      <c r="A284">
        <v>283</v>
      </c>
      <c r="B284" t="s">
        <v>950</v>
      </c>
      <c r="C284" t="s">
        <v>34</v>
      </c>
      <c r="D284">
        <v>28</v>
      </c>
      <c r="E284" t="s">
        <v>201</v>
      </c>
      <c r="F284">
        <v>63</v>
      </c>
      <c r="G284">
        <v>983</v>
      </c>
      <c r="H284">
        <v>198</v>
      </c>
      <c r="I284" t="s">
        <v>951</v>
      </c>
      <c r="J284" t="s">
        <v>731</v>
      </c>
      <c r="K284" t="s">
        <v>221</v>
      </c>
      <c r="L284">
        <v>135</v>
      </c>
      <c r="M284">
        <v>151</v>
      </c>
      <c r="N284">
        <v>143</v>
      </c>
      <c r="O284">
        <v>89</v>
      </c>
      <c r="P284">
        <v>12</v>
      </c>
      <c r="Q284">
        <v>55</v>
      </c>
      <c r="R284">
        <v>85</v>
      </c>
      <c r="S284">
        <v>110</v>
      </c>
      <c r="U284">
        <v>35</v>
      </c>
      <c r="V284">
        <v>16</v>
      </c>
      <c r="W284">
        <f>Advanced_Table[[#This Row],[WSASS]]/10</f>
        <v>5.0999999999999996</v>
      </c>
      <c r="X284" t="s">
        <v>514</v>
      </c>
      <c r="Z284">
        <v>16</v>
      </c>
      <c r="AA284">
        <v>18</v>
      </c>
      <c r="AB284">
        <v>34</v>
      </c>
      <c r="AC284">
        <v>13</v>
      </c>
      <c r="AD284">
        <v>51</v>
      </c>
      <c r="AE284">
        <f>Advanced_Table[[#This Row],[BPMASS]]/10</f>
        <v>3.4</v>
      </c>
      <c r="AF284">
        <f>Advanced_Table[[#This Row],[VORPASS]]/10</f>
        <v>1.3</v>
      </c>
    </row>
    <row r="285" spans="1:32" x14ac:dyDescent="0.25">
      <c r="A285">
        <v>284</v>
      </c>
      <c r="B285" t="s">
        <v>952</v>
      </c>
      <c r="C285" t="s">
        <v>97</v>
      </c>
      <c r="D285">
        <v>23</v>
      </c>
      <c r="E285" t="s">
        <v>300</v>
      </c>
      <c r="F285">
        <v>22</v>
      </c>
      <c r="G285">
        <v>541</v>
      </c>
      <c r="H285">
        <v>84</v>
      </c>
      <c r="I285" t="s">
        <v>953</v>
      </c>
      <c r="J285" t="s">
        <v>813</v>
      </c>
      <c r="K285" t="s">
        <v>395</v>
      </c>
      <c r="L285">
        <v>21</v>
      </c>
      <c r="M285">
        <v>86</v>
      </c>
      <c r="N285">
        <v>52</v>
      </c>
      <c r="O285">
        <v>116</v>
      </c>
      <c r="P285">
        <v>12</v>
      </c>
      <c r="Q285">
        <v>10</v>
      </c>
      <c r="R285">
        <v>158</v>
      </c>
      <c r="S285">
        <v>98</v>
      </c>
      <c r="U285">
        <v>5</v>
      </c>
      <c r="V285">
        <v>1</v>
      </c>
      <c r="W285">
        <f>Advanced_Table[[#This Row],[WSASS]]/10</f>
        <v>0.6</v>
      </c>
      <c r="X285" t="s">
        <v>159</v>
      </c>
      <c r="Z285">
        <v>-33</v>
      </c>
      <c r="AA285">
        <v>-4</v>
      </c>
      <c r="AB285">
        <v>-37</v>
      </c>
      <c r="AC285">
        <v>-2</v>
      </c>
      <c r="AD285">
        <v>6</v>
      </c>
      <c r="AE285">
        <f>Advanced_Table[[#This Row],[BPMASS]]/10</f>
        <v>-3.7</v>
      </c>
      <c r="AF285">
        <f>Advanced_Table[[#This Row],[VORPASS]]/10</f>
        <v>-0.2</v>
      </c>
    </row>
    <row r="286" spans="1:32" x14ac:dyDescent="0.25">
      <c r="A286">
        <v>285</v>
      </c>
      <c r="B286" t="s">
        <v>954</v>
      </c>
      <c r="C286" t="s">
        <v>39</v>
      </c>
      <c r="D286">
        <v>21</v>
      </c>
      <c r="E286" t="s">
        <v>554</v>
      </c>
      <c r="F286">
        <v>74</v>
      </c>
      <c r="G286">
        <v>1949</v>
      </c>
      <c r="H286">
        <v>170</v>
      </c>
      <c r="I286" t="s">
        <v>128</v>
      </c>
      <c r="J286" t="s">
        <v>394</v>
      </c>
      <c r="K286" t="s">
        <v>754</v>
      </c>
      <c r="L286">
        <v>52</v>
      </c>
      <c r="M286">
        <v>144</v>
      </c>
      <c r="N286">
        <v>98</v>
      </c>
      <c r="O286">
        <v>125</v>
      </c>
      <c r="P286">
        <v>14</v>
      </c>
      <c r="Q286">
        <v>17</v>
      </c>
      <c r="R286">
        <v>109</v>
      </c>
      <c r="S286">
        <v>241</v>
      </c>
      <c r="U286">
        <v>27</v>
      </c>
      <c r="V286">
        <v>19</v>
      </c>
      <c r="W286">
        <f>Advanced_Table[[#This Row],[WSASS]]/10</f>
        <v>4.5999999999999996</v>
      </c>
      <c r="X286" t="s">
        <v>932</v>
      </c>
      <c r="Z286">
        <v>0</v>
      </c>
      <c r="AA286">
        <v>-4</v>
      </c>
      <c r="AB286">
        <v>-4</v>
      </c>
      <c r="AC286">
        <v>8</v>
      </c>
      <c r="AD286">
        <v>46</v>
      </c>
      <c r="AE286">
        <f>Advanced_Table[[#This Row],[BPMASS]]/10</f>
        <v>-0.4</v>
      </c>
      <c r="AF286">
        <f>Advanced_Table[[#This Row],[VORPASS]]/10</f>
        <v>0.8</v>
      </c>
    </row>
    <row r="287" spans="1:32" x14ac:dyDescent="0.25">
      <c r="A287">
        <v>286</v>
      </c>
      <c r="B287" t="s">
        <v>955</v>
      </c>
      <c r="C287" t="s">
        <v>39</v>
      </c>
      <c r="D287">
        <v>28</v>
      </c>
      <c r="E287" t="s">
        <v>140</v>
      </c>
      <c r="F287">
        <v>70</v>
      </c>
      <c r="G287">
        <v>2281</v>
      </c>
      <c r="H287">
        <v>157</v>
      </c>
      <c r="I287" t="s">
        <v>294</v>
      </c>
      <c r="J287" t="s">
        <v>778</v>
      </c>
      <c r="K287" t="s">
        <v>459</v>
      </c>
      <c r="L287">
        <v>28</v>
      </c>
      <c r="M287">
        <v>193</v>
      </c>
      <c r="N287">
        <v>109</v>
      </c>
      <c r="O287">
        <v>207</v>
      </c>
      <c r="P287">
        <v>8</v>
      </c>
      <c r="Q287">
        <v>18</v>
      </c>
      <c r="R287">
        <v>119</v>
      </c>
      <c r="S287">
        <v>297</v>
      </c>
      <c r="U287">
        <v>-10</v>
      </c>
      <c r="V287">
        <v>11</v>
      </c>
      <c r="W287">
        <f>Advanced_Table[[#This Row],[WSASS]]/10</f>
        <v>0.2</v>
      </c>
      <c r="X287" t="s">
        <v>572</v>
      </c>
      <c r="Z287">
        <v>5</v>
      </c>
      <c r="AA287">
        <v>-16</v>
      </c>
      <c r="AB287">
        <v>-11</v>
      </c>
      <c r="AC287">
        <v>5</v>
      </c>
      <c r="AD287">
        <v>2</v>
      </c>
      <c r="AE287">
        <f>Advanced_Table[[#This Row],[BPMASS]]/10</f>
        <v>-1.1000000000000001</v>
      </c>
      <c r="AF287">
        <f>Advanced_Table[[#This Row],[VORPASS]]/10</f>
        <v>0.5</v>
      </c>
    </row>
    <row r="288" spans="1:32" x14ac:dyDescent="0.25">
      <c r="A288">
        <v>287</v>
      </c>
      <c r="B288" t="s">
        <v>956</v>
      </c>
      <c r="C288" t="s">
        <v>34</v>
      </c>
      <c r="D288">
        <v>28</v>
      </c>
      <c r="E288" t="s">
        <v>392</v>
      </c>
      <c r="F288">
        <v>56</v>
      </c>
      <c r="G288">
        <v>763</v>
      </c>
      <c r="H288">
        <v>156</v>
      </c>
      <c r="I288" t="s">
        <v>574</v>
      </c>
      <c r="J288" t="s">
        <v>921</v>
      </c>
      <c r="K288" t="s">
        <v>106</v>
      </c>
      <c r="L288">
        <v>122</v>
      </c>
      <c r="M288">
        <v>119</v>
      </c>
      <c r="N288">
        <v>121</v>
      </c>
      <c r="O288">
        <v>118</v>
      </c>
      <c r="P288">
        <v>13</v>
      </c>
      <c r="Q288">
        <v>40</v>
      </c>
      <c r="R288">
        <v>117</v>
      </c>
      <c r="S288">
        <v>148</v>
      </c>
      <c r="U288">
        <v>14</v>
      </c>
      <c r="V288">
        <v>9</v>
      </c>
      <c r="W288">
        <f>Advanced_Table[[#This Row],[WSASS]]/10</f>
        <v>2.2999999999999998</v>
      </c>
      <c r="X288" t="s">
        <v>601</v>
      </c>
      <c r="Z288">
        <v>-5</v>
      </c>
      <c r="AA288">
        <v>4</v>
      </c>
      <c r="AB288">
        <v>-1</v>
      </c>
      <c r="AC288">
        <v>4</v>
      </c>
      <c r="AD288">
        <v>23</v>
      </c>
      <c r="AE288">
        <f>Advanced_Table[[#This Row],[BPMASS]]/10</f>
        <v>-0.1</v>
      </c>
      <c r="AF288">
        <f>Advanced_Table[[#This Row],[VORPASS]]/10</f>
        <v>0.4</v>
      </c>
    </row>
    <row r="289" spans="1:32" x14ac:dyDescent="0.25">
      <c r="A289">
        <v>288</v>
      </c>
      <c r="B289" t="s">
        <v>957</v>
      </c>
      <c r="C289" t="s">
        <v>39</v>
      </c>
      <c r="D289">
        <v>22</v>
      </c>
      <c r="E289" t="s">
        <v>67</v>
      </c>
      <c r="F289">
        <v>35</v>
      </c>
      <c r="G289">
        <v>806</v>
      </c>
      <c r="H289">
        <v>126</v>
      </c>
      <c r="I289" t="s">
        <v>99</v>
      </c>
      <c r="J289" t="s">
        <v>958</v>
      </c>
      <c r="K289" t="s">
        <v>120</v>
      </c>
      <c r="L289">
        <v>67</v>
      </c>
      <c r="M289">
        <v>109</v>
      </c>
      <c r="N289">
        <v>87</v>
      </c>
      <c r="O289">
        <v>111</v>
      </c>
      <c r="P289">
        <v>18</v>
      </c>
      <c r="Q289">
        <v>14</v>
      </c>
      <c r="R289">
        <v>114</v>
      </c>
      <c r="S289">
        <v>211</v>
      </c>
      <c r="U289">
        <v>3</v>
      </c>
      <c r="V289">
        <v>8</v>
      </c>
      <c r="W289">
        <f>Advanced_Table[[#This Row],[WSASS]]/10</f>
        <v>1</v>
      </c>
      <c r="X289" t="s">
        <v>360</v>
      </c>
      <c r="Z289">
        <v>-14</v>
      </c>
      <c r="AA289">
        <v>-10</v>
      </c>
      <c r="AB289">
        <v>-25</v>
      </c>
      <c r="AC289">
        <v>-1</v>
      </c>
      <c r="AD289">
        <v>10</v>
      </c>
      <c r="AE289">
        <f>Advanced_Table[[#This Row],[BPMASS]]/10</f>
        <v>-2.5</v>
      </c>
      <c r="AF289">
        <f>Advanced_Table[[#This Row],[VORPASS]]/10</f>
        <v>-0.1</v>
      </c>
    </row>
    <row r="290" spans="1:32" x14ac:dyDescent="0.25">
      <c r="A290">
        <v>289</v>
      </c>
      <c r="B290" t="s">
        <v>959</v>
      </c>
      <c r="C290" t="s">
        <v>52</v>
      </c>
      <c r="D290">
        <v>28</v>
      </c>
      <c r="E290" t="s">
        <v>308</v>
      </c>
      <c r="F290">
        <v>25</v>
      </c>
      <c r="G290">
        <v>872</v>
      </c>
      <c r="H290">
        <v>151</v>
      </c>
      <c r="I290" t="s">
        <v>74</v>
      </c>
      <c r="J290" t="s">
        <v>711</v>
      </c>
      <c r="K290" t="s">
        <v>707</v>
      </c>
      <c r="L290">
        <v>10</v>
      </c>
      <c r="M290">
        <v>158</v>
      </c>
      <c r="N290">
        <v>83</v>
      </c>
      <c r="O290">
        <v>168</v>
      </c>
      <c r="P290">
        <v>12</v>
      </c>
      <c r="Q290">
        <v>9</v>
      </c>
      <c r="R290">
        <v>110</v>
      </c>
      <c r="S290">
        <v>238</v>
      </c>
      <c r="U290">
        <v>8</v>
      </c>
      <c r="V290">
        <v>6</v>
      </c>
      <c r="W290">
        <f>Advanced_Table[[#This Row],[WSASS]]/10</f>
        <v>1.5</v>
      </c>
      <c r="X290" t="s">
        <v>60</v>
      </c>
      <c r="Z290">
        <v>8</v>
      </c>
      <c r="AA290">
        <v>-7</v>
      </c>
      <c r="AB290">
        <v>1</v>
      </c>
      <c r="AC290">
        <v>5</v>
      </c>
      <c r="AD290">
        <v>15</v>
      </c>
      <c r="AE290">
        <f>Advanced_Table[[#This Row],[BPMASS]]/10</f>
        <v>0.1</v>
      </c>
      <c r="AF290">
        <f>Advanced_Table[[#This Row],[VORPASS]]/10</f>
        <v>0.5</v>
      </c>
    </row>
    <row r="291" spans="1:32" x14ac:dyDescent="0.25">
      <c r="A291">
        <v>290</v>
      </c>
      <c r="B291" t="s">
        <v>960</v>
      </c>
      <c r="C291" t="s">
        <v>52</v>
      </c>
      <c r="D291">
        <v>23</v>
      </c>
      <c r="E291" t="s">
        <v>408</v>
      </c>
      <c r="F291">
        <v>42</v>
      </c>
      <c r="G291">
        <v>311</v>
      </c>
      <c r="H291">
        <v>112</v>
      </c>
      <c r="I291" t="s">
        <v>549</v>
      </c>
      <c r="J291" t="s">
        <v>961</v>
      </c>
      <c r="K291" t="s">
        <v>962</v>
      </c>
      <c r="L291">
        <v>49</v>
      </c>
      <c r="M291">
        <v>126</v>
      </c>
      <c r="N291">
        <v>88</v>
      </c>
      <c r="O291">
        <v>89</v>
      </c>
      <c r="P291">
        <v>15</v>
      </c>
      <c r="Q291">
        <v>8</v>
      </c>
      <c r="R291">
        <v>96</v>
      </c>
      <c r="S291">
        <v>200</v>
      </c>
      <c r="U291">
        <v>0</v>
      </c>
      <c r="V291">
        <v>3</v>
      </c>
      <c r="W291">
        <f>Advanced_Table[[#This Row],[WSASS]]/10</f>
        <v>0.2</v>
      </c>
      <c r="X291" t="s">
        <v>493</v>
      </c>
      <c r="Z291">
        <v>-31</v>
      </c>
      <c r="AA291">
        <v>-15</v>
      </c>
      <c r="AB291">
        <v>-46</v>
      </c>
      <c r="AC291">
        <v>-2</v>
      </c>
      <c r="AD291">
        <v>2</v>
      </c>
      <c r="AE291">
        <f>Advanced_Table[[#This Row],[BPMASS]]/10</f>
        <v>-4.5999999999999996</v>
      </c>
      <c r="AF291">
        <f>Advanced_Table[[#This Row],[VORPASS]]/10</f>
        <v>-0.2</v>
      </c>
    </row>
    <row r="292" spans="1:32" x14ac:dyDescent="0.25">
      <c r="A292">
        <v>291</v>
      </c>
      <c r="B292" t="s">
        <v>963</v>
      </c>
      <c r="C292" t="s">
        <v>97</v>
      </c>
      <c r="D292">
        <v>24</v>
      </c>
      <c r="E292" t="s">
        <v>79</v>
      </c>
      <c r="F292">
        <v>24</v>
      </c>
      <c r="G292">
        <v>185</v>
      </c>
      <c r="H292">
        <v>135</v>
      </c>
      <c r="I292" t="s">
        <v>677</v>
      </c>
      <c r="J292" t="s">
        <v>303</v>
      </c>
      <c r="K292" t="s">
        <v>874</v>
      </c>
      <c r="L292">
        <v>58</v>
      </c>
      <c r="M292">
        <v>128</v>
      </c>
      <c r="N292">
        <v>95</v>
      </c>
      <c r="O292">
        <v>210</v>
      </c>
      <c r="P292">
        <v>18</v>
      </c>
      <c r="Q292">
        <v>14</v>
      </c>
      <c r="R292">
        <v>100</v>
      </c>
      <c r="S292">
        <v>188</v>
      </c>
      <c r="U292">
        <v>2</v>
      </c>
      <c r="V292">
        <v>2</v>
      </c>
      <c r="W292">
        <f>Advanced_Table[[#This Row],[WSASS]]/10</f>
        <v>0.4</v>
      </c>
      <c r="X292" t="s">
        <v>797</v>
      </c>
      <c r="Z292">
        <v>-20</v>
      </c>
      <c r="AA292">
        <v>6</v>
      </c>
      <c r="AB292">
        <v>-14</v>
      </c>
      <c r="AC292">
        <v>0</v>
      </c>
      <c r="AD292">
        <v>4</v>
      </c>
      <c r="AE292">
        <f>Advanced_Table[[#This Row],[BPMASS]]/10</f>
        <v>-1.4</v>
      </c>
      <c r="AF292">
        <f>Advanced_Table[[#This Row],[VORPASS]]/10</f>
        <v>0</v>
      </c>
    </row>
    <row r="293" spans="1:32" x14ac:dyDescent="0.25">
      <c r="A293">
        <v>292</v>
      </c>
      <c r="B293" t="s">
        <v>964</v>
      </c>
      <c r="C293" t="s">
        <v>34</v>
      </c>
      <c r="D293">
        <v>30</v>
      </c>
      <c r="E293" t="s">
        <v>214</v>
      </c>
      <c r="F293">
        <v>48</v>
      </c>
      <c r="G293">
        <v>444</v>
      </c>
      <c r="H293">
        <v>147</v>
      </c>
      <c r="I293" t="s">
        <v>353</v>
      </c>
      <c r="J293" t="s">
        <v>965</v>
      </c>
      <c r="K293" t="s">
        <v>452</v>
      </c>
      <c r="L293">
        <v>113</v>
      </c>
      <c r="M293">
        <v>212</v>
      </c>
      <c r="N293">
        <v>161</v>
      </c>
      <c r="O293">
        <v>144</v>
      </c>
      <c r="P293">
        <v>12</v>
      </c>
      <c r="Q293">
        <v>68</v>
      </c>
      <c r="R293">
        <v>220</v>
      </c>
      <c r="S293">
        <v>118</v>
      </c>
      <c r="U293">
        <v>6</v>
      </c>
      <c r="V293">
        <v>7</v>
      </c>
      <c r="W293">
        <f>Advanced_Table[[#This Row],[WSASS]]/10</f>
        <v>1.3</v>
      </c>
      <c r="X293" t="s">
        <v>587</v>
      </c>
      <c r="Z293">
        <v>-27</v>
      </c>
      <c r="AA293">
        <v>29</v>
      </c>
      <c r="AB293">
        <v>2</v>
      </c>
      <c r="AC293">
        <v>2</v>
      </c>
      <c r="AD293">
        <v>13</v>
      </c>
      <c r="AE293">
        <f>Advanced_Table[[#This Row],[BPMASS]]/10</f>
        <v>0.2</v>
      </c>
      <c r="AF293">
        <f>Advanced_Table[[#This Row],[VORPASS]]/10</f>
        <v>0.2</v>
      </c>
    </row>
    <row r="294" spans="1:32" x14ac:dyDescent="0.25">
      <c r="A294">
        <v>293</v>
      </c>
      <c r="B294" t="s">
        <v>966</v>
      </c>
      <c r="C294" t="s">
        <v>91</v>
      </c>
      <c r="D294">
        <v>32</v>
      </c>
      <c r="E294" t="s">
        <v>256</v>
      </c>
      <c r="F294">
        <v>68</v>
      </c>
      <c r="G294">
        <v>2330</v>
      </c>
      <c r="H294">
        <v>232</v>
      </c>
      <c r="I294" t="s">
        <v>176</v>
      </c>
      <c r="J294" t="s">
        <v>851</v>
      </c>
      <c r="K294" t="s">
        <v>112</v>
      </c>
      <c r="L294">
        <v>42</v>
      </c>
      <c r="M294">
        <v>156</v>
      </c>
      <c r="N294">
        <v>101</v>
      </c>
      <c r="O294">
        <v>169</v>
      </c>
      <c r="P294">
        <v>24</v>
      </c>
      <c r="Q294">
        <v>23</v>
      </c>
      <c r="R294">
        <v>85</v>
      </c>
      <c r="S294">
        <v>265</v>
      </c>
      <c r="U294">
        <v>60</v>
      </c>
      <c r="V294">
        <v>29</v>
      </c>
      <c r="W294">
        <f>Advanced_Table[[#This Row],[WSASS]]/10</f>
        <v>8.9</v>
      </c>
      <c r="X294" t="s">
        <v>901</v>
      </c>
      <c r="Z294">
        <v>48</v>
      </c>
      <c r="AA294">
        <v>6</v>
      </c>
      <c r="AB294">
        <v>55</v>
      </c>
      <c r="AC294">
        <v>44</v>
      </c>
      <c r="AD294">
        <v>89</v>
      </c>
      <c r="AE294">
        <f>Advanced_Table[[#This Row],[BPMASS]]/10</f>
        <v>5.5</v>
      </c>
      <c r="AF294">
        <f>Advanced_Table[[#This Row],[VORPASS]]/10</f>
        <v>4.4000000000000004</v>
      </c>
    </row>
    <row r="295" spans="1:32" x14ac:dyDescent="0.25">
      <c r="A295">
        <v>294</v>
      </c>
      <c r="B295" t="s">
        <v>967</v>
      </c>
      <c r="C295" t="s">
        <v>52</v>
      </c>
      <c r="D295">
        <v>29</v>
      </c>
      <c r="E295" t="s">
        <v>85</v>
      </c>
      <c r="F295">
        <v>68</v>
      </c>
      <c r="G295">
        <v>1958</v>
      </c>
      <c r="H295">
        <v>146</v>
      </c>
      <c r="I295" t="s">
        <v>296</v>
      </c>
      <c r="J295" t="s">
        <v>689</v>
      </c>
      <c r="K295" t="s">
        <v>333</v>
      </c>
      <c r="L295">
        <v>23</v>
      </c>
      <c r="M295">
        <v>137</v>
      </c>
      <c r="N295">
        <v>80</v>
      </c>
      <c r="O295">
        <v>257</v>
      </c>
      <c r="P295">
        <v>19</v>
      </c>
      <c r="Q295">
        <v>16</v>
      </c>
      <c r="R295">
        <v>114</v>
      </c>
      <c r="S295">
        <v>231</v>
      </c>
      <c r="U295">
        <v>10</v>
      </c>
      <c r="V295">
        <v>26</v>
      </c>
      <c r="W295">
        <f>Advanced_Table[[#This Row],[WSASS]]/10</f>
        <v>3.6</v>
      </c>
      <c r="X295" t="s">
        <v>821</v>
      </c>
      <c r="Z295">
        <v>-6</v>
      </c>
      <c r="AA295">
        <v>8</v>
      </c>
      <c r="AB295">
        <v>2</v>
      </c>
      <c r="AC295">
        <v>11</v>
      </c>
      <c r="AD295">
        <v>36</v>
      </c>
      <c r="AE295">
        <f>Advanced_Table[[#This Row],[BPMASS]]/10</f>
        <v>0.2</v>
      </c>
      <c r="AF295">
        <f>Advanced_Table[[#This Row],[VORPASS]]/10</f>
        <v>1.1000000000000001</v>
      </c>
    </row>
    <row r="296" spans="1:32" x14ac:dyDescent="0.25">
      <c r="A296">
        <v>295</v>
      </c>
      <c r="B296" t="s">
        <v>968</v>
      </c>
      <c r="C296" t="s">
        <v>97</v>
      </c>
      <c r="D296">
        <v>22</v>
      </c>
      <c r="E296" t="s">
        <v>29</v>
      </c>
      <c r="F296">
        <v>28</v>
      </c>
      <c r="G296">
        <v>265</v>
      </c>
      <c r="H296">
        <v>86</v>
      </c>
      <c r="I296" t="s">
        <v>837</v>
      </c>
      <c r="J296" t="s">
        <v>378</v>
      </c>
      <c r="K296" t="s">
        <v>781</v>
      </c>
      <c r="L296">
        <v>38</v>
      </c>
      <c r="M296">
        <v>70</v>
      </c>
      <c r="N296">
        <v>54</v>
      </c>
      <c r="O296">
        <v>188</v>
      </c>
      <c r="P296">
        <v>17</v>
      </c>
      <c r="Q296">
        <v>7</v>
      </c>
      <c r="R296">
        <v>122</v>
      </c>
      <c r="S296">
        <v>185</v>
      </c>
      <c r="U296">
        <v>-2</v>
      </c>
      <c r="V296">
        <v>2</v>
      </c>
      <c r="W296">
        <f>Advanced_Table[[#This Row],[WSASS]]/10</f>
        <v>0</v>
      </c>
      <c r="X296" t="s">
        <v>664</v>
      </c>
      <c r="Z296">
        <v>-44</v>
      </c>
      <c r="AA296">
        <v>-14</v>
      </c>
      <c r="AB296">
        <v>-58</v>
      </c>
      <c r="AC296">
        <v>-3</v>
      </c>
      <c r="AD296">
        <v>0</v>
      </c>
      <c r="AE296">
        <f>Advanced_Table[[#This Row],[BPMASS]]/10</f>
        <v>-5.8</v>
      </c>
      <c r="AF296">
        <f>Advanced_Table[[#This Row],[VORPASS]]/10</f>
        <v>-0.3</v>
      </c>
    </row>
    <row r="297" spans="1:32" x14ac:dyDescent="0.25">
      <c r="A297">
        <v>296</v>
      </c>
      <c r="B297" t="s">
        <v>969</v>
      </c>
      <c r="C297" t="s">
        <v>91</v>
      </c>
      <c r="D297">
        <v>21</v>
      </c>
      <c r="E297" t="s">
        <v>483</v>
      </c>
      <c r="F297">
        <v>34</v>
      </c>
      <c r="G297">
        <v>103</v>
      </c>
      <c r="H297">
        <v>-39</v>
      </c>
      <c r="I297" t="s">
        <v>112</v>
      </c>
      <c r="J297" t="s">
        <v>634</v>
      </c>
      <c r="K297" t="s">
        <v>130</v>
      </c>
      <c r="L297">
        <v>23</v>
      </c>
      <c r="M297">
        <v>21</v>
      </c>
      <c r="N297">
        <v>22</v>
      </c>
      <c r="O297">
        <v>68</v>
      </c>
      <c r="P297">
        <v>9</v>
      </c>
      <c r="Q297">
        <v>8</v>
      </c>
      <c r="R297">
        <v>309</v>
      </c>
      <c r="S297">
        <v>136</v>
      </c>
      <c r="U297">
        <v>-5</v>
      </c>
      <c r="V297">
        <v>0</v>
      </c>
      <c r="W297">
        <f>Advanced_Table[[#This Row],[WSASS]]/10</f>
        <v>-0.4</v>
      </c>
      <c r="X297" t="s">
        <v>970</v>
      </c>
      <c r="Z297">
        <v>-103</v>
      </c>
      <c r="AA297">
        <v>-32</v>
      </c>
      <c r="AB297">
        <v>-135</v>
      </c>
      <c r="AC297">
        <v>-3</v>
      </c>
      <c r="AD297">
        <v>-4</v>
      </c>
      <c r="AE297">
        <f>Advanced_Table[[#This Row],[BPMASS]]/10</f>
        <v>-13.5</v>
      </c>
      <c r="AF297">
        <f>Advanced_Table[[#This Row],[VORPASS]]/10</f>
        <v>-0.3</v>
      </c>
    </row>
    <row r="298" spans="1:32" x14ac:dyDescent="0.25">
      <c r="A298">
        <v>297</v>
      </c>
      <c r="B298" t="s">
        <v>971</v>
      </c>
      <c r="C298" t="s">
        <v>39</v>
      </c>
      <c r="D298">
        <v>23</v>
      </c>
      <c r="E298" t="s">
        <v>98</v>
      </c>
      <c r="F298">
        <v>8</v>
      </c>
      <c r="G298">
        <v>23</v>
      </c>
      <c r="H298">
        <v>43</v>
      </c>
      <c r="I298" t="s">
        <v>303</v>
      </c>
      <c r="J298" t="s">
        <v>727</v>
      </c>
      <c r="K298" t="s">
        <v>171</v>
      </c>
      <c r="L298">
        <v>0</v>
      </c>
      <c r="M298">
        <v>239</v>
      </c>
      <c r="N298">
        <v>121</v>
      </c>
      <c r="O298">
        <v>52</v>
      </c>
      <c r="P298">
        <v>43</v>
      </c>
      <c r="Q298">
        <v>86</v>
      </c>
      <c r="R298">
        <v>225</v>
      </c>
      <c r="S298">
        <v>168</v>
      </c>
      <c r="U298">
        <v>-1</v>
      </c>
      <c r="V298">
        <v>1</v>
      </c>
      <c r="W298">
        <f>Advanced_Table[[#This Row],[WSASS]]/10</f>
        <v>0</v>
      </c>
      <c r="X298" t="s">
        <v>972</v>
      </c>
      <c r="Z298">
        <v>-87</v>
      </c>
      <c r="AA298">
        <v>40</v>
      </c>
      <c r="AB298">
        <v>-47</v>
      </c>
      <c r="AC298">
        <v>0</v>
      </c>
      <c r="AD298">
        <v>0</v>
      </c>
      <c r="AE298">
        <f>Advanced_Table[[#This Row],[BPMASS]]/10</f>
        <v>-4.7</v>
      </c>
      <c r="AF298">
        <f>Advanced_Table[[#This Row],[VORPASS]]/10</f>
        <v>0</v>
      </c>
    </row>
    <row r="299" spans="1:32" x14ac:dyDescent="0.25">
      <c r="A299">
        <v>298</v>
      </c>
      <c r="B299" t="s">
        <v>973</v>
      </c>
      <c r="C299" t="s">
        <v>97</v>
      </c>
      <c r="D299">
        <v>33</v>
      </c>
      <c r="E299" t="s">
        <v>108</v>
      </c>
      <c r="F299">
        <v>73</v>
      </c>
      <c r="G299">
        <v>2579</v>
      </c>
      <c r="H299">
        <v>196</v>
      </c>
      <c r="I299" t="s">
        <v>469</v>
      </c>
      <c r="J299" t="s">
        <v>54</v>
      </c>
      <c r="K299" t="s">
        <v>974</v>
      </c>
      <c r="L299">
        <v>16</v>
      </c>
      <c r="M299">
        <v>118</v>
      </c>
      <c r="N299">
        <v>68</v>
      </c>
      <c r="O299">
        <v>288</v>
      </c>
      <c r="P299">
        <v>13</v>
      </c>
      <c r="Q299">
        <v>6</v>
      </c>
      <c r="R299">
        <v>114</v>
      </c>
      <c r="S299">
        <v>284</v>
      </c>
      <c r="U299">
        <v>58</v>
      </c>
      <c r="V299">
        <v>19</v>
      </c>
      <c r="W299">
        <f>Advanced_Table[[#This Row],[WSASS]]/10</f>
        <v>7.7</v>
      </c>
      <c r="X299" t="s">
        <v>130</v>
      </c>
      <c r="Z299">
        <v>34</v>
      </c>
      <c r="AA299">
        <v>-13</v>
      </c>
      <c r="AB299">
        <v>21</v>
      </c>
      <c r="AC299">
        <v>27</v>
      </c>
      <c r="AD299">
        <v>77</v>
      </c>
      <c r="AE299">
        <f>Advanced_Table[[#This Row],[BPMASS]]/10</f>
        <v>2.1</v>
      </c>
      <c r="AF299">
        <f>Advanced_Table[[#This Row],[VORPASS]]/10</f>
        <v>2.7</v>
      </c>
    </row>
    <row r="300" spans="1:32" x14ac:dyDescent="0.25">
      <c r="A300">
        <v>299</v>
      </c>
      <c r="B300" t="s">
        <v>975</v>
      </c>
      <c r="C300" t="s">
        <v>91</v>
      </c>
      <c r="D300">
        <v>23</v>
      </c>
      <c r="E300" t="s">
        <v>79</v>
      </c>
      <c r="F300">
        <v>45</v>
      </c>
      <c r="G300">
        <v>458</v>
      </c>
      <c r="H300">
        <v>99</v>
      </c>
      <c r="I300" t="s">
        <v>666</v>
      </c>
      <c r="J300" t="s">
        <v>153</v>
      </c>
      <c r="K300" t="s">
        <v>470</v>
      </c>
      <c r="L300">
        <v>36</v>
      </c>
      <c r="M300">
        <v>143</v>
      </c>
      <c r="N300">
        <v>93</v>
      </c>
      <c r="O300">
        <v>61</v>
      </c>
      <c r="P300">
        <v>11</v>
      </c>
      <c r="Q300">
        <v>19</v>
      </c>
      <c r="R300">
        <v>95</v>
      </c>
      <c r="S300">
        <v>139</v>
      </c>
      <c r="U300">
        <v>3</v>
      </c>
      <c r="V300">
        <v>4</v>
      </c>
      <c r="W300">
        <f>Advanced_Table[[#This Row],[WSASS]]/10</f>
        <v>0.7</v>
      </c>
      <c r="X300" t="s">
        <v>181</v>
      </c>
      <c r="Z300">
        <v>-24</v>
      </c>
      <c r="AA300">
        <v>-6</v>
      </c>
      <c r="AB300">
        <v>-30</v>
      </c>
      <c r="AC300">
        <v>-1</v>
      </c>
      <c r="AD300">
        <v>7</v>
      </c>
      <c r="AE300">
        <f>Advanced_Table[[#This Row],[BPMASS]]/10</f>
        <v>-3</v>
      </c>
      <c r="AF300">
        <f>Advanced_Table[[#This Row],[VORPASS]]/10</f>
        <v>-0.1</v>
      </c>
    </row>
    <row r="301" spans="1:32" x14ac:dyDescent="0.25">
      <c r="A301">
        <v>300</v>
      </c>
      <c r="B301" t="s">
        <v>976</v>
      </c>
      <c r="C301" t="s">
        <v>34</v>
      </c>
      <c r="D301">
        <v>19</v>
      </c>
      <c r="E301" t="s">
        <v>408</v>
      </c>
      <c r="F301">
        <v>55</v>
      </c>
      <c r="G301">
        <v>1294</v>
      </c>
      <c r="H301">
        <v>181</v>
      </c>
      <c r="I301" t="s">
        <v>904</v>
      </c>
      <c r="J301" t="s">
        <v>87</v>
      </c>
      <c r="K301" t="s">
        <v>707</v>
      </c>
      <c r="L301">
        <v>114</v>
      </c>
      <c r="M301">
        <v>204</v>
      </c>
      <c r="N301">
        <v>160</v>
      </c>
      <c r="O301">
        <v>64</v>
      </c>
      <c r="P301">
        <v>13</v>
      </c>
      <c r="Q301">
        <v>52</v>
      </c>
      <c r="R301">
        <v>131</v>
      </c>
      <c r="S301">
        <v>126</v>
      </c>
      <c r="U301">
        <v>31</v>
      </c>
      <c r="V301">
        <v>18</v>
      </c>
      <c r="W301">
        <f>Advanced_Table[[#This Row],[WSASS]]/10</f>
        <v>4.9000000000000004</v>
      </c>
      <c r="X301" t="s">
        <v>459</v>
      </c>
      <c r="Z301">
        <v>-3</v>
      </c>
      <c r="AA301">
        <v>8</v>
      </c>
      <c r="AB301">
        <v>5</v>
      </c>
      <c r="AC301">
        <v>8</v>
      </c>
      <c r="AD301">
        <v>49</v>
      </c>
      <c r="AE301">
        <f>Advanced_Table[[#This Row],[BPMASS]]/10</f>
        <v>0.5</v>
      </c>
      <c r="AF301">
        <f>Advanced_Table[[#This Row],[VORPASS]]/10</f>
        <v>0.8</v>
      </c>
    </row>
    <row r="302" spans="1:32" x14ac:dyDescent="0.25">
      <c r="A302">
        <v>301</v>
      </c>
      <c r="B302" t="s">
        <v>977</v>
      </c>
      <c r="C302" t="s">
        <v>39</v>
      </c>
      <c r="D302">
        <v>25</v>
      </c>
      <c r="E302" t="s">
        <v>161</v>
      </c>
      <c r="F302">
        <v>23</v>
      </c>
      <c r="G302">
        <v>469</v>
      </c>
      <c r="H302">
        <v>51</v>
      </c>
      <c r="I302" t="s">
        <v>882</v>
      </c>
      <c r="J302" t="s">
        <v>86</v>
      </c>
      <c r="K302" t="s">
        <v>918</v>
      </c>
      <c r="L302">
        <v>35</v>
      </c>
      <c r="M302">
        <v>80</v>
      </c>
      <c r="N302">
        <v>57</v>
      </c>
      <c r="O302">
        <v>70</v>
      </c>
      <c r="P302">
        <v>13</v>
      </c>
      <c r="Q302">
        <v>9</v>
      </c>
      <c r="R302">
        <v>114</v>
      </c>
      <c r="S302">
        <v>127</v>
      </c>
      <c r="U302">
        <v>-3</v>
      </c>
      <c r="V302">
        <v>2</v>
      </c>
      <c r="W302">
        <f>Advanced_Table[[#This Row],[WSASS]]/10</f>
        <v>-0.1</v>
      </c>
      <c r="X302" t="s">
        <v>978</v>
      </c>
      <c r="Z302">
        <v>-50</v>
      </c>
      <c r="AA302">
        <v>-15</v>
      </c>
      <c r="AB302">
        <v>-65</v>
      </c>
      <c r="AC302">
        <v>-5</v>
      </c>
      <c r="AD302">
        <v>-1</v>
      </c>
      <c r="AE302">
        <f>Advanced_Table[[#This Row],[BPMASS]]/10</f>
        <v>-6.5</v>
      </c>
      <c r="AF302">
        <f>Advanced_Table[[#This Row],[VORPASS]]/10</f>
        <v>-0.5</v>
      </c>
    </row>
    <row r="303" spans="1:32" x14ac:dyDescent="0.25">
      <c r="A303">
        <v>302</v>
      </c>
      <c r="B303" t="s">
        <v>979</v>
      </c>
      <c r="C303" t="s">
        <v>91</v>
      </c>
      <c r="D303">
        <v>20</v>
      </c>
      <c r="E303" t="s">
        <v>108</v>
      </c>
      <c r="F303">
        <v>21</v>
      </c>
      <c r="G303">
        <v>90</v>
      </c>
      <c r="H303">
        <v>69</v>
      </c>
      <c r="I303" t="s">
        <v>294</v>
      </c>
      <c r="J303" t="s">
        <v>684</v>
      </c>
      <c r="K303" t="s">
        <v>272</v>
      </c>
      <c r="L303">
        <v>37</v>
      </c>
      <c r="M303">
        <v>215</v>
      </c>
      <c r="N303">
        <v>128</v>
      </c>
      <c r="O303">
        <v>72</v>
      </c>
      <c r="P303">
        <v>11</v>
      </c>
      <c r="Q303">
        <v>0</v>
      </c>
      <c r="R303">
        <v>174</v>
      </c>
      <c r="S303">
        <v>138</v>
      </c>
      <c r="U303">
        <v>0</v>
      </c>
      <c r="V303">
        <v>1</v>
      </c>
      <c r="W303">
        <f>Advanced_Table[[#This Row],[WSASS]]/10</f>
        <v>0.1</v>
      </c>
      <c r="X303" t="s">
        <v>661</v>
      </c>
      <c r="Z303">
        <v>-70</v>
      </c>
      <c r="AA303">
        <v>-10</v>
      </c>
      <c r="AB303">
        <v>-80</v>
      </c>
      <c r="AC303">
        <v>-1</v>
      </c>
      <c r="AD303">
        <v>1</v>
      </c>
      <c r="AE303">
        <f>Advanced_Table[[#This Row],[BPMASS]]/10</f>
        <v>-8</v>
      </c>
      <c r="AF303">
        <f>Advanced_Table[[#This Row],[VORPASS]]/10</f>
        <v>-0.1</v>
      </c>
    </row>
    <row r="304" spans="1:32" x14ac:dyDescent="0.25">
      <c r="A304">
        <v>303</v>
      </c>
      <c r="B304" t="s">
        <v>980</v>
      </c>
      <c r="C304" t="s">
        <v>39</v>
      </c>
      <c r="D304">
        <v>21</v>
      </c>
      <c r="E304" t="s">
        <v>29</v>
      </c>
      <c r="F304">
        <v>21</v>
      </c>
      <c r="G304">
        <v>199</v>
      </c>
      <c r="H304">
        <v>147</v>
      </c>
      <c r="I304" t="s">
        <v>719</v>
      </c>
      <c r="J304" t="s">
        <v>981</v>
      </c>
      <c r="K304" t="s">
        <v>171</v>
      </c>
      <c r="L304">
        <v>66</v>
      </c>
      <c r="M304">
        <v>146</v>
      </c>
      <c r="N304">
        <v>105</v>
      </c>
      <c r="O304">
        <v>257</v>
      </c>
      <c r="P304">
        <v>15</v>
      </c>
      <c r="Q304">
        <v>23</v>
      </c>
      <c r="R304">
        <v>135</v>
      </c>
      <c r="S304">
        <v>221</v>
      </c>
      <c r="U304">
        <v>1</v>
      </c>
      <c r="V304">
        <v>2</v>
      </c>
      <c r="W304">
        <f>Advanced_Table[[#This Row],[WSASS]]/10</f>
        <v>0.3</v>
      </c>
      <c r="X304" t="s">
        <v>144</v>
      </c>
      <c r="Z304">
        <v>-6</v>
      </c>
      <c r="AA304">
        <v>3</v>
      </c>
      <c r="AB304">
        <v>-3</v>
      </c>
      <c r="AC304">
        <v>1</v>
      </c>
      <c r="AD304">
        <v>3</v>
      </c>
      <c r="AE304">
        <f>Advanced_Table[[#This Row],[BPMASS]]/10</f>
        <v>-0.3</v>
      </c>
      <c r="AF304">
        <f>Advanced_Table[[#This Row],[VORPASS]]/10</f>
        <v>0.1</v>
      </c>
    </row>
    <row r="305" spans="1:32" x14ac:dyDescent="0.25">
      <c r="A305">
        <v>304</v>
      </c>
      <c r="B305" t="s">
        <v>984</v>
      </c>
      <c r="C305" t="s">
        <v>34</v>
      </c>
      <c r="D305">
        <v>27</v>
      </c>
      <c r="E305" t="s">
        <v>554</v>
      </c>
      <c r="F305">
        <v>74</v>
      </c>
      <c r="G305">
        <v>1194</v>
      </c>
      <c r="H305">
        <v>151</v>
      </c>
      <c r="I305" t="s">
        <v>938</v>
      </c>
      <c r="J305" t="s">
        <v>572</v>
      </c>
      <c r="K305" t="s">
        <v>847</v>
      </c>
      <c r="L305">
        <v>131</v>
      </c>
      <c r="M305">
        <v>246</v>
      </c>
      <c r="N305">
        <v>189</v>
      </c>
      <c r="O305">
        <v>142</v>
      </c>
      <c r="P305">
        <v>11</v>
      </c>
      <c r="Q305">
        <v>22</v>
      </c>
      <c r="R305">
        <v>156</v>
      </c>
      <c r="S305">
        <v>113</v>
      </c>
      <c r="U305">
        <v>25</v>
      </c>
      <c r="V305">
        <v>16</v>
      </c>
      <c r="W305">
        <f>Advanced_Table[[#This Row],[WSASS]]/10</f>
        <v>4</v>
      </c>
      <c r="X305" t="s">
        <v>985</v>
      </c>
      <c r="Z305">
        <v>-8</v>
      </c>
      <c r="AA305">
        <v>14</v>
      </c>
      <c r="AB305">
        <v>6</v>
      </c>
      <c r="AC305">
        <v>8</v>
      </c>
      <c r="AD305">
        <v>40</v>
      </c>
      <c r="AE305">
        <f>Advanced_Table[[#This Row],[BPMASS]]/10</f>
        <v>0.6</v>
      </c>
      <c r="AF305">
        <f>Advanced_Table[[#This Row],[VORPASS]]/10</f>
        <v>0.8</v>
      </c>
    </row>
    <row r="306" spans="1:32" x14ac:dyDescent="0.25">
      <c r="A306">
        <v>305</v>
      </c>
      <c r="B306" t="s">
        <v>986</v>
      </c>
      <c r="C306" t="s">
        <v>34</v>
      </c>
      <c r="D306">
        <v>35</v>
      </c>
      <c r="E306" t="s">
        <v>108</v>
      </c>
      <c r="F306">
        <v>79</v>
      </c>
      <c r="G306">
        <v>2411</v>
      </c>
      <c r="H306">
        <v>148</v>
      </c>
      <c r="I306" t="s">
        <v>450</v>
      </c>
      <c r="J306" t="s">
        <v>69</v>
      </c>
      <c r="K306" t="s">
        <v>440</v>
      </c>
      <c r="L306">
        <v>54</v>
      </c>
      <c r="M306">
        <v>130</v>
      </c>
      <c r="N306">
        <v>93</v>
      </c>
      <c r="O306">
        <v>71</v>
      </c>
      <c r="P306">
        <v>9</v>
      </c>
      <c r="Q306">
        <v>67</v>
      </c>
      <c r="R306">
        <v>88</v>
      </c>
      <c r="S306">
        <v>160</v>
      </c>
      <c r="U306">
        <v>31</v>
      </c>
      <c r="V306">
        <v>28</v>
      </c>
      <c r="W306">
        <f>Advanced_Table[[#This Row],[WSASS]]/10</f>
        <v>5.9</v>
      </c>
      <c r="X306" t="s">
        <v>669</v>
      </c>
      <c r="Z306">
        <v>2</v>
      </c>
      <c r="AA306">
        <v>8</v>
      </c>
      <c r="AB306">
        <v>10</v>
      </c>
      <c r="AC306">
        <v>18</v>
      </c>
      <c r="AD306">
        <v>59</v>
      </c>
      <c r="AE306">
        <f>Advanced_Table[[#This Row],[BPMASS]]/10</f>
        <v>1</v>
      </c>
      <c r="AF306">
        <f>Advanced_Table[[#This Row],[VORPASS]]/10</f>
        <v>1.8</v>
      </c>
    </row>
    <row r="307" spans="1:32" x14ac:dyDescent="0.25">
      <c r="A307">
        <v>306</v>
      </c>
      <c r="B307" t="s">
        <v>987</v>
      </c>
      <c r="C307" t="s">
        <v>34</v>
      </c>
      <c r="D307">
        <v>35</v>
      </c>
      <c r="E307" t="s">
        <v>108</v>
      </c>
      <c r="F307">
        <v>16</v>
      </c>
      <c r="G307">
        <v>65</v>
      </c>
      <c r="H307">
        <v>66</v>
      </c>
      <c r="I307" t="s">
        <v>62</v>
      </c>
      <c r="J307" t="s">
        <v>570</v>
      </c>
      <c r="K307" t="s">
        <v>149</v>
      </c>
      <c r="L307">
        <v>52</v>
      </c>
      <c r="M307">
        <v>33</v>
      </c>
      <c r="N307">
        <v>42</v>
      </c>
      <c r="O307">
        <v>78</v>
      </c>
      <c r="P307">
        <v>7</v>
      </c>
      <c r="Q307">
        <v>39</v>
      </c>
      <c r="R307">
        <v>91</v>
      </c>
      <c r="S307">
        <v>145</v>
      </c>
      <c r="U307">
        <v>0</v>
      </c>
      <c r="V307">
        <v>0</v>
      </c>
      <c r="W307">
        <f>Advanced_Table[[#This Row],[WSASS]]/10</f>
        <v>0</v>
      </c>
      <c r="X307" t="s">
        <v>87</v>
      </c>
      <c r="Z307">
        <v>-47</v>
      </c>
      <c r="AA307">
        <v>-14</v>
      </c>
      <c r="AB307">
        <v>-61</v>
      </c>
      <c r="AC307">
        <v>-1</v>
      </c>
      <c r="AD307">
        <v>0</v>
      </c>
      <c r="AE307">
        <f>Advanced_Table[[#This Row],[BPMASS]]/10</f>
        <v>-6.1</v>
      </c>
      <c r="AF307">
        <f>Advanced_Table[[#This Row],[VORPASS]]/10</f>
        <v>-0.1</v>
      </c>
    </row>
    <row r="308" spans="1:32" x14ac:dyDescent="0.25">
      <c r="A308">
        <v>307</v>
      </c>
      <c r="B308" t="s">
        <v>988</v>
      </c>
      <c r="C308" t="s">
        <v>39</v>
      </c>
      <c r="D308">
        <v>35</v>
      </c>
      <c r="E308" t="s">
        <v>46</v>
      </c>
      <c r="F308">
        <v>55</v>
      </c>
      <c r="G308">
        <v>924</v>
      </c>
      <c r="H308">
        <v>185</v>
      </c>
      <c r="I308" t="s">
        <v>141</v>
      </c>
      <c r="J308" t="s">
        <v>264</v>
      </c>
      <c r="K308" t="s">
        <v>692</v>
      </c>
      <c r="L308">
        <v>72</v>
      </c>
      <c r="M308">
        <v>345</v>
      </c>
      <c r="N308">
        <v>207</v>
      </c>
      <c r="O308">
        <v>190</v>
      </c>
      <c r="P308">
        <v>10</v>
      </c>
      <c r="Q308">
        <v>11</v>
      </c>
      <c r="R308">
        <v>106</v>
      </c>
      <c r="S308">
        <v>219</v>
      </c>
      <c r="U308">
        <v>17</v>
      </c>
      <c r="V308">
        <v>16</v>
      </c>
      <c r="W308">
        <f>Advanced_Table[[#This Row],[WSASS]]/10</f>
        <v>3.3</v>
      </c>
      <c r="X308" t="s">
        <v>558</v>
      </c>
      <c r="Z308">
        <v>27</v>
      </c>
      <c r="AA308">
        <v>10</v>
      </c>
      <c r="AB308">
        <v>36</v>
      </c>
      <c r="AC308">
        <v>13</v>
      </c>
      <c r="AD308">
        <v>33</v>
      </c>
      <c r="AE308">
        <f>Advanced_Table[[#This Row],[BPMASS]]/10</f>
        <v>3.6</v>
      </c>
      <c r="AF308">
        <f>Advanced_Table[[#This Row],[VORPASS]]/10</f>
        <v>1.3</v>
      </c>
    </row>
    <row r="309" spans="1:32" x14ac:dyDescent="0.25">
      <c r="A309">
        <v>308</v>
      </c>
      <c r="B309" t="s">
        <v>989</v>
      </c>
      <c r="C309" t="s">
        <v>97</v>
      </c>
      <c r="D309">
        <v>37</v>
      </c>
      <c r="E309" t="s">
        <v>29</v>
      </c>
      <c r="F309">
        <v>60</v>
      </c>
      <c r="G309">
        <v>1690</v>
      </c>
      <c r="H309">
        <v>109</v>
      </c>
      <c r="I309" t="s">
        <v>790</v>
      </c>
      <c r="J309" t="s">
        <v>942</v>
      </c>
      <c r="K309" t="s">
        <v>755</v>
      </c>
      <c r="L309">
        <v>22</v>
      </c>
      <c r="M309">
        <v>108</v>
      </c>
      <c r="N309">
        <v>64</v>
      </c>
      <c r="O309">
        <v>201</v>
      </c>
      <c r="P309">
        <v>17</v>
      </c>
      <c r="Q309">
        <v>12</v>
      </c>
      <c r="R309">
        <v>172</v>
      </c>
      <c r="S309">
        <v>129</v>
      </c>
      <c r="U309">
        <v>16</v>
      </c>
      <c r="V309">
        <v>19</v>
      </c>
      <c r="W309">
        <f>Advanced_Table[[#This Row],[WSASS]]/10</f>
        <v>3.5</v>
      </c>
      <c r="X309" t="s">
        <v>154</v>
      </c>
      <c r="Z309">
        <v>-19</v>
      </c>
      <c r="AA309">
        <v>9</v>
      </c>
      <c r="AB309">
        <v>-10</v>
      </c>
      <c r="AC309">
        <v>4</v>
      </c>
      <c r="AD309">
        <v>35</v>
      </c>
      <c r="AE309">
        <f>Advanced_Table[[#This Row],[BPMASS]]/10</f>
        <v>-1</v>
      </c>
      <c r="AF309">
        <f>Advanced_Table[[#This Row],[VORPASS]]/10</f>
        <v>0.4</v>
      </c>
    </row>
    <row r="310" spans="1:32" x14ac:dyDescent="0.25">
      <c r="A310">
        <v>309</v>
      </c>
      <c r="B310" t="s">
        <v>991</v>
      </c>
      <c r="C310" t="s">
        <v>91</v>
      </c>
      <c r="D310">
        <v>23</v>
      </c>
      <c r="E310" t="s">
        <v>300</v>
      </c>
      <c r="F310">
        <v>9</v>
      </c>
      <c r="G310">
        <v>52</v>
      </c>
      <c r="H310">
        <v>0</v>
      </c>
      <c r="I310" t="s">
        <v>992</v>
      </c>
      <c r="J310" t="s">
        <v>993</v>
      </c>
      <c r="K310" t="s">
        <v>402</v>
      </c>
      <c r="L310">
        <v>20</v>
      </c>
      <c r="M310">
        <v>131</v>
      </c>
      <c r="N310">
        <v>73</v>
      </c>
      <c r="O310">
        <v>0</v>
      </c>
      <c r="P310">
        <v>0</v>
      </c>
      <c r="Q310">
        <v>0</v>
      </c>
      <c r="R310">
        <v>51</v>
      </c>
      <c r="S310">
        <v>158</v>
      </c>
      <c r="U310">
        <v>-1</v>
      </c>
      <c r="V310">
        <v>0</v>
      </c>
      <c r="W310">
        <f>Advanced_Table[[#This Row],[WSASS]]/10</f>
        <v>-0.1</v>
      </c>
      <c r="X310" t="s">
        <v>242</v>
      </c>
      <c r="Z310">
        <v>-77</v>
      </c>
      <c r="AA310">
        <v>-50</v>
      </c>
      <c r="AB310">
        <v>-127</v>
      </c>
      <c r="AC310">
        <v>-1</v>
      </c>
      <c r="AD310">
        <v>-1</v>
      </c>
      <c r="AE310">
        <f>Advanced_Table[[#This Row],[BPMASS]]/10</f>
        <v>-12.7</v>
      </c>
      <c r="AF310">
        <f>Advanced_Table[[#This Row],[VORPASS]]/10</f>
        <v>-0.1</v>
      </c>
    </row>
    <row r="311" spans="1:32" x14ac:dyDescent="0.25">
      <c r="A311">
        <v>310</v>
      </c>
      <c r="B311" t="s">
        <v>994</v>
      </c>
      <c r="C311" t="s">
        <v>39</v>
      </c>
      <c r="D311">
        <v>28</v>
      </c>
      <c r="E311" t="s">
        <v>214</v>
      </c>
      <c r="F311">
        <v>58</v>
      </c>
      <c r="G311">
        <v>1158</v>
      </c>
      <c r="H311">
        <v>119</v>
      </c>
      <c r="I311" t="s">
        <v>881</v>
      </c>
      <c r="J311" t="s">
        <v>995</v>
      </c>
      <c r="K311" t="s">
        <v>647</v>
      </c>
      <c r="L311">
        <v>58</v>
      </c>
      <c r="M311">
        <v>194</v>
      </c>
      <c r="N311">
        <v>124</v>
      </c>
      <c r="O311">
        <v>81</v>
      </c>
      <c r="P311">
        <v>7</v>
      </c>
      <c r="Q311">
        <v>15</v>
      </c>
      <c r="R311">
        <v>97</v>
      </c>
      <c r="S311">
        <v>144</v>
      </c>
      <c r="U311">
        <v>13</v>
      </c>
      <c r="V311">
        <v>10</v>
      </c>
      <c r="W311">
        <f>Advanced_Table[[#This Row],[WSASS]]/10</f>
        <v>2.4</v>
      </c>
      <c r="X311" t="s">
        <v>222</v>
      </c>
      <c r="Z311">
        <v>-4</v>
      </c>
      <c r="AA311">
        <v>-7</v>
      </c>
      <c r="AB311">
        <v>-11</v>
      </c>
      <c r="AC311">
        <v>3</v>
      </c>
      <c r="AD311">
        <v>24</v>
      </c>
      <c r="AE311">
        <f>Advanced_Table[[#This Row],[BPMASS]]/10</f>
        <v>-1.1000000000000001</v>
      </c>
      <c r="AF311">
        <f>Advanced_Table[[#This Row],[VORPASS]]/10</f>
        <v>0.3</v>
      </c>
    </row>
    <row r="312" spans="1:32" x14ac:dyDescent="0.25">
      <c r="A312">
        <v>311</v>
      </c>
      <c r="B312" t="s">
        <v>996</v>
      </c>
      <c r="C312" t="s">
        <v>97</v>
      </c>
      <c r="D312">
        <v>22</v>
      </c>
      <c r="E312" t="s">
        <v>29</v>
      </c>
      <c r="F312">
        <v>17</v>
      </c>
      <c r="G312">
        <v>213</v>
      </c>
      <c r="H312">
        <v>32</v>
      </c>
      <c r="I312" t="s">
        <v>320</v>
      </c>
      <c r="J312" t="s">
        <v>634</v>
      </c>
      <c r="K312" t="s">
        <v>460</v>
      </c>
      <c r="L312">
        <v>20</v>
      </c>
      <c r="M312">
        <v>108</v>
      </c>
      <c r="N312">
        <v>63</v>
      </c>
      <c r="O312">
        <v>178</v>
      </c>
      <c r="P312">
        <v>16</v>
      </c>
      <c r="Q312">
        <v>0</v>
      </c>
      <c r="R312">
        <v>190</v>
      </c>
      <c r="S312">
        <v>196</v>
      </c>
      <c r="U312">
        <v>-6</v>
      </c>
      <c r="V312">
        <v>1</v>
      </c>
      <c r="W312">
        <f>Advanced_Table[[#This Row],[WSASS]]/10</f>
        <v>-0.5</v>
      </c>
      <c r="X312" t="s">
        <v>997</v>
      </c>
      <c r="Z312">
        <v>-83</v>
      </c>
      <c r="AA312">
        <v>-21</v>
      </c>
      <c r="AB312">
        <v>-103</v>
      </c>
      <c r="AC312">
        <v>-5</v>
      </c>
      <c r="AD312">
        <v>-5</v>
      </c>
      <c r="AE312">
        <f>Advanced_Table[[#This Row],[BPMASS]]/10</f>
        <v>-10.3</v>
      </c>
      <c r="AF312">
        <f>Advanced_Table[[#This Row],[VORPASS]]/10</f>
        <v>-0.5</v>
      </c>
    </row>
    <row r="313" spans="1:32" x14ac:dyDescent="0.25">
      <c r="A313">
        <v>312</v>
      </c>
      <c r="B313" t="s">
        <v>998</v>
      </c>
      <c r="C313" t="s">
        <v>34</v>
      </c>
      <c r="D313">
        <v>24</v>
      </c>
      <c r="E313" t="s">
        <v>209</v>
      </c>
      <c r="F313">
        <v>46</v>
      </c>
      <c r="G313">
        <v>451</v>
      </c>
      <c r="H313">
        <v>158</v>
      </c>
      <c r="I313" t="s">
        <v>999</v>
      </c>
      <c r="J313" t="s">
        <v>961</v>
      </c>
      <c r="K313" t="s">
        <v>332</v>
      </c>
      <c r="L313">
        <v>107</v>
      </c>
      <c r="M313">
        <v>247</v>
      </c>
      <c r="N313">
        <v>176</v>
      </c>
      <c r="O313">
        <v>154</v>
      </c>
      <c r="P313">
        <v>7</v>
      </c>
      <c r="Q313">
        <v>22</v>
      </c>
      <c r="R313">
        <v>101</v>
      </c>
      <c r="S313">
        <v>177</v>
      </c>
      <c r="U313">
        <v>6</v>
      </c>
      <c r="V313">
        <v>4</v>
      </c>
      <c r="W313">
        <f>Advanced_Table[[#This Row],[WSASS]]/10</f>
        <v>1</v>
      </c>
      <c r="X313" t="s">
        <v>497</v>
      </c>
      <c r="Z313">
        <v>-1</v>
      </c>
      <c r="AA313">
        <v>-4</v>
      </c>
      <c r="AB313">
        <v>-5</v>
      </c>
      <c r="AC313">
        <v>2</v>
      </c>
      <c r="AD313">
        <v>10</v>
      </c>
      <c r="AE313">
        <f>Advanced_Table[[#This Row],[BPMASS]]/10</f>
        <v>-0.5</v>
      </c>
      <c r="AF313">
        <f>Advanced_Table[[#This Row],[VORPASS]]/10</f>
        <v>0.2</v>
      </c>
    </row>
    <row r="314" spans="1:32" x14ac:dyDescent="0.25">
      <c r="A314">
        <v>313</v>
      </c>
      <c r="B314" t="s">
        <v>1000</v>
      </c>
      <c r="C314" t="s">
        <v>52</v>
      </c>
      <c r="D314">
        <v>27</v>
      </c>
      <c r="E314" t="s">
        <v>256</v>
      </c>
      <c r="F314">
        <v>75</v>
      </c>
      <c r="G314">
        <v>1873</v>
      </c>
      <c r="H314">
        <v>120</v>
      </c>
      <c r="I314" t="s">
        <v>229</v>
      </c>
      <c r="J314" t="s">
        <v>269</v>
      </c>
      <c r="K314" t="s">
        <v>464</v>
      </c>
      <c r="L314">
        <v>54</v>
      </c>
      <c r="M314">
        <v>97</v>
      </c>
      <c r="N314">
        <v>77</v>
      </c>
      <c r="O314">
        <v>85</v>
      </c>
      <c r="P314">
        <v>11</v>
      </c>
      <c r="Q314">
        <v>7</v>
      </c>
      <c r="R314">
        <v>82</v>
      </c>
      <c r="S314">
        <v>136</v>
      </c>
      <c r="U314">
        <v>30</v>
      </c>
      <c r="V314">
        <v>12</v>
      </c>
      <c r="W314">
        <f>Advanced_Table[[#This Row],[WSASS]]/10</f>
        <v>4.2</v>
      </c>
      <c r="X314" t="s">
        <v>150</v>
      </c>
      <c r="Z314">
        <v>-8</v>
      </c>
      <c r="AA314">
        <v>-7</v>
      </c>
      <c r="AB314">
        <v>-15</v>
      </c>
      <c r="AC314">
        <v>2</v>
      </c>
      <c r="AD314">
        <v>42</v>
      </c>
      <c r="AE314">
        <f>Advanced_Table[[#This Row],[BPMASS]]/10</f>
        <v>-1.5</v>
      </c>
      <c r="AF314">
        <f>Advanced_Table[[#This Row],[VORPASS]]/10</f>
        <v>0.2</v>
      </c>
    </row>
    <row r="315" spans="1:32" x14ac:dyDescent="0.25">
      <c r="A315">
        <v>314</v>
      </c>
      <c r="B315" t="s">
        <v>1001</v>
      </c>
      <c r="C315" t="s">
        <v>97</v>
      </c>
      <c r="D315">
        <v>22</v>
      </c>
      <c r="E315" t="s">
        <v>29</v>
      </c>
      <c r="F315">
        <v>41</v>
      </c>
      <c r="G315">
        <v>987</v>
      </c>
      <c r="H315">
        <v>137</v>
      </c>
      <c r="I315" t="s">
        <v>999</v>
      </c>
      <c r="J315" t="s">
        <v>1002</v>
      </c>
      <c r="K315" t="s">
        <v>749</v>
      </c>
      <c r="L315">
        <v>22</v>
      </c>
      <c r="M315">
        <v>150</v>
      </c>
      <c r="N315">
        <v>85</v>
      </c>
      <c r="O315">
        <v>241</v>
      </c>
      <c r="P315">
        <v>25</v>
      </c>
      <c r="Q315">
        <v>3</v>
      </c>
      <c r="R315">
        <v>160</v>
      </c>
      <c r="S315">
        <v>182</v>
      </c>
      <c r="U315">
        <v>4</v>
      </c>
      <c r="V315">
        <v>8</v>
      </c>
      <c r="W315">
        <f>Advanced_Table[[#This Row],[WSASS]]/10</f>
        <v>1.2</v>
      </c>
      <c r="X315" t="s">
        <v>395</v>
      </c>
      <c r="Z315">
        <v>-17</v>
      </c>
      <c r="AA315">
        <v>4</v>
      </c>
      <c r="AB315">
        <v>-13</v>
      </c>
      <c r="AC315">
        <v>2</v>
      </c>
      <c r="AD315">
        <v>12</v>
      </c>
      <c r="AE315">
        <f>Advanced_Table[[#This Row],[BPMASS]]/10</f>
        <v>-1.3</v>
      </c>
      <c r="AF315">
        <f>Advanced_Table[[#This Row],[VORPASS]]/10</f>
        <v>0.2</v>
      </c>
    </row>
    <row r="316" spans="1:32" x14ac:dyDescent="0.25">
      <c r="A316">
        <v>315</v>
      </c>
      <c r="B316" t="s">
        <v>1364</v>
      </c>
      <c r="C316" t="s">
        <v>34</v>
      </c>
      <c r="D316">
        <v>35</v>
      </c>
      <c r="E316" t="s">
        <v>392</v>
      </c>
      <c r="F316">
        <v>14</v>
      </c>
      <c r="G316">
        <v>71</v>
      </c>
      <c r="H316">
        <v>211</v>
      </c>
      <c r="I316" t="s">
        <v>315</v>
      </c>
      <c r="J316" t="s">
        <v>489</v>
      </c>
      <c r="K316" t="s">
        <v>313</v>
      </c>
      <c r="L316">
        <v>105</v>
      </c>
      <c r="M316">
        <v>382</v>
      </c>
      <c r="N316">
        <v>242</v>
      </c>
      <c r="O316">
        <v>139</v>
      </c>
      <c r="P316">
        <v>7</v>
      </c>
      <c r="Q316">
        <v>26</v>
      </c>
      <c r="R316">
        <v>111</v>
      </c>
      <c r="S316">
        <v>270</v>
      </c>
      <c r="U316">
        <v>1</v>
      </c>
      <c r="V316">
        <v>1</v>
      </c>
      <c r="W316">
        <f>Advanced_Table[[#This Row],[WSASS]]/10</f>
        <v>0.2</v>
      </c>
      <c r="X316" t="s">
        <v>187</v>
      </c>
      <c r="Z316">
        <v>2</v>
      </c>
      <c r="AA316">
        <v>-5</v>
      </c>
      <c r="AB316">
        <v>-3</v>
      </c>
      <c r="AC316">
        <v>0</v>
      </c>
      <c r="AD316">
        <v>2</v>
      </c>
      <c r="AE316">
        <f>Advanced_Table[[#This Row],[BPMASS]]/10</f>
        <v>-0.3</v>
      </c>
      <c r="AF316">
        <f>Advanced_Table[[#This Row],[VORPASS]]/10</f>
        <v>0</v>
      </c>
    </row>
    <row r="317" spans="1:32" x14ac:dyDescent="0.25">
      <c r="A317">
        <v>316</v>
      </c>
      <c r="B317" t="s">
        <v>1003</v>
      </c>
      <c r="C317" t="s">
        <v>39</v>
      </c>
      <c r="D317">
        <v>26</v>
      </c>
      <c r="E317" t="s">
        <v>57</v>
      </c>
      <c r="F317">
        <v>55</v>
      </c>
      <c r="G317">
        <v>1820</v>
      </c>
      <c r="H317">
        <v>215</v>
      </c>
      <c r="I317" t="s">
        <v>1004</v>
      </c>
      <c r="J317" t="s">
        <v>1005</v>
      </c>
      <c r="K317" t="s">
        <v>513</v>
      </c>
      <c r="L317">
        <v>74</v>
      </c>
      <c r="M317">
        <v>196</v>
      </c>
      <c r="N317">
        <v>136</v>
      </c>
      <c r="O317">
        <v>95</v>
      </c>
      <c r="P317">
        <v>13</v>
      </c>
      <c r="Q317">
        <v>13</v>
      </c>
      <c r="R317">
        <v>71</v>
      </c>
      <c r="S317">
        <v>250</v>
      </c>
      <c r="U317">
        <v>52</v>
      </c>
      <c r="V317">
        <v>9</v>
      </c>
      <c r="W317">
        <f>Advanced_Table[[#This Row],[WSASS]]/10</f>
        <v>6.2</v>
      </c>
      <c r="X317" t="s">
        <v>626</v>
      </c>
      <c r="Z317">
        <v>51</v>
      </c>
      <c r="AA317">
        <v>-15</v>
      </c>
      <c r="AB317">
        <v>36</v>
      </c>
      <c r="AC317">
        <v>26</v>
      </c>
      <c r="AD317">
        <v>62</v>
      </c>
      <c r="AE317">
        <f>Advanced_Table[[#This Row],[BPMASS]]/10</f>
        <v>3.6</v>
      </c>
      <c r="AF317">
        <f>Advanced_Table[[#This Row],[VORPASS]]/10</f>
        <v>2.6</v>
      </c>
    </row>
    <row r="318" spans="1:32" x14ac:dyDescent="0.25">
      <c r="A318">
        <v>317</v>
      </c>
      <c r="B318" t="s">
        <v>1006</v>
      </c>
      <c r="C318" t="s">
        <v>91</v>
      </c>
      <c r="D318">
        <v>26</v>
      </c>
      <c r="E318" t="s">
        <v>98</v>
      </c>
      <c r="F318">
        <v>66</v>
      </c>
      <c r="G318">
        <v>1257</v>
      </c>
      <c r="H318">
        <v>127</v>
      </c>
      <c r="I318" t="s">
        <v>47</v>
      </c>
      <c r="J318" t="s">
        <v>1007</v>
      </c>
      <c r="K318" t="s">
        <v>43</v>
      </c>
      <c r="L318">
        <v>48</v>
      </c>
      <c r="M318">
        <v>164</v>
      </c>
      <c r="N318">
        <v>106</v>
      </c>
      <c r="O318">
        <v>136</v>
      </c>
      <c r="P318">
        <v>19</v>
      </c>
      <c r="Q318">
        <v>9</v>
      </c>
      <c r="R318">
        <v>138</v>
      </c>
      <c r="S318">
        <v>163</v>
      </c>
      <c r="U318">
        <v>10</v>
      </c>
      <c r="V318">
        <v>16</v>
      </c>
      <c r="W318">
        <f>Advanced_Table[[#This Row],[WSASS]]/10</f>
        <v>2.6</v>
      </c>
      <c r="X318" t="s">
        <v>154</v>
      </c>
      <c r="Z318">
        <v>-13</v>
      </c>
      <c r="AA318">
        <v>5</v>
      </c>
      <c r="AB318">
        <v>-7</v>
      </c>
      <c r="AC318">
        <v>4</v>
      </c>
      <c r="AD318">
        <v>26</v>
      </c>
      <c r="AE318">
        <f>Advanced_Table[[#This Row],[BPMASS]]/10</f>
        <v>-0.7</v>
      </c>
      <c r="AF318">
        <f>Advanced_Table[[#This Row],[VORPASS]]/10</f>
        <v>0.4</v>
      </c>
    </row>
    <row r="319" spans="1:32" x14ac:dyDescent="0.25">
      <c r="A319">
        <v>318</v>
      </c>
      <c r="B319" t="s">
        <v>1008</v>
      </c>
      <c r="C319" t="s">
        <v>91</v>
      </c>
      <c r="D319">
        <v>28</v>
      </c>
      <c r="E319" t="s">
        <v>46</v>
      </c>
      <c r="F319">
        <v>64</v>
      </c>
      <c r="G319">
        <v>1756</v>
      </c>
      <c r="H319">
        <v>108</v>
      </c>
      <c r="I319" t="s">
        <v>58</v>
      </c>
      <c r="J319" t="s">
        <v>736</v>
      </c>
      <c r="K319" t="s">
        <v>440</v>
      </c>
      <c r="L319">
        <v>47</v>
      </c>
      <c r="M319">
        <v>135</v>
      </c>
      <c r="N319">
        <v>91</v>
      </c>
      <c r="O319">
        <v>118</v>
      </c>
      <c r="P319">
        <v>13</v>
      </c>
      <c r="Q319">
        <v>16</v>
      </c>
      <c r="R319">
        <v>113</v>
      </c>
      <c r="S319">
        <v>173</v>
      </c>
      <c r="U319">
        <v>2</v>
      </c>
      <c r="V319">
        <v>22</v>
      </c>
      <c r="W319">
        <f>Advanced_Table[[#This Row],[WSASS]]/10</f>
        <v>2.4</v>
      </c>
      <c r="X319" t="s">
        <v>314</v>
      </c>
      <c r="Z319">
        <v>-22</v>
      </c>
      <c r="AA319">
        <v>2</v>
      </c>
      <c r="AB319">
        <v>-20</v>
      </c>
      <c r="AC319">
        <v>0</v>
      </c>
      <c r="AD319">
        <v>24</v>
      </c>
      <c r="AE319">
        <f>Advanced_Table[[#This Row],[BPMASS]]/10</f>
        <v>-2</v>
      </c>
      <c r="AF319">
        <f>Advanced_Table[[#This Row],[VORPASS]]/10</f>
        <v>0</v>
      </c>
    </row>
    <row r="320" spans="1:32" x14ac:dyDescent="0.25">
      <c r="A320">
        <v>319</v>
      </c>
      <c r="B320" t="s">
        <v>1009</v>
      </c>
      <c r="C320" t="s">
        <v>91</v>
      </c>
      <c r="D320">
        <v>28</v>
      </c>
      <c r="E320" t="s">
        <v>169</v>
      </c>
      <c r="F320">
        <v>28</v>
      </c>
      <c r="G320">
        <v>753</v>
      </c>
      <c r="H320">
        <v>92</v>
      </c>
      <c r="I320" t="s">
        <v>882</v>
      </c>
      <c r="J320" t="s">
        <v>266</v>
      </c>
      <c r="K320" t="s">
        <v>70</v>
      </c>
      <c r="L320">
        <v>28</v>
      </c>
      <c r="M320">
        <v>139</v>
      </c>
      <c r="N320">
        <v>81</v>
      </c>
      <c r="O320">
        <v>191</v>
      </c>
      <c r="P320">
        <v>21</v>
      </c>
      <c r="Q320">
        <v>22</v>
      </c>
      <c r="R320">
        <v>161</v>
      </c>
      <c r="S320">
        <v>161</v>
      </c>
      <c r="U320">
        <v>-7</v>
      </c>
      <c r="V320">
        <v>5</v>
      </c>
      <c r="W320">
        <f>Advanced_Table[[#This Row],[WSASS]]/10</f>
        <v>-0.2</v>
      </c>
      <c r="X320" t="s">
        <v>486</v>
      </c>
      <c r="Z320">
        <v>-41</v>
      </c>
      <c r="AA320">
        <v>6</v>
      </c>
      <c r="AB320">
        <v>-35</v>
      </c>
      <c r="AC320">
        <v>-3</v>
      </c>
      <c r="AD320">
        <v>-2</v>
      </c>
      <c r="AE320">
        <f>Advanced_Table[[#This Row],[BPMASS]]/10</f>
        <v>-3.5</v>
      </c>
      <c r="AF320">
        <f>Advanced_Table[[#This Row],[VORPASS]]/10</f>
        <v>-0.3</v>
      </c>
    </row>
    <row r="321" spans="1:32" x14ac:dyDescent="0.25">
      <c r="A321">
        <v>320</v>
      </c>
      <c r="B321" t="s">
        <v>1010</v>
      </c>
      <c r="C321" t="s">
        <v>91</v>
      </c>
      <c r="D321">
        <v>23</v>
      </c>
      <c r="E321" t="s">
        <v>29</v>
      </c>
      <c r="F321">
        <v>60</v>
      </c>
      <c r="G321">
        <v>746</v>
      </c>
      <c r="H321">
        <v>99</v>
      </c>
      <c r="I321" t="s">
        <v>397</v>
      </c>
      <c r="J321" t="s">
        <v>918</v>
      </c>
      <c r="K321" t="s">
        <v>684</v>
      </c>
      <c r="L321">
        <v>60</v>
      </c>
      <c r="M321">
        <v>136</v>
      </c>
      <c r="N321">
        <v>97</v>
      </c>
      <c r="O321">
        <v>94</v>
      </c>
      <c r="P321">
        <v>15</v>
      </c>
      <c r="Q321">
        <v>15</v>
      </c>
      <c r="R321">
        <v>139</v>
      </c>
      <c r="S321">
        <v>134</v>
      </c>
      <c r="U321">
        <v>3</v>
      </c>
      <c r="V321">
        <v>8</v>
      </c>
      <c r="W321">
        <f>Advanced_Table[[#This Row],[WSASS]]/10</f>
        <v>1.1000000000000001</v>
      </c>
      <c r="X321" t="s">
        <v>633</v>
      </c>
      <c r="Z321">
        <v>-40</v>
      </c>
      <c r="AA321">
        <v>-1</v>
      </c>
      <c r="AB321">
        <v>-41</v>
      </c>
      <c r="AC321">
        <v>-4</v>
      </c>
      <c r="AD321">
        <v>11</v>
      </c>
      <c r="AE321">
        <f>Advanced_Table[[#This Row],[BPMASS]]/10</f>
        <v>-4.0999999999999996</v>
      </c>
      <c r="AF321">
        <f>Advanced_Table[[#This Row],[VORPASS]]/10</f>
        <v>-0.4</v>
      </c>
    </row>
    <row r="322" spans="1:32" x14ac:dyDescent="0.25">
      <c r="A322">
        <v>321</v>
      </c>
      <c r="B322" t="s">
        <v>1011</v>
      </c>
      <c r="C322" t="s">
        <v>52</v>
      </c>
      <c r="D322">
        <v>27</v>
      </c>
      <c r="E322" t="s">
        <v>300</v>
      </c>
      <c r="F322">
        <v>66</v>
      </c>
      <c r="G322">
        <v>992</v>
      </c>
      <c r="H322">
        <v>89</v>
      </c>
      <c r="I322" t="s">
        <v>990</v>
      </c>
      <c r="J322" t="s">
        <v>1012</v>
      </c>
      <c r="K322" t="s">
        <v>306</v>
      </c>
      <c r="L322">
        <v>18</v>
      </c>
      <c r="M322">
        <v>86</v>
      </c>
      <c r="N322">
        <v>51</v>
      </c>
      <c r="O322">
        <v>48</v>
      </c>
      <c r="P322">
        <v>10</v>
      </c>
      <c r="Q322">
        <v>7</v>
      </c>
      <c r="R322">
        <v>72</v>
      </c>
      <c r="S322">
        <v>111</v>
      </c>
      <c r="U322">
        <v>14</v>
      </c>
      <c r="V322">
        <v>2</v>
      </c>
      <c r="W322">
        <f>Advanced_Table[[#This Row],[WSASS]]/10</f>
        <v>1.6</v>
      </c>
      <c r="X322" t="s">
        <v>829</v>
      </c>
      <c r="Z322">
        <v>-21</v>
      </c>
      <c r="AA322">
        <v>-9</v>
      </c>
      <c r="AB322">
        <v>-30</v>
      </c>
      <c r="AC322">
        <v>-2</v>
      </c>
      <c r="AD322">
        <v>16</v>
      </c>
      <c r="AE322">
        <f>Advanced_Table[[#This Row],[BPMASS]]/10</f>
        <v>-3</v>
      </c>
      <c r="AF322">
        <f>Advanced_Table[[#This Row],[VORPASS]]/10</f>
        <v>-0.2</v>
      </c>
    </row>
    <row r="323" spans="1:32" x14ac:dyDescent="0.25">
      <c r="A323">
        <v>322</v>
      </c>
      <c r="B323" t="s">
        <v>1013</v>
      </c>
      <c r="C323" t="s">
        <v>91</v>
      </c>
      <c r="D323">
        <v>21</v>
      </c>
      <c r="E323" t="s">
        <v>399</v>
      </c>
      <c r="F323">
        <v>59</v>
      </c>
      <c r="G323">
        <v>1538</v>
      </c>
      <c r="H323">
        <v>130</v>
      </c>
      <c r="I323" t="s">
        <v>312</v>
      </c>
      <c r="J323" t="s">
        <v>185</v>
      </c>
      <c r="K323" t="s">
        <v>1014</v>
      </c>
      <c r="L323">
        <v>44</v>
      </c>
      <c r="M323">
        <v>128</v>
      </c>
      <c r="N323">
        <v>86</v>
      </c>
      <c r="O323">
        <v>98</v>
      </c>
      <c r="P323">
        <v>11</v>
      </c>
      <c r="Q323">
        <v>7</v>
      </c>
      <c r="R323">
        <v>113</v>
      </c>
      <c r="S323">
        <v>234</v>
      </c>
      <c r="U323">
        <v>8</v>
      </c>
      <c r="V323">
        <v>7</v>
      </c>
      <c r="W323">
        <f>Advanced_Table[[#This Row],[WSASS]]/10</f>
        <v>1.4</v>
      </c>
      <c r="X323" t="s">
        <v>418</v>
      </c>
      <c r="Z323">
        <v>-12</v>
      </c>
      <c r="AA323">
        <v>-23</v>
      </c>
      <c r="AB323">
        <v>-34</v>
      </c>
      <c r="AC323">
        <v>-6</v>
      </c>
      <c r="AD323">
        <v>14</v>
      </c>
      <c r="AE323">
        <f>Advanced_Table[[#This Row],[BPMASS]]/10</f>
        <v>-3.4</v>
      </c>
      <c r="AF323">
        <f>Advanced_Table[[#This Row],[VORPASS]]/10</f>
        <v>-0.6</v>
      </c>
    </row>
    <row r="324" spans="1:32" x14ac:dyDescent="0.25">
      <c r="A324">
        <v>323</v>
      </c>
      <c r="B324" t="s">
        <v>1015</v>
      </c>
      <c r="C324" t="s">
        <v>52</v>
      </c>
      <c r="D324">
        <v>37</v>
      </c>
      <c r="E324" t="s">
        <v>300</v>
      </c>
      <c r="F324">
        <v>36</v>
      </c>
      <c r="G324">
        <v>413</v>
      </c>
      <c r="H324">
        <v>82</v>
      </c>
      <c r="I324" t="s">
        <v>1016</v>
      </c>
      <c r="J324" t="s">
        <v>1017</v>
      </c>
      <c r="K324" t="s">
        <v>37</v>
      </c>
      <c r="L324">
        <v>23</v>
      </c>
      <c r="M324">
        <v>121</v>
      </c>
      <c r="N324">
        <v>70</v>
      </c>
      <c r="O324">
        <v>69</v>
      </c>
      <c r="P324">
        <v>19</v>
      </c>
      <c r="Q324">
        <v>24</v>
      </c>
      <c r="R324">
        <v>69</v>
      </c>
      <c r="S324">
        <v>117</v>
      </c>
      <c r="U324">
        <v>2</v>
      </c>
      <c r="V324">
        <v>3</v>
      </c>
      <c r="W324">
        <f>Advanced_Table[[#This Row],[WSASS]]/10</f>
        <v>0.4</v>
      </c>
      <c r="X324" t="s">
        <v>359</v>
      </c>
      <c r="Z324">
        <v>-31</v>
      </c>
      <c r="AA324">
        <v>3</v>
      </c>
      <c r="AB324">
        <v>-28</v>
      </c>
      <c r="AC324">
        <v>-1</v>
      </c>
      <c r="AD324">
        <v>4</v>
      </c>
      <c r="AE324">
        <f>Advanced_Table[[#This Row],[BPMASS]]/10</f>
        <v>-2.8</v>
      </c>
      <c r="AF324">
        <f>Advanced_Table[[#This Row],[VORPASS]]/10</f>
        <v>-0.1</v>
      </c>
    </row>
    <row r="325" spans="1:32" x14ac:dyDescent="0.25">
      <c r="A325">
        <v>324</v>
      </c>
      <c r="B325" t="s">
        <v>1018</v>
      </c>
      <c r="C325" t="s">
        <v>97</v>
      </c>
      <c r="D325">
        <v>23</v>
      </c>
      <c r="E325" t="s">
        <v>183</v>
      </c>
      <c r="F325">
        <v>70</v>
      </c>
      <c r="G325">
        <v>2626</v>
      </c>
      <c r="H325">
        <v>198</v>
      </c>
      <c r="I325" t="s">
        <v>725</v>
      </c>
      <c r="J325" t="s">
        <v>385</v>
      </c>
      <c r="K325" t="s">
        <v>221</v>
      </c>
      <c r="L325">
        <v>15</v>
      </c>
      <c r="M325">
        <v>95</v>
      </c>
      <c r="N325">
        <v>54</v>
      </c>
      <c r="O325">
        <v>267</v>
      </c>
      <c r="P325">
        <v>13</v>
      </c>
      <c r="Q325">
        <v>11</v>
      </c>
      <c r="R325">
        <v>68</v>
      </c>
      <c r="S325">
        <v>280</v>
      </c>
      <c r="U325">
        <v>59</v>
      </c>
      <c r="V325">
        <v>21</v>
      </c>
      <c r="W325">
        <f>Advanced_Table[[#This Row],[WSASS]]/10</f>
        <v>8.1</v>
      </c>
      <c r="X325" t="s">
        <v>576</v>
      </c>
      <c r="Z325">
        <v>41</v>
      </c>
      <c r="AA325">
        <v>-10</v>
      </c>
      <c r="AB325">
        <v>31</v>
      </c>
      <c r="AC325">
        <v>34</v>
      </c>
      <c r="AD325">
        <v>81</v>
      </c>
      <c r="AE325">
        <f>Advanced_Table[[#This Row],[BPMASS]]/10</f>
        <v>3.1</v>
      </c>
      <c r="AF325">
        <f>Advanced_Table[[#This Row],[VORPASS]]/10</f>
        <v>3.4</v>
      </c>
    </row>
    <row r="326" spans="1:32" x14ac:dyDescent="0.25">
      <c r="A326">
        <v>325</v>
      </c>
      <c r="B326" t="s">
        <v>1019</v>
      </c>
      <c r="C326" t="s">
        <v>97</v>
      </c>
      <c r="D326">
        <v>26</v>
      </c>
      <c r="E326" t="s">
        <v>29</v>
      </c>
      <c r="F326">
        <v>38</v>
      </c>
      <c r="G326">
        <v>433</v>
      </c>
      <c r="H326">
        <v>120</v>
      </c>
      <c r="I326" t="s">
        <v>180</v>
      </c>
      <c r="J326" t="s">
        <v>143</v>
      </c>
      <c r="K326" t="s">
        <v>77</v>
      </c>
      <c r="L326">
        <v>25</v>
      </c>
      <c r="M326">
        <v>89</v>
      </c>
      <c r="N326">
        <v>56</v>
      </c>
      <c r="O326">
        <v>291</v>
      </c>
      <c r="P326">
        <v>24</v>
      </c>
      <c r="Q326">
        <v>8</v>
      </c>
      <c r="R326">
        <v>107</v>
      </c>
      <c r="S326">
        <v>184</v>
      </c>
      <c r="U326">
        <v>1</v>
      </c>
      <c r="V326">
        <v>3</v>
      </c>
      <c r="W326">
        <f>Advanced_Table[[#This Row],[WSASS]]/10</f>
        <v>0.4</v>
      </c>
      <c r="X326" t="s">
        <v>424</v>
      </c>
      <c r="Z326">
        <v>-21</v>
      </c>
      <c r="AA326">
        <v>1</v>
      </c>
      <c r="AB326">
        <v>-20</v>
      </c>
      <c r="AC326">
        <v>0</v>
      </c>
      <c r="AD326">
        <v>4</v>
      </c>
      <c r="AE326">
        <f>Advanced_Table[[#This Row],[BPMASS]]/10</f>
        <v>-2</v>
      </c>
      <c r="AF326">
        <f>Advanced_Table[[#This Row],[VORPASS]]/10</f>
        <v>0</v>
      </c>
    </row>
    <row r="327" spans="1:32" x14ac:dyDescent="0.25">
      <c r="A327">
        <v>326</v>
      </c>
      <c r="B327" t="s">
        <v>1021</v>
      </c>
      <c r="C327" t="s">
        <v>97</v>
      </c>
      <c r="D327">
        <v>23</v>
      </c>
      <c r="E327" t="s">
        <v>40</v>
      </c>
      <c r="F327">
        <v>68</v>
      </c>
      <c r="G327">
        <v>1328</v>
      </c>
      <c r="H327">
        <v>131</v>
      </c>
      <c r="I327" t="s">
        <v>469</v>
      </c>
      <c r="J327" t="s">
        <v>590</v>
      </c>
      <c r="K327" t="s">
        <v>497</v>
      </c>
      <c r="L327">
        <v>26</v>
      </c>
      <c r="M327">
        <v>59</v>
      </c>
      <c r="N327">
        <v>42</v>
      </c>
      <c r="O327">
        <v>122</v>
      </c>
      <c r="P327">
        <v>19</v>
      </c>
      <c r="Q327">
        <v>5</v>
      </c>
      <c r="R327">
        <v>59</v>
      </c>
      <c r="S327">
        <v>164</v>
      </c>
      <c r="U327">
        <v>24</v>
      </c>
      <c r="V327">
        <v>13</v>
      </c>
      <c r="W327">
        <f>Advanced_Table[[#This Row],[WSASS]]/10</f>
        <v>3.6</v>
      </c>
      <c r="X327" t="s">
        <v>380</v>
      </c>
      <c r="Z327">
        <v>-4</v>
      </c>
      <c r="AA327">
        <v>4</v>
      </c>
      <c r="AB327">
        <v>-1</v>
      </c>
      <c r="AC327">
        <v>6</v>
      </c>
      <c r="AD327">
        <v>36</v>
      </c>
      <c r="AE327">
        <f>Advanced_Table[[#This Row],[BPMASS]]/10</f>
        <v>-0.1</v>
      </c>
      <c r="AF327">
        <f>Advanced_Table[[#This Row],[VORPASS]]/10</f>
        <v>0.6</v>
      </c>
    </row>
    <row r="328" spans="1:32" x14ac:dyDescent="0.25">
      <c r="A328">
        <v>327</v>
      </c>
      <c r="B328" t="s">
        <v>1022</v>
      </c>
      <c r="C328" t="s">
        <v>97</v>
      </c>
      <c r="D328">
        <v>32</v>
      </c>
      <c r="E328" t="s">
        <v>98</v>
      </c>
      <c r="F328">
        <v>66</v>
      </c>
      <c r="G328">
        <v>2159</v>
      </c>
      <c r="H328">
        <v>179</v>
      </c>
      <c r="I328" t="s">
        <v>276</v>
      </c>
      <c r="J328" t="s">
        <v>430</v>
      </c>
      <c r="K328" t="s">
        <v>83</v>
      </c>
      <c r="L328">
        <v>20</v>
      </c>
      <c r="M328">
        <v>126</v>
      </c>
      <c r="N328">
        <v>74</v>
      </c>
      <c r="O328">
        <v>214</v>
      </c>
      <c r="P328">
        <v>14</v>
      </c>
      <c r="Q328">
        <v>19</v>
      </c>
      <c r="R328">
        <v>90</v>
      </c>
      <c r="S328">
        <v>247</v>
      </c>
      <c r="U328">
        <v>35</v>
      </c>
      <c r="V328">
        <v>24</v>
      </c>
      <c r="W328">
        <f>Advanced_Table[[#This Row],[WSASS]]/10</f>
        <v>5.9</v>
      </c>
      <c r="X328" t="s">
        <v>83</v>
      </c>
      <c r="Z328">
        <v>33</v>
      </c>
      <c r="AA328">
        <v>-3</v>
      </c>
      <c r="AB328">
        <v>31</v>
      </c>
      <c r="AC328">
        <v>28</v>
      </c>
      <c r="AD328">
        <v>59</v>
      </c>
      <c r="AE328">
        <f>Advanced_Table[[#This Row],[BPMASS]]/10</f>
        <v>3.1</v>
      </c>
      <c r="AF328">
        <f>Advanced_Table[[#This Row],[VORPASS]]/10</f>
        <v>2.8</v>
      </c>
    </row>
    <row r="329" spans="1:32" x14ac:dyDescent="0.25">
      <c r="A329">
        <v>328</v>
      </c>
      <c r="B329" t="s">
        <v>1023</v>
      </c>
      <c r="C329" t="s">
        <v>97</v>
      </c>
      <c r="D329">
        <v>31</v>
      </c>
      <c r="E329" t="s">
        <v>399</v>
      </c>
      <c r="F329">
        <v>71</v>
      </c>
      <c r="G329">
        <v>1291</v>
      </c>
      <c r="H329">
        <v>209</v>
      </c>
      <c r="I329" t="s">
        <v>590</v>
      </c>
      <c r="J329" t="s">
        <v>181</v>
      </c>
      <c r="K329" t="s">
        <v>149</v>
      </c>
      <c r="L329">
        <v>32</v>
      </c>
      <c r="M329">
        <v>136</v>
      </c>
      <c r="N329">
        <v>84</v>
      </c>
      <c r="O329">
        <v>418</v>
      </c>
      <c r="P329">
        <v>26</v>
      </c>
      <c r="Q329">
        <v>5</v>
      </c>
      <c r="R329">
        <v>148</v>
      </c>
      <c r="S329">
        <v>237</v>
      </c>
      <c r="U329">
        <v>28</v>
      </c>
      <c r="V329">
        <v>11</v>
      </c>
      <c r="W329">
        <f>Advanced_Table[[#This Row],[WSASS]]/10</f>
        <v>3.9</v>
      </c>
      <c r="X329" t="s">
        <v>130</v>
      </c>
      <c r="Z329">
        <v>29</v>
      </c>
      <c r="AA329">
        <v>1</v>
      </c>
      <c r="AB329">
        <v>30</v>
      </c>
      <c r="AC329">
        <v>16</v>
      </c>
      <c r="AD329">
        <v>39</v>
      </c>
      <c r="AE329">
        <f>Advanced_Table[[#This Row],[BPMASS]]/10</f>
        <v>3</v>
      </c>
      <c r="AF329">
        <f>Advanced_Table[[#This Row],[VORPASS]]/10</f>
        <v>1.6</v>
      </c>
    </row>
    <row r="330" spans="1:32" x14ac:dyDescent="0.25">
      <c r="A330">
        <v>329</v>
      </c>
      <c r="B330" t="s">
        <v>1024</v>
      </c>
      <c r="C330" t="s">
        <v>91</v>
      </c>
      <c r="D330">
        <v>23</v>
      </c>
      <c r="E330" t="s">
        <v>73</v>
      </c>
      <c r="F330">
        <v>72</v>
      </c>
      <c r="G330">
        <v>2105</v>
      </c>
      <c r="H330">
        <v>94</v>
      </c>
      <c r="I330" t="s">
        <v>111</v>
      </c>
      <c r="J330" t="s">
        <v>133</v>
      </c>
      <c r="K330" t="s">
        <v>212</v>
      </c>
      <c r="L330">
        <v>32</v>
      </c>
      <c r="M330">
        <v>87</v>
      </c>
      <c r="N330">
        <v>60</v>
      </c>
      <c r="O330">
        <v>68</v>
      </c>
      <c r="P330">
        <v>15</v>
      </c>
      <c r="Q330">
        <v>18</v>
      </c>
      <c r="R330">
        <v>116</v>
      </c>
      <c r="S330">
        <v>157</v>
      </c>
      <c r="U330">
        <v>3</v>
      </c>
      <c r="V330">
        <v>31</v>
      </c>
      <c r="W330">
        <f>Advanced_Table[[#This Row],[WSASS]]/10</f>
        <v>3.4</v>
      </c>
      <c r="X330" t="s">
        <v>829</v>
      </c>
      <c r="Z330">
        <v>-33</v>
      </c>
      <c r="AA330">
        <v>7</v>
      </c>
      <c r="AB330">
        <v>-26</v>
      </c>
      <c r="AC330">
        <v>-3</v>
      </c>
      <c r="AD330">
        <v>34</v>
      </c>
      <c r="AE330">
        <f>Advanced_Table[[#This Row],[BPMASS]]/10</f>
        <v>-2.6</v>
      </c>
      <c r="AF330">
        <f>Advanced_Table[[#This Row],[VORPASS]]/10</f>
        <v>-0.3</v>
      </c>
    </row>
    <row r="331" spans="1:32" x14ac:dyDescent="0.25">
      <c r="A331">
        <v>330</v>
      </c>
      <c r="B331" t="s">
        <v>1025</v>
      </c>
      <c r="C331" t="s">
        <v>91</v>
      </c>
      <c r="D331">
        <v>26</v>
      </c>
      <c r="E331" t="s">
        <v>35</v>
      </c>
      <c r="F331">
        <v>50</v>
      </c>
      <c r="G331">
        <v>538</v>
      </c>
      <c r="H331">
        <v>50</v>
      </c>
      <c r="I331" t="s">
        <v>313</v>
      </c>
      <c r="J331" t="s">
        <v>739</v>
      </c>
      <c r="K331" t="s">
        <v>64</v>
      </c>
      <c r="L331">
        <v>36</v>
      </c>
      <c r="M331">
        <v>127</v>
      </c>
      <c r="N331">
        <v>81</v>
      </c>
      <c r="O331">
        <v>91</v>
      </c>
      <c r="P331">
        <v>17</v>
      </c>
      <c r="Q331">
        <v>10</v>
      </c>
      <c r="R331">
        <v>128</v>
      </c>
      <c r="S331">
        <v>187</v>
      </c>
      <c r="U331">
        <v>-11</v>
      </c>
      <c r="V331">
        <v>3</v>
      </c>
      <c r="W331">
        <f>Advanced_Table[[#This Row],[WSASS]]/10</f>
        <v>-0.8</v>
      </c>
      <c r="X331" t="s">
        <v>1026</v>
      </c>
      <c r="Z331">
        <v>-72</v>
      </c>
      <c r="AA331">
        <v>-18</v>
      </c>
      <c r="AB331">
        <v>-90</v>
      </c>
      <c r="AC331">
        <v>-10</v>
      </c>
      <c r="AD331">
        <v>-8</v>
      </c>
      <c r="AE331">
        <f>Advanced_Table[[#This Row],[BPMASS]]/10</f>
        <v>-9</v>
      </c>
      <c r="AF331">
        <f>Advanced_Table[[#This Row],[VORPASS]]/10</f>
        <v>-1</v>
      </c>
    </row>
    <row r="332" spans="1:32" x14ac:dyDescent="0.25">
      <c r="A332">
        <v>331</v>
      </c>
      <c r="B332" t="s">
        <v>1027</v>
      </c>
      <c r="C332" t="s">
        <v>91</v>
      </c>
      <c r="D332">
        <v>32</v>
      </c>
      <c r="E332" t="s">
        <v>29</v>
      </c>
      <c r="F332">
        <v>64</v>
      </c>
      <c r="G332">
        <v>904</v>
      </c>
      <c r="H332">
        <v>91</v>
      </c>
      <c r="I332" t="s">
        <v>100</v>
      </c>
      <c r="J332" t="s">
        <v>1028</v>
      </c>
      <c r="K332" t="s">
        <v>116</v>
      </c>
      <c r="L332">
        <v>12</v>
      </c>
      <c r="M332">
        <v>60</v>
      </c>
      <c r="N332">
        <v>36</v>
      </c>
      <c r="O332">
        <v>103</v>
      </c>
      <c r="P332">
        <v>8</v>
      </c>
      <c r="Q332">
        <v>2</v>
      </c>
      <c r="R332">
        <v>87</v>
      </c>
      <c r="S332">
        <v>149</v>
      </c>
      <c r="U332">
        <v>6</v>
      </c>
      <c r="V332">
        <v>3</v>
      </c>
      <c r="W332">
        <f>Advanced_Table[[#This Row],[WSASS]]/10</f>
        <v>0.9</v>
      </c>
      <c r="X332" t="s">
        <v>156</v>
      </c>
      <c r="Z332">
        <v>-15</v>
      </c>
      <c r="AA332">
        <v>-19</v>
      </c>
      <c r="AB332">
        <v>-34</v>
      </c>
      <c r="AC332">
        <v>-3</v>
      </c>
      <c r="AD332">
        <v>9</v>
      </c>
      <c r="AE332">
        <f>Advanced_Table[[#This Row],[BPMASS]]/10</f>
        <v>-3.4</v>
      </c>
      <c r="AF332">
        <f>Advanced_Table[[#This Row],[VORPASS]]/10</f>
        <v>-0.3</v>
      </c>
    </row>
    <row r="333" spans="1:32" x14ac:dyDescent="0.25">
      <c r="A333">
        <v>332</v>
      </c>
      <c r="B333" t="s">
        <v>1030</v>
      </c>
      <c r="C333" t="s">
        <v>34</v>
      </c>
      <c r="D333">
        <v>36</v>
      </c>
      <c r="E333" t="s">
        <v>214</v>
      </c>
      <c r="F333">
        <v>46</v>
      </c>
      <c r="G333">
        <v>339</v>
      </c>
      <c r="H333">
        <v>190</v>
      </c>
      <c r="I333" t="s">
        <v>152</v>
      </c>
      <c r="J333" t="s">
        <v>814</v>
      </c>
      <c r="K333" t="s">
        <v>620</v>
      </c>
      <c r="L333">
        <v>136</v>
      </c>
      <c r="M333">
        <v>284</v>
      </c>
      <c r="N333">
        <v>208</v>
      </c>
      <c r="O333">
        <v>76</v>
      </c>
      <c r="P333">
        <v>20</v>
      </c>
      <c r="Q333">
        <v>54</v>
      </c>
      <c r="R333">
        <v>183</v>
      </c>
      <c r="S333">
        <v>234</v>
      </c>
      <c r="U333">
        <v>1</v>
      </c>
      <c r="V333">
        <v>6</v>
      </c>
      <c r="W333">
        <f>Advanced_Table[[#This Row],[WSASS]]/10</f>
        <v>0.7</v>
      </c>
      <c r="X333" t="s">
        <v>678</v>
      </c>
      <c r="Z333">
        <v>-19</v>
      </c>
      <c r="AA333">
        <v>6</v>
      </c>
      <c r="AB333">
        <v>-13</v>
      </c>
      <c r="AC333">
        <v>1</v>
      </c>
      <c r="AD333">
        <v>7</v>
      </c>
      <c r="AE333">
        <f>Advanced_Table[[#This Row],[BPMASS]]/10</f>
        <v>-1.3</v>
      </c>
      <c r="AF333">
        <f>Advanced_Table[[#This Row],[VORPASS]]/10</f>
        <v>0.1</v>
      </c>
    </row>
    <row r="334" spans="1:32" x14ac:dyDescent="0.25">
      <c r="A334">
        <v>333</v>
      </c>
      <c r="B334" t="s">
        <v>1031</v>
      </c>
      <c r="C334" t="s">
        <v>52</v>
      </c>
      <c r="D334">
        <v>21</v>
      </c>
      <c r="E334" t="s">
        <v>169</v>
      </c>
      <c r="F334">
        <v>59</v>
      </c>
      <c r="G334">
        <v>882</v>
      </c>
      <c r="H334">
        <v>93</v>
      </c>
      <c r="I334" t="s">
        <v>153</v>
      </c>
      <c r="J334" t="s">
        <v>1032</v>
      </c>
      <c r="K334" t="s">
        <v>1033</v>
      </c>
      <c r="L334">
        <v>21</v>
      </c>
      <c r="M334">
        <v>112</v>
      </c>
      <c r="N334">
        <v>65</v>
      </c>
      <c r="O334">
        <v>81</v>
      </c>
      <c r="P334">
        <v>12</v>
      </c>
      <c r="Q334">
        <v>11</v>
      </c>
      <c r="R334">
        <v>101</v>
      </c>
      <c r="S334">
        <v>149</v>
      </c>
      <c r="U334">
        <v>4</v>
      </c>
      <c r="V334">
        <v>3</v>
      </c>
      <c r="W334">
        <f>Advanced_Table[[#This Row],[WSASS]]/10</f>
        <v>0.6</v>
      </c>
      <c r="X334" t="s">
        <v>290</v>
      </c>
      <c r="Z334">
        <v>-37</v>
      </c>
      <c r="AA334">
        <v>-11</v>
      </c>
      <c r="AB334">
        <v>-49</v>
      </c>
      <c r="AC334">
        <v>-6</v>
      </c>
      <c r="AD334">
        <v>6</v>
      </c>
      <c r="AE334">
        <f>Advanced_Table[[#This Row],[BPMASS]]/10</f>
        <v>-4.9000000000000004</v>
      </c>
      <c r="AF334">
        <f>Advanced_Table[[#This Row],[VORPASS]]/10</f>
        <v>-0.6</v>
      </c>
    </row>
    <row r="335" spans="1:32" x14ac:dyDescent="0.25">
      <c r="A335">
        <v>334</v>
      </c>
      <c r="B335" t="s">
        <v>1034</v>
      </c>
      <c r="C335" t="s">
        <v>97</v>
      </c>
      <c r="D335">
        <v>27</v>
      </c>
      <c r="E335" t="s">
        <v>73</v>
      </c>
      <c r="F335">
        <v>56</v>
      </c>
      <c r="G335">
        <v>626</v>
      </c>
      <c r="H335">
        <v>155</v>
      </c>
      <c r="I335" t="s">
        <v>162</v>
      </c>
      <c r="J335" t="s">
        <v>1035</v>
      </c>
      <c r="K335" t="s">
        <v>537</v>
      </c>
      <c r="L335">
        <v>34</v>
      </c>
      <c r="M335">
        <v>94</v>
      </c>
      <c r="N335">
        <v>65</v>
      </c>
      <c r="O335">
        <v>237</v>
      </c>
      <c r="P335">
        <v>28</v>
      </c>
      <c r="Q335">
        <v>10</v>
      </c>
      <c r="R335">
        <v>111</v>
      </c>
      <c r="S335">
        <v>121</v>
      </c>
      <c r="U335">
        <v>14</v>
      </c>
      <c r="V335">
        <v>11</v>
      </c>
      <c r="W335">
        <f>Advanced_Table[[#This Row],[WSASS]]/10</f>
        <v>2.5</v>
      </c>
      <c r="X335" t="s">
        <v>464</v>
      </c>
      <c r="Z335">
        <v>14</v>
      </c>
      <c r="AA335">
        <v>29</v>
      </c>
      <c r="AB335">
        <v>42</v>
      </c>
      <c r="AC335">
        <v>10</v>
      </c>
      <c r="AD335">
        <v>25</v>
      </c>
      <c r="AE335">
        <f>Advanced_Table[[#This Row],[BPMASS]]/10</f>
        <v>4.2</v>
      </c>
      <c r="AF335">
        <f>Advanced_Table[[#This Row],[VORPASS]]/10</f>
        <v>1</v>
      </c>
    </row>
    <row r="336" spans="1:32" x14ac:dyDescent="0.25">
      <c r="A336">
        <v>335</v>
      </c>
      <c r="B336" t="s">
        <v>1036</v>
      </c>
      <c r="C336" t="s">
        <v>52</v>
      </c>
      <c r="D336">
        <v>25</v>
      </c>
      <c r="E336" t="s">
        <v>183</v>
      </c>
      <c r="F336">
        <v>38</v>
      </c>
      <c r="G336">
        <v>1023</v>
      </c>
      <c r="H336">
        <v>134</v>
      </c>
      <c r="I336" t="s">
        <v>417</v>
      </c>
      <c r="J336" t="s">
        <v>790</v>
      </c>
      <c r="K336" t="s">
        <v>332</v>
      </c>
      <c r="L336">
        <v>30</v>
      </c>
      <c r="M336">
        <v>124</v>
      </c>
      <c r="N336">
        <v>76</v>
      </c>
      <c r="O336">
        <v>154</v>
      </c>
      <c r="P336">
        <v>29</v>
      </c>
      <c r="Q336">
        <v>14</v>
      </c>
      <c r="R336">
        <v>90</v>
      </c>
      <c r="S336">
        <v>183</v>
      </c>
      <c r="U336">
        <v>8</v>
      </c>
      <c r="V336">
        <v>14</v>
      </c>
      <c r="W336">
        <f>Advanced_Table[[#This Row],[WSASS]]/10</f>
        <v>2.1</v>
      </c>
      <c r="X336" t="s">
        <v>797</v>
      </c>
      <c r="Z336">
        <v>-7</v>
      </c>
      <c r="AA336">
        <v>12</v>
      </c>
      <c r="AB336">
        <v>5</v>
      </c>
      <c r="AC336">
        <v>7</v>
      </c>
      <c r="AD336">
        <v>21</v>
      </c>
      <c r="AE336">
        <f>Advanced_Table[[#This Row],[BPMASS]]/10</f>
        <v>0.5</v>
      </c>
      <c r="AF336">
        <f>Advanced_Table[[#This Row],[VORPASS]]/10</f>
        <v>0.7</v>
      </c>
    </row>
    <row r="337" spans="1:32" x14ac:dyDescent="0.25">
      <c r="A337">
        <v>336</v>
      </c>
      <c r="B337" t="s">
        <v>1037</v>
      </c>
      <c r="C337" t="s">
        <v>34</v>
      </c>
      <c r="D337">
        <v>25</v>
      </c>
      <c r="E337" t="s">
        <v>169</v>
      </c>
      <c r="F337">
        <v>25</v>
      </c>
      <c r="G337">
        <v>307</v>
      </c>
      <c r="H337">
        <v>50</v>
      </c>
      <c r="I337" t="s">
        <v>335</v>
      </c>
      <c r="J337" t="s">
        <v>136</v>
      </c>
      <c r="K337" t="s">
        <v>634</v>
      </c>
      <c r="L337">
        <v>103</v>
      </c>
      <c r="M337">
        <v>136</v>
      </c>
      <c r="N337">
        <v>119</v>
      </c>
      <c r="O337">
        <v>37</v>
      </c>
      <c r="P337">
        <v>10</v>
      </c>
      <c r="Q337">
        <v>43</v>
      </c>
      <c r="R337">
        <v>296</v>
      </c>
      <c r="S337">
        <v>68</v>
      </c>
      <c r="U337">
        <v>0</v>
      </c>
      <c r="V337">
        <v>2</v>
      </c>
      <c r="W337">
        <f>Advanced_Table[[#This Row],[WSASS]]/10</f>
        <v>0.1</v>
      </c>
      <c r="X337" t="s">
        <v>651</v>
      </c>
      <c r="Z337">
        <v>-87</v>
      </c>
      <c r="AA337">
        <v>-1</v>
      </c>
      <c r="AB337">
        <v>-88</v>
      </c>
      <c r="AC337">
        <v>-5</v>
      </c>
      <c r="AD337">
        <v>1</v>
      </c>
      <c r="AE337">
        <f>Advanced_Table[[#This Row],[BPMASS]]/10</f>
        <v>-8.8000000000000007</v>
      </c>
      <c r="AF337">
        <f>Advanced_Table[[#This Row],[VORPASS]]/10</f>
        <v>-0.5</v>
      </c>
    </row>
    <row r="338" spans="1:32" x14ac:dyDescent="0.25">
      <c r="A338">
        <v>337</v>
      </c>
      <c r="B338" t="s">
        <v>1038</v>
      </c>
      <c r="C338" t="s">
        <v>52</v>
      </c>
      <c r="D338">
        <v>27</v>
      </c>
      <c r="E338" t="s">
        <v>85</v>
      </c>
      <c r="F338">
        <v>61</v>
      </c>
      <c r="G338">
        <v>1069</v>
      </c>
      <c r="H338">
        <v>131</v>
      </c>
      <c r="I338" t="s">
        <v>128</v>
      </c>
      <c r="J338" t="s">
        <v>1039</v>
      </c>
      <c r="K338" t="s">
        <v>633</v>
      </c>
      <c r="L338">
        <v>23</v>
      </c>
      <c r="M338">
        <v>102</v>
      </c>
      <c r="N338">
        <v>63</v>
      </c>
      <c r="O338">
        <v>141</v>
      </c>
      <c r="P338">
        <v>9</v>
      </c>
      <c r="Q338">
        <v>3</v>
      </c>
      <c r="R338">
        <v>45</v>
      </c>
      <c r="S338">
        <v>175</v>
      </c>
      <c r="U338">
        <v>19</v>
      </c>
      <c r="V338">
        <v>9</v>
      </c>
      <c r="W338">
        <f>Advanced_Table[[#This Row],[WSASS]]/10</f>
        <v>2.8</v>
      </c>
      <c r="X338" t="s">
        <v>618</v>
      </c>
      <c r="Z338">
        <v>13</v>
      </c>
      <c r="AA338">
        <v>-8</v>
      </c>
      <c r="AB338">
        <v>5</v>
      </c>
      <c r="AC338">
        <v>7</v>
      </c>
      <c r="AD338">
        <v>28</v>
      </c>
      <c r="AE338">
        <f>Advanced_Table[[#This Row],[BPMASS]]/10</f>
        <v>0.5</v>
      </c>
      <c r="AF338">
        <f>Advanced_Table[[#This Row],[VORPASS]]/10</f>
        <v>0.7</v>
      </c>
    </row>
    <row r="339" spans="1:32" x14ac:dyDescent="0.25">
      <c r="A339">
        <v>338</v>
      </c>
      <c r="B339" t="s">
        <v>1040</v>
      </c>
      <c r="C339" t="s">
        <v>34</v>
      </c>
      <c r="D339">
        <v>26</v>
      </c>
      <c r="E339" t="s">
        <v>29</v>
      </c>
      <c r="F339">
        <v>51</v>
      </c>
      <c r="G339">
        <v>859</v>
      </c>
      <c r="H339">
        <v>133</v>
      </c>
      <c r="I339" t="s">
        <v>541</v>
      </c>
      <c r="J339" t="s">
        <v>320</v>
      </c>
      <c r="K339" t="s">
        <v>770</v>
      </c>
      <c r="L339">
        <v>55</v>
      </c>
      <c r="M339">
        <v>196</v>
      </c>
      <c r="N339">
        <v>127</v>
      </c>
      <c r="O339">
        <v>74</v>
      </c>
      <c r="P339">
        <v>24</v>
      </c>
      <c r="Q339">
        <v>16</v>
      </c>
      <c r="R339">
        <v>160</v>
      </c>
      <c r="S339">
        <v>162</v>
      </c>
      <c r="U339">
        <v>5</v>
      </c>
      <c r="V339">
        <v>11</v>
      </c>
      <c r="W339">
        <f>Advanced_Table[[#This Row],[WSASS]]/10</f>
        <v>1.5</v>
      </c>
      <c r="X339" t="s">
        <v>261</v>
      </c>
      <c r="Z339">
        <v>-21</v>
      </c>
      <c r="AA339">
        <v>8</v>
      </c>
      <c r="AB339">
        <v>-13</v>
      </c>
      <c r="AC339">
        <v>2</v>
      </c>
      <c r="AD339">
        <v>15</v>
      </c>
      <c r="AE339">
        <f>Advanced_Table[[#This Row],[BPMASS]]/10</f>
        <v>-1.3</v>
      </c>
      <c r="AF339">
        <f>Advanced_Table[[#This Row],[VORPASS]]/10</f>
        <v>0.2</v>
      </c>
    </row>
    <row r="340" spans="1:32" x14ac:dyDescent="0.25">
      <c r="A340">
        <v>339</v>
      </c>
      <c r="B340" t="s">
        <v>1042</v>
      </c>
      <c r="C340" t="s">
        <v>97</v>
      </c>
      <c r="D340">
        <v>30</v>
      </c>
      <c r="E340" t="s">
        <v>29</v>
      </c>
      <c r="F340">
        <v>60</v>
      </c>
      <c r="G340">
        <v>1176</v>
      </c>
      <c r="H340">
        <v>107</v>
      </c>
      <c r="I340" t="s">
        <v>296</v>
      </c>
      <c r="J340" t="s">
        <v>245</v>
      </c>
      <c r="K340" t="s">
        <v>552</v>
      </c>
      <c r="L340">
        <v>13</v>
      </c>
      <c r="M340">
        <v>71</v>
      </c>
      <c r="N340">
        <v>42</v>
      </c>
      <c r="O340">
        <v>311</v>
      </c>
      <c r="P340">
        <v>13</v>
      </c>
      <c r="Q340">
        <v>6</v>
      </c>
      <c r="R340">
        <v>197</v>
      </c>
      <c r="S340">
        <v>188</v>
      </c>
      <c r="U340">
        <v>-1</v>
      </c>
      <c r="V340">
        <v>4</v>
      </c>
      <c r="W340">
        <f>Advanced_Table[[#This Row],[WSASS]]/10</f>
        <v>0.4</v>
      </c>
      <c r="X340" t="s">
        <v>1043</v>
      </c>
      <c r="Z340">
        <v>-25</v>
      </c>
      <c r="AA340">
        <v>-22</v>
      </c>
      <c r="AB340">
        <v>-46</v>
      </c>
      <c r="AC340">
        <v>-8</v>
      </c>
      <c r="AD340">
        <v>4</v>
      </c>
      <c r="AE340">
        <f>Advanced_Table[[#This Row],[BPMASS]]/10</f>
        <v>-4.5999999999999996</v>
      </c>
      <c r="AF340">
        <f>Advanced_Table[[#This Row],[VORPASS]]/10</f>
        <v>-0.8</v>
      </c>
    </row>
    <row r="341" spans="1:32" x14ac:dyDescent="0.25">
      <c r="A341">
        <v>340</v>
      </c>
      <c r="B341" t="s">
        <v>1044</v>
      </c>
      <c r="C341" t="s">
        <v>91</v>
      </c>
      <c r="D341">
        <v>32</v>
      </c>
      <c r="E341" t="s">
        <v>108</v>
      </c>
      <c r="F341">
        <v>55</v>
      </c>
      <c r="G341">
        <v>1487</v>
      </c>
      <c r="H341">
        <v>170</v>
      </c>
      <c r="I341" t="s">
        <v>124</v>
      </c>
      <c r="J341" t="s">
        <v>931</v>
      </c>
      <c r="K341" t="s">
        <v>749</v>
      </c>
      <c r="L341">
        <v>30</v>
      </c>
      <c r="M341">
        <v>157</v>
      </c>
      <c r="N341">
        <v>95</v>
      </c>
      <c r="O341">
        <v>289</v>
      </c>
      <c r="P341">
        <v>16</v>
      </c>
      <c r="Q341">
        <v>9</v>
      </c>
      <c r="R341">
        <v>154</v>
      </c>
      <c r="S341">
        <v>239</v>
      </c>
      <c r="U341">
        <v>19</v>
      </c>
      <c r="V341">
        <v>14</v>
      </c>
      <c r="W341">
        <f>Advanced_Table[[#This Row],[WSASS]]/10</f>
        <v>3.4</v>
      </c>
      <c r="X341" t="s">
        <v>832</v>
      </c>
      <c r="Z341">
        <v>11</v>
      </c>
      <c r="AA341">
        <v>0</v>
      </c>
      <c r="AB341">
        <v>11</v>
      </c>
      <c r="AC341">
        <v>12</v>
      </c>
      <c r="AD341">
        <v>34</v>
      </c>
      <c r="AE341">
        <f>Advanced_Table[[#This Row],[BPMASS]]/10</f>
        <v>1.1000000000000001</v>
      </c>
      <c r="AF341">
        <f>Advanced_Table[[#This Row],[VORPASS]]/10</f>
        <v>1.2</v>
      </c>
    </row>
    <row r="342" spans="1:32" x14ac:dyDescent="0.25">
      <c r="A342">
        <v>341</v>
      </c>
      <c r="B342" t="s">
        <v>1045</v>
      </c>
      <c r="C342" t="s">
        <v>91</v>
      </c>
      <c r="D342">
        <v>21</v>
      </c>
      <c r="E342" t="s">
        <v>169</v>
      </c>
      <c r="F342">
        <v>74</v>
      </c>
      <c r="G342">
        <v>2383</v>
      </c>
      <c r="H342">
        <v>130</v>
      </c>
      <c r="I342" t="s">
        <v>551</v>
      </c>
      <c r="J342" t="s">
        <v>496</v>
      </c>
      <c r="K342" t="s">
        <v>343</v>
      </c>
      <c r="L342">
        <v>27</v>
      </c>
      <c r="M342">
        <v>124</v>
      </c>
      <c r="N342">
        <v>74</v>
      </c>
      <c r="O342">
        <v>116</v>
      </c>
      <c r="P342">
        <v>14</v>
      </c>
      <c r="Q342">
        <v>16</v>
      </c>
      <c r="R342">
        <v>102</v>
      </c>
      <c r="S342">
        <v>239</v>
      </c>
      <c r="U342">
        <v>-3</v>
      </c>
      <c r="V342">
        <v>10</v>
      </c>
      <c r="W342">
        <f>Advanced_Table[[#This Row],[WSASS]]/10</f>
        <v>0.8</v>
      </c>
      <c r="X342" t="s">
        <v>1043</v>
      </c>
      <c r="Z342">
        <v>-9</v>
      </c>
      <c r="AA342">
        <v>-16</v>
      </c>
      <c r="AB342">
        <v>-26</v>
      </c>
      <c r="AC342">
        <v>-3</v>
      </c>
      <c r="AD342">
        <v>8</v>
      </c>
      <c r="AE342">
        <f>Advanced_Table[[#This Row],[BPMASS]]/10</f>
        <v>-2.6</v>
      </c>
      <c r="AF342">
        <f>Advanced_Table[[#This Row],[VORPASS]]/10</f>
        <v>-0.3</v>
      </c>
    </row>
    <row r="343" spans="1:32" x14ac:dyDescent="0.25">
      <c r="A343">
        <v>342</v>
      </c>
      <c r="B343" t="s">
        <v>1046</v>
      </c>
      <c r="C343" t="s">
        <v>91</v>
      </c>
      <c r="D343">
        <v>24</v>
      </c>
      <c r="E343" t="s">
        <v>256</v>
      </c>
      <c r="F343">
        <v>8</v>
      </c>
      <c r="G343">
        <v>28</v>
      </c>
      <c r="H343">
        <v>141</v>
      </c>
      <c r="I343" t="s">
        <v>641</v>
      </c>
      <c r="J343" t="s">
        <v>536</v>
      </c>
      <c r="K343" t="s">
        <v>536</v>
      </c>
      <c r="L343">
        <v>125</v>
      </c>
      <c r="M343">
        <v>78</v>
      </c>
      <c r="N343">
        <v>101</v>
      </c>
      <c r="O343">
        <v>0</v>
      </c>
      <c r="P343">
        <v>0</v>
      </c>
      <c r="Q343">
        <v>0</v>
      </c>
      <c r="R343">
        <v>92</v>
      </c>
      <c r="S343">
        <v>170</v>
      </c>
      <c r="U343">
        <v>1</v>
      </c>
      <c r="V343">
        <v>0</v>
      </c>
      <c r="W343">
        <f>Advanced_Table[[#This Row],[WSASS]]/10</f>
        <v>0.1</v>
      </c>
      <c r="X343" t="s">
        <v>756</v>
      </c>
      <c r="Z343">
        <v>4</v>
      </c>
      <c r="AA343">
        <v>-42</v>
      </c>
      <c r="AB343">
        <v>-38</v>
      </c>
      <c r="AC343">
        <v>0</v>
      </c>
      <c r="AD343">
        <v>1</v>
      </c>
      <c r="AE343">
        <f>Advanced_Table[[#This Row],[BPMASS]]/10</f>
        <v>-3.8</v>
      </c>
      <c r="AF343">
        <f>Advanced_Table[[#This Row],[VORPASS]]/10</f>
        <v>0</v>
      </c>
    </row>
    <row r="344" spans="1:32" x14ac:dyDescent="0.25">
      <c r="A344">
        <v>343</v>
      </c>
      <c r="B344" t="s">
        <v>1047</v>
      </c>
      <c r="C344" t="s">
        <v>91</v>
      </c>
      <c r="D344">
        <v>20</v>
      </c>
      <c r="E344" t="s">
        <v>73</v>
      </c>
      <c r="F344">
        <v>17</v>
      </c>
      <c r="G344">
        <v>52</v>
      </c>
      <c r="H344">
        <v>270</v>
      </c>
      <c r="I344" t="s">
        <v>580</v>
      </c>
      <c r="J344" t="s">
        <v>578</v>
      </c>
      <c r="K344" t="s">
        <v>154</v>
      </c>
      <c r="L344">
        <v>115</v>
      </c>
      <c r="M344">
        <v>313</v>
      </c>
      <c r="N344">
        <v>218</v>
      </c>
      <c r="O344">
        <v>255</v>
      </c>
      <c r="P344">
        <v>19</v>
      </c>
      <c r="Q344">
        <v>17</v>
      </c>
      <c r="R344">
        <v>46</v>
      </c>
      <c r="S344">
        <v>186</v>
      </c>
      <c r="U344">
        <v>2</v>
      </c>
      <c r="V344">
        <v>1</v>
      </c>
      <c r="W344">
        <f>Advanced_Table[[#This Row],[WSASS]]/10</f>
        <v>0.3</v>
      </c>
      <c r="X344" t="s">
        <v>185</v>
      </c>
      <c r="Z344">
        <v>59</v>
      </c>
      <c r="AA344">
        <v>37</v>
      </c>
      <c r="AB344">
        <v>96</v>
      </c>
      <c r="AC344">
        <v>2</v>
      </c>
      <c r="AD344">
        <v>3</v>
      </c>
      <c r="AE344">
        <f>Advanced_Table[[#This Row],[BPMASS]]/10</f>
        <v>9.6</v>
      </c>
      <c r="AF344">
        <f>Advanced_Table[[#This Row],[VORPASS]]/10</f>
        <v>0.2</v>
      </c>
    </row>
    <row r="345" spans="1:32" x14ac:dyDescent="0.25">
      <c r="A345">
        <v>344</v>
      </c>
      <c r="B345" t="s">
        <v>1048</v>
      </c>
      <c r="C345" t="s">
        <v>91</v>
      </c>
      <c r="D345">
        <v>19</v>
      </c>
      <c r="E345" t="s">
        <v>249</v>
      </c>
      <c r="F345">
        <v>2</v>
      </c>
      <c r="G345">
        <v>24</v>
      </c>
      <c r="H345">
        <v>49</v>
      </c>
      <c r="I345" t="s">
        <v>1049</v>
      </c>
      <c r="J345" t="s">
        <v>100</v>
      </c>
      <c r="K345" t="s">
        <v>266</v>
      </c>
      <c r="L345">
        <v>0</v>
      </c>
      <c r="M345">
        <v>188</v>
      </c>
      <c r="N345">
        <v>91</v>
      </c>
      <c r="O345">
        <v>156</v>
      </c>
      <c r="P345">
        <v>0</v>
      </c>
      <c r="Q345">
        <v>38</v>
      </c>
      <c r="R345">
        <v>0</v>
      </c>
      <c r="S345">
        <v>106</v>
      </c>
      <c r="U345">
        <v>0</v>
      </c>
      <c r="V345">
        <v>0</v>
      </c>
      <c r="W345">
        <f>Advanced_Table[[#This Row],[WSASS]]/10</f>
        <v>0</v>
      </c>
      <c r="X345" t="s">
        <v>1050</v>
      </c>
      <c r="Z345">
        <v>-55</v>
      </c>
      <c r="AA345">
        <v>-24</v>
      </c>
      <c r="AB345">
        <v>-79</v>
      </c>
      <c r="AC345">
        <v>0</v>
      </c>
      <c r="AD345">
        <v>0</v>
      </c>
      <c r="AE345">
        <f>Advanced_Table[[#This Row],[BPMASS]]/10</f>
        <v>-7.9</v>
      </c>
      <c r="AF345">
        <f>Advanced_Table[[#This Row],[VORPASS]]/10</f>
        <v>0</v>
      </c>
    </row>
    <row r="346" spans="1:32" x14ac:dyDescent="0.25">
      <c r="A346">
        <v>345</v>
      </c>
      <c r="B346" t="s">
        <v>1051</v>
      </c>
      <c r="C346" t="s">
        <v>97</v>
      </c>
      <c r="D346">
        <v>35</v>
      </c>
      <c r="E346" t="s">
        <v>29</v>
      </c>
      <c r="F346">
        <v>32</v>
      </c>
      <c r="G346">
        <v>415</v>
      </c>
      <c r="H346">
        <v>72</v>
      </c>
      <c r="I346" t="s">
        <v>842</v>
      </c>
      <c r="J346" t="s">
        <v>86</v>
      </c>
      <c r="K346" t="s">
        <v>267</v>
      </c>
      <c r="L346">
        <v>23</v>
      </c>
      <c r="M346">
        <v>71</v>
      </c>
      <c r="N346">
        <v>47</v>
      </c>
      <c r="O346">
        <v>111</v>
      </c>
      <c r="P346">
        <v>24</v>
      </c>
      <c r="Q346">
        <v>2</v>
      </c>
      <c r="R346">
        <v>105</v>
      </c>
      <c r="S346">
        <v>159</v>
      </c>
      <c r="U346">
        <v>-3</v>
      </c>
      <c r="V346">
        <v>4</v>
      </c>
      <c r="W346">
        <f>Advanced_Table[[#This Row],[WSASS]]/10</f>
        <v>0.1</v>
      </c>
      <c r="X346" t="s">
        <v>474</v>
      </c>
      <c r="Z346">
        <v>-50</v>
      </c>
      <c r="AA346">
        <v>4</v>
      </c>
      <c r="AB346">
        <v>-46</v>
      </c>
      <c r="AC346">
        <v>-3</v>
      </c>
      <c r="AD346">
        <v>1</v>
      </c>
      <c r="AE346">
        <f>Advanced_Table[[#This Row],[BPMASS]]/10</f>
        <v>-4.5999999999999996</v>
      </c>
      <c r="AF346">
        <f>Advanced_Table[[#This Row],[VORPASS]]/10</f>
        <v>-0.3</v>
      </c>
    </row>
    <row r="347" spans="1:32" x14ac:dyDescent="0.25">
      <c r="A347">
        <v>346</v>
      </c>
      <c r="B347" t="s">
        <v>1052</v>
      </c>
      <c r="C347" t="s">
        <v>52</v>
      </c>
      <c r="D347">
        <v>27</v>
      </c>
      <c r="E347" t="s">
        <v>29</v>
      </c>
      <c r="F347">
        <v>48</v>
      </c>
      <c r="G347">
        <v>581</v>
      </c>
      <c r="H347">
        <v>92</v>
      </c>
      <c r="I347" t="s">
        <v>1053</v>
      </c>
      <c r="J347" t="s">
        <v>589</v>
      </c>
      <c r="K347" t="s">
        <v>896</v>
      </c>
      <c r="L347">
        <v>28</v>
      </c>
      <c r="M347">
        <v>115</v>
      </c>
      <c r="N347">
        <v>73</v>
      </c>
      <c r="O347">
        <v>144</v>
      </c>
      <c r="P347">
        <v>16</v>
      </c>
      <c r="Q347">
        <v>9</v>
      </c>
      <c r="R347">
        <v>125</v>
      </c>
      <c r="S347">
        <v>187</v>
      </c>
      <c r="U347">
        <v>-2</v>
      </c>
      <c r="V347">
        <v>8</v>
      </c>
      <c r="W347">
        <f>Advanced_Table[[#This Row],[WSASS]]/10</f>
        <v>0.6</v>
      </c>
      <c r="X347" t="s">
        <v>38</v>
      </c>
      <c r="Z347">
        <v>-43</v>
      </c>
      <c r="AA347">
        <v>6</v>
      </c>
      <c r="AB347">
        <v>-37</v>
      </c>
      <c r="AC347">
        <v>-3</v>
      </c>
      <c r="AD347">
        <v>6</v>
      </c>
      <c r="AE347">
        <f>Advanced_Table[[#This Row],[BPMASS]]/10</f>
        <v>-3.7</v>
      </c>
      <c r="AF347">
        <f>Advanced_Table[[#This Row],[VORPASS]]/10</f>
        <v>-0.3</v>
      </c>
    </row>
    <row r="348" spans="1:32" x14ac:dyDescent="0.25">
      <c r="A348">
        <v>347</v>
      </c>
      <c r="B348" t="s">
        <v>1056</v>
      </c>
      <c r="C348" t="s">
        <v>91</v>
      </c>
      <c r="D348">
        <v>24</v>
      </c>
      <c r="E348" t="s">
        <v>146</v>
      </c>
      <c r="F348">
        <v>34</v>
      </c>
      <c r="G348">
        <v>381</v>
      </c>
      <c r="H348">
        <v>58</v>
      </c>
      <c r="I348" t="s">
        <v>775</v>
      </c>
      <c r="J348" t="s">
        <v>1057</v>
      </c>
      <c r="K348" t="s">
        <v>44</v>
      </c>
      <c r="L348">
        <v>83</v>
      </c>
      <c r="M348">
        <v>81</v>
      </c>
      <c r="N348">
        <v>82</v>
      </c>
      <c r="O348">
        <v>73</v>
      </c>
      <c r="P348">
        <v>12</v>
      </c>
      <c r="Q348">
        <v>24</v>
      </c>
      <c r="R348">
        <v>103</v>
      </c>
      <c r="S348">
        <v>97</v>
      </c>
      <c r="U348">
        <v>-1</v>
      </c>
      <c r="V348">
        <v>2</v>
      </c>
      <c r="W348">
        <f>Advanced_Table[[#This Row],[WSASS]]/10</f>
        <v>0.1</v>
      </c>
      <c r="X348" t="s">
        <v>474</v>
      </c>
      <c r="Z348">
        <v>-51</v>
      </c>
      <c r="AA348">
        <v>-5</v>
      </c>
      <c r="AB348">
        <v>-56</v>
      </c>
      <c r="AC348">
        <v>-3</v>
      </c>
      <c r="AD348">
        <v>1</v>
      </c>
      <c r="AE348">
        <f>Advanced_Table[[#This Row],[BPMASS]]/10</f>
        <v>-5.6</v>
      </c>
      <c r="AF348">
        <f>Advanced_Table[[#This Row],[VORPASS]]/10</f>
        <v>-0.3</v>
      </c>
    </row>
    <row r="349" spans="1:32" x14ac:dyDescent="0.25">
      <c r="A349">
        <v>348</v>
      </c>
      <c r="B349" t="s">
        <v>1058</v>
      </c>
      <c r="C349" t="s">
        <v>91</v>
      </c>
      <c r="D349">
        <v>21</v>
      </c>
      <c r="E349" t="s">
        <v>73</v>
      </c>
      <c r="F349">
        <v>32</v>
      </c>
      <c r="G349">
        <v>91</v>
      </c>
      <c r="H349">
        <v>204</v>
      </c>
      <c r="I349" t="s">
        <v>538</v>
      </c>
      <c r="J349" t="s">
        <v>1059</v>
      </c>
      <c r="K349" t="s">
        <v>1060</v>
      </c>
      <c r="L349">
        <v>52</v>
      </c>
      <c r="M349">
        <v>155</v>
      </c>
      <c r="N349">
        <v>106</v>
      </c>
      <c r="O349">
        <v>132</v>
      </c>
      <c r="P349">
        <v>27</v>
      </c>
      <c r="Q349">
        <v>49</v>
      </c>
      <c r="R349">
        <v>45</v>
      </c>
      <c r="S349">
        <v>214</v>
      </c>
      <c r="U349">
        <v>2</v>
      </c>
      <c r="V349">
        <v>2</v>
      </c>
      <c r="W349">
        <f>Advanced_Table[[#This Row],[WSASS]]/10</f>
        <v>0.4</v>
      </c>
      <c r="X349" t="s">
        <v>536</v>
      </c>
      <c r="Z349">
        <v>18</v>
      </c>
      <c r="AA349">
        <v>33</v>
      </c>
      <c r="AB349">
        <v>51</v>
      </c>
      <c r="AC349">
        <v>2</v>
      </c>
      <c r="AD349">
        <v>4</v>
      </c>
      <c r="AE349">
        <f>Advanced_Table[[#This Row],[BPMASS]]/10</f>
        <v>5.0999999999999996</v>
      </c>
      <c r="AF349">
        <f>Advanced_Table[[#This Row],[VORPASS]]/10</f>
        <v>0.2</v>
      </c>
    </row>
    <row r="350" spans="1:32" x14ac:dyDescent="0.25">
      <c r="A350">
        <v>349</v>
      </c>
      <c r="B350" t="s">
        <v>1061</v>
      </c>
      <c r="C350" t="s">
        <v>97</v>
      </c>
      <c r="D350">
        <v>25</v>
      </c>
      <c r="E350" t="s">
        <v>214</v>
      </c>
      <c r="F350">
        <v>72</v>
      </c>
      <c r="G350">
        <v>1101</v>
      </c>
      <c r="H350">
        <v>93</v>
      </c>
      <c r="I350" t="s">
        <v>1062</v>
      </c>
      <c r="J350" t="s">
        <v>696</v>
      </c>
      <c r="K350" t="s">
        <v>167</v>
      </c>
      <c r="L350">
        <v>19</v>
      </c>
      <c r="M350">
        <v>79</v>
      </c>
      <c r="N350">
        <v>48</v>
      </c>
      <c r="O350">
        <v>160</v>
      </c>
      <c r="P350">
        <v>7</v>
      </c>
      <c r="Q350">
        <v>2</v>
      </c>
      <c r="R350">
        <v>112</v>
      </c>
      <c r="S350">
        <v>149</v>
      </c>
      <c r="U350">
        <v>8</v>
      </c>
      <c r="V350">
        <v>6</v>
      </c>
      <c r="W350">
        <f>Advanced_Table[[#This Row],[WSASS]]/10</f>
        <v>1.3</v>
      </c>
      <c r="X350" t="s">
        <v>489</v>
      </c>
      <c r="Z350">
        <v>-24</v>
      </c>
      <c r="AA350">
        <v>-10</v>
      </c>
      <c r="AB350">
        <v>-34</v>
      </c>
      <c r="AC350">
        <v>-4</v>
      </c>
      <c r="AD350">
        <v>13</v>
      </c>
      <c r="AE350">
        <f>Advanced_Table[[#This Row],[BPMASS]]/10</f>
        <v>-3.4</v>
      </c>
      <c r="AF350">
        <f>Advanced_Table[[#This Row],[VORPASS]]/10</f>
        <v>-0.4</v>
      </c>
    </row>
    <row r="351" spans="1:32" x14ac:dyDescent="0.25">
      <c r="A351">
        <v>350</v>
      </c>
      <c r="B351" t="s">
        <v>1063</v>
      </c>
      <c r="C351" t="s">
        <v>52</v>
      </c>
      <c r="D351">
        <v>27</v>
      </c>
      <c r="E351" t="s">
        <v>85</v>
      </c>
      <c r="F351">
        <v>55</v>
      </c>
      <c r="G351">
        <v>1942</v>
      </c>
      <c r="H351">
        <v>221</v>
      </c>
      <c r="I351" t="s">
        <v>124</v>
      </c>
      <c r="J351" t="s">
        <v>606</v>
      </c>
      <c r="K351" t="s">
        <v>172</v>
      </c>
      <c r="L351">
        <v>27</v>
      </c>
      <c r="M351">
        <v>134</v>
      </c>
      <c r="N351">
        <v>81</v>
      </c>
      <c r="O351">
        <v>283</v>
      </c>
      <c r="P351">
        <v>26</v>
      </c>
      <c r="Q351">
        <v>14</v>
      </c>
      <c r="R351">
        <v>111</v>
      </c>
      <c r="S351">
        <v>314</v>
      </c>
      <c r="U351">
        <v>36</v>
      </c>
      <c r="V351">
        <v>29</v>
      </c>
      <c r="W351">
        <f>Advanced_Table[[#This Row],[WSASS]]/10</f>
        <v>6.4</v>
      </c>
      <c r="X351" t="s">
        <v>737</v>
      </c>
      <c r="Z351">
        <v>46</v>
      </c>
      <c r="AA351">
        <v>12</v>
      </c>
      <c r="AB351">
        <v>58</v>
      </c>
      <c r="AC351">
        <v>39</v>
      </c>
      <c r="AD351">
        <v>64</v>
      </c>
      <c r="AE351">
        <f>Advanced_Table[[#This Row],[BPMASS]]/10</f>
        <v>5.8</v>
      </c>
      <c r="AF351">
        <f>Advanced_Table[[#This Row],[VORPASS]]/10</f>
        <v>3.9</v>
      </c>
    </row>
    <row r="352" spans="1:32" x14ac:dyDescent="0.25">
      <c r="A352">
        <v>351</v>
      </c>
      <c r="B352" t="s">
        <v>1064</v>
      </c>
      <c r="C352" t="s">
        <v>39</v>
      </c>
      <c r="D352">
        <v>22</v>
      </c>
      <c r="E352" t="s">
        <v>85</v>
      </c>
      <c r="F352">
        <v>50</v>
      </c>
      <c r="G352">
        <v>1532</v>
      </c>
      <c r="H352">
        <v>201</v>
      </c>
      <c r="I352" t="s">
        <v>176</v>
      </c>
      <c r="J352" t="s">
        <v>77</v>
      </c>
      <c r="K352" t="s">
        <v>772</v>
      </c>
      <c r="L352">
        <v>82</v>
      </c>
      <c r="M352">
        <v>259</v>
      </c>
      <c r="N352">
        <v>172</v>
      </c>
      <c r="O352">
        <v>159</v>
      </c>
      <c r="P352">
        <v>15</v>
      </c>
      <c r="Q352">
        <v>42</v>
      </c>
      <c r="R352">
        <v>125</v>
      </c>
      <c r="S352">
        <v>206</v>
      </c>
      <c r="U352">
        <v>28</v>
      </c>
      <c r="V352">
        <v>27</v>
      </c>
      <c r="W352">
        <f>Advanced_Table[[#This Row],[WSASS]]/10</f>
        <v>5.5</v>
      </c>
      <c r="X352" t="s">
        <v>375</v>
      </c>
      <c r="Z352">
        <v>9</v>
      </c>
      <c r="AA352">
        <v>20</v>
      </c>
      <c r="AB352">
        <v>29</v>
      </c>
      <c r="AC352">
        <v>19</v>
      </c>
      <c r="AD352">
        <v>55</v>
      </c>
      <c r="AE352">
        <f>Advanced_Table[[#This Row],[BPMASS]]/10</f>
        <v>2.9</v>
      </c>
      <c r="AF352">
        <f>Advanced_Table[[#This Row],[VORPASS]]/10</f>
        <v>1.9</v>
      </c>
    </row>
    <row r="353" spans="1:32" x14ac:dyDescent="0.25">
      <c r="A353">
        <v>352</v>
      </c>
      <c r="B353" t="s">
        <v>1065</v>
      </c>
      <c r="C353" t="s">
        <v>39</v>
      </c>
      <c r="D353">
        <v>24</v>
      </c>
      <c r="E353" t="s">
        <v>85</v>
      </c>
      <c r="F353">
        <v>10</v>
      </c>
      <c r="G353">
        <v>72</v>
      </c>
      <c r="H353">
        <v>81</v>
      </c>
      <c r="I353" t="s">
        <v>944</v>
      </c>
      <c r="J353" t="s">
        <v>1066</v>
      </c>
      <c r="K353" t="s">
        <v>334</v>
      </c>
      <c r="L353">
        <v>47</v>
      </c>
      <c r="M353">
        <v>108</v>
      </c>
      <c r="N353">
        <v>78</v>
      </c>
      <c r="O353">
        <v>115</v>
      </c>
      <c r="P353">
        <v>14</v>
      </c>
      <c r="Q353">
        <v>0</v>
      </c>
      <c r="R353">
        <v>76</v>
      </c>
      <c r="S353">
        <v>162</v>
      </c>
      <c r="U353">
        <v>0</v>
      </c>
      <c r="V353">
        <v>1</v>
      </c>
      <c r="W353">
        <f>Advanced_Table[[#This Row],[WSASS]]/10</f>
        <v>0</v>
      </c>
      <c r="X353" t="s">
        <v>767</v>
      </c>
      <c r="Z353">
        <v>-45</v>
      </c>
      <c r="AA353">
        <v>-21</v>
      </c>
      <c r="AB353">
        <v>-66</v>
      </c>
      <c r="AC353">
        <v>-1</v>
      </c>
      <c r="AD353">
        <v>0</v>
      </c>
      <c r="AE353">
        <f>Advanced_Table[[#This Row],[BPMASS]]/10</f>
        <v>-6.6</v>
      </c>
      <c r="AF353">
        <f>Advanced_Table[[#This Row],[VORPASS]]/10</f>
        <v>-0.1</v>
      </c>
    </row>
    <row r="354" spans="1:32" x14ac:dyDescent="0.25">
      <c r="A354">
        <v>353</v>
      </c>
      <c r="B354" t="s">
        <v>1067</v>
      </c>
      <c r="C354" t="s">
        <v>52</v>
      </c>
      <c r="D354">
        <v>25</v>
      </c>
      <c r="E354" t="s">
        <v>214</v>
      </c>
      <c r="F354">
        <v>72</v>
      </c>
      <c r="G354">
        <v>1872</v>
      </c>
      <c r="H354">
        <v>160</v>
      </c>
      <c r="I354" t="s">
        <v>41</v>
      </c>
      <c r="J354" t="s">
        <v>818</v>
      </c>
      <c r="K354" t="s">
        <v>650</v>
      </c>
      <c r="L354">
        <v>16</v>
      </c>
      <c r="M354">
        <v>113</v>
      </c>
      <c r="N354">
        <v>63</v>
      </c>
      <c r="O354">
        <v>289</v>
      </c>
      <c r="P354">
        <v>12</v>
      </c>
      <c r="Q354">
        <v>19</v>
      </c>
      <c r="R354">
        <v>132</v>
      </c>
      <c r="S354">
        <v>259</v>
      </c>
      <c r="U354">
        <v>19</v>
      </c>
      <c r="V354">
        <v>16</v>
      </c>
      <c r="W354">
        <f>Advanced_Table[[#This Row],[WSASS]]/10</f>
        <v>3.5</v>
      </c>
      <c r="X354" t="s">
        <v>192</v>
      </c>
      <c r="Z354">
        <v>15</v>
      </c>
      <c r="AA354">
        <v>-10</v>
      </c>
      <c r="AB354">
        <v>6</v>
      </c>
      <c r="AC354">
        <v>12</v>
      </c>
      <c r="AD354">
        <v>35</v>
      </c>
      <c r="AE354">
        <f>Advanced_Table[[#This Row],[BPMASS]]/10</f>
        <v>0.6</v>
      </c>
      <c r="AF354">
        <f>Advanced_Table[[#This Row],[VORPASS]]/10</f>
        <v>1.2</v>
      </c>
    </row>
    <row r="355" spans="1:32" x14ac:dyDescent="0.25">
      <c r="A355">
        <v>354</v>
      </c>
      <c r="B355" t="s">
        <v>1068</v>
      </c>
      <c r="C355" t="s">
        <v>52</v>
      </c>
      <c r="D355">
        <v>21</v>
      </c>
      <c r="E355" t="s">
        <v>554</v>
      </c>
      <c r="F355">
        <v>66</v>
      </c>
      <c r="G355">
        <v>1156</v>
      </c>
      <c r="H355">
        <v>137</v>
      </c>
      <c r="I355" t="s">
        <v>74</v>
      </c>
      <c r="J355" t="s">
        <v>349</v>
      </c>
      <c r="K355" t="s">
        <v>1069</v>
      </c>
      <c r="L355">
        <v>62</v>
      </c>
      <c r="M355">
        <v>121</v>
      </c>
      <c r="N355">
        <v>92</v>
      </c>
      <c r="O355">
        <v>67</v>
      </c>
      <c r="P355">
        <v>18</v>
      </c>
      <c r="Q355">
        <v>19</v>
      </c>
      <c r="R355">
        <v>87</v>
      </c>
      <c r="S355">
        <v>184</v>
      </c>
      <c r="U355">
        <v>12</v>
      </c>
      <c r="V355">
        <v>12</v>
      </c>
      <c r="W355">
        <f>Advanced_Table[[#This Row],[WSASS]]/10</f>
        <v>2.4</v>
      </c>
      <c r="X355" t="s">
        <v>678</v>
      </c>
      <c r="Z355">
        <v>-2</v>
      </c>
      <c r="AA355">
        <v>1</v>
      </c>
      <c r="AB355">
        <v>-1</v>
      </c>
      <c r="AC355">
        <v>6</v>
      </c>
      <c r="AD355">
        <v>24</v>
      </c>
      <c r="AE355">
        <f>Advanced_Table[[#This Row],[BPMASS]]/10</f>
        <v>-0.1</v>
      </c>
      <c r="AF355">
        <f>Advanced_Table[[#This Row],[VORPASS]]/10</f>
        <v>0.6</v>
      </c>
    </row>
    <row r="356" spans="1:32" x14ac:dyDescent="0.25">
      <c r="A356">
        <v>355</v>
      </c>
      <c r="B356" t="s">
        <v>1070</v>
      </c>
      <c r="C356" t="s">
        <v>52</v>
      </c>
      <c r="D356">
        <v>29</v>
      </c>
      <c r="E356" t="s">
        <v>256</v>
      </c>
      <c r="F356">
        <v>14</v>
      </c>
      <c r="G356">
        <v>119</v>
      </c>
      <c r="H356">
        <v>81</v>
      </c>
      <c r="I356" t="s">
        <v>632</v>
      </c>
      <c r="J356" t="s">
        <v>1033</v>
      </c>
      <c r="K356" t="s">
        <v>389</v>
      </c>
      <c r="L356">
        <v>79</v>
      </c>
      <c r="M356">
        <v>92</v>
      </c>
      <c r="N356">
        <v>85</v>
      </c>
      <c r="O356">
        <v>234</v>
      </c>
      <c r="P356">
        <v>12</v>
      </c>
      <c r="Q356">
        <v>23</v>
      </c>
      <c r="R356">
        <v>96</v>
      </c>
      <c r="S356">
        <v>191</v>
      </c>
      <c r="U356">
        <v>-2</v>
      </c>
      <c r="V356">
        <v>1</v>
      </c>
      <c r="W356">
        <f>Advanced_Table[[#This Row],[WSASS]]/10</f>
        <v>-0.1</v>
      </c>
      <c r="X356" t="s">
        <v>1071</v>
      </c>
      <c r="Z356">
        <v>-47</v>
      </c>
      <c r="AA356">
        <v>-14</v>
      </c>
      <c r="AB356">
        <v>-61</v>
      </c>
      <c r="AC356">
        <v>-1</v>
      </c>
      <c r="AD356">
        <v>-1</v>
      </c>
      <c r="AE356">
        <f>Advanced_Table[[#This Row],[BPMASS]]/10</f>
        <v>-6.1</v>
      </c>
      <c r="AF356">
        <f>Advanced_Table[[#This Row],[VORPASS]]/10</f>
        <v>-0.1</v>
      </c>
    </row>
    <row r="357" spans="1:32" x14ac:dyDescent="0.25">
      <c r="A357">
        <v>356</v>
      </c>
      <c r="B357" t="s">
        <v>1072</v>
      </c>
      <c r="C357" t="s">
        <v>52</v>
      </c>
      <c r="D357">
        <v>25</v>
      </c>
      <c r="E357" t="s">
        <v>146</v>
      </c>
      <c r="F357">
        <v>4</v>
      </c>
      <c r="G357">
        <v>40</v>
      </c>
      <c r="H357">
        <v>118</v>
      </c>
      <c r="I357" t="s">
        <v>62</v>
      </c>
      <c r="J357" t="s">
        <v>595</v>
      </c>
      <c r="K357" t="s">
        <v>149</v>
      </c>
      <c r="L357">
        <v>106</v>
      </c>
      <c r="M357">
        <v>119</v>
      </c>
      <c r="N357">
        <v>112</v>
      </c>
      <c r="O357">
        <v>204</v>
      </c>
      <c r="P357">
        <v>25</v>
      </c>
      <c r="Q357">
        <v>0</v>
      </c>
      <c r="R357">
        <v>131</v>
      </c>
      <c r="S357">
        <v>243</v>
      </c>
      <c r="U357">
        <v>0</v>
      </c>
      <c r="V357">
        <v>0</v>
      </c>
      <c r="W357">
        <f>Advanced_Table[[#This Row],[WSASS]]/10</f>
        <v>0</v>
      </c>
      <c r="X357" t="s">
        <v>729</v>
      </c>
      <c r="Z357">
        <v>-25</v>
      </c>
      <c r="AA357">
        <v>-6</v>
      </c>
      <c r="AB357">
        <v>-31</v>
      </c>
      <c r="AC357">
        <v>0</v>
      </c>
      <c r="AD357">
        <v>0</v>
      </c>
      <c r="AE357">
        <f>Advanced_Table[[#This Row],[BPMASS]]/10</f>
        <v>-3.1</v>
      </c>
      <c r="AF357">
        <f>Advanced_Table[[#This Row],[VORPASS]]/10</f>
        <v>0</v>
      </c>
    </row>
    <row r="358" spans="1:32" x14ac:dyDescent="0.25">
      <c r="A358">
        <v>357</v>
      </c>
      <c r="B358" t="s">
        <v>1073</v>
      </c>
      <c r="C358" t="s">
        <v>52</v>
      </c>
      <c r="D358">
        <v>22</v>
      </c>
      <c r="E358" t="s">
        <v>73</v>
      </c>
      <c r="F358">
        <v>25</v>
      </c>
      <c r="G358">
        <v>75</v>
      </c>
      <c r="H358">
        <v>86</v>
      </c>
      <c r="I358" t="s">
        <v>257</v>
      </c>
      <c r="J358" t="s">
        <v>171</v>
      </c>
      <c r="K358" t="s">
        <v>136</v>
      </c>
      <c r="L358">
        <v>0</v>
      </c>
      <c r="M358">
        <v>174</v>
      </c>
      <c r="N358">
        <v>91</v>
      </c>
      <c r="O358">
        <v>109</v>
      </c>
      <c r="P358">
        <v>33</v>
      </c>
      <c r="Q358">
        <v>12</v>
      </c>
      <c r="R358">
        <v>182</v>
      </c>
      <c r="S358">
        <v>130</v>
      </c>
      <c r="U358">
        <v>-1</v>
      </c>
      <c r="V358">
        <v>2</v>
      </c>
      <c r="W358">
        <f>Advanced_Table[[#This Row],[WSASS]]/10</f>
        <v>0.1</v>
      </c>
      <c r="X358" t="s">
        <v>131</v>
      </c>
      <c r="Z358">
        <v>-61</v>
      </c>
      <c r="AA358">
        <v>33</v>
      </c>
      <c r="AB358">
        <v>-28</v>
      </c>
      <c r="AC358">
        <v>0</v>
      </c>
      <c r="AD358">
        <v>1</v>
      </c>
      <c r="AE358">
        <f>Advanced_Table[[#This Row],[BPMASS]]/10</f>
        <v>-2.8</v>
      </c>
      <c r="AF358">
        <f>Advanced_Table[[#This Row],[VORPASS]]/10</f>
        <v>0</v>
      </c>
    </row>
    <row r="359" spans="1:32" x14ac:dyDescent="0.25">
      <c r="A359">
        <v>358</v>
      </c>
      <c r="B359" t="s">
        <v>1074</v>
      </c>
      <c r="C359" t="s">
        <v>97</v>
      </c>
      <c r="D359">
        <v>24</v>
      </c>
      <c r="E359" t="s">
        <v>67</v>
      </c>
      <c r="F359">
        <v>9</v>
      </c>
      <c r="G359">
        <v>318</v>
      </c>
      <c r="H359">
        <v>206</v>
      </c>
      <c r="I359" t="s">
        <v>59</v>
      </c>
      <c r="J359" t="s">
        <v>405</v>
      </c>
      <c r="K359" t="s">
        <v>739</v>
      </c>
      <c r="L359">
        <v>20</v>
      </c>
      <c r="M359">
        <v>158</v>
      </c>
      <c r="N359">
        <v>86</v>
      </c>
      <c r="O359">
        <v>422</v>
      </c>
      <c r="P359">
        <v>11</v>
      </c>
      <c r="Q359">
        <v>15</v>
      </c>
      <c r="R359">
        <v>120</v>
      </c>
      <c r="S359">
        <v>304</v>
      </c>
      <c r="U359">
        <v>5</v>
      </c>
      <c r="V359">
        <v>3</v>
      </c>
      <c r="W359">
        <f>Advanced_Table[[#This Row],[WSASS]]/10</f>
        <v>0.8</v>
      </c>
      <c r="X359" t="s">
        <v>537</v>
      </c>
      <c r="Z359">
        <v>27</v>
      </c>
      <c r="AA359">
        <v>4</v>
      </c>
      <c r="AB359">
        <v>31</v>
      </c>
      <c r="AC359">
        <v>4</v>
      </c>
      <c r="AD359">
        <v>8</v>
      </c>
      <c r="AE359">
        <f>Advanced_Table[[#This Row],[BPMASS]]/10</f>
        <v>3.1</v>
      </c>
      <c r="AF359">
        <f>Advanced_Table[[#This Row],[VORPASS]]/10</f>
        <v>0.4</v>
      </c>
    </row>
    <row r="360" spans="1:32" x14ac:dyDescent="0.25">
      <c r="A360">
        <v>359</v>
      </c>
      <c r="B360" t="s">
        <v>1383</v>
      </c>
      <c r="C360" t="s">
        <v>39</v>
      </c>
      <c r="D360">
        <v>34</v>
      </c>
      <c r="E360" t="s">
        <v>29</v>
      </c>
      <c r="F360">
        <v>49</v>
      </c>
      <c r="G360">
        <v>817</v>
      </c>
      <c r="H360">
        <v>99</v>
      </c>
      <c r="I360" t="s">
        <v>826</v>
      </c>
      <c r="J360" t="s">
        <v>631</v>
      </c>
      <c r="K360" t="s">
        <v>42</v>
      </c>
      <c r="L360">
        <v>31</v>
      </c>
      <c r="M360">
        <v>152</v>
      </c>
      <c r="N360">
        <v>91</v>
      </c>
      <c r="O360">
        <v>61</v>
      </c>
      <c r="P360">
        <v>9</v>
      </c>
      <c r="Q360">
        <v>14</v>
      </c>
      <c r="R360">
        <v>96</v>
      </c>
      <c r="S360">
        <v>166</v>
      </c>
      <c r="U360">
        <v>2</v>
      </c>
      <c r="V360">
        <v>8</v>
      </c>
      <c r="W360">
        <f>Advanced_Table[[#This Row],[WSASS]]/10</f>
        <v>1</v>
      </c>
      <c r="X360" t="s">
        <v>309</v>
      </c>
      <c r="Z360">
        <v>-25</v>
      </c>
      <c r="AA360">
        <v>-13</v>
      </c>
      <c r="AB360">
        <v>-38</v>
      </c>
      <c r="AC360">
        <v>-4</v>
      </c>
      <c r="AD360">
        <v>10</v>
      </c>
      <c r="AE360">
        <f>Advanced_Table[[#This Row],[BPMASS]]/10</f>
        <v>-3.8</v>
      </c>
      <c r="AF360">
        <f>Advanced_Table[[#This Row],[VORPASS]]/10</f>
        <v>-0.4</v>
      </c>
    </row>
    <row r="361" spans="1:32" x14ac:dyDescent="0.25">
      <c r="A361">
        <v>360</v>
      </c>
      <c r="B361" t="s">
        <v>1077</v>
      </c>
      <c r="C361" t="s">
        <v>39</v>
      </c>
      <c r="D361">
        <v>34</v>
      </c>
      <c r="E361" t="s">
        <v>408</v>
      </c>
      <c r="F361">
        <v>26</v>
      </c>
      <c r="G361">
        <v>216</v>
      </c>
      <c r="H361">
        <v>66</v>
      </c>
      <c r="I361" t="s">
        <v>842</v>
      </c>
      <c r="J361" t="s">
        <v>1078</v>
      </c>
      <c r="K361" t="s">
        <v>821</v>
      </c>
      <c r="L361">
        <v>20</v>
      </c>
      <c r="M361">
        <v>176</v>
      </c>
      <c r="N361">
        <v>99</v>
      </c>
      <c r="O361">
        <v>94</v>
      </c>
      <c r="P361">
        <v>11</v>
      </c>
      <c r="Q361">
        <v>12</v>
      </c>
      <c r="R361">
        <v>145</v>
      </c>
      <c r="S361">
        <v>164</v>
      </c>
      <c r="U361">
        <v>-3</v>
      </c>
      <c r="V361">
        <v>2</v>
      </c>
      <c r="W361">
        <f>Advanced_Table[[#This Row],[WSASS]]/10</f>
        <v>-0.1</v>
      </c>
      <c r="X361" t="s">
        <v>1079</v>
      </c>
      <c r="Z361">
        <v>-40</v>
      </c>
      <c r="AA361">
        <v>-13</v>
      </c>
      <c r="AB361">
        <v>-53</v>
      </c>
      <c r="AC361">
        <v>-2</v>
      </c>
      <c r="AD361">
        <v>-1</v>
      </c>
      <c r="AE361">
        <f>Advanced_Table[[#This Row],[BPMASS]]/10</f>
        <v>-5.3</v>
      </c>
      <c r="AF361">
        <f>Advanced_Table[[#This Row],[VORPASS]]/10</f>
        <v>-0.2</v>
      </c>
    </row>
    <row r="362" spans="1:32" x14ac:dyDescent="0.25">
      <c r="A362">
        <v>361</v>
      </c>
      <c r="B362" t="s">
        <v>1080</v>
      </c>
      <c r="C362" t="s">
        <v>97</v>
      </c>
      <c r="D362">
        <v>28</v>
      </c>
      <c r="E362" t="s">
        <v>29</v>
      </c>
      <c r="F362">
        <v>33</v>
      </c>
      <c r="G362">
        <v>476</v>
      </c>
      <c r="H362">
        <v>132</v>
      </c>
      <c r="I362" t="s">
        <v>129</v>
      </c>
      <c r="J362" t="s">
        <v>1081</v>
      </c>
      <c r="K362" t="s">
        <v>537</v>
      </c>
      <c r="L362">
        <v>17</v>
      </c>
      <c r="M362">
        <v>115</v>
      </c>
      <c r="N362">
        <v>68</v>
      </c>
      <c r="O362">
        <v>200</v>
      </c>
      <c r="P362">
        <v>20</v>
      </c>
      <c r="Q362">
        <v>17</v>
      </c>
      <c r="R362">
        <v>42</v>
      </c>
      <c r="S362">
        <v>155</v>
      </c>
      <c r="U362">
        <v>5</v>
      </c>
      <c r="V362">
        <v>7</v>
      </c>
      <c r="W362">
        <f>Advanced_Table[[#This Row],[WSASS]]/10</f>
        <v>1.2</v>
      </c>
      <c r="X362" t="s">
        <v>1020</v>
      </c>
      <c r="Z362">
        <v>-8</v>
      </c>
      <c r="AA362">
        <v>15</v>
      </c>
      <c r="AB362">
        <v>7</v>
      </c>
      <c r="AC362">
        <v>3</v>
      </c>
      <c r="AD362">
        <v>12</v>
      </c>
      <c r="AE362">
        <f>Advanced_Table[[#This Row],[BPMASS]]/10</f>
        <v>0.7</v>
      </c>
      <c r="AF362">
        <f>Advanced_Table[[#This Row],[VORPASS]]/10</f>
        <v>0.3</v>
      </c>
    </row>
    <row r="363" spans="1:32" x14ac:dyDescent="0.25">
      <c r="A363">
        <v>362</v>
      </c>
      <c r="B363" t="s">
        <v>1082</v>
      </c>
      <c r="C363" t="s">
        <v>91</v>
      </c>
      <c r="D363">
        <v>23</v>
      </c>
      <c r="E363" t="s">
        <v>98</v>
      </c>
      <c r="F363">
        <v>57</v>
      </c>
      <c r="G363">
        <v>1690</v>
      </c>
      <c r="H363">
        <v>163</v>
      </c>
      <c r="I363" t="s">
        <v>787</v>
      </c>
      <c r="J363" t="s">
        <v>1083</v>
      </c>
      <c r="K363" t="s">
        <v>1084</v>
      </c>
      <c r="L363">
        <v>28</v>
      </c>
      <c r="M363">
        <v>155</v>
      </c>
      <c r="N363">
        <v>92</v>
      </c>
      <c r="O363">
        <v>102</v>
      </c>
      <c r="P363">
        <v>15</v>
      </c>
      <c r="Q363">
        <v>16</v>
      </c>
      <c r="R363">
        <v>47</v>
      </c>
      <c r="S363">
        <v>186</v>
      </c>
      <c r="U363">
        <v>34</v>
      </c>
      <c r="V363">
        <v>20</v>
      </c>
      <c r="W363">
        <f>Advanced_Table[[#This Row],[WSASS]]/10</f>
        <v>5.4</v>
      </c>
      <c r="X363" t="s">
        <v>126</v>
      </c>
      <c r="Z363">
        <v>25</v>
      </c>
      <c r="AA363">
        <v>0</v>
      </c>
      <c r="AB363">
        <v>25</v>
      </c>
      <c r="AC363">
        <v>19</v>
      </c>
      <c r="AD363">
        <v>54</v>
      </c>
      <c r="AE363">
        <f>Advanced_Table[[#This Row],[BPMASS]]/10</f>
        <v>2.5</v>
      </c>
      <c r="AF363">
        <f>Advanced_Table[[#This Row],[VORPASS]]/10</f>
        <v>1.9</v>
      </c>
    </row>
    <row r="364" spans="1:32" x14ac:dyDescent="0.25">
      <c r="A364">
        <v>363</v>
      </c>
      <c r="B364" t="s">
        <v>1085</v>
      </c>
      <c r="C364" t="s">
        <v>52</v>
      </c>
      <c r="D364">
        <v>27</v>
      </c>
      <c r="E364" t="s">
        <v>300</v>
      </c>
      <c r="F364">
        <v>78</v>
      </c>
      <c r="G364">
        <v>2783</v>
      </c>
      <c r="H364">
        <v>177</v>
      </c>
      <c r="I364" t="s">
        <v>1062</v>
      </c>
      <c r="J364" t="s">
        <v>502</v>
      </c>
      <c r="K364" t="s">
        <v>457</v>
      </c>
      <c r="L364">
        <v>23</v>
      </c>
      <c r="M364">
        <v>144</v>
      </c>
      <c r="N364">
        <v>81</v>
      </c>
      <c r="O364">
        <v>279</v>
      </c>
      <c r="P364">
        <v>19</v>
      </c>
      <c r="Q364">
        <v>8</v>
      </c>
      <c r="R364">
        <v>113</v>
      </c>
      <c r="S364">
        <v>266</v>
      </c>
      <c r="U364">
        <v>33</v>
      </c>
      <c r="V364">
        <v>16</v>
      </c>
      <c r="W364">
        <f>Advanced_Table[[#This Row],[WSASS]]/10</f>
        <v>4.9000000000000004</v>
      </c>
      <c r="X364" t="s">
        <v>267</v>
      </c>
      <c r="Z364">
        <v>23</v>
      </c>
      <c r="AA364">
        <v>-6</v>
      </c>
      <c r="AB364">
        <v>17</v>
      </c>
      <c r="AC364">
        <v>26</v>
      </c>
      <c r="AD364">
        <v>49</v>
      </c>
      <c r="AE364">
        <f>Advanced_Table[[#This Row],[BPMASS]]/10</f>
        <v>1.7</v>
      </c>
      <c r="AF364">
        <f>Advanced_Table[[#This Row],[VORPASS]]/10</f>
        <v>2.6</v>
      </c>
    </row>
    <row r="365" spans="1:32" x14ac:dyDescent="0.25">
      <c r="A365">
        <v>364</v>
      </c>
      <c r="B365" t="s">
        <v>1086</v>
      </c>
      <c r="C365" t="s">
        <v>97</v>
      </c>
      <c r="D365">
        <v>26</v>
      </c>
      <c r="E365" t="s">
        <v>368</v>
      </c>
      <c r="F365">
        <v>59</v>
      </c>
      <c r="G365">
        <v>1861</v>
      </c>
      <c r="H365">
        <v>207</v>
      </c>
      <c r="I365" t="s">
        <v>590</v>
      </c>
      <c r="J365" t="s">
        <v>1055</v>
      </c>
      <c r="K365" t="s">
        <v>749</v>
      </c>
      <c r="L365">
        <v>26</v>
      </c>
      <c r="M365">
        <v>116</v>
      </c>
      <c r="N365">
        <v>72</v>
      </c>
      <c r="O365">
        <v>312</v>
      </c>
      <c r="P365">
        <v>15</v>
      </c>
      <c r="Q365">
        <v>18</v>
      </c>
      <c r="R365">
        <v>105</v>
      </c>
      <c r="S365">
        <v>279</v>
      </c>
      <c r="U365">
        <v>38</v>
      </c>
      <c r="V365">
        <v>21</v>
      </c>
      <c r="W365">
        <f>Advanced_Table[[#This Row],[WSASS]]/10</f>
        <v>5.9</v>
      </c>
      <c r="X365" t="s">
        <v>70</v>
      </c>
      <c r="Z365">
        <v>45</v>
      </c>
      <c r="AA365">
        <v>-4</v>
      </c>
      <c r="AB365">
        <v>41</v>
      </c>
      <c r="AC365">
        <v>29</v>
      </c>
      <c r="AD365">
        <v>59</v>
      </c>
      <c r="AE365">
        <f>Advanced_Table[[#This Row],[BPMASS]]/10</f>
        <v>4.0999999999999996</v>
      </c>
      <c r="AF365">
        <f>Advanced_Table[[#This Row],[VORPASS]]/10</f>
        <v>2.9</v>
      </c>
    </row>
    <row r="366" spans="1:32" x14ac:dyDescent="0.25">
      <c r="A366">
        <v>365</v>
      </c>
      <c r="B366" t="s">
        <v>1087</v>
      </c>
      <c r="C366" t="s">
        <v>91</v>
      </c>
      <c r="D366">
        <v>23</v>
      </c>
      <c r="E366" t="s">
        <v>214</v>
      </c>
      <c r="F366">
        <v>77</v>
      </c>
      <c r="G366">
        <v>2588</v>
      </c>
      <c r="H366">
        <v>133</v>
      </c>
      <c r="I366" t="s">
        <v>327</v>
      </c>
      <c r="J366" t="s">
        <v>296</v>
      </c>
      <c r="K366" t="s">
        <v>638</v>
      </c>
      <c r="L366">
        <v>45</v>
      </c>
      <c r="M366">
        <v>139</v>
      </c>
      <c r="N366">
        <v>91</v>
      </c>
      <c r="O366">
        <v>69</v>
      </c>
      <c r="P366">
        <v>15</v>
      </c>
      <c r="Q366">
        <v>21</v>
      </c>
      <c r="R366">
        <v>59</v>
      </c>
      <c r="S366">
        <v>181</v>
      </c>
      <c r="U366">
        <v>26</v>
      </c>
      <c r="V366">
        <v>26</v>
      </c>
      <c r="W366">
        <f>Advanced_Table[[#This Row],[WSASS]]/10</f>
        <v>5.2</v>
      </c>
      <c r="X366" t="s">
        <v>122</v>
      </c>
      <c r="Z366">
        <v>-4</v>
      </c>
      <c r="AA366">
        <v>-5</v>
      </c>
      <c r="AB366">
        <v>-9</v>
      </c>
      <c r="AC366">
        <v>8</v>
      </c>
      <c r="AD366">
        <v>52</v>
      </c>
      <c r="AE366">
        <f>Advanced_Table[[#This Row],[BPMASS]]/10</f>
        <v>-0.9</v>
      </c>
      <c r="AF366">
        <f>Advanced_Table[[#This Row],[VORPASS]]/10</f>
        <v>0.8</v>
      </c>
    </row>
    <row r="367" spans="1:32" x14ac:dyDescent="0.25">
      <c r="A367">
        <v>366</v>
      </c>
      <c r="B367" t="s">
        <v>1088</v>
      </c>
      <c r="C367" t="s">
        <v>91</v>
      </c>
      <c r="D367">
        <v>23</v>
      </c>
      <c r="E367" t="s">
        <v>146</v>
      </c>
      <c r="F367">
        <v>62</v>
      </c>
      <c r="G367">
        <v>1348</v>
      </c>
      <c r="H367">
        <v>90</v>
      </c>
      <c r="I367" t="s">
        <v>735</v>
      </c>
      <c r="J367" t="s">
        <v>257</v>
      </c>
      <c r="K367" t="s">
        <v>70</v>
      </c>
      <c r="L367">
        <v>67</v>
      </c>
      <c r="M367">
        <v>123</v>
      </c>
      <c r="N367">
        <v>93</v>
      </c>
      <c r="O367">
        <v>84</v>
      </c>
      <c r="P367">
        <v>19</v>
      </c>
      <c r="Q367">
        <v>14</v>
      </c>
      <c r="R367">
        <v>123</v>
      </c>
      <c r="S367">
        <v>141</v>
      </c>
      <c r="U367">
        <v>-4</v>
      </c>
      <c r="V367">
        <v>10</v>
      </c>
      <c r="W367">
        <f>Advanced_Table[[#This Row],[WSASS]]/10</f>
        <v>0.7</v>
      </c>
      <c r="X367" t="s">
        <v>200</v>
      </c>
      <c r="Z367">
        <v>-35</v>
      </c>
      <c r="AA367">
        <v>-2</v>
      </c>
      <c r="AB367">
        <v>-36</v>
      </c>
      <c r="AC367">
        <v>-6</v>
      </c>
      <c r="AD367">
        <v>7</v>
      </c>
      <c r="AE367">
        <f>Advanced_Table[[#This Row],[BPMASS]]/10</f>
        <v>-3.6</v>
      </c>
      <c r="AF367">
        <f>Advanced_Table[[#This Row],[VORPASS]]/10</f>
        <v>-0.6</v>
      </c>
    </row>
    <row r="368" spans="1:32" x14ac:dyDescent="0.25">
      <c r="A368">
        <v>367</v>
      </c>
      <c r="B368" t="s">
        <v>1089</v>
      </c>
      <c r="C368" t="s">
        <v>34</v>
      </c>
      <c r="D368">
        <v>32</v>
      </c>
      <c r="E368" t="s">
        <v>29</v>
      </c>
      <c r="F368">
        <v>53</v>
      </c>
      <c r="G368">
        <v>600</v>
      </c>
      <c r="H368">
        <v>75</v>
      </c>
      <c r="I368" t="s">
        <v>935</v>
      </c>
      <c r="J368" t="s">
        <v>229</v>
      </c>
      <c r="K368" t="s">
        <v>343</v>
      </c>
      <c r="L368">
        <v>70</v>
      </c>
      <c r="M368">
        <v>158</v>
      </c>
      <c r="N368">
        <v>113</v>
      </c>
      <c r="O368">
        <v>76</v>
      </c>
      <c r="P368">
        <v>7</v>
      </c>
      <c r="Q368">
        <v>18</v>
      </c>
      <c r="R368">
        <v>116</v>
      </c>
      <c r="S368">
        <v>134</v>
      </c>
      <c r="U368">
        <v>-2</v>
      </c>
      <c r="V368">
        <v>3</v>
      </c>
      <c r="W368">
        <f>Advanced_Table[[#This Row],[WSASS]]/10</f>
        <v>0.1</v>
      </c>
      <c r="X368" t="s">
        <v>474</v>
      </c>
      <c r="Z368">
        <v>-39</v>
      </c>
      <c r="AA368">
        <v>-14</v>
      </c>
      <c r="AB368">
        <v>-53</v>
      </c>
      <c r="AC368">
        <v>-5</v>
      </c>
      <c r="AD368">
        <v>1</v>
      </c>
      <c r="AE368">
        <f>Advanced_Table[[#This Row],[BPMASS]]/10</f>
        <v>-5.3</v>
      </c>
      <c r="AF368">
        <f>Advanced_Table[[#This Row],[VORPASS]]/10</f>
        <v>-0.5</v>
      </c>
    </row>
    <row r="369" spans="1:32" x14ac:dyDescent="0.25">
      <c r="A369">
        <v>368</v>
      </c>
      <c r="B369" t="s">
        <v>1090</v>
      </c>
      <c r="C369" t="s">
        <v>91</v>
      </c>
      <c r="D369">
        <v>26</v>
      </c>
      <c r="E369" t="s">
        <v>201</v>
      </c>
      <c r="F369">
        <v>41</v>
      </c>
      <c r="G369">
        <v>413</v>
      </c>
      <c r="H369">
        <v>117</v>
      </c>
      <c r="I369" t="s">
        <v>184</v>
      </c>
      <c r="J369" t="s">
        <v>1091</v>
      </c>
      <c r="K369" t="s">
        <v>314</v>
      </c>
      <c r="L369">
        <v>30</v>
      </c>
      <c r="M369">
        <v>100</v>
      </c>
      <c r="N369">
        <v>67</v>
      </c>
      <c r="O369">
        <v>110</v>
      </c>
      <c r="P369">
        <v>13</v>
      </c>
      <c r="Q369">
        <v>2</v>
      </c>
      <c r="R369">
        <v>78</v>
      </c>
      <c r="S369">
        <v>161</v>
      </c>
      <c r="U369">
        <v>5</v>
      </c>
      <c r="V369">
        <v>4</v>
      </c>
      <c r="W369">
        <f>Advanced_Table[[#This Row],[WSASS]]/10</f>
        <v>0.9</v>
      </c>
      <c r="X369" t="s">
        <v>150</v>
      </c>
      <c r="Z369">
        <v>-9</v>
      </c>
      <c r="AA369">
        <v>-9</v>
      </c>
      <c r="AB369">
        <v>-18</v>
      </c>
      <c r="AC369">
        <v>0</v>
      </c>
      <c r="AD369">
        <v>9</v>
      </c>
      <c r="AE369">
        <f>Advanced_Table[[#This Row],[BPMASS]]/10</f>
        <v>-1.8</v>
      </c>
      <c r="AF369">
        <f>Advanced_Table[[#This Row],[VORPASS]]/10</f>
        <v>0</v>
      </c>
    </row>
    <row r="370" spans="1:32" x14ac:dyDescent="0.25">
      <c r="A370">
        <v>369</v>
      </c>
      <c r="B370" t="s">
        <v>1092</v>
      </c>
      <c r="C370" t="s">
        <v>34</v>
      </c>
      <c r="D370">
        <v>31</v>
      </c>
      <c r="E370" t="s">
        <v>98</v>
      </c>
      <c r="F370">
        <v>61</v>
      </c>
      <c r="G370">
        <v>1216</v>
      </c>
      <c r="H370">
        <v>149</v>
      </c>
      <c r="I370" t="s">
        <v>616</v>
      </c>
      <c r="J370" t="s">
        <v>539</v>
      </c>
      <c r="K370" t="s">
        <v>186</v>
      </c>
      <c r="L370">
        <v>87</v>
      </c>
      <c r="M370">
        <v>193</v>
      </c>
      <c r="N370">
        <v>141</v>
      </c>
      <c r="O370">
        <v>121</v>
      </c>
      <c r="P370">
        <v>25</v>
      </c>
      <c r="Q370">
        <v>15</v>
      </c>
      <c r="R370">
        <v>155</v>
      </c>
      <c r="S370">
        <v>113</v>
      </c>
      <c r="U370">
        <v>21</v>
      </c>
      <c r="V370">
        <v>19</v>
      </c>
      <c r="W370">
        <f>Advanced_Table[[#This Row],[WSASS]]/10</f>
        <v>4.0999999999999996</v>
      </c>
      <c r="X370" t="s">
        <v>343</v>
      </c>
      <c r="Z370">
        <v>-2</v>
      </c>
      <c r="AA370">
        <v>22</v>
      </c>
      <c r="AB370">
        <v>20</v>
      </c>
      <c r="AC370">
        <v>12</v>
      </c>
      <c r="AD370">
        <v>41</v>
      </c>
      <c r="AE370">
        <f>Advanced_Table[[#This Row],[BPMASS]]/10</f>
        <v>2</v>
      </c>
      <c r="AF370">
        <f>Advanced_Table[[#This Row],[VORPASS]]/10</f>
        <v>1.2</v>
      </c>
    </row>
    <row r="371" spans="1:32" x14ac:dyDescent="0.25">
      <c r="A371">
        <v>370</v>
      </c>
      <c r="B371" t="s">
        <v>1093</v>
      </c>
      <c r="C371" t="s">
        <v>39</v>
      </c>
      <c r="D371">
        <v>23</v>
      </c>
      <c r="E371" t="s">
        <v>85</v>
      </c>
      <c r="F371">
        <v>8</v>
      </c>
      <c r="G371">
        <v>27</v>
      </c>
      <c r="H371">
        <v>-39</v>
      </c>
      <c r="I371" t="s">
        <v>647</v>
      </c>
      <c r="J371" t="s">
        <v>42</v>
      </c>
      <c r="K371" t="s">
        <v>171</v>
      </c>
      <c r="L371">
        <v>0</v>
      </c>
      <c r="M371">
        <v>123</v>
      </c>
      <c r="N371">
        <v>62</v>
      </c>
      <c r="O371">
        <v>0</v>
      </c>
      <c r="P371">
        <v>18</v>
      </c>
      <c r="Q371">
        <v>0</v>
      </c>
      <c r="R371">
        <v>127</v>
      </c>
      <c r="S371">
        <v>129</v>
      </c>
      <c r="U371">
        <v>-1</v>
      </c>
      <c r="V371">
        <v>0</v>
      </c>
      <c r="W371">
        <f>Advanced_Table[[#This Row],[WSASS]]/10</f>
        <v>-0.1</v>
      </c>
      <c r="X371" t="s">
        <v>1094</v>
      </c>
      <c r="Z371">
        <v>-119</v>
      </c>
      <c r="AA371">
        <v>-32</v>
      </c>
      <c r="AB371">
        <v>-152</v>
      </c>
      <c r="AC371">
        <v>-1</v>
      </c>
      <c r="AD371">
        <v>-1</v>
      </c>
      <c r="AE371">
        <f>Advanced_Table[[#This Row],[BPMASS]]/10</f>
        <v>-15.2</v>
      </c>
      <c r="AF371">
        <f>Advanced_Table[[#This Row],[VORPASS]]/10</f>
        <v>-0.1</v>
      </c>
    </row>
    <row r="372" spans="1:32" x14ac:dyDescent="0.25">
      <c r="A372">
        <v>371</v>
      </c>
      <c r="B372" t="s">
        <v>1095</v>
      </c>
      <c r="C372" t="s">
        <v>97</v>
      </c>
      <c r="D372">
        <v>24</v>
      </c>
      <c r="E372" t="s">
        <v>399</v>
      </c>
      <c r="F372">
        <v>68</v>
      </c>
      <c r="G372">
        <v>1697</v>
      </c>
      <c r="H372">
        <v>113</v>
      </c>
      <c r="I372" t="s">
        <v>725</v>
      </c>
      <c r="J372" t="s">
        <v>589</v>
      </c>
      <c r="K372" t="s">
        <v>77</v>
      </c>
      <c r="L372">
        <v>24</v>
      </c>
      <c r="M372">
        <v>70</v>
      </c>
      <c r="N372">
        <v>47</v>
      </c>
      <c r="O372">
        <v>200</v>
      </c>
      <c r="P372">
        <v>18</v>
      </c>
      <c r="Q372">
        <v>3</v>
      </c>
      <c r="R372">
        <v>156</v>
      </c>
      <c r="S372">
        <v>160</v>
      </c>
      <c r="U372">
        <v>13</v>
      </c>
      <c r="V372">
        <v>7</v>
      </c>
      <c r="W372">
        <f>Advanced_Table[[#This Row],[WSASS]]/10</f>
        <v>2</v>
      </c>
      <c r="X372" t="s">
        <v>518</v>
      </c>
      <c r="Z372">
        <v>-16</v>
      </c>
      <c r="AA372">
        <v>-5</v>
      </c>
      <c r="AB372">
        <v>-22</v>
      </c>
      <c r="AC372">
        <v>-1</v>
      </c>
      <c r="AD372">
        <v>20</v>
      </c>
      <c r="AE372">
        <f>Advanced_Table[[#This Row],[BPMASS]]/10</f>
        <v>-2.2000000000000002</v>
      </c>
      <c r="AF372">
        <f>Advanced_Table[[#This Row],[VORPASS]]/10</f>
        <v>-0.1</v>
      </c>
    </row>
    <row r="373" spans="1:32" x14ac:dyDescent="0.25">
      <c r="A373">
        <v>372</v>
      </c>
      <c r="B373" t="s">
        <v>1096</v>
      </c>
      <c r="C373" t="s">
        <v>91</v>
      </c>
      <c r="D373">
        <v>24</v>
      </c>
      <c r="E373" t="s">
        <v>399</v>
      </c>
      <c r="F373">
        <v>72</v>
      </c>
      <c r="G373">
        <v>1995</v>
      </c>
      <c r="H373">
        <v>128</v>
      </c>
      <c r="I373" t="s">
        <v>1004</v>
      </c>
      <c r="J373" t="s">
        <v>216</v>
      </c>
      <c r="K373" t="s">
        <v>82</v>
      </c>
      <c r="L373">
        <v>36</v>
      </c>
      <c r="M373">
        <v>120</v>
      </c>
      <c r="N373">
        <v>78</v>
      </c>
      <c r="O373">
        <v>66</v>
      </c>
      <c r="P373">
        <v>15</v>
      </c>
      <c r="Q373">
        <v>20</v>
      </c>
      <c r="R373">
        <v>84</v>
      </c>
      <c r="S373">
        <v>160</v>
      </c>
      <c r="U373">
        <v>28</v>
      </c>
      <c r="V373">
        <v>13</v>
      </c>
      <c r="W373">
        <f>Advanced_Table[[#This Row],[WSASS]]/10</f>
        <v>4.0999999999999996</v>
      </c>
      <c r="X373" t="s">
        <v>222</v>
      </c>
      <c r="Z373">
        <v>-3</v>
      </c>
      <c r="AA373">
        <v>-2</v>
      </c>
      <c r="AB373">
        <v>-5</v>
      </c>
      <c r="AC373">
        <v>8</v>
      </c>
      <c r="AD373">
        <v>41</v>
      </c>
      <c r="AE373">
        <f>Advanced_Table[[#This Row],[BPMASS]]/10</f>
        <v>-0.5</v>
      </c>
      <c r="AF373">
        <f>Advanced_Table[[#This Row],[VORPASS]]/10</f>
        <v>0.8</v>
      </c>
    </row>
    <row r="374" spans="1:32" x14ac:dyDescent="0.25">
      <c r="A374">
        <v>373</v>
      </c>
      <c r="B374" t="s">
        <v>1097</v>
      </c>
      <c r="C374" t="s">
        <v>39</v>
      </c>
      <c r="D374">
        <v>30</v>
      </c>
      <c r="E374" t="s">
        <v>85</v>
      </c>
      <c r="F374">
        <v>82</v>
      </c>
      <c r="G374">
        <v>1831</v>
      </c>
      <c r="H374">
        <v>99</v>
      </c>
      <c r="I374" t="s">
        <v>283</v>
      </c>
      <c r="J374" t="s">
        <v>520</v>
      </c>
      <c r="K374" t="s">
        <v>298</v>
      </c>
      <c r="L374">
        <v>14</v>
      </c>
      <c r="M374">
        <v>155</v>
      </c>
      <c r="N374">
        <v>85</v>
      </c>
      <c r="O374">
        <v>75</v>
      </c>
      <c r="P374">
        <v>8</v>
      </c>
      <c r="Q374">
        <v>9</v>
      </c>
      <c r="R374">
        <v>99</v>
      </c>
      <c r="S374">
        <v>176</v>
      </c>
      <c r="U374">
        <v>5</v>
      </c>
      <c r="V374">
        <v>20</v>
      </c>
      <c r="W374">
        <f>Advanced_Table[[#This Row],[WSASS]]/10</f>
        <v>2.4</v>
      </c>
      <c r="X374" t="s">
        <v>830</v>
      </c>
      <c r="Z374">
        <v>-25</v>
      </c>
      <c r="AA374">
        <v>-4</v>
      </c>
      <c r="AB374">
        <v>-29</v>
      </c>
      <c r="AC374">
        <v>-4</v>
      </c>
      <c r="AD374">
        <v>24</v>
      </c>
      <c r="AE374">
        <f>Advanced_Table[[#This Row],[BPMASS]]/10</f>
        <v>-2.9</v>
      </c>
      <c r="AF374">
        <f>Advanced_Table[[#This Row],[VORPASS]]/10</f>
        <v>-0.4</v>
      </c>
    </row>
    <row r="375" spans="1:32" x14ac:dyDescent="0.25">
      <c r="A375">
        <v>374</v>
      </c>
      <c r="B375" t="s">
        <v>1098</v>
      </c>
      <c r="C375" t="s">
        <v>97</v>
      </c>
      <c r="D375">
        <v>21</v>
      </c>
      <c r="E375" t="s">
        <v>73</v>
      </c>
      <c r="F375">
        <v>15</v>
      </c>
      <c r="G375">
        <v>50</v>
      </c>
      <c r="H375">
        <v>123</v>
      </c>
      <c r="I375" t="s">
        <v>1099</v>
      </c>
      <c r="J375" t="s">
        <v>1100</v>
      </c>
      <c r="K375" t="s">
        <v>578</v>
      </c>
      <c r="L375">
        <v>24</v>
      </c>
      <c r="M375">
        <v>43</v>
      </c>
      <c r="N375">
        <v>34</v>
      </c>
      <c r="O375">
        <v>178</v>
      </c>
      <c r="P375">
        <v>49</v>
      </c>
      <c r="Q375">
        <v>0</v>
      </c>
      <c r="R375">
        <v>158</v>
      </c>
      <c r="S375">
        <v>280</v>
      </c>
      <c r="U375">
        <v>-1</v>
      </c>
      <c r="V375">
        <v>1</v>
      </c>
      <c r="W375">
        <f>Advanced_Table[[#This Row],[WSASS]]/10</f>
        <v>0</v>
      </c>
      <c r="X375" t="s">
        <v>728</v>
      </c>
      <c r="Z375">
        <v>-28</v>
      </c>
      <c r="AA375">
        <v>14</v>
      </c>
      <c r="AB375">
        <v>-14</v>
      </c>
      <c r="AC375">
        <v>0</v>
      </c>
      <c r="AD375">
        <v>0</v>
      </c>
      <c r="AE375">
        <f>Advanced_Table[[#This Row],[BPMASS]]/10</f>
        <v>-1.4</v>
      </c>
      <c r="AF375">
        <f>Advanced_Table[[#This Row],[VORPASS]]/10</f>
        <v>0</v>
      </c>
    </row>
    <row r="376" spans="1:32" x14ac:dyDescent="0.25">
      <c r="A376">
        <v>375</v>
      </c>
      <c r="B376" t="s">
        <v>1101</v>
      </c>
      <c r="C376" t="s">
        <v>39</v>
      </c>
      <c r="D376">
        <v>23</v>
      </c>
      <c r="E376" t="s">
        <v>368</v>
      </c>
      <c r="F376">
        <v>58</v>
      </c>
      <c r="G376">
        <v>576</v>
      </c>
      <c r="H376">
        <v>124</v>
      </c>
      <c r="I376" t="s">
        <v>430</v>
      </c>
      <c r="J376" t="s">
        <v>126</v>
      </c>
      <c r="K376" t="s">
        <v>245</v>
      </c>
      <c r="L376">
        <v>121</v>
      </c>
      <c r="M376">
        <v>122</v>
      </c>
      <c r="N376">
        <v>121</v>
      </c>
      <c r="O376">
        <v>70</v>
      </c>
      <c r="P376">
        <v>13</v>
      </c>
      <c r="Q376">
        <v>56</v>
      </c>
      <c r="R376">
        <v>133</v>
      </c>
      <c r="S376">
        <v>154</v>
      </c>
      <c r="U376">
        <v>4</v>
      </c>
      <c r="V376">
        <v>8</v>
      </c>
      <c r="W376">
        <f>Advanced_Table[[#This Row],[WSASS]]/10</f>
        <v>1.2</v>
      </c>
      <c r="X376" t="s">
        <v>797</v>
      </c>
      <c r="Z376">
        <v>-38</v>
      </c>
      <c r="AA376">
        <v>1</v>
      </c>
      <c r="AB376">
        <v>-37</v>
      </c>
      <c r="AC376">
        <v>-2</v>
      </c>
      <c r="AD376">
        <v>12</v>
      </c>
      <c r="AE376">
        <f>Advanced_Table[[#This Row],[BPMASS]]/10</f>
        <v>-3.7</v>
      </c>
      <c r="AF376">
        <f>Advanced_Table[[#This Row],[VORPASS]]/10</f>
        <v>-0.2</v>
      </c>
    </row>
    <row r="377" spans="1:32" x14ac:dyDescent="0.25">
      <c r="A377">
        <v>376</v>
      </c>
      <c r="B377" t="s">
        <v>1102</v>
      </c>
      <c r="C377" t="s">
        <v>52</v>
      </c>
      <c r="D377">
        <v>24</v>
      </c>
      <c r="E377" t="s">
        <v>29</v>
      </c>
      <c r="F377">
        <v>13</v>
      </c>
      <c r="G377">
        <v>214</v>
      </c>
      <c r="H377">
        <v>92</v>
      </c>
      <c r="I377" t="s">
        <v>1054</v>
      </c>
      <c r="J377" t="s">
        <v>211</v>
      </c>
      <c r="K377" t="s">
        <v>481</v>
      </c>
      <c r="L377">
        <v>30</v>
      </c>
      <c r="M377">
        <v>96</v>
      </c>
      <c r="N377">
        <v>62</v>
      </c>
      <c r="O377">
        <v>136</v>
      </c>
      <c r="P377">
        <v>9</v>
      </c>
      <c r="Q377">
        <v>8</v>
      </c>
      <c r="R377">
        <v>79</v>
      </c>
      <c r="S377">
        <v>178</v>
      </c>
      <c r="U377">
        <v>0</v>
      </c>
      <c r="V377">
        <v>1</v>
      </c>
      <c r="W377">
        <f>Advanced_Table[[#This Row],[WSASS]]/10</f>
        <v>0.1</v>
      </c>
      <c r="X377" t="s">
        <v>207</v>
      </c>
      <c r="Z377">
        <v>-41</v>
      </c>
      <c r="AA377">
        <v>-14</v>
      </c>
      <c r="AB377">
        <v>-54</v>
      </c>
      <c r="AC377">
        <v>-2</v>
      </c>
      <c r="AD377">
        <v>1</v>
      </c>
      <c r="AE377">
        <f>Advanced_Table[[#This Row],[BPMASS]]/10</f>
        <v>-5.4</v>
      </c>
      <c r="AF377">
        <f>Advanced_Table[[#This Row],[VORPASS]]/10</f>
        <v>-0.2</v>
      </c>
    </row>
    <row r="378" spans="1:32" x14ac:dyDescent="0.25">
      <c r="A378">
        <v>377</v>
      </c>
      <c r="B378" t="s">
        <v>1103</v>
      </c>
      <c r="C378" t="s">
        <v>52</v>
      </c>
      <c r="D378">
        <v>24</v>
      </c>
      <c r="E378" t="s">
        <v>35</v>
      </c>
      <c r="F378">
        <v>1</v>
      </c>
      <c r="G378">
        <v>4</v>
      </c>
      <c r="H378">
        <v>555</v>
      </c>
      <c r="I378" t="s">
        <v>654</v>
      </c>
      <c r="J378" t="s">
        <v>136</v>
      </c>
      <c r="K378" t="s">
        <v>888</v>
      </c>
      <c r="L378">
        <v>539</v>
      </c>
      <c r="M378">
        <v>0</v>
      </c>
      <c r="N378">
        <v>275</v>
      </c>
      <c r="O378">
        <v>571</v>
      </c>
      <c r="P378">
        <v>121</v>
      </c>
      <c r="Q378">
        <v>0</v>
      </c>
      <c r="R378">
        <v>0</v>
      </c>
      <c r="S378">
        <v>201</v>
      </c>
      <c r="U378">
        <v>0</v>
      </c>
      <c r="V378">
        <v>0</v>
      </c>
      <c r="W378">
        <f>Advanced_Table[[#This Row],[WSASS]]/10</f>
        <v>0.1</v>
      </c>
      <c r="X378" t="s">
        <v>990</v>
      </c>
      <c r="Z378">
        <v>291</v>
      </c>
      <c r="AA378">
        <v>142</v>
      </c>
      <c r="AB378">
        <v>433</v>
      </c>
      <c r="AC378">
        <v>0</v>
      </c>
      <c r="AD378">
        <v>1</v>
      </c>
      <c r="AE378">
        <f>Advanced_Table[[#This Row],[BPMASS]]/10</f>
        <v>43.3</v>
      </c>
      <c r="AF378">
        <f>Advanced_Table[[#This Row],[VORPASS]]/10</f>
        <v>0</v>
      </c>
    </row>
    <row r="379" spans="1:32" x14ac:dyDescent="0.25">
      <c r="A379">
        <v>378</v>
      </c>
      <c r="B379" t="s">
        <v>1104</v>
      </c>
      <c r="C379" t="s">
        <v>97</v>
      </c>
      <c r="D379">
        <v>25</v>
      </c>
      <c r="E379" t="s">
        <v>169</v>
      </c>
      <c r="F379">
        <v>5</v>
      </c>
      <c r="G379">
        <v>43</v>
      </c>
      <c r="H379">
        <v>0</v>
      </c>
      <c r="I379" t="s">
        <v>186</v>
      </c>
      <c r="J379" t="s">
        <v>535</v>
      </c>
      <c r="K379" t="s">
        <v>536</v>
      </c>
      <c r="L379">
        <v>25</v>
      </c>
      <c r="M379">
        <v>135</v>
      </c>
      <c r="N379">
        <v>78</v>
      </c>
      <c r="O379">
        <v>115</v>
      </c>
      <c r="P379">
        <v>0</v>
      </c>
      <c r="Q379">
        <v>0</v>
      </c>
      <c r="R379">
        <v>92</v>
      </c>
      <c r="S379">
        <v>112</v>
      </c>
      <c r="U379">
        <v>-1</v>
      </c>
      <c r="V379">
        <v>0</v>
      </c>
      <c r="W379">
        <f>Advanced_Table[[#This Row],[WSASS]]/10</f>
        <v>-0.1</v>
      </c>
      <c r="X379" t="s">
        <v>1105</v>
      </c>
      <c r="Z379">
        <v>-100</v>
      </c>
      <c r="AA379">
        <v>-34</v>
      </c>
      <c r="AB379">
        <v>-134</v>
      </c>
      <c r="AC379">
        <v>-1</v>
      </c>
      <c r="AD379">
        <v>-1</v>
      </c>
      <c r="AE379">
        <f>Advanced_Table[[#This Row],[BPMASS]]/10</f>
        <v>-13.4</v>
      </c>
      <c r="AF379">
        <f>Advanced_Table[[#This Row],[VORPASS]]/10</f>
        <v>-0.1</v>
      </c>
    </row>
    <row r="380" spans="1:32" x14ac:dyDescent="0.25">
      <c r="A380">
        <v>379</v>
      </c>
      <c r="B380" t="s">
        <v>1377</v>
      </c>
      <c r="C380" t="s">
        <v>34</v>
      </c>
      <c r="D380">
        <v>29</v>
      </c>
      <c r="E380" t="s">
        <v>79</v>
      </c>
      <c r="F380">
        <v>76</v>
      </c>
      <c r="G380">
        <v>2078</v>
      </c>
      <c r="H380">
        <v>174</v>
      </c>
      <c r="I380" t="s">
        <v>999</v>
      </c>
      <c r="J380" t="s">
        <v>50</v>
      </c>
      <c r="K380" t="s">
        <v>245</v>
      </c>
      <c r="L380">
        <v>128</v>
      </c>
      <c r="M380">
        <v>317</v>
      </c>
      <c r="N380">
        <v>228</v>
      </c>
      <c r="O380">
        <v>199</v>
      </c>
      <c r="P380">
        <v>19</v>
      </c>
      <c r="Q380">
        <v>34</v>
      </c>
      <c r="R380">
        <v>191</v>
      </c>
      <c r="S380">
        <v>191</v>
      </c>
      <c r="U380">
        <v>20</v>
      </c>
      <c r="V380">
        <v>38</v>
      </c>
      <c r="W380">
        <f>Advanced_Table[[#This Row],[WSASS]]/10</f>
        <v>5.8</v>
      </c>
      <c r="X380" t="s">
        <v>416</v>
      </c>
      <c r="Z380">
        <v>-10</v>
      </c>
      <c r="AA380">
        <v>21</v>
      </c>
      <c r="AB380">
        <v>11</v>
      </c>
      <c r="AC380">
        <v>16</v>
      </c>
      <c r="AD380">
        <v>58</v>
      </c>
      <c r="AE380">
        <f>Advanced_Table[[#This Row],[BPMASS]]/10</f>
        <v>1.1000000000000001</v>
      </c>
      <c r="AF380">
        <f>Advanced_Table[[#This Row],[VORPASS]]/10</f>
        <v>1.6</v>
      </c>
    </row>
    <row r="381" spans="1:32" x14ac:dyDescent="0.25">
      <c r="A381">
        <v>380</v>
      </c>
      <c r="B381" t="s">
        <v>1106</v>
      </c>
      <c r="C381" t="s">
        <v>91</v>
      </c>
      <c r="D381">
        <v>25</v>
      </c>
      <c r="E381" t="s">
        <v>29</v>
      </c>
      <c r="F381">
        <v>52</v>
      </c>
      <c r="G381">
        <v>712</v>
      </c>
      <c r="H381">
        <v>137</v>
      </c>
      <c r="I381" t="s">
        <v>153</v>
      </c>
      <c r="J381" t="s">
        <v>860</v>
      </c>
      <c r="K381" t="s">
        <v>440</v>
      </c>
      <c r="L381">
        <v>43</v>
      </c>
      <c r="M381">
        <v>191</v>
      </c>
      <c r="N381">
        <v>116</v>
      </c>
      <c r="O381">
        <v>123</v>
      </c>
      <c r="P381">
        <v>18</v>
      </c>
      <c r="Q381">
        <v>16</v>
      </c>
      <c r="R381">
        <v>141</v>
      </c>
      <c r="S381">
        <v>224</v>
      </c>
      <c r="U381">
        <v>-1</v>
      </c>
      <c r="V381">
        <v>6</v>
      </c>
      <c r="W381">
        <f>Advanced_Table[[#This Row],[WSASS]]/10</f>
        <v>0.5</v>
      </c>
      <c r="X381" t="s">
        <v>290</v>
      </c>
      <c r="Z381">
        <v>-11</v>
      </c>
      <c r="AA381">
        <v>-15</v>
      </c>
      <c r="AB381">
        <v>-25</v>
      </c>
      <c r="AC381">
        <v>-1</v>
      </c>
      <c r="AD381">
        <v>5</v>
      </c>
      <c r="AE381">
        <f>Advanced_Table[[#This Row],[BPMASS]]/10</f>
        <v>-2.5</v>
      </c>
      <c r="AF381">
        <f>Advanced_Table[[#This Row],[VORPASS]]/10</f>
        <v>-0.1</v>
      </c>
    </row>
    <row r="382" spans="1:32" x14ac:dyDescent="0.25">
      <c r="A382">
        <v>381</v>
      </c>
      <c r="B382" t="s">
        <v>1108</v>
      </c>
      <c r="C382" t="s">
        <v>91</v>
      </c>
      <c r="D382">
        <v>30</v>
      </c>
      <c r="E382" t="s">
        <v>29</v>
      </c>
      <c r="F382">
        <v>79</v>
      </c>
      <c r="G382">
        <v>1954</v>
      </c>
      <c r="H382">
        <v>111</v>
      </c>
      <c r="I382" t="s">
        <v>210</v>
      </c>
      <c r="J382" t="s">
        <v>1109</v>
      </c>
      <c r="K382" t="s">
        <v>543</v>
      </c>
      <c r="L382">
        <v>34</v>
      </c>
      <c r="M382">
        <v>179</v>
      </c>
      <c r="N382">
        <v>107</v>
      </c>
      <c r="O382">
        <v>150</v>
      </c>
      <c r="P382">
        <v>15</v>
      </c>
      <c r="Q382">
        <v>20</v>
      </c>
      <c r="R382">
        <v>116</v>
      </c>
      <c r="S382">
        <v>139</v>
      </c>
      <c r="U382">
        <v>13</v>
      </c>
      <c r="V382">
        <v>21</v>
      </c>
      <c r="W382">
        <f>Advanced_Table[[#This Row],[WSASS]]/10</f>
        <v>3.4</v>
      </c>
      <c r="X382" t="s">
        <v>261</v>
      </c>
      <c r="Z382">
        <v>-10</v>
      </c>
      <c r="AA382">
        <v>10</v>
      </c>
      <c r="AB382">
        <v>0</v>
      </c>
      <c r="AC382">
        <v>10</v>
      </c>
      <c r="AD382">
        <v>34</v>
      </c>
      <c r="AE382">
        <f>Advanced_Table[[#This Row],[BPMASS]]/10</f>
        <v>0</v>
      </c>
      <c r="AF382">
        <f>Advanced_Table[[#This Row],[VORPASS]]/10</f>
        <v>1</v>
      </c>
    </row>
    <row r="383" spans="1:32" x14ac:dyDescent="0.25">
      <c r="A383">
        <v>382</v>
      </c>
      <c r="B383" t="s">
        <v>1110</v>
      </c>
      <c r="C383" t="s">
        <v>91</v>
      </c>
      <c r="D383">
        <v>25</v>
      </c>
      <c r="E383" t="s">
        <v>119</v>
      </c>
      <c r="F383">
        <v>47</v>
      </c>
      <c r="G383">
        <v>432</v>
      </c>
      <c r="H383">
        <v>69</v>
      </c>
      <c r="I383" t="s">
        <v>1111</v>
      </c>
      <c r="J383" t="s">
        <v>358</v>
      </c>
      <c r="K383" t="s">
        <v>205</v>
      </c>
      <c r="L383">
        <v>49</v>
      </c>
      <c r="M383">
        <v>170</v>
      </c>
      <c r="N383">
        <v>109</v>
      </c>
      <c r="O383">
        <v>62</v>
      </c>
      <c r="P383">
        <v>10</v>
      </c>
      <c r="Q383">
        <v>15</v>
      </c>
      <c r="R383">
        <v>122</v>
      </c>
      <c r="S383">
        <v>133</v>
      </c>
      <c r="U383">
        <v>-3</v>
      </c>
      <c r="V383">
        <v>6</v>
      </c>
      <c r="W383">
        <f>Advanced_Table[[#This Row],[WSASS]]/10</f>
        <v>0.3</v>
      </c>
      <c r="X383" t="s">
        <v>648</v>
      </c>
      <c r="Z383">
        <v>-32</v>
      </c>
      <c r="AA383">
        <v>-2</v>
      </c>
      <c r="AB383">
        <v>-34</v>
      </c>
      <c r="AC383">
        <v>-2</v>
      </c>
      <c r="AD383">
        <v>3</v>
      </c>
      <c r="AE383">
        <f>Advanced_Table[[#This Row],[BPMASS]]/10</f>
        <v>-3.4</v>
      </c>
      <c r="AF383">
        <f>Advanced_Table[[#This Row],[VORPASS]]/10</f>
        <v>-0.2</v>
      </c>
    </row>
    <row r="384" spans="1:32" x14ac:dyDescent="0.25">
      <c r="A384">
        <v>383</v>
      </c>
      <c r="B384" t="s">
        <v>1112</v>
      </c>
      <c r="C384" t="s">
        <v>52</v>
      </c>
      <c r="D384">
        <v>25</v>
      </c>
      <c r="E384" t="s">
        <v>79</v>
      </c>
      <c r="F384">
        <v>60</v>
      </c>
      <c r="G384">
        <v>960</v>
      </c>
      <c r="H384">
        <v>120</v>
      </c>
      <c r="I384" t="s">
        <v>551</v>
      </c>
      <c r="J384" t="s">
        <v>1113</v>
      </c>
      <c r="K384" t="s">
        <v>743</v>
      </c>
      <c r="L384">
        <v>92</v>
      </c>
      <c r="M384">
        <v>90</v>
      </c>
      <c r="N384">
        <v>91</v>
      </c>
      <c r="O384">
        <v>84</v>
      </c>
      <c r="P384">
        <v>24</v>
      </c>
      <c r="Q384">
        <v>22</v>
      </c>
      <c r="R384">
        <v>125</v>
      </c>
      <c r="S384">
        <v>130</v>
      </c>
      <c r="U384">
        <v>10</v>
      </c>
      <c r="V384">
        <v>11</v>
      </c>
      <c r="W384">
        <f>Advanced_Table[[#This Row],[WSASS]]/10</f>
        <v>2.1</v>
      </c>
      <c r="X384" t="s">
        <v>262</v>
      </c>
      <c r="Z384">
        <v>-13</v>
      </c>
      <c r="AA384">
        <v>8</v>
      </c>
      <c r="AB384">
        <v>-5</v>
      </c>
      <c r="AC384">
        <v>4</v>
      </c>
      <c r="AD384">
        <v>21</v>
      </c>
      <c r="AE384">
        <f>Advanced_Table[[#This Row],[BPMASS]]/10</f>
        <v>-0.5</v>
      </c>
      <c r="AF384">
        <f>Advanced_Table[[#This Row],[VORPASS]]/10</f>
        <v>0.4</v>
      </c>
    </row>
    <row r="385" spans="1:32" x14ac:dyDescent="0.25">
      <c r="A385">
        <v>384</v>
      </c>
      <c r="B385" t="s">
        <v>1114</v>
      </c>
      <c r="C385" t="s">
        <v>34</v>
      </c>
      <c r="D385">
        <v>23</v>
      </c>
      <c r="E385" t="s">
        <v>300</v>
      </c>
      <c r="F385">
        <v>55</v>
      </c>
      <c r="G385">
        <v>1405</v>
      </c>
      <c r="H385">
        <v>169</v>
      </c>
      <c r="I385" t="s">
        <v>1115</v>
      </c>
      <c r="J385" t="s">
        <v>660</v>
      </c>
      <c r="K385" t="s">
        <v>894</v>
      </c>
      <c r="L385">
        <v>108</v>
      </c>
      <c r="M385">
        <v>186</v>
      </c>
      <c r="N385">
        <v>146</v>
      </c>
      <c r="O385">
        <v>72</v>
      </c>
      <c r="P385">
        <v>9</v>
      </c>
      <c r="Q385">
        <v>38</v>
      </c>
      <c r="R385">
        <v>98</v>
      </c>
      <c r="S385">
        <v>137</v>
      </c>
      <c r="U385">
        <v>35</v>
      </c>
      <c r="V385">
        <v>10</v>
      </c>
      <c r="W385">
        <f>Advanced_Table[[#This Row],[WSASS]]/10</f>
        <v>4.5</v>
      </c>
      <c r="X385" t="s">
        <v>70</v>
      </c>
      <c r="Z385">
        <v>0</v>
      </c>
      <c r="AA385">
        <v>-5</v>
      </c>
      <c r="AB385">
        <v>-4</v>
      </c>
      <c r="AC385">
        <v>5</v>
      </c>
      <c r="AD385">
        <v>45</v>
      </c>
      <c r="AE385">
        <f>Advanced_Table[[#This Row],[BPMASS]]/10</f>
        <v>-0.4</v>
      </c>
      <c r="AF385">
        <f>Advanced_Table[[#This Row],[VORPASS]]/10</f>
        <v>0.5</v>
      </c>
    </row>
    <row r="386" spans="1:32" x14ac:dyDescent="0.25">
      <c r="A386">
        <v>385</v>
      </c>
      <c r="B386" t="s">
        <v>1116</v>
      </c>
      <c r="C386" t="s">
        <v>91</v>
      </c>
      <c r="D386">
        <v>23</v>
      </c>
      <c r="E386" t="s">
        <v>85</v>
      </c>
      <c r="F386">
        <v>69</v>
      </c>
      <c r="G386">
        <v>1887</v>
      </c>
      <c r="H386">
        <v>114</v>
      </c>
      <c r="I386" t="s">
        <v>1117</v>
      </c>
      <c r="J386" t="s">
        <v>387</v>
      </c>
      <c r="K386" t="s">
        <v>907</v>
      </c>
      <c r="L386">
        <v>40</v>
      </c>
      <c r="M386">
        <v>82</v>
      </c>
      <c r="N386">
        <v>61</v>
      </c>
      <c r="O386">
        <v>95</v>
      </c>
      <c r="P386">
        <v>15</v>
      </c>
      <c r="Q386">
        <v>16</v>
      </c>
      <c r="R386">
        <v>91</v>
      </c>
      <c r="S386">
        <v>139</v>
      </c>
      <c r="U386">
        <v>21</v>
      </c>
      <c r="V386">
        <v>20</v>
      </c>
      <c r="W386">
        <f>Advanced_Table[[#This Row],[WSASS]]/10</f>
        <v>4.2</v>
      </c>
      <c r="X386" t="s">
        <v>150</v>
      </c>
      <c r="Z386">
        <v>-18</v>
      </c>
      <c r="AA386">
        <v>7</v>
      </c>
      <c r="AB386">
        <v>-11</v>
      </c>
      <c r="AC386">
        <v>4</v>
      </c>
      <c r="AD386">
        <v>42</v>
      </c>
      <c r="AE386">
        <f>Advanced_Table[[#This Row],[BPMASS]]/10</f>
        <v>-1.1000000000000001</v>
      </c>
      <c r="AF386">
        <f>Advanced_Table[[#This Row],[VORPASS]]/10</f>
        <v>0.4</v>
      </c>
    </row>
    <row r="387" spans="1:32" x14ac:dyDescent="0.25">
      <c r="A387">
        <v>386</v>
      </c>
      <c r="B387" t="s">
        <v>1118</v>
      </c>
      <c r="C387" t="s">
        <v>34</v>
      </c>
      <c r="D387">
        <v>32</v>
      </c>
      <c r="E387" t="s">
        <v>29</v>
      </c>
      <c r="F387">
        <v>78</v>
      </c>
      <c r="G387">
        <v>1759</v>
      </c>
      <c r="H387">
        <v>174</v>
      </c>
      <c r="I387" t="s">
        <v>1119</v>
      </c>
      <c r="J387" t="s">
        <v>1120</v>
      </c>
      <c r="K387" t="s">
        <v>1121</v>
      </c>
      <c r="L387">
        <v>67</v>
      </c>
      <c r="M387">
        <v>190</v>
      </c>
      <c r="N387">
        <v>129</v>
      </c>
      <c r="O387">
        <v>276</v>
      </c>
      <c r="P387">
        <v>20</v>
      </c>
      <c r="Q387">
        <v>15</v>
      </c>
      <c r="R387">
        <v>209</v>
      </c>
      <c r="S387">
        <v>175</v>
      </c>
      <c r="U387">
        <v>35</v>
      </c>
      <c r="V387">
        <v>14</v>
      </c>
      <c r="W387">
        <f>Advanced_Table[[#This Row],[WSASS]]/10</f>
        <v>4.9000000000000004</v>
      </c>
      <c r="X387" t="s">
        <v>416</v>
      </c>
      <c r="Z387">
        <v>7</v>
      </c>
      <c r="AA387">
        <v>11</v>
      </c>
      <c r="AB387">
        <v>18</v>
      </c>
      <c r="AC387">
        <v>17</v>
      </c>
      <c r="AD387">
        <v>49</v>
      </c>
      <c r="AE387">
        <f>Advanced_Table[[#This Row],[BPMASS]]/10</f>
        <v>1.8</v>
      </c>
      <c r="AF387">
        <f>Advanced_Table[[#This Row],[VORPASS]]/10</f>
        <v>1.7</v>
      </c>
    </row>
    <row r="388" spans="1:32" x14ac:dyDescent="0.25">
      <c r="A388">
        <v>387</v>
      </c>
      <c r="B388" t="s">
        <v>1123</v>
      </c>
      <c r="C388" t="s">
        <v>91</v>
      </c>
      <c r="D388">
        <v>26</v>
      </c>
      <c r="E388" t="s">
        <v>140</v>
      </c>
      <c r="F388">
        <v>43</v>
      </c>
      <c r="G388">
        <v>393</v>
      </c>
      <c r="H388">
        <v>160</v>
      </c>
      <c r="I388" t="s">
        <v>301</v>
      </c>
      <c r="J388" t="s">
        <v>627</v>
      </c>
      <c r="K388" t="s">
        <v>142</v>
      </c>
      <c r="L388">
        <v>93</v>
      </c>
      <c r="M388">
        <v>139</v>
      </c>
      <c r="N388">
        <v>116</v>
      </c>
      <c r="O388">
        <v>130</v>
      </c>
      <c r="P388">
        <v>32</v>
      </c>
      <c r="Q388">
        <v>10</v>
      </c>
      <c r="R388">
        <v>100</v>
      </c>
      <c r="S388">
        <v>225</v>
      </c>
      <c r="U388">
        <v>2</v>
      </c>
      <c r="V388">
        <v>4</v>
      </c>
      <c r="W388">
        <f>Advanced_Table[[#This Row],[WSASS]]/10</f>
        <v>0.6</v>
      </c>
      <c r="X388" t="s">
        <v>181</v>
      </c>
      <c r="Z388">
        <v>-19</v>
      </c>
      <c r="AA388">
        <v>-4</v>
      </c>
      <c r="AB388">
        <v>-23</v>
      </c>
      <c r="AC388">
        <v>0</v>
      </c>
      <c r="AD388">
        <v>6</v>
      </c>
      <c r="AE388">
        <f>Advanced_Table[[#This Row],[BPMASS]]/10</f>
        <v>-2.2999999999999998</v>
      </c>
      <c r="AF388">
        <f>Advanced_Table[[#This Row],[VORPASS]]/10</f>
        <v>0</v>
      </c>
    </row>
    <row r="389" spans="1:32" x14ac:dyDescent="0.25">
      <c r="A389">
        <v>388</v>
      </c>
      <c r="B389" t="s">
        <v>1124</v>
      </c>
      <c r="C389" t="s">
        <v>91</v>
      </c>
      <c r="D389">
        <v>28</v>
      </c>
      <c r="E389" t="s">
        <v>209</v>
      </c>
      <c r="F389">
        <v>72</v>
      </c>
      <c r="G389">
        <v>1269</v>
      </c>
      <c r="H389">
        <v>112</v>
      </c>
      <c r="I389" t="s">
        <v>695</v>
      </c>
      <c r="J389" t="s">
        <v>47</v>
      </c>
      <c r="K389" t="s">
        <v>345</v>
      </c>
      <c r="L389">
        <v>21</v>
      </c>
      <c r="M389">
        <v>133</v>
      </c>
      <c r="N389">
        <v>77</v>
      </c>
      <c r="O389">
        <v>130</v>
      </c>
      <c r="P389">
        <v>13</v>
      </c>
      <c r="Q389">
        <v>7</v>
      </c>
      <c r="R389">
        <v>104</v>
      </c>
      <c r="S389">
        <v>151</v>
      </c>
      <c r="U389">
        <v>10</v>
      </c>
      <c r="V389">
        <v>9</v>
      </c>
      <c r="W389">
        <f>Advanced_Table[[#This Row],[WSASS]]/10</f>
        <v>1.9</v>
      </c>
      <c r="X389" t="s">
        <v>633</v>
      </c>
      <c r="Z389">
        <v>-17</v>
      </c>
      <c r="AA389">
        <v>-3</v>
      </c>
      <c r="AB389">
        <v>-21</v>
      </c>
      <c r="AC389">
        <v>0</v>
      </c>
      <c r="AD389">
        <v>19</v>
      </c>
      <c r="AE389">
        <f>Advanced_Table[[#This Row],[BPMASS]]/10</f>
        <v>-2.1</v>
      </c>
      <c r="AF389">
        <f>Advanced_Table[[#This Row],[VORPASS]]/10</f>
        <v>0</v>
      </c>
    </row>
    <row r="390" spans="1:32" x14ac:dyDescent="0.25">
      <c r="A390">
        <v>389</v>
      </c>
      <c r="B390" t="s">
        <v>1125</v>
      </c>
      <c r="C390" t="s">
        <v>91</v>
      </c>
      <c r="D390">
        <v>28</v>
      </c>
      <c r="E390" t="s">
        <v>183</v>
      </c>
      <c r="F390">
        <v>68</v>
      </c>
      <c r="G390">
        <v>2055</v>
      </c>
      <c r="H390">
        <v>135</v>
      </c>
      <c r="I390" t="s">
        <v>69</v>
      </c>
      <c r="J390" t="s">
        <v>1033</v>
      </c>
      <c r="K390" t="s">
        <v>758</v>
      </c>
      <c r="L390">
        <v>50</v>
      </c>
      <c r="M390">
        <v>135</v>
      </c>
      <c r="N390">
        <v>92</v>
      </c>
      <c r="O390">
        <v>73</v>
      </c>
      <c r="P390">
        <v>18</v>
      </c>
      <c r="Q390">
        <v>21</v>
      </c>
      <c r="R390">
        <v>82</v>
      </c>
      <c r="S390">
        <v>224</v>
      </c>
      <c r="U390">
        <v>6</v>
      </c>
      <c r="V390">
        <v>24</v>
      </c>
      <c r="W390">
        <f>Advanced_Table[[#This Row],[WSASS]]/10</f>
        <v>3</v>
      </c>
      <c r="X390" t="s">
        <v>71</v>
      </c>
      <c r="Z390">
        <v>-15</v>
      </c>
      <c r="AA390">
        <v>-7</v>
      </c>
      <c r="AB390">
        <v>-23</v>
      </c>
      <c r="AC390">
        <v>-1</v>
      </c>
      <c r="AD390">
        <v>30</v>
      </c>
      <c r="AE390">
        <f>Advanced_Table[[#This Row],[BPMASS]]/10</f>
        <v>-2.2999999999999998</v>
      </c>
      <c r="AF390">
        <f>Advanced_Table[[#This Row],[VORPASS]]/10</f>
        <v>-0.1</v>
      </c>
    </row>
    <row r="391" spans="1:32" x14ac:dyDescent="0.25">
      <c r="A391">
        <v>390</v>
      </c>
      <c r="B391" t="s">
        <v>1126</v>
      </c>
      <c r="C391" t="s">
        <v>97</v>
      </c>
      <c r="D391">
        <v>38</v>
      </c>
      <c r="E391" t="s">
        <v>554</v>
      </c>
      <c r="F391">
        <v>58</v>
      </c>
      <c r="G391">
        <v>1531</v>
      </c>
      <c r="H391">
        <v>147</v>
      </c>
      <c r="I391" t="s">
        <v>280</v>
      </c>
      <c r="J391" t="s">
        <v>594</v>
      </c>
      <c r="K391" t="s">
        <v>105</v>
      </c>
      <c r="L391">
        <v>13</v>
      </c>
      <c r="M391">
        <v>144</v>
      </c>
      <c r="N391">
        <v>79</v>
      </c>
      <c r="O391">
        <v>334</v>
      </c>
      <c r="P391">
        <v>22</v>
      </c>
      <c r="Q391">
        <v>4</v>
      </c>
      <c r="R391">
        <v>134</v>
      </c>
      <c r="S391">
        <v>156</v>
      </c>
      <c r="U391">
        <v>26</v>
      </c>
      <c r="V391">
        <v>17</v>
      </c>
      <c r="W391">
        <f>Advanced_Table[[#This Row],[WSASS]]/10</f>
        <v>4.3</v>
      </c>
      <c r="X391" t="s">
        <v>1076</v>
      </c>
      <c r="Z391">
        <v>-2</v>
      </c>
      <c r="AA391">
        <v>12</v>
      </c>
      <c r="AB391">
        <v>10</v>
      </c>
      <c r="AC391">
        <v>12</v>
      </c>
      <c r="AD391">
        <v>43</v>
      </c>
      <c r="AE391">
        <f>Advanced_Table[[#This Row],[BPMASS]]/10</f>
        <v>1</v>
      </c>
      <c r="AF391">
        <f>Advanced_Table[[#This Row],[VORPASS]]/10</f>
        <v>1.2</v>
      </c>
    </row>
    <row r="392" spans="1:32" x14ac:dyDescent="0.25">
      <c r="A392">
        <v>391</v>
      </c>
      <c r="B392" t="s">
        <v>1127</v>
      </c>
      <c r="C392" t="s">
        <v>97</v>
      </c>
      <c r="D392">
        <v>29</v>
      </c>
      <c r="E392" t="s">
        <v>29</v>
      </c>
      <c r="F392">
        <v>78</v>
      </c>
      <c r="G392">
        <v>1304</v>
      </c>
      <c r="H392">
        <v>128</v>
      </c>
      <c r="I392" t="s">
        <v>220</v>
      </c>
      <c r="J392" t="s">
        <v>1062</v>
      </c>
      <c r="K392" t="s">
        <v>431</v>
      </c>
      <c r="L392">
        <v>18</v>
      </c>
      <c r="M392">
        <v>81</v>
      </c>
      <c r="N392">
        <v>49</v>
      </c>
      <c r="O392">
        <v>219</v>
      </c>
      <c r="P392">
        <v>16</v>
      </c>
      <c r="Q392">
        <v>8</v>
      </c>
      <c r="R392">
        <v>114</v>
      </c>
      <c r="S392">
        <v>191</v>
      </c>
      <c r="U392">
        <v>14</v>
      </c>
      <c r="V392">
        <v>10</v>
      </c>
      <c r="W392">
        <f>Advanced_Table[[#This Row],[WSASS]]/10</f>
        <v>2.4</v>
      </c>
      <c r="X392" t="s">
        <v>248</v>
      </c>
      <c r="Z392">
        <v>-5</v>
      </c>
      <c r="AA392">
        <v>-6</v>
      </c>
      <c r="AB392">
        <v>-11</v>
      </c>
      <c r="AC392">
        <v>3</v>
      </c>
      <c r="AD392">
        <v>24</v>
      </c>
      <c r="AE392">
        <f>Advanced_Table[[#This Row],[BPMASS]]/10</f>
        <v>-1.1000000000000001</v>
      </c>
      <c r="AF392">
        <f>Advanced_Table[[#This Row],[VORPASS]]/10</f>
        <v>0.3</v>
      </c>
    </row>
    <row r="393" spans="1:32" x14ac:dyDescent="0.25">
      <c r="A393">
        <v>392</v>
      </c>
      <c r="B393" t="s">
        <v>1128</v>
      </c>
      <c r="C393" t="s">
        <v>52</v>
      </c>
      <c r="D393">
        <v>31</v>
      </c>
      <c r="E393" t="s">
        <v>554</v>
      </c>
      <c r="F393">
        <v>44</v>
      </c>
      <c r="G393">
        <v>680</v>
      </c>
      <c r="H393">
        <v>139</v>
      </c>
      <c r="I393" t="s">
        <v>512</v>
      </c>
      <c r="J393" t="s">
        <v>692</v>
      </c>
      <c r="K393" t="s">
        <v>212</v>
      </c>
      <c r="L393">
        <v>74</v>
      </c>
      <c r="M393">
        <v>105</v>
      </c>
      <c r="N393">
        <v>90</v>
      </c>
      <c r="O393">
        <v>94</v>
      </c>
      <c r="P393">
        <v>28</v>
      </c>
      <c r="Q393">
        <v>24</v>
      </c>
      <c r="R393">
        <v>123</v>
      </c>
      <c r="S393">
        <v>136</v>
      </c>
      <c r="U393">
        <v>9</v>
      </c>
      <c r="V393">
        <v>9</v>
      </c>
      <c r="W393">
        <f>Advanced_Table[[#This Row],[WSASS]]/10</f>
        <v>1.8</v>
      </c>
      <c r="X393" t="s">
        <v>618</v>
      </c>
      <c r="Z393">
        <v>-13</v>
      </c>
      <c r="AA393">
        <v>22</v>
      </c>
      <c r="AB393">
        <v>9</v>
      </c>
      <c r="AC393">
        <v>5</v>
      </c>
      <c r="AD393">
        <v>18</v>
      </c>
      <c r="AE393">
        <f>Advanced_Table[[#This Row],[BPMASS]]/10</f>
        <v>0.9</v>
      </c>
      <c r="AF393">
        <f>Advanced_Table[[#This Row],[VORPASS]]/10</f>
        <v>0.5</v>
      </c>
    </row>
    <row r="394" spans="1:32" x14ac:dyDescent="0.25">
      <c r="A394">
        <v>393</v>
      </c>
      <c r="B394" t="s">
        <v>1129</v>
      </c>
      <c r="C394" t="s">
        <v>91</v>
      </c>
      <c r="D394">
        <v>23</v>
      </c>
      <c r="E394" t="s">
        <v>67</v>
      </c>
      <c r="F394">
        <v>7</v>
      </c>
      <c r="G394">
        <v>122</v>
      </c>
      <c r="H394">
        <v>157</v>
      </c>
      <c r="I394" t="s">
        <v>152</v>
      </c>
      <c r="J394" t="s">
        <v>1130</v>
      </c>
      <c r="K394" t="s">
        <v>121</v>
      </c>
      <c r="L394">
        <v>95</v>
      </c>
      <c r="M394">
        <v>243</v>
      </c>
      <c r="N394">
        <v>166</v>
      </c>
      <c r="O394">
        <v>25</v>
      </c>
      <c r="P394">
        <v>24</v>
      </c>
      <c r="Q394">
        <v>31</v>
      </c>
      <c r="R394">
        <v>113</v>
      </c>
      <c r="S394">
        <v>156</v>
      </c>
      <c r="U394">
        <v>1</v>
      </c>
      <c r="V394">
        <v>2</v>
      </c>
      <c r="W394">
        <f>Advanced_Table[[#This Row],[WSASS]]/10</f>
        <v>0.3</v>
      </c>
      <c r="X394" t="s">
        <v>1020</v>
      </c>
      <c r="Z394">
        <v>-12</v>
      </c>
      <c r="AA394">
        <v>7</v>
      </c>
      <c r="AB394">
        <v>-5</v>
      </c>
      <c r="AC394">
        <v>0</v>
      </c>
      <c r="AD394">
        <v>3</v>
      </c>
      <c r="AE394">
        <f>Advanced_Table[[#This Row],[BPMASS]]/10</f>
        <v>-0.5</v>
      </c>
      <c r="AF394">
        <f>Advanced_Table[[#This Row],[VORPASS]]/10</f>
        <v>0</v>
      </c>
    </row>
    <row r="395" spans="1:32" x14ac:dyDescent="0.25">
      <c r="A395">
        <v>394</v>
      </c>
      <c r="B395" t="s">
        <v>1131</v>
      </c>
      <c r="C395" t="s">
        <v>39</v>
      </c>
      <c r="D395">
        <v>24</v>
      </c>
      <c r="E395" t="s">
        <v>201</v>
      </c>
      <c r="F395">
        <v>3</v>
      </c>
      <c r="G395">
        <v>23</v>
      </c>
      <c r="H395">
        <v>185</v>
      </c>
      <c r="I395" t="s">
        <v>1132</v>
      </c>
      <c r="J395" t="s">
        <v>727</v>
      </c>
      <c r="K395" t="s">
        <v>136</v>
      </c>
      <c r="L395">
        <v>0</v>
      </c>
      <c r="M395">
        <v>45</v>
      </c>
      <c r="N395">
        <v>23</v>
      </c>
      <c r="O395">
        <v>59</v>
      </c>
      <c r="P395">
        <v>43</v>
      </c>
      <c r="Q395">
        <v>0</v>
      </c>
      <c r="R395">
        <v>143</v>
      </c>
      <c r="S395">
        <v>133</v>
      </c>
      <c r="U395">
        <v>1</v>
      </c>
      <c r="V395">
        <v>0</v>
      </c>
      <c r="W395">
        <f>Advanced_Table[[#This Row],[WSASS]]/10</f>
        <v>0.1</v>
      </c>
      <c r="X395" t="s">
        <v>921</v>
      </c>
      <c r="Z395">
        <v>38</v>
      </c>
      <c r="AA395">
        <v>16</v>
      </c>
      <c r="AB395">
        <v>53</v>
      </c>
      <c r="AC395">
        <v>0</v>
      </c>
      <c r="AD395">
        <v>1</v>
      </c>
      <c r="AE395">
        <f>Advanced_Table[[#This Row],[BPMASS]]/10</f>
        <v>5.3</v>
      </c>
      <c r="AF395">
        <f>Advanced_Table[[#This Row],[VORPASS]]/10</f>
        <v>0</v>
      </c>
    </row>
    <row r="396" spans="1:32" x14ac:dyDescent="0.25">
      <c r="A396">
        <v>395</v>
      </c>
      <c r="B396" t="s">
        <v>1371</v>
      </c>
      <c r="C396" t="s">
        <v>34</v>
      </c>
      <c r="D396">
        <v>23</v>
      </c>
      <c r="E396" t="s">
        <v>29</v>
      </c>
      <c r="F396">
        <v>3</v>
      </c>
      <c r="G396">
        <v>10</v>
      </c>
      <c r="H396">
        <v>51</v>
      </c>
      <c r="I396" t="s">
        <v>501</v>
      </c>
      <c r="J396" t="s">
        <v>136</v>
      </c>
      <c r="K396" t="s">
        <v>137</v>
      </c>
      <c r="L396">
        <v>0</v>
      </c>
      <c r="M396">
        <v>112</v>
      </c>
      <c r="N396">
        <v>55</v>
      </c>
      <c r="O396">
        <v>0</v>
      </c>
      <c r="P396">
        <v>0</v>
      </c>
      <c r="Q396">
        <v>0</v>
      </c>
      <c r="R396">
        <v>0</v>
      </c>
      <c r="S396">
        <v>123</v>
      </c>
      <c r="U396">
        <v>0</v>
      </c>
      <c r="V396">
        <v>0</v>
      </c>
      <c r="W396">
        <f>Advanced_Table[[#This Row],[WSASS]]/10</f>
        <v>0</v>
      </c>
      <c r="X396" t="s">
        <v>648</v>
      </c>
      <c r="Z396">
        <v>-47</v>
      </c>
      <c r="AA396">
        <v>-33</v>
      </c>
      <c r="AB396">
        <v>-80</v>
      </c>
      <c r="AC396">
        <v>0</v>
      </c>
      <c r="AD396">
        <v>0</v>
      </c>
      <c r="AE396">
        <f>Advanced_Table[[#This Row],[BPMASS]]/10</f>
        <v>-8</v>
      </c>
      <c r="AF396">
        <f>Advanced_Table[[#This Row],[VORPASS]]/10</f>
        <v>0</v>
      </c>
    </row>
    <row r="397" spans="1:32" x14ac:dyDescent="0.25">
      <c r="A397">
        <v>396</v>
      </c>
      <c r="B397" t="s">
        <v>1133</v>
      </c>
      <c r="C397" t="s">
        <v>91</v>
      </c>
      <c r="D397">
        <v>20</v>
      </c>
      <c r="E397" t="s">
        <v>308</v>
      </c>
      <c r="F397">
        <v>40</v>
      </c>
      <c r="G397">
        <v>323</v>
      </c>
      <c r="H397">
        <v>70</v>
      </c>
      <c r="I397" t="s">
        <v>501</v>
      </c>
      <c r="J397" t="s">
        <v>1054</v>
      </c>
      <c r="K397" t="s">
        <v>37</v>
      </c>
      <c r="L397">
        <v>41</v>
      </c>
      <c r="M397">
        <v>85</v>
      </c>
      <c r="N397">
        <v>62</v>
      </c>
      <c r="O397">
        <v>53</v>
      </c>
      <c r="P397">
        <v>11</v>
      </c>
      <c r="Q397">
        <v>22</v>
      </c>
      <c r="R397">
        <v>105</v>
      </c>
      <c r="S397">
        <v>130</v>
      </c>
      <c r="U397">
        <v>0</v>
      </c>
      <c r="V397">
        <v>2</v>
      </c>
      <c r="W397">
        <f>Advanced_Table[[#This Row],[WSASS]]/10</f>
        <v>0.2</v>
      </c>
      <c r="X397" t="s">
        <v>870</v>
      </c>
      <c r="Z397">
        <v>-47</v>
      </c>
      <c r="AA397">
        <v>-6</v>
      </c>
      <c r="AB397">
        <v>-53</v>
      </c>
      <c r="AC397">
        <v>-3</v>
      </c>
      <c r="AD397">
        <v>2</v>
      </c>
      <c r="AE397">
        <f>Advanced_Table[[#This Row],[BPMASS]]/10</f>
        <v>-5.3</v>
      </c>
      <c r="AF397">
        <f>Advanced_Table[[#This Row],[VORPASS]]/10</f>
        <v>-0.3</v>
      </c>
    </row>
    <row r="398" spans="1:32" x14ac:dyDescent="0.25">
      <c r="A398">
        <v>397</v>
      </c>
      <c r="B398" t="s">
        <v>1134</v>
      </c>
      <c r="C398" t="s">
        <v>52</v>
      </c>
      <c r="D398">
        <v>24</v>
      </c>
      <c r="E398" t="s">
        <v>368</v>
      </c>
      <c r="F398">
        <v>27</v>
      </c>
      <c r="G398">
        <v>122</v>
      </c>
      <c r="H398">
        <v>97</v>
      </c>
      <c r="I398" t="s">
        <v>111</v>
      </c>
      <c r="J398" t="s">
        <v>1135</v>
      </c>
      <c r="K398" t="s">
        <v>593</v>
      </c>
      <c r="L398">
        <v>9</v>
      </c>
      <c r="M398">
        <v>115</v>
      </c>
      <c r="N398">
        <v>64</v>
      </c>
      <c r="O398">
        <v>217</v>
      </c>
      <c r="P398">
        <v>16</v>
      </c>
      <c r="Q398">
        <v>0</v>
      </c>
      <c r="R398">
        <v>197</v>
      </c>
      <c r="S398">
        <v>164</v>
      </c>
      <c r="U398">
        <v>0</v>
      </c>
      <c r="V398">
        <v>1</v>
      </c>
      <c r="W398">
        <f>Advanced_Table[[#This Row],[WSASS]]/10</f>
        <v>0.2</v>
      </c>
      <c r="X398" t="s">
        <v>543</v>
      </c>
      <c r="Z398">
        <v>-27</v>
      </c>
      <c r="AA398">
        <v>-5</v>
      </c>
      <c r="AB398">
        <v>-33</v>
      </c>
      <c r="AC398">
        <v>0</v>
      </c>
      <c r="AD398">
        <v>2</v>
      </c>
      <c r="AE398">
        <f>Advanced_Table[[#This Row],[BPMASS]]/10</f>
        <v>-3.3</v>
      </c>
      <c r="AF398">
        <f>Advanced_Table[[#This Row],[VORPASS]]/10</f>
        <v>0</v>
      </c>
    </row>
    <row r="399" spans="1:32" x14ac:dyDescent="0.25">
      <c r="A399">
        <v>398</v>
      </c>
      <c r="B399" t="s">
        <v>1136</v>
      </c>
      <c r="C399" t="s">
        <v>97</v>
      </c>
      <c r="D399">
        <v>23</v>
      </c>
      <c r="E399" t="s">
        <v>67</v>
      </c>
      <c r="F399">
        <v>21</v>
      </c>
      <c r="G399">
        <v>527</v>
      </c>
      <c r="H399">
        <v>164</v>
      </c>
      <c r="I399" t="s">
        <v>881</v>
      </c>
      <c r="J399" t="s">
        <v>507</v>
      </c>
      <c r="K399" t="s">
        <v>803</v>
      </c>
      <c r="L399">
        <v>44</v>
      </c>
      <c r="M399">
        <v>97</v>
      </c>
      <c r="N399">
        <v>70</v>
      </c>
      <c r="O399">
        <v>307</v>
      </c>
      <c r="P399">
        <v>33</v>
      </c>
      <c r="Q399">
        <v>18</v>
      </c>
      <c r="R399">
        <v>198</v>
      </c>
      <c r="S399">
        <v>230</v>
      </c>
      <c r="U399">
        <v>3</v>
      </c>
      <c r="V399">
        <v>7</v>
      </c>
      <c r="W399">
        <f>Advanced_Table[[#This Row],[WSASS]]/10</f>
        <v>1</v>
      </c>
      <c r="X399" t="s">
        <v>192</v>
      </c>
      <c r="Z399">
        <v>-1</v>
      </c>
      <c r="AA399">
        <v>14</v>
      </c>
      <c r="AB399">
        <v>13</v>
      </c>
      <c r="AC399">
        <v>4</v>
      </c>
      <c r="AD399">
        <v>10</v>
      </c>
      <c r="AE399">
        <f>Advanced_Table[[#This Row],[BPMASS]]/10</f>
        <v>1.3</v>
      </c>
      <c r="AF399">
        <f>Advanced_Table[[#This Row],[VORPASS]]/10</f>
        <v>0.4</v>
      </c>
    </row>
    <row r="400" spans="1:32" x14ac:dyDescent="0.25">
      <c r="A400">
        <v>399</v>
      </c>
      <c r="B400" t="s">
        <v>1137</v>
      </c>
      <c r="C400" t="s">
        <v>34</v>
      </c>
      <c r="D400">
        <v>33</v>
      </c>
      <c r="E400" t="s">
        <v>256</v>
      </c>
      <c r="F400">
        <v>46</v>
      </c>
      <c r="G400">
        <v>674</v>
      </c>
      <c r="H400">
        <v>158</v>
      </c>
      <c r="I400" t="s">
        <v>512</v>
      </c>
      <c r="J400" t="s">
        <v>858</v>
      </c>
      <c r="K400" t="s">
        <v>1138</v>
      </c>
      <c r="L400">
        <v>104</v>
      </c>
      <c r="M400">
        <v>282</v>
      </c>
      <c r="N400">
        <v>196</v>
      </c>
      <c r="O400">
        <v>108</v>
      </c>
      <c r="P400">
        <v>10</v>
      </c>
      <c r="Q400">
        <v>23</v>
      </c>
      <c r="R400">
        <v>155</v>
      </c>
      <c r="S400">
        <v>151</v>
      </c>
      <c r="U400">
        <v>12</v>
      </c>
      <c r="V400">
        <v>9</v>
      </c>
      <c r="W400">
        <f>Advanced_Table[[#This Row],[WSASS]]/10</f>
        <v>2</v>
      </c>
      <c r="X400" t="s">
        <v>601</v>
      </c>
      <c r="Z400">
        <v>-11</v>
      </c>
      <c r="AA400">
        <v>4</v>
      </c>
      <c r="AB400">
        <v>-8</v>
      </c>
      <c r="AC400">
        <v>2</v>
      </c>
      <c r="AD400">
        <v>20</v>
      </c>
      <c r="AE400">
        <f>Advanced_Table[[#This Row],[BPMASS]]/10</f>
        <v>-0.8</v>
      </c>
      <c r="AF400">
        <f>Advanced_Table[[#This Row],[VORPASS]]/10</f>
        <v>0.2</v>
      </c>
    </row>
    <row r="401" spans="1:32" x14ac:dyDescent="0.25">
      <c r="A401">
        <v>400</v>
      </c>
      <c r="B401" t="s">
        <v>1139</v>
      </c>
      <c r="C401" t="s">
        <v>52</v>
      </c>
      <c r="D401">
        <v>20</v>
      </c>
      <c r="E401" t="s">
        <v>554</v>
      </c>
      <c r="F401">
        <v>74</v>
      </c>
      <c r="G401">
        <v>1968</v>
      </c>
      <c r="H401">
        <v>130</v>
      </c>
      <c r="I401" t="s">
        <v>99</v>
      </c>
      <c r="J401" t="s">
        <v>204</v>
      </c>
      <c r="K401" t="s">
        <v>83</v>
      </c>
      <c r="L401">
        <v>66</v>
      </c>
      <c r="M401">
        <v>167</v>
      </c>
      <c r="N401">
        <v>117</v>
      </c>
      <c r="O401">
        <v>181</v>
      </c>
      <c r="P401">
        <v>15</v>
      </c>
      <c r="Q401">
        <v>6</v>
      </c>
      <c r="R401">
        <v>122</v>
      </c>
      <c r="S401">
        <v>154</v>
      </c>
      <c r="U401">
        <v>21</v>
      </c>
      <c r="V401">
        <v>20</v>
      </c>
      <c r="W401">
        <f>Advanced_Table[[#This Row],[WSASS]]/10</f>
        <v>4.0999999999999996</v>
      </c>
      <c r="X401" t="s">
        <v>154</v>
      </c>
      <c r="Z401">
        <v>-5</v>
      </c>
      <c r="AA401">
        <v>4</v>
      </c>
      <c r="AB401">
        <v>-1</v>
      </c>
      <c r="AC401">
        <v>9</v>
      </c>
      <c r="AD401">
        <v>41</v>
      </c>
      <c r="AE401">
        <f>Advanced_Table[[#This Row],[BPMASS]]/10</f>
        <v>-0.1</v>
      </c>
      <c r="AF401">
        <f>Advanced_Table[[#This Row],[VORPASS]]/10</f>
        <v>0.9</v>
      </c>
    </row>
    <row r="402" spans="1:32" x14ac:dyDescent="0.25">
      <c r="A402">
        <v>401</v>
      </c>
      <c r="B402" t="s">
        <v>1140</v>
      </c>
      <c r="C402" t="s">
        <v>34</v>
      </c>
      <c r="D402">
        <v>28</v>
      </c>
      <c r="E402" t="s">
        <v>35</v>
      </c>
      <c r="F402">
        <v>50</v>
      </c>
      <c r="G402">
        <v>1319</v>
      </c>
      <c r="H402">
        <v>189</v>
      </c>
      <c r="I402" t="s">
        <v>616</v>
      </c>
      <c r="J402" t="s">
        <v>136</v>
      </c>
      <c r="K402" t="s">
        <v>613</v>
      </c>
      <c r="L402">
        <v>119</v>
      </c>
      <c r="M402">
        <v>241</v>
      </c>
      <c r="N402">
        <v>179</v>
      </c>
      <c r="O402">
        <v>140</v>
      </c>
      <c r="P402">
        <v>13</v>
      </c>
      <c r="Q402">
        <v>51</v>
      </c>
      <c r="R402">
        <v>153</v>
      </c>
      <c r="S402">
        <v>162</v>
      </c>
      <c r="U402">
        <v>24</v>
      </c>
      <c r="V402">
        <v>14</v>
      </c>
      <c r="W402">
        <f>Advanced_Table[[#This Row],[WSASS]]/10</f>
        <v>3.8</v>
      </c>
      <c r="X402" t="s">
        <v>587</v>
      </c>
      <c r="Z402">
        <v>-3</v>
      </c>
      <c r="AA402">
        <v>10</v>
      </c>
      <c r="AB402">
        <v>7</v>
      </c>
      <c r="AC402">
        <v>9</v>
      </c>
      <c r="AD402">
        <v>38</v>
      </c>
      <c r="AE402">
        <f>Advanced_Table[[#This Row],[BPMASS]]/10</f>
        <v>0.7</v>
      </c>
      <c r="AF402">
        <f>Advanced_Table[[#This Row],[VORPASS]]/10</f>
        <v>0.9</v>
      </c>
    </row>
    <row r="403" spans="1:32" x14ac:dyDescent="0.25">
      <c r="A403">
        <v>402</v>
      </c>
      <c r="B403" t="s">
        <v>1141</v>
      </c>
      <c r="C403" t="s">
        <v>39</v>
      </c>
      <c r="D403">
        <v>22</v>
      </c>
      <c r="E403" t="s">
        <v>29</v>
      </c>
      <c r="F403">
        <v>28</v>
      </c>
      <c r="G403">
        <v>405</v>
      </c>
      <c r="H403">
        <v>127</v>
      </c>
      <c r="I403" t="s">
        <v>246</v>
      </c>
      <c r="J403" t="s">
        <v>496</v>
      </c>
      <c r="K403" t="s">
        <v>231</v>
      </c>
      <c r="L403">
        <v>46</v>
      </c>
      <c r="M403">
        <v>204</v>
      </c>
      <c r="N403">
        <v>123</v>
      </c>
      <c r="O403">
        <v>120</v>
      </c>
      <c r="P403">
        <v>18</v>
      </c>
      <c r="Q403">
        <v>30</v>
      </c>
      <c r="R403">
        <v>120</v>
      </c>
      <c r="S403">
        <v>172</v>
      </c>
      <c r="U403">
        <v>0</v>
      </c>
      <c r="V403">
        <v>4</v>
      </c>
      <c r="W403">
        <f>Advanced_Table[[#This Row],[WSASS]]/10</f>
        <v>0.4</v>
      </c>
      <c r="X403" t="s">
        <v>788</v>
      </c>
      <c r="Z403">
        <v>-18</v>
      </c>
      <c r="AA403">
        <v>-1</v>
      </c>
      <c r="AB403">
        <v>-19</v>
      </c>
      <c r="AC403">
        <v>0</v>
      </c>
      <c r="AD403">
        <v>4</v>
      </c>
      <c r="AE403">
        <f>Advanced_Table[[#This Row],[BPMASS]]/10</f>
        <v>-1.9</v>
      </c>
      <c r="AF403">
        <f>Advanced_Table[[#This Row],[VORPASS]]/10</f>
        <v>0</v>
      </c>
    </row>
    <row r="404" spans="1:32" x14ac:dyDescent="0.25">
      <c r="A404">
        <v>403</v>
      </c>
      <c r="B404" t="s">
        <v>1142</v>
      </c>
      <c r="C404" t="s">
        <v>52</v>
      </c>
      <c r="D404">
        <v>24</v>
      </c>
      <c r="E404" t="s">
        <v>140</v>
      </c>
      <c r="F404">
        <v>78</v>
      </c>
      <c r="G404">
        <v>2346</v>
      </c>
      <c r="H404">
        <v>121</v>
      </c>
      <c r="I404" t="s">
        <v>550</v>
      </c>
      <c r="J404" t="s">
        <v>349</v>
      </c>
      <c r="K404" t="s">
        <v>1143</v>
      </c>
      <c r="L404">
        <v>14</v>
      </c>
      <c r="M404">
        <v>84</v>
      </c>
      <c r="N404">
        <v>48</v>
      </c>
      <c r="O404">
        <v>214</v>
      </c>
      <c r="P404">
        <v>17</v>
      </c>
      <c r="Q404">
        <v>9</v>
      </c>
      <c r="R404">
        <v>128</v>
      </c>
      <c r="S404">
        <v>264</v>
      </c>
      <c r="U404">
        <v>-15</v>
      </c>
      <c r="V404">
        <v>8</v>
      </c>
      <c r="W404">
        <f>Advanced_Table[[#This Row],[WSASS]]/10</f>
        <v>-0.6</v>
      </c>
      <c r="X404" t="s">
        <v>1144</v>
      </c>
      <c r="Z404">
        <v>-20</v>
      </c>
      <c r="AA404">
        <v>-19</v>
      </c>
      <c r="AB404">
        <v>-39</v>
      </c>
      <c r="AC404">
        <v>-12</v>
      </c>
      <c r="AD404">
        <v>-6</v>
      </c>
      <c r="AE404">
        <f>Advanced_Table[[#This Row],[BPMASS]]/10</f>
        <v>-3.9</v>
      </c>
      <c r="AF404">
        <f>Advanced_Table[[#This Row],[VORPASS]]/10</f>
        <v>-1.2</v>
      </c>
    </row>
    <row r="405" spans="1:32" x14ac:dyDescent="0.25">
      <c r="A405">
        <v>404</v>
      </c>
      <c r="B405" t="s">
        <v>1145</v>
      </c>
      <c r="C405" t="s">
        <v>97</v>
      </c>
      <c r="D405">
        <v>23</v>
      </c>
      <c r="E405" t="s">
        <v>85</v>
      </c>
      <c r="F405">
        <v>51</v>
      </c>
      <c r="G405">
        <v>649</v>
      </c>
      <c r="H405">
        <v>154</v>
      </c>
      <c r="I405" t="s">
        <v>41</v>
      </c>
      <c r="J405" t="s">
        <v>328</v>
      </c>
      <c r="K405" t="s">
        <v>112</v>
      </c>
      <c r="L405">
        <v>37</v>
      </c>
      <c r="M405">
        <v>151</v>
      </c>
      <c r="N405">
        <v>94</v>
      </c>
      <c r="O405">
        <v>265</v>
      </c>
      <c r="P405">
        <v>16</v>
      </c>
      <c r="Q405">
        <v>21</v>
      </c>
      <c r="R405">
        <v>151</v>
      </c>
      <c r="S405">
        <v>202</v>
      </c>
      <c r="U405">
        <v>6</v>
      </c>
      <c r="V405">
        <v>9</v>
      </c>
      <c r="W405">
        <f>Advanced_Table[[#This Row],[WSASS]]/10</f>
        <v>1.5</v>
      </c>
      <c r="X405" t="s">
        <v>499</v>
      </c>
      <c r="Z405">
        <v>-6</v>
      </c>
      <c r="AA405">
        <v>11</v>
      </c>
      <c r="AB405">
        <v>5</v>
      </c>
      <c r="AC405">
        <v>4</v>
      </c>
      <c r="AD405">
        <v>15</v>
      </c>
      <c r="AE405">
        <f>Advanced_Table[[#This Row],[BPMASS]]/10</f>
        <v>0.5</v>
      </c>
      <c r="AF405">
        <f>Advanced_Table[[#This Row],[VORPASS]]/10</f>
        <v>0.4</v>
      </c>
    </row>
    <row r="406" spans="1:32" x14ac:dyDescent="0.25">
      <c r="A406">
        <v>405</v>
      </c>
      <c r="B406" t="s">
        <v>1146</v>
      </c>
      <c r="C406" t="s">
        <v>39</v>
      </c>
      <c r="D406">
        <v>24</v>
      </c>
      <c r="E406" t="s">
        <v>35</v>
      </c>
      <c r="F406">
        <v>26</v>
      </c>
      <c r="G406">
        <v>360</v>
      </c>
      <c r="H406">
        <v>149</v>
      </c>
      <c r="I406" t="s">
        <v>302</v>
      </c>
      <c r="J406" t="s">
        <v>288</v>
      </c>
      <c r="K406" t="s">
        <v>531</v>
      </c>
      <c r="L406">
        <v>78</v>
      </c>
      <c r="M406">
        <v>175</v>
      </c>
      <c r="N406">
        <v>125</v>
      </c>
      <c r="O406">
        <v>218</v>
      </c>
      <c r="P406">
        <v>27</v>
      </c>
      <c r="Q406">
        <v>49</v>
      </c>
      <c r="R406">
        <v>158</v>
      </c>
      <c r="S406">
        <v>158</v>
      </c>
      <c r="U406">
        <v>2</v>
      </c>
      <c r="V406">
        <v>4</v>
      </c>
      <c r="W406">
        <f>Advanced_Table[[#This Row],[WSASS]]/10</f>
        <v>0.7</v>
      </c>
      <c r="X406" t="s">
        <v>248</v>
      </c>
      <c r="Z406">
        <v>-3</v>
      </c>
      <c r="AA406">
        <v>19</v>
      </c>
      <c r="AB406">
        <v>17</v>
      </c>
      <c r="AC406">
        <v>3</v>
      </c>
      <c r="AD406">
        <v>7</v>
      </c>
      <c r="AE406">
        <f>Advanced_Table[[#This Row],[BPMASS]]/10</f>
        <v>1.7</v>
      </c>
      <c r="AF406">
        <f>Advanced_Table[[#This Row],[VORPASS]]/10</f>
        <v>0.3</v>
      </c>
    </row>
    <row r="407" spans="1:32" x14ac:dyDescent="0.25">
      <c r="A407">
        <v>406</v>
      </c>
      <c r="B407" t="s">
        <v>1147</v>
      </c>
      <c r="C407" t="s">
        <v>91</v>
      </c>
      <c r="D407">
        <v>25</v>
      </c>
      <c r="E407" t="s">
        <v>368</v>
      </c>
      <c r="F407">
        <v>81</v>
      </c>
      <c r="G407">
        <v>2565</v>
      </c>
      <c r="H407">
        <v>155</v>
      </c>
      <c r="I407" t="s">
        <v>695</v>
      </c>
      <c r="J407" t="s">
        <v>104</v>
      </c>
      <c r="K407" t="s">
        <v>33</v>
      </c>
      <c r="L407">
        <v>47</v>
      </c>
      <c r="M407">
        <v>193</v>
      </c>
      <c r="N407">
        <v>122</v>
      </c>
      <c r="O407">
        <v>67</v>
      </c>
      <c r="P407">
        <v>8</v>
      </c>
      <c r="Q407">
        <v>18</v>
      </c>
      <c r="R407">
        <v>75</v>
      </c>
      <c r="S407">
        <v>207</v>
      </c>
      <c r="U407">
        <v>31</v>
      </c>
      <c r="V407">
        <v>31</v>
      </c>
      <c r="W407">
        <f>Advanced_Table[[#This Row],[WSASS]]/10</f>
        <v>6.2</v>
      </c>
      <c r="X407" t="s">
        <v>481</v>
      </c>
      <c r="Z407">
        <v>12</v>
      </c>
      <c r="AA407">
        <v>-12</v>
      </c>
      <c r="AB407">
        <v>1</v>
      </c>
      <c r="AC407">
        <v>13</v>
      </c>
      <c r="AD407">
        <v>62</v>
      </c>
      <c r="AE407">
        <f>Advanced_Table[[#This Row],[BPMASS]]/10</f>
        <v>0.1</v>
      </c>
      <c r="AF407">
        <f>Advanced_Table[[#This Row],[VORPASS]]/10</f>
        <v>1.3</v>
      </c>
    </row>
    <row r="408" spans="1:32" x14ac:dyDescent="0.25">
      <c r="A408">
        <v>407</v>
      </c>
      <c r="B408" t="s">
        <v>1148</v>
      </c>
      <c r="C408" t="s">
        <v>91</v>
      </c>
      <c r="D408">
        <v>30</v>
      </c>
      <c r="E408" t="s">
        <v>35</v>
      </c>
      <c r="F408">
        <v>15</v>
      </c>
      <c r="G408">
        <v>174</v>
      </c>
      <c r="H408">
        <v>87</v>
      </c>
      <c r="I408" t="s">
        <v>400</v>
      </c>
      <c r="J408" t="s">
        <v>1149</v>
      </c>
      <c r="K408" t="s">
        <v>110</v>
      </c>
      <c r="L408">
        <v>37</v>
      </c>
      <c r="M408">
        <v>148</v>
      </c>
      <c r="N408">
        <v>92</v>
      </c>
      <c r="O408">
        <v>58</v>
      </c>
      <c r="P408">
        <v>14</v>
      </c>
      <c r="Q408">
        <v>25</v>
      </c>
      <c r="R408">
        <v>55</v>
      </c>
      <c r="S408">
        <v>89</v>
      </c>
      <c r="U408">
        <v>1</v>
      </c>
      <c r="V408">
        <v>1</v>
      </c>
      <c r="W408">
        <f>Advanced_Table[[#This Row],[WSASS]]/10</f>
        <v>0.3</v>
      </c>
      <c r="X408" t="s">
        <v>71</v>
      </c>
      <c r="Z408">
        <v>-35</v>
      </c>
      <c r="AA408">
        <v>3</v>
      </c>
      <c r="AB408">
        <v>-32</v>
      </c>
      <c r="AC408">
        <v>-1</v>
      </c>
      <c r="AD408">
        <v>3</v>
      </c>
      <c r="AE408">
        <f>Advanced_Table[[#This Row],[BPMASS]]/10</f>
        <v>-3.2</v>
      </c>
      <c r="AF408">
        <f>Advanced_Table[[#This Row],[VORPASS]]/10</f>
        <v>-0.1</v>
      </c>
    </row>
    <row r="409" spans="1:32" x14ac:dyDescent="0.25">
      <c r="A409">
        <v>408</v>
      </c>
      <c r="B409" t="s">
        <v>1150</v>
      </c>
      <c r="C409" t="s">
        <v>39</v>
      </c>
      <c r="D409">
        <v>28</v>
      </c>
      <c r="E409" t="s">
        <v>108</v>
      </c>
      <c r="F409">
        <v>82</v>
      </c>
      <c r="G409">
        <v>2008</v>
      </c>
      <c r="H409">
        <v>175</v>
      </c>
      <c r="I409" t="s">
        <v>330</v>
      </c>
      <c r="J409" t="s">
        <v>217</v>
      </c>
      <c r="K409" t="s">
        <v>345</v>
      </c>
      <c r="L409">
        <v>79</v>
      </c>
      <c r="M409">
        <v>248</v>
      </c>
      <c r="N409">
        <v>166</v>
      </c>
      <c r="O409">
        <v>78</v>
      </c>
      <c r="P409">
        <v>16</v>
      </c>
      <c r="Q409">
        <v>14</v>
      </c>
      <c r="R409">
        <v>86</v>
      </c>
      <c r="S409">
        <v>229</v>
      </c>
      <c r="U409">
        <v>21</v>
      </c>
      <c r="V409">
        <v>26</v>
      </c>
      <c r="W409">
        <f>Advanced_Table[[#This Row],[WSASS]]/10</f>
        <v>4.7</v>
      </c>
      <c r="X409" t="s">
        <v>164</v>
      </c>
      <c r="Z409">
        <v>0</v>
      </c>
      <c r="AA409">
        <v>-8</v>
      </c>
      <c r="AB409">
        <v>-8</v>
      </c>
      <c r="AC409">
        <v>6</v>
      </c>
      <c r="AD409">
        <v>47</v>
      </c>
      <c r="AE409">
        <f>Advanced_Table[[#This Row],[BPMASS]]/10</f>
        <v>-0.8</v>
      </c>
      <c r="AF409">
        <f>Advanced_Table[[#This Row],[VORPASS]]/10</f>
        <v>0.6</v>
      </c>
    </row>
    <row r="410" spans="1:32" x14ac:dyDescent="0.25">
      <c r="A410">
        <v>409</v>
      </c>
      <c r="B410" t="s">
        <v>1381</v>
      </c>
      <c r="C410" t="s">
        <v>34</v>
      </c>
      <c r="D410">
        <v>28</v>
      </c>
      <c r="E410" t="s">
        <v>201</v>
      </c>
      <c r="F410">
        <v>57</v>
      </c>
      <c r="G410">
        <v>1690</v>
      </c>
      <c r="H410">
        <v>232</v>
      </c>
      <c r="I410" t="s">
        <v>1138</v>
      </c>
      <c r="J410" t="s">
        <v>1151</v>
      </c>
      <c r="K410" t="s">
        <v>476</v>
      </c>
      <c r="L410">
        <v>65</v>
      </c>
      <c r="M410">
        <v>191</v>
      </c>
      <c r="N410">
        <v>131</v>
      </c>
      <c r="O410">
        <v>100</v>
      </c>
      <c r="P410">
        <v>12</v>
      </c>
      <c r="Q410">
        <v>58</v>
      </c>
      <c r="R410">
        <v>91</v>
      </c>
      <c r="S410">
        <v>251</v>
      </c>
      <c r="U410">
        <v>49</v>
      </c>
      <c r="V410">
        <v>30</v>
      </c>
      <c r="W410">
        <f>Advanced_Table[[#This Row],[WSASS]]/10</f>
        <v>7.9</v>
      </c>
      <c r="X410" t="s">
        <v>467</v>
      </c>
      <c r="Z410">
        <v>35</v>
      </c>
      <c r="AA410">
        <v>16</v>
      </c>
      <c r="AB410">
        <v>51</v>
      </c>
      <c r="AC410">
        <v>30</v>
      </c>
      <c r="AD410">
        <v>79</v>
      </c>
      <c r="AE410">
        <f>Advanced_Table[[#This Row],[BPMASS]]/10</f>
        <v>5.0999999999999996</v>
      </c>
      <c r="AF410">
        <f>Advanced_Table[[#This Row],[VORPASS]]/10</f>
        <v>3</v>
      </c>
    </row>
    <row r="411" spans="1:32" x14ac:dyDescent="0.25">
      <c r="A411">
        <v>410</v>
      </c>
      <c r="B411" t="s">
        <v>1152</v>
      </c>
      <c r="C411" t="s">
        <v>39</v>
      </c>
      <c r="D411">
        <v>25</v>
      </c>
      <c r="E411" t="s">
        <v>57</v>
      </c>
      <c r="F411">
        <v>16</v>
      </c>
      <c r="G411">
        <v>186</v>
      </c>
      <c r="H411">
        <v>110</v>
      </c>
      <c r="I411" t="s">
        <v>152</v>
      </c>
      <c r="J411" t="s">
        <v>246</v>
      </c>
      <c r="K411" t="s">
        <v>382</v>
      </c>
      <c r="L411">
        <v>60</v>
      </c>
      <c r="M411">
        <v>194</v>
      </c>
      <c r="N411">
        <v>127</v>
      </c>
      <c r="O411">
        <v>42</v>
      </c>
      <c r="P411">
        <v>10</v>
      </c>
      <c r="Q411">
        <v>29</v>
      </c>
      <c r="R411">
        <v>103</v>
      </c>
      <c r="S411">
        <v>109</v>
      </c>
      <c r="U411">
        <v>2</v>
      </c>
      <c r="V411">
        <v>1</v>
      </c>
      <c r="W411">
        <f>Advanced_Table[[#This Row],[WSASS]]/10</f>
        <v>0.3</v>
      </c>
      <c r="X411" t="s">
        <v>166</v>
      </c>
      <c r="Z411">
        <v>-14</v>
      </c>
      <c r="AA411">
        <v>-9</v>
      </c>
      <c r="AB411">
        <v>-23</v>
      </c>
      <c r="AC411">
        <v>0</v>
      </c>
      <c r="AD411">
        <v>3</v>
      </c>
      <c r="AE411">
        <f>Advanced_Table[[#This Row],[BPMASS]]/10</f>
        <v>-2.2999999999999998</v>
      </c>
      <c r="AF411">
        <f>Advanced_Table[[#This Row],[VORPASS]]/10</f>
        <v>0</v>
      </c>
    </row>
    <row r="412" spans="1:32" x14ac:dyDescent="0.25">
      <c r="A412">
        <v>411</v>
      </c>
      <c r="B412" t="s">
        <v>1153</v>
      </c>
      <c r="C412" t="s">
        <v>34</v>
      </c>
      <c r="D412">
        <v>32</v>
      </c>
      <c r="E412" t="s">
        <v>408</v>
      </c>
      <c r="F412">
        <v>63</v>
      </c>
      <c r="G412">
        <v>836</v>
      </c>
      <c r="H412">
        <v>145</v>
      </c>
      <c r="I412" t="s">
        <v>1154</v>
      </c>
      <c r="J412" t="s">
        <v>1155</v>
      </c>
      <c r="K412" t="s">
        <v>726</v>
      </c>
      <c r="L412">
        <v>127</v>
      </c>
      <c r="M412">
        <v>152</v>
      </c>
      <c r="N412">
        <v>140</v>
      </c>
      <c r="O412">
        <v>124</v>
      </c>
      <c r="P412">
        <v>15</v>
      </c>
      <c r="Q412">
        <v>21</v>
      </c>
      <c r="R412">
        <v>181</v>
      </c>
      <c r="S412">
        <v>91</v>
      </c>
      <c r="U412">
        <v>22</v>
      </c>
      <c r="V412">
        <v>9</v>
      </c>
      <c r="W412">
        <f>Advanced_Table[[#This Row],[WSASS]]/10</f>
        <v>3.1</v>
      </c>
      <c r="X412" t="s">
        <v>177</v>
      </c>
      <c r="Z412">
        <v>-11</v>
      </c>
      <c r="AA412">
        <v>8</v>
      </c>
      <c r="AB412">
        <v>-3</v>
      </c>
      <c r="AC412">
        <v>4</v>
      </c>
      <c r="AD412">
        <v>31</v>
      </c>
      <c r="AE412">
        <f>Advanced_Table[[#This Row],[BPMASS]]/10</f>
        <v>-0.3</v>
      </c>
      <c r="AF412">
        <f>Advanced_Table[[#This Row],[VORPASS]]/10</f>
        <v>0.4</v>
      </c>
    </row>
    <row r="413" spans="1:32" x14ac:dyDescent="0.25">
      <c r="A413">
        <v>412</v>
      </c>
      <c r="B413" t="s">
        <v>1156</v>
      </c>
      <c r="C413" t="s">
        <v>52</v>
      </c>
      <c r="D413">
        <v>30</v>
      </c>
      <c r="E413" t="s">
        <v>256</v>
      </c>
      <c r="F413">
        <v>76</v>
      </c>
      <c r="G413">
        <v>1990</v>
      </c>
      <c r="H413">
        <v>139</v>
      </c>
      <c r="I413" t="s">
        <v>176</v>
      </c>
      <c r="J413" t="s">
        <v>257</v>
      </c>
      <c r="K413" t="s">
        <v>403</v>
      </c>
      <c r="L413">
        <v>9</v>
      </c>
      <c r="M413">
        <v>98</v>
      </c>
      <c r="N413">
        <v>55</v>
      </c>
      <c r="O413">
        <v>59</v>
      </c>
      <c r="P413">
        <v>11</v>
      </c>
      <c r="Q413">
        <v>10</v>
      </c>
      <c r="R413">
        <v>73</v>
      </c>
      <c r="S413">
        <v>200</v>
      </c>
      <c r="U413">
        <v>28</v>
      </c>
      <c r="V413">
        <v>13</v>
      </c>
      <c r="W413">
        <f>Advanced_Table[[#This Row],[WSASS]]/10</f>
        <v>4.0999999999999996</v>
      </c>
      <c r="X413" t="s">
        <v>797</v>
      </c>
      <c r="Z413">
        <v>4</v>
      </c>
      <c r="AA413">
        <v>-12</v>
      </c>
      <c r="AB413">
        <v>-8</v>
      </c>
      <c r="AC413">
        <v>6</v>
      </c>
      <c r="AD413">
        <v>41</v>
      </c>
      <c r="AE413">
        <f>Advanced_Table[[#This Row],[BPMASS]]/10</f>
        <v>-0.8</v>
      </c>
      <c r="AF413">
        <f>Advanced_Table[[#This Row],[VORPASS]]/10</f>
        <v>0.6</v>
      </c>
    </row>
    <row r="414" spans="1:32" x14ac:dyDescent="0.25">
      <c r="A414">
        <v>413</v>
      </c>
      <c r="B414" t="s">
        <v>1157</v>
      </c>
      <c r="C414" t="s">
        <v>97</v>
      </c>
      <c r="D414">
        <v>24</v>
      </c>
      <c r="E414" t="s">
        <v>57</v>
      </c>
      <c r="F414">
        <v>7</v>
      </c>
      <c r="G414">
        <v>71</v>
      </c>
      <c r="H414">
        <v>105</v>
      </c>
      <c r="I414" t="s">
        <v>106</v>
      </c>
      <c r="J414" t="s">
        <v>571</v>
      </c>
      <c r="K414" t="s">
        <v>136</v>
      </c>
      <c r="L414">
        <v>94</v>
      </c>
      <c r="M414">
        <v>169</v>
      </c>
      <c r="N414">
        <v>132</v>
      </c>
      <c r="O414">
        <v>287</v>
      </c>
      <c r="P414">
        <v>14</v>
      </c>
      <c r="Q414">
        <v>13</v>
      </c>
      <c r="R414">
        <v>95</v>
      </c>
      <c r="S414">
        <v>124</v>
      </c>
      <c r="U414">
        <v>0</v>
      </c>
      <c r="V414">
        <v>0</v>
      </c>
      <c r="W414">
        <f>Advanced_Table[[#This Row],[WSASS]]/10</f>
        <v>0</v>
      </c>
      <c r="X414" t="s">
        <v>282</v>
      </c>
      <c r="Z414">
        <v>-25</v>
      </c>
      <c r="AA414">
        <v>-1</v>
      </c>
      <c r="AB414">
        <v>-26</v>
      </c>
      <c r="AC414">
        <v>0</v>
      </c>
      <c r="AD414">
        <v>0</v>
      </c>
      <c r="AE414">
        <f>Advanced_Table[[#This Row],[BPMASS]]/10</f>
        <v>-2.6</v>
      </c>
      <c r="AF414">
        <f>Advanced_Table[[#This Row],[VORPASS]]/10</f>
        <v>0</v>
      </c>
    </row>
    <row r="415" spans="1:32" x14ac:dyDescent="0.25">
      <c r="A415">
        <v>414</v>
      </c>
      <c r="B415" t="s">
        <v>1158</v>
      </c>
      <c r="C415" t="s">
        <v>52</v>
      </c>
      <c r="D415">
        <v>21</v>
      </c>
      <c r="E415" t="s">
        <v>256</v>
      </c>
      <c r="F415">
        <v>2</v>
      </c>
      <c r="G415">
        <v>10</v>
      </c>
      <c r="H415">
        <v>-128</v>
      </c>
      <c r="I415" t="s">
        <v>171</v>
      </c>
      <c r="J415" t="s">
        <v>171</v>
      </c>
      <c r="K415" t="s">
        <v>136</v>
      </c>
      <c r="L415">
        <v>117</v>
      </c>
      <c r="M415">
        <v>0</v>
      </c>
      <c r="N415">
        <v>56</v>
      </c>
      <c r="O415">
        <v>0</v>
      </c>
      <c r="P415">
        <v>0</v>
      </c>
      <c r="Q415">
        <v>90</v>
      </c>
      <c r="R415">
        <v>571</v>
      </c>
      <c r="S415">
        <v>307</v>
      </c>
      <c r="U415">
        <v>-1</v>
      </c>
      <c r="V415">
        <v>0</v>
      </c>
      <c r="W415">
        <f>Advanced_Table[[#This Row],[WSASS]]/10</f>
        <v>-0.1</v>
      </c>
      <c r="X415" t="s">
        <v>1159</v>
      </c>
      <c r="Z415">
        <v>-168</v>
      </c>
      <c r="AA415">
        <v>-82</v>
      </c>
      <c r="AB415">
        <v>-250</v>
      </c>
      <c r="AC415">
        <v>-1</v>
      </c>
      <c r="AD415">
        <v>-1</v>
      </c>
      <c r="AE415">
        <f>Advanced_Table[[#This Row],[BPMASS]]/10</f>
        <v>-25</v>
      </c>
      <c r="AF415">
        <f>Advanced_Table[[#This Row],[VORPASS]]/10</f>
        <v>-0.1</v>
      </c>
    </row>
    <row r="416" spans="1:32" x14ac:dyDescent="0.25">
      <c r="A416">
        <v>415</v>
      </c>
      <c r="B416" t="s">
        <v>1160</v>
      </c>
      <c r="C416" t="s">
        <v>39</v>
      </c>
      <c r="D416">
        <v>29</v>
      </c>
      <c r="E416" t="s">
        <v>483</v>
      </c>
      <c r="F416">
        <v>78</v>
      </c>
      <c r="G416">
        <v>2108</v>
      </c>
      <c r="H416">
        <v>88</v>
      </c>
      <c r="I416" t="s">
        <v>455</v>
      </c>
      <c r="J416" t="s">
        <v>165</v>
      </c>
      <c r="K416" t="s">
        <v>356</v>
      </c>
      <c r="L416">
        <v>12</v>
      </c>
      <c r="M416">
        <v>105</v>
      </c>
      <c r="N416">
        <v>61</v>
      </c>
      <c r="O416">
        <v>72</v>
      </c>
      <c r="P416">
        <v>13</v>
      </c>
      <c r="Q416">
        <v>14</v>
      </c>
      <c r="R416">
        <v>108</v>
      </c>
      <c r="S416">
        <v>138</v>
      </c>
      <c r="U416">
        <v>3</v>
      </c>
      <c r="V416">
        <v>17</v>
      </c>
      <c r="W416">
        <f>Advanced_Table[[#This Row],[WSASS]]/10</f>
        <v>1.9</v>
      </c>
      <c r="X416" t="s">
        <v>389</v>
      </c>
      <c r="Z416">
        <v>-26</v>
      </c>
      <c r="AA416">
        <v>-2</v>
      </c>
      <c r="AB416">
        <v>-28</v>
      </c>
      <c r="AC416">
        <v>-4</v>
      </c>
      <c r="AD416">
        <v>19</v>
      </c>
      <c r="AE416">
        <f>Advanced_Table[[#This Row],[BPMASS]]/10</f>
        <v>-2.8</v>
      </c>
      <c r="AF416">
        <f>Advanced_Table[[#This Row],[VORPASS]]/10</f>
        <v>-0.4</v>
      </c>
    </row>
    <row r="417" spans="1:32" x14ac:dyDescent="0.25">
      <c r="A417">
        <v>416</v>
      </c>
      <c r="B417" t="s">
        <v>1161</v>
      </c>
      <c r="C417" t="s">
        <v>97</v>
      </c>
      <c r="D417">
        <v>26</v>
      </c>
      <c r="E417" t="s">
        <v>201</v>
      </c>
      <c r="F417">
        <v>82</v>
      </c>
      <c r="G417">
        <v>1825</v>
      </c>
      <c r="H417">
        <v>153</v>
      </c>
      <c r="I417" t="s">
        <v>141</v>
      </c>
      <c r="J417" t="s">
        <v>463</v>
      </c>
      <c r="K417" t="s">
        <v>821</v>
      </c>
      <c r="L417">
        <v>43</v>
      </c>
      <c r="M417">
        <v>111</v>
      </c>
      <c r="N417">
        <v>78</v>
      </c>
      <c r="O417">
        <v>207</v>
      </c>
      <c r="P417">
        <v>11</v>
      </c>
      <c r="Q417">
        <v>3</v>
      </c>
      <c r="R417">
        <v>85</v>
      </c>
      <c r="S417">
        <v>172</v>
      </c>
      <c r="U417">
        <v>42</v>
      </c>
      <c r="V417">
        <v>19</v>
      </c>
      <c r="W417">
        <f>Advanced_Table[[#This Row],[WSASS]]/10</f>
        <v>6.1</v>
      </c>
      <c r="X417" t="s">
        <v>343</v>
      </c>
      <c r="Z417">
        <v>13</v>
      </c>
      <c r="AA417">
        <v>-2</v>
      </c>
      <c r="AB417">
        <v>10</v>
      </c>
      <c r="AC417">
        <v>14</v>
      </c>
      <c r="AD417">
        <v>61</v>
      </c>
      <c r="AE417">
        <f>Advanced_Table[[#This Row],[BPMASS]]/10</f>
        <v>1</v>
      </c>
      <c r="AF417">
        <f>Advanced_Table[[#This Row],[VORPASS]]/10</f>
        <v>1.4</v>
      </c>
    </row>
    <row r="418" spans="1:32" x14ac:dyDescent="0.25">
      <c r="A418">
        <v>417</v>
      </c>
      <c r="B418" t="s">
        <v>1162</v>
      </c>
      <c r="C418" t="s">
        <v>39</v>
      </c>
      <c r="D418">
        <v>21</v>
      </c>
      <c r="E418" t="s">
        <v>408</v>
      </c>
      <c r="F418">
        <v>40</v>
      </c>
      <c r="G418">
        <v>336</v>
      </c>
      <c r="H418">
        <v>116</v>
      </c>
      <c r="I418" t="s">
        <v>335</v>
      </c>
      <c r="J418" t="s">
        <v>354</v>
      </c>
      <c r="K418" t="s">
        <v>927</v>
      </c>
      <c r="L418">
        <v>82</v>
      </c>
      <c r="M418">
        <v>175</v>
      </c>
      <c r="N418">
        <v>128</v>
      </c>
      <c r="O418">
        <v>84</v>
      </c>
      <c r="P418">
        <v>10</v>
      </c>
      <c r="Q418">
        <v>10</v>
      </c>
      <c r="R418">
        <v>62</v>
      </c>
      <c r="S418">
        <v>166</v>
      </c>
      <c r="U418">
        <v>2</v>
      </c>
      <c r="V418">
        <v>3</v>
      </c>
      <c r="W418">
        <f>Advanced_Table[[#This Row],[WSASS]]/10</f>
        <v>0.5</v>
      </c>
      <c r="X418" t="s">
        <v>611</v>
      </c>
      <c r="Z418">
        <v>-17</v>
      </c>
      <c r="AA418">
        <v>-13</v>
      </c>
      <c r="AB418">
        <v>-29</v>
      </c>
      <c r="AC418">
        <v>-1</v>
      </c>
      <c r="AD418">
        <v>5</v>
      </c>
      <c r="AE418">
        <f>Advanced_Table[[#This Row],[BPMASS]]/10</f>
        <v>-2.9</v>
      </c>
      <c r="AF418">
        <f>Advanced_Table[[#This Row],[VORPASS]]/10</f>
        <v>-0.1</v>
      </c>
    </row>
    <row r="419" spans="1:32" x14ac:dyDescent="0.25">
      <c r="A419">
        <v>418</v>
      </c>
      <c r="B419" t="s">
        <v>1163</v>
      </c>
      <c r="C419" t="s">
        <v>52</v>
      </c>
      <c r="D419">
        <v>26</v>
      </c>
      <c r="E419" t="s">
        <v>119</v>
      </c>
      <c r="F419">
        <v>14</v>
      </c>
      <c r="G419">
        <v>165</v>
      </c>
      <c r="H419">
        <v>83</v>
      </c>
      <c r="I419" t="s">
        <v>562</v>
      </c>
      <c r="J419" t="s">
        <v>982</v>
      </c>
      <c r="K419" t="s">
        <v>106</v>
      </c>
      <c r="L419">
        <v>21</v>
      </c>
      <c r="M419">
        <v>122</v>
      </c>
      <c r="N419">
        <v>71</v>
      </c>
      <c r="O419">
        <v>145</v>
      </c>
      <c r="P419">
        <v>21</v>
      </c>
      <c r="Q419">
        <v>28</v>
      </c>
      <c r="R419">
        <v>139</v>
      </c>
      <c r="S419">
        <v>133</v>
      </c>
      <c r="U419">
        <v>-1</v>
      </c>
      <c r="V419">
        <v>3</v>
      </c>
      <c r="W419">
        <f>Advanced_Table[[#This Row],[WSASS]]/10</f>
        <v>0.2</v>
      </c>
      <c r="X419" t="s">
        <v>159</v>
      </c>
      <c r="Z419">
        <v>-47</v>
      </c>
      <c r="AA419">
        <v>14</v>
      </c>
      <c r="AB419">
        <v>-34</v>
      </c>
      <c r="AC419">
        <v>-1</v>
      </c>
      <c r="AD419">
        <v>2</v>
      </c>
      <c r="AE419">
        <f>Advanced_Table[[#This Row],[BPMASS]]/10</f>
        <v>-3.4</v>
      </c>
      <c r="AF419">
        <f>Advanced_Table[[#This Row],[VORPASS]]/10</f>
        <v>-0.1</v>
      </c>
    </row>
    <row r="420" spans="1:32" x14ac:dyDescent="0.25">
      <c r="A420">
        <v>419</v>
      </c>
      <c r="B420" t="s">
        <v>1164</v>
      </c>
      <c r="C420" t="s">
        <v>34</v>
      </c>
      <c r="D420">
        <v>24</v>
      </c>
      <c r="E420" t="s">
        <v>201</v>
      </c>
      <c r="F420">
        <v>28</v>
      </c>
      <c r="G420">
        <v>333</v>
      </c>
      <c r="H420">
        <v>229</v>
      </c>
      <c r="I420" t="s">
        <v>1057</v>
      </c>
      <c r="J420" t="s">
        <v>136</v>
      </c>
      <c r="K420" t="s">
        <v>925</v>
      </c>
      <c r="L420">
        <v>179</v>
      </c>
      <c r="M420">
        <v>215</v>
      </c>
      <c r="N420">
        <v>198</v>
      </c>
      <c r="O420">
        <v>85</v>
      </c>
      <c r="P420">
        <v>19</v>
      </c>
      <c r="Q420">
        <v>55</v>
      </c>
      <c r="R420">
        <v>101</v>
      </c>
      <c r="S420">
        <v>169</v>
      </c>
      <c r="U420">
        <v>11</v>
      </c>
      <c r="V420">
        <v>7</v>
      </c>
      <c r="W420">
        <f>Advanced_Table[[#This Row],[WSASS]]/10</f>
        <v>1.8</v>
      </c>
      <c r="X420" t="s">
        <v>1165</v>
      </c>
      <c r="Z420">
        <v>4</v>
      </c>
      <c r="AA420">
        <v>11</v>
      </c>
      <c r="AB420">
        <v>15</v>
      </c>
      <c r="AC420">
        <v>3</v>
      </c>
      <c r="AD420">
        <v>18</v>
      </c>
      <c r="AE420">
        <f>Advanced_Table[[#This Row],[BPMASS]]/10</f>
        <v>1.5</v>
      </c>
      <c r="AF420">
        <f>Advanced_Table[[#This Row],[VORPASS]]/10</f>
        <v>0.3</v>
      </c>
    </row>
    <row r="421" spans="1:32" x14ac:dyDescent="0.25">
      <c r="A421">
        <v>420</v>
      </c>
      <c r="B421" t="s">
        <v>1166</v>
      </c>
      <c r="C421" t="s">
        <v>97</v>
      </c>
      <c r="D421">
        <v>24</v>
      </c>
      <c r="E421" t="s">
        <v>29</v>
      </c>
      <c r="F421">
        <v>68</v>
      </c>
      <c r="G421">
        <v>1985</v>
      </c>
      <c r="H421">
        <v>167</v>
      </c>
      <c r="I421" t="s">
        <v>288</v>
      </c>
      <c r="J421" t="s">
        <v>1167</v>
      </c>
      <c r="K421" t="s">
        <v>707</v>
      </c>
      <c r="L421">
        <v>9</v>
      </c>
      <c r="M421">
        <v>137</v>
      </c>
      <c r="N421">
        <v>72</v>
      </c>
      <c r="O421">
        <v>246</v>
      </c>
      <c r="P421">
        <v>12</v>
      </c>
      <c r="Q421">
        <v>5</v>
      </c>
      <c r="R421">
        <v>92</v>
      </c>
      <c r="S421">
        <v>238</v>
      </c>
      <c r="U421">
        <v>35</v>
      </c>
      <c r="V421">
        <v>12</v>
      </c>
      <c r="W421">
        <f>Advanced_Table[[#This Row],[WSASS]]/10</f>
        <v>4.7</v>
      </c>
      <c r="X421" t="s">
        <v>481</v>
      </c>
      <c r="Z421">
        <v>22</v>
      </c>
      <c r="AA421">
        <v>-9</v>
      </c>
      <c r="AB421">
        <v>13</v>
      </c>
      <c r="AC421">
        <v>17</v>
      </c>
      <c r="AD421">
        <v>47</v>
      </c>
      <c r="AE421">
        <f>Advanced_Table[[#This Row],[BPMASS]]/10</f>
        <v>1.3</v>
      </c>
      <c r="AF421">
        <f>Advanced_Table[[#This Row],[VORPASS]]/10</f>
        <v>1.7</v>
      </c>
    </row>
    <row r="422" spans="1:32" x14ac:dyDescent="0.25">
      <c r="A422">
        <v>421</v>
      </c>
      <c r="B422" t="s">
        <v>1169</v>
      </c>
      <c r="C422" t="s">
        <v>52</v>
      </c>
      <c r="D422">
        <v>23</v>
      </c>
      <c r="E422" t="s">
        <v>554</v>
      </c>
      <c r="F422">
        <v>37</v>
      </c>
      <c r="G422">
        <v>394</v>
      </c>
      <c r="H422">
        <v>103</v>
      </c>
      <c r="I422" t="s">
        <v>417</v>
      </c>
      <c r="J422" t="s">
        <v>427</v>
      </c>
      <c r="K422" t="s">
        <v>1170</v>
      </c>
      <c r="L422">
        <v>58</v>
      </c>
      <c r="M422">
        <v>138</v>
      </c>
      <c r="N422">
        <v>99</v>
      </c>
      <c r="O422">
        <v>120</v>
      </c>
      <c r="P422">
        <v>7</v>
      </c>
      <c r="Q422">
        <v>5</v>
      </c>
      <c r="R422">
        <v>100</v>
      </c>
      <c r="S422">
        <v>183</v>
      </c>
      <c r="U422">
        <v>3</v>
      </c>
      <c r="V422">
        <v>3</v>
      </c>
      <c r="W422">
        <f>Advanced_Table[[#This Row],[WSASS]]/10</f>
        <v>0.6</v>
      </c>
      <c r="X422" t="s">
        <v>144</v>
      </c>
      <c r="Z422">
        <v>-20</v>
      </c>
      <c r="AA422">
        <v>-13</v>
      </c>
      <c r="AB422">
        <v>-33</v>
      </c>
      <c r="AC422">
        <v>-1</v>
      </c>
      <c r="AD422">
        <v>6</v>
      </c>
      <c r="AE422">
        <f>Advanced_Table[[#This Row],[BPMASS]]/10</f>
        <v>-3.3</v>
      </c>
      <c r="AF422">
        <f>Advanced_Table[[#This Row],[VORPASS]]/10</f>
        <v>-0.1</v>
      </c>
    </row>
    <row r="423" spans="1:32" x14ac:dyDescent="0.25">
      <c r="A423">
        <v>422</v>
      </c>
      <c r="B423" t="s">
        <v>1171</v>
      </c>
      <c r="C423" t="s">
        <v>52</v>
      </c>
      <c r="D423">
        <v>22</v>
      </c>
      <c r="E423" t="s">
        <v>35</v>
      </c>
      <c r="F423">
        <v>7</v>
      </c>
      <c r="G423">
        <v>121</v>
      </c>
      <c r="H423">
        <v>106</v>
      </c>
      <c r="I423" t="s">
        <v>835</v>
      </c>
      <c r="J423" t="s">
        <v>719</v>
      </c>
      <c r="K423" t="s">
        <v>601</v>
      </c>
      <c r="L423">
        <v>36</v>
      </c>
      <c r="M423">
        <v>167</v>
      </c>
      <c r="N423">
        <v>100</v>
      </c>
      <c r="O423">
        <v>91</v>
      </c>
      <c r="P423">
        <v>28</v>
      </c>
      <c r="Q423">
        <v>0</v>
      </c>
      <c r="R423">
        <v>138</v>
      </c>
      <c r="S423">
        <v>179</v>
      </c>
      <c r="U423">
        <v>-1</v>
      </c>
      <c r="V423">
        <v>1</v>
      </c>
      <c r="W423">
        <f>Advanced_Table[[#This Row],[WSASS]]/10</f>
        <v>0.1</v>
      </c>
      <c r="X423" t="s">
        <v>337</v>
      </c>
      <c r="Z423">
        <v>-39</v>
      </c>
      <c r="AA423">
        <v>-5</v>
      </c>
      <c r="AB423">
        <v>-44</v>
      </c>
      <c r="AC423">
        <v>-1</v>
      </c>
      <c r="AD423">
        <v>1</v>
      </c>
      <c r="AE423">
        <f>Advanced_Table[[#This Row],[BPMASS]]/10</f>
        <v>-4.4000000000000004</v>
      </c>
      <c r="AF423">
        <f>Advanced_Table[[#This Row],[VORPASS]]/10</f>
        <v>-0.1</v>
      </c>
    </row>
    <row r="424" spans="1:32" x14ac:dyDescent="0.25">
      <c r="A424">
        <v>423</v>
      </c>
      <c r="B424" t="s">
        <v>1172</v>
      </c>
      <c r="C424" t="s">
        <v>39</v>
      </c>
      <c r="D424">
        <v>29</v>
      </c>
      <c r="E424" t="s">
        <v>40</v>
      </c>
      <c r="F424">
        <v>46</v>
      </c>
      <c r="G424">
        <v>1630</v>
      </c>
      <c r="H424">
        <v>189</v>
      </c>
      <c r="I424" t="s">
        <v>327</v>
      </c>
      <c r="J424" t="s">
        <v>172</v>
      </c>
      <c r="K424" t="s">
        <v>1173</v>
      </c>
      <c r="L424">
        <v>68</v>
      </c>
      <c r="M424">
        <v>224</v>
      </c>
      <c r="N424">
        <v>146</v>
      </c>
      <c r="O424">
        <v>228</v>
      </c>
      <c r="P424">
        <v>8</v>
      </c>
      <c r="Q424">
        <v>7</v>
      </c>
      <c r="R424">
        <v>141</v>
      </c>
      <c r="S424">
        <v>299</v>
      </c>
      <c r="U424">
        <v>19</v>
      </c>
      <c r="V424">
        <v>19</v>
      </c>
      <c r="W424">
        <f>Advanced_Table[[#This Row],[WSASS]]/10</f>
        <v>3.8</v>
      </c>
      <c r="X424" t="s">
        <v>932</v>
      </c>
      <c r="Z424">
        <v>22</v>
      </c>
      <c r="AA424">
        <v>-3</v>
      </c>
      <c r="AB424">
        <v>19</v>
      </c>
      <c r="AC424">
        <v>16</v>
      </c>
      <c r="AD424">
        <v>38</v>
      </c>
      <c r="AE424">
        <f>Advanced_Table[[#This Row],[BPMASS]]/10</f>
        <v>1.9</v>
      </c>
      <c r="AF424">
        <f>Advanced_Table[[#This Row],[VORPASS]]/10</f>
        <v>1.6</v>
      </c>
    </row>
    <row r="425" spans="1:32" x14ac:dyDescent="0.25">
      <c r="A425">
        <v>424</v>
      </c>
      <c r="B425" t="s">
        <v>1174</v>
      </c>
      <c r="C425" t="s">
        <v>34</v>
      </c>
      <c r="D425">
        <v>27</v>
      </c>
      <c r="E425" t="s">
        <v>146</v>
      </c>
      <c r="F425">
        <v>68</v>
      </c>
      <c r="G425">
        <v>1214</v>
      </c>
      <c r="H425">
        <v>151</v>
      </c>
      <c r="I425" t="s">
        <v>111</v>
      </c>
      <c r="J425" t="s">
        <v>1175</v>
      </c>
      <c r="K425" t="s">
        <v>306</v>
      </c>
      <c r="L425">
        <v>81</v>
      </c>
      <c r="M425">
        <v>154</v>
      </c>
      <c r="N425">
        <v>115</v>
      </c>
      <c r="O425">
        <v>89</v>
      </c>
      <c r="P425">
        <v>13</v>
      </c>
      <c r="Q425">
        <v>28</v>
      </c>
      <c r="R425">
        <v>88</v>
      </c>
      <c r="S425">
        <v>207</v>
      </c>
      <c r="U425">
        <v>14</v>
      </c>
      <c r="V425">
        <v>10</v>
      </c>
      <c r="W425">
        <f>Advanced_Table[[#This Row],[WSASS]]/10</f>
        <v>2.4</v>
      </c>
      <c r="X425" t="s">
        <v>298</v>
      </c>
      <c r="Z425">
        <v>-2</v>
      </c>
      <c r="AA425">
        <v>-7</v>
      </c>
      <c r="AB425">
        <v>-9</v>
      </c>
      <c r="AC425">
        <v>3</v>
      </c>
      <c r="AD425">
        <v>24</v>
      </c>
      <c r="AE425">
        <f>Advanced_Table[[#This Row],[BPMASS]]/10</f>
        <v>-0.9</v>
      </c>
      <c r="AF425">
        <f>Advanced_Table[[#This Row],[VORPASS]]/10</f>
        <v>0.3</v>
      </c>
    </row>
    <row r="426" spans="1:32" x14ac:dyDescent="0.25">
      <c r="A426">
        <v>425</v>
      </c>
      <c r="B426" t="s">
        <v>1176</v>
      </c>
      <c r="C426" t="s">
        <v>52</v>
      </c>
      <c r="D426">
        <v>25</v>
      </c>
      <c r="E426" t="s">
        <v>483</v>
      </c>
      <c r="F426">
        <v>82</v>
      </c>
      <c r="G426">
        <v>2629</v>
      </c>
      <c r="H426">
        <v>155</v>
      </c>
      <c r="I426" t="s">
        <v>479</v>
      </c>
      <c r="J426" t="s">
        <v>982</v>
      </c>
      <c r="K426" t="s">
        <v>851</v>
      </c>
      <c r="L426">
        <v>25</v>
      </c>
      <c r="M426">
        <v>119</v>
      </c>
      <c r="N426">
        <v>74</v>
      </c>
      <c r="O426">
        <v>235</v>
      </c>
      <c r="P426">
        <v>12</v>
      </c>
      <c r="Q426">
        <v>8</v>
      </c>
      <c r="R426">
        <v>141</v>
      </c>
      <c r="S426">
        <v>203</v>
      </c>
      <c r="U426">
        <v>39</v>
      </c>
      <c r="V426">
        <v>20</v>
      </c>
      <c r="W426">
        <f>Advanced_Table[[#This Row],[WSASS]]/10</f>
        <v>5.9</v>
      </c>
      <c r="X426" t="s">
        <v>499</v>
      </c>
      <c r="Z426">
        <v>9</v>
      </c>
      <c r="AA426">
        <v>-4</v>
      </c>
      <c r="AB426">
        <v>4</v>
      </c>
      <c r="AC426">
        <v>16</v>
      </c>
      <c r="AD426">
        <v>59</v>
      </c>
      <c r="AE426">
        <f>Advanced_Table[[#This Row],[BPMASS]]/10</f>
        <v>0.4</v>
      </c>
      <c r="AF426">
        <f>Advanced_Table[[#This Row],[VORPASS]]/10</f>
        <v>1.6</v>
      </c>
    </row>
    <row r="427" spans="1:32" x14ac:dyDescent="0.25">
      <c r="A427">
        <v>426</v>
      </c>
      <c r="B427" t="s">
        <v>1177</v>
      </c>
      <c r="C427" t="s">
        <v>91</v>
      </c>
      <c r="D427">
        <v>24</v>
      </c>
      <c r="E427" t="s">
        <v>483</v>
      </c>
      <c r="F427">
        <v>48</v>
      </c>
      <c r="G427">
        <v>984</v>
      </c>
      <c r="H427">
        <v>77</v>
      </c>
      <c r="I427" t="s">
        <v>197</v>
      </c>
      <c r="J427" t="s">
        <v>935</v>
      </c>
      <c r="K427" t="s">
        <v>1178</v>
      </c>
      <c r="L427">
        <v>32</v>
      </c>
      <c r="M427">
        <v>77</v>
      </c>
      <c r="N427">
        <v>56</v>
      </c>
      <c r="O427">
        <v>60</v>
      </c>
      <c r="P427">
        <v>23</v>
      </c>
      <c r="Q427">
        <v>12</v>
      </c>
      <c r="R427">
        <v>107</v>
      </c>
      <c r="S427">
        <v>127</v>
      </c>
      <c r="U427">
        <v>-3</v>
      </c>
      <c r="V427">
        <v>9</v>
      </c>
      <c r="W427">
        <f>Advanced_Table[[#This Row],[WSASS]]/10</f>
        <v>0.6</v>
      </c>
      <c r="X427" t="s">
        <v>1107</v>
      </c>
      <c r="Z427">
        <v>-40</v>
      </c>
      <c r="AA427">
        <v>8</v>
      </c>
      <c r="AB427">
        <v>-32</v>
      </c>
      <c r="AC427">
        <v>-3</v>
      </c>
      <c r="AD427">
        <v>6</v>
      </c>
      <c r="AE427">
        <f>Advanced_Table[[#This Row],[BPMASS]]/10</f>
        <v>-3.2</v>
      </c>
      <c r="AF427">
        <f>Advanced_Table[[#This Row],[VORPASS]]/10</f>
        <v>-0.3</v>
      </c>
    </row>
    <row r="428" spans="1:32" x14ac:dyDescent="0.25">
      <c r="A428">
        <v>427</v>
      </c>
      <c r="B428" t="s">
        <v>1179</v>
      </c>
      <c r="C428" t="s">
        <v>34</v>
      </c>
      <c r="D428">
        <v>24</v>
      </c>
      <c r="E428" t="s">
        <v>183</v>
      </c>
      <c r="F428">
        <v>82</v>
      </c>
      <c r="G428">
        <v>1590</v>
      </c>
      <c r="H428">
        <v>174</v>
      </c>
      <c r="I428" t="s">
        <v>224</v>
      </c>
      <c r="J428" t="s">
        <v>356</v>
      </c>
      <c r="K428" t="s">
        <v>440</v>
      </c>
      <c r="L428">
        <v>132</v>
      </c>
      <c r="M428">
        <v>209</v>
      </c>
      <c r="N428">
        <v>169</v>
      </c>
      <c r="O428">
        <v>98</v>
      </c>
      <c r="P428">
        <v>21</v>
      </c>
      <c r="Q428">
        <v>48</v>
      </c>
      <c r="R428">
        <v>115</v>
      </c>
      <c r="S428">
        <v>159</v>
      </c>
      <c r="U428">
        <v>25</v>
      </c>
      <c r="V428">
        <v>26</v>
      </c>
      <c r="W428">
        <f>Advanced_Table[[#This Row],[WSASS]]/10</f>
        <v>5.0999999999999996</v>
      </c>
      <c r="X428" t="s">
        <v>126</v>
      </c>
      <c r="Z428">
        <v>-6</v>
      </c>
      <c r="AA428">
        <v>10</v>
      </c>
      <c r="AB428">
        <v>4</v>
      </c>
      <c r="AC428">
        <v>9</v>
      </c>
      <c r="AD428">
        <v>51</v>
      </c>
      <c r="AE428">
        <f>Advanced_Table[[#This Row],[BPMASS]]/10</f>
        <v>0.4</v>
      </c>
      <c r="AF428">
        <f>Advanced_Table[[#This Row],[VORPASS]]/10</f>
        <v>0.9</v>
      </c>
    </row>
    <row r="429" spans="1:32" x14ac:dyDescent="0.25">
      <c r="A429">
        <v>428</v>
      </c>
      <c r="B429" t="s">
        <v>1180</v>
      </c>
      <c r="C429" t="s">
        <v>34</v>
      </c>
      <c r="D429">
        <v>24</v>
      </c>
      <c r="E429" t="s">
        <v>73</v>
      </c>
      <c r="F429">
        <v>81</v>
      </c>
      <c r="G429">
        <v>1964</v>
      </c>
      <c r="H429">
        <v>160</v>
      </c>
      <c r="I429" t="s">
        <v>124</v>
      </c>
      <c r="J429" t="s">
        <v>1181</v>
      </c>
      <c r="K429" t="s">
        <v>375</v>
      </c>
      <c r="L429">
        <v>44</v>
      </c>
      <c r="M429">
        <v>193</v>
      </c>
      <c r="N429">
        <v>122</v>
      </c>
      <c r="O429">
        <v>83</v>
      </c>
      <c r="P429">
        <v>16</v>
      </c>
      <c r="Q429">
        <v>33</v>
      </c>
      <c r="R429">
        <v>108</v>
      </c>
      <c r="S429">
        <v>231</v>
      </c>
      <c r="U429">
        <v>11</v>
      </c>
      <c r="V429">
        <v>38</v>
      </c>
      <c r="W429">
        <f>Advanced_Table[[#This Row],[WSASS]]/10</f>
        <v>4.9000000000000004</v>
      </c>
      <c r="X429" t="s">
        <v>653</v>
      </c>
      <c r="Z429">
        <v>4</v>
      </c>
      <c r="AA429">
        <v>11</v>
      </c>
      <c r="AB429">
        <v>15</v>
      </c>
      <c r="AC429">
        <v>17</v>
      </c>
      <c r="AD429">
        <v>49</v>
      </c>
      <c r="AE429">
        <f>Advanced_Table[[#This Row],[BPMASS]]/10</f>
        <v>1.5</v>
      </c>
      <c r="AF429">
        <f>Advanced_Table[[#This Row],[VORPASS]]/10</f>
        <v>1.7</v>
      </c>
    </row>
    <row r="430" spans="1:32" x14ac:dyDescent="0.25">
      <c r="A430">
        <v>429</v>
      </c>
      <c r="B430" t="s">
        <v>1182</v>
      </c>
      <c r="C430" t="s">
        <v>52</v>
      </c>
      <c r="D430">
        <v>24</v>
      </c>
      <c r="E430" t="s">
        <v>161</v>
      </c>
      <c r="F430">
        <v>17</v>
      </c>
      <c r="G430">
        <v>245</v>
      </c>
      <c r="H430">
        <v>103</v>
      </c>
      <c r="I430" t="s">
        <v>141</v>
      </c>
      <c r="J430" t="s">
        <v>935</v>
      </c>
      <c r="K430" t="s">
        <v>76</v>
      </c>
      <c r="L430">
        <v>13</v>
      </c>
      <c r="M430">
        <v>139</v>
      </c>
      <c r="N430">
        <v>75</v>
      </c>
      <c r="O430">
        <v>80</v>
      </c>
      <c r="P430">
        <v>6</v>
      </c>
      <c r="Q430">
        <v>45</v>
      </c>
      <c r="R430">
        <v>91</v>
      </c>
      <c r="S430">
        <v>133</v>
      </c>
      <c r="U430">
        <v>1</v>
      </c>
      <c r="V430">
        <v>2</v>
      </c>
      <c r="W430">
        <f>Advanced_Table[[#This Row],[WSASS]]/10</f>
        <v>0.3</v>
      </c>
      <c r="X430" t="s">
        <v>309</v>
      </c>
      <c r="Z430">
        <v>-29</v>
      </c>
      <c r="AA430">
        <v>4</v>
      </c>
      <c r="AB430">
        <v>-25</v>
      </c>
      <c r="AC430">
        <v>0</v>
      </c>
      <c r="AD430">
        <v>3</v>
      </c>
      <c r="AE430">
        <f>Advanced_Table[[#This Row],[BPMASS]]/10</f>
        <v>-2.5</v>
      </c>
      <c r="AF430">
        <f>Advanced_Table[[#This Row],[VORPASS]]/10</f>
        <v>0</v>
      </c>
    </row>
    <row r="431" spans="1:32" x14ac:dyDescent="0.25">
      <c r="A431">
        <v>430</v>
      </c>
      <c r="B431" t="s">
        <v>1183</v>
      </c>
      <c r="C431" t="s">
        <v>34</v>
      </c>
      <c r="D431">
        <v>26</v>
      </c>
      <c r="E431" t="s">
        <v>169</v>
      </c>
      <c r="F431">
        <v>67</v>
      </c>
      <c r="G431">
        <v>1759</v>
      </c>
      <c r="H431">
        <v>167</v>
      </c>
      <c r="I431" t="s">
        <v>1083</v>
      </c>
      <c r="J431" t="s">
        <v>872</v>
      </c>
      <c r="K431" t="s">
        <v>349</v>
      </c>
      <c r="L431">
        <v>107</v>
      </c>
      <c r="M431">
        <v>242</v>
      </c>
      <c r="N431">
        <v>172</v>
      </c>
      <c r="O431">
        <v>45</v>
      </c>
      <c r="P431">
        <v>7</v>
      </c>
      <c r="Q431">
        <v>39</v>
      </c>
      <c r="R431">
        <v>138</v>
      </c>
      <c r="S431">
        <v>133</v>
      </c>
      <c r="U431">
        <v>38</v>
      </c>
      <c r="V431">
        <v>13</v>
      </c>
      <c r="W431">
        <f>Advanced_Table[[#This Row],[WSASS]]/10</f>
        <v>5.0999999999999996</v>
      </c>
      <c r="X431" t="s">
        <v>709</v>
      </c>
      <c r="Z431">
        <v>-16</v>
      </c>
      <c r="AA431">
        <v>-7</v>
      </c>
      <c r="AB431">
        <v>-23</v>
      </c>
      <c r="AC431">
        <v>-1</v>
      </c>
      <c r="AD431">
        <v>51</v>
      </c>
      <c r="AE431">
        <f>Advanced_Table[[#This Row],[BPMASS]]/10</f>
        <v>-2.2999999999999998</v>
      </c>
      <c r="AF431">
        <f>Advanced_Table[[#This Row],[VORPASS]]/10</f>
        <v>-0.1</v>
      </c>
    </row>
    <row r="432" spans="1:32" x14ac:dyDescent="0.25">
      <c r="A432">
        <v>431</v>
      </c>
      <c r="B432" t="s">
        <v>1184</v>
      </c>
      <c r="C432" t="s">
        <v>52</v>
      </c>
      <c r="D432">
        <v>30</v>
      </c>
      <c r="E432" t="s">
        <v>46</v>
      </c>
      <c r="F432">
        <v>43</v>
      </c>
      <c r="G432">
        <v>1103</v>
      </c>
      <c r="H432">
        <v>114</v>
      </c>
      <c r="I432" t="s">
        <v>725</v>
      </c>
      <c r="J432" t="s">
        <v>210</v>
      </c>
      <c r="K432" t="s">
        <v>564</v>
      </c>
      <c r="L432">
        <v>18</v>
      </c>
      <c r="M432">
        <v>107</v>
      </c>
      <c r="N432">
        <v>62</v>
      </c>
      <c r="O432">
        <v>139</v>
      </c>
      <c r="P432">
        <v>11</v>
      </c>
      <c r="Q432">
        <v>12</v>
      </c>
      <c r="R432">
        <v>89</v>
      </c>
      <c r="S432">
        <v>165</v>
      </c>
      <c r="U432">
        <v>9</v>
      </c>
      <c r="V432">
        <v>12</v>
      </c>
      <c r="W432">
        <f>Advanced_Table[[#This Row],[WSASS]]/10</f>
        <v>2.1</v>
      </c>
      <c r="X432" t="s">
        <v>649</v>
      </c>
      <c r="Z432">
        <v>-13</v>
      </c>
      <c r="AA432">
        <v>0</v>
      </c>
      <c r="AB432">
        <v>-13</v>
      </c>
      <c r="AC432">
        <v>2</v>
      </c>
      <c r="AD432">
        <v>21</v>
      </c>
      <c r="AE432">
        <f>Advanced_Table[[#This Row],[BPMASS]]/10</f>
        <v>-1.3</v>
      </c>
      <c r="AF432">
        <f>Advanced_Table[[#This Row],[VORPASS]]/10</f>
        <v>0.2</v>
      </c>
    </row>
    <row r="433" spans="1:32" x14ac:dyDescent="0.25">
      <c r="A433">
        <v>432</v>
      </c>
      <c r="B433" t="s">
        <v>1185</v>
      </c>
      <c r="C433" t="s">
        <v>91</v>
      </c>
      <c r="D433">
        <v>29</v>
      </c>
      <c r="E433" t="s">
        <v>46</v>
      </c>
      <c r="F433">
        <v>68</v>
      </c>
      <c r="G433">
        <v>1905</v>
      </c>
      <c r="H433">
        <v>122</v>
      </c>
      <c r="I433" t="s">
        <v>787</v>
      </c>
      <c r="J433" t="s">
        <v>844</v>
      </c>
      <c r="K433" t="s">
        <v>416</v>
      </c>
      <c r="L433">
        <v>9</v>
      </c>
      <c r="M433">
        <v>95</v>
      </c>
      <c r="N433">
        <v>51</v>
      </c>
      <c r="O433">
        <v>151</v>
      </c>
      <c r="P433">
        <v>12</v>
      </c>
      <c r="Q433">
        <v>8</v>
      </c>
      <c r="R433">
        <v>117</v>
      </c>
      <c r="S433">
        <v>190</v>
      </c>
      <c r="U433">
        <v>16</v>
      </c>
      <c r="V433">
        <v>20</v>
      </c>
      <c r="W433">
        <f>Advanced_Table[[#This Row],[WSASS]]/10</f>
        <v>3.6</v>
      </c>
      <c r="X433" t="s">
        <v>110</v>
      </c>
      <c r="Z433">
        <v>-5</v>
      </c>
      <c r="AA433">
        <v>-4</v>
      </c>
      <c r="AB433">
        <v>-9</v>
      </c>
      <c r="AC433">
        <v>6</v>
      </c>
      <c r="AD433">
        <v>36</v>
      </c>
      <c r="AE433">
        <f>Advanced_Table[[#This Row],[BPMASS]]/10</f>
        <v>-0.9</v>
      </c>
      <c r="AF433">
        <f>Advanced_Table[[#This Row],[VORPASS]]/10</f>
        <v>0.6</v>
      </c>
    </row>
    <row r="434" spans="1:32" x14ac:dyDescent="0.25">
      <c r="A434">
        <v>433</v>
      </c>
      <c r="B434" t="s">
        <v>1186</v>
      </c>
      <c r="C434" t="s">
        <v>52</v>
      </c>
      <c r="D434">
        <v>26</v>
      </c>
      <c r="E434" t="s">
        <v>554</v>
      </c>
      <c r="F434">
        <v>22</v>
      </c>
      <c r="G434">
        <v>81</v>
      </c>
      <c r="H434">
        <v>57</v>
      </c>
      <c r="I434" t="s">
        <v>600</v>
      </c>
      <c r="J434" t="s">
        <v>958</v>
      </c>
      <c r="K434" t="s">
        <v>171</v>
      </c>
      <c r="L434">
        <v>14</v>
      </c>
      <c r="M434">
        <v>66</v>
      </c>
      <c r="N434">
        <v>40</v>
      </c>
      <c r="O434">
        <v>80</v>
      </c>
      <c r="P434">
        <v>6</v>
      </c>
      <c r="Q434">
        <v>33</v>
      </c>
      <c r="R434">
        <v>50</v>
      </c>
      <c r="S434">
        <v>207</v>
      </c>
      <c r="U434">
        <v>-1</v>
      </c>
      <c r="V434">
        <v>1</v>
      </c>
      <c r="W434">
        <f>Advanced_Table[[#This Row],[WSASS]]/10</f>
        <v>-0.1</v>
      </c>
      <c r="X434" t="s">
        <v>351</v>
      </c>
      <c r="Z434">
        <v>-61</v>
      </c>
      <c r="AA434">
        <v>-22</v>
      </c>
      <c r="AB434">
        <v>-83</v>
      </c>
      <c r="AC434">
        <v>-1</v>
      </c>
      <c r="AD434">
        <v>-1</v>
      </c>
      <c r="AE434">
        <f>Advanced_Table[[#This Row],[BPMASS]]/10</f>
        <v>-8.3000000000000007</v>
      </c>
      <c r="AF434">
        <f>Advanced_Table[[#This Row],[VORPASS]]/10</f>
        <v>-0.1</v>
      </c>
    </row>
    <row r="435" spans="1:32" x14ac:dyDescent="0.25">
      <c r="A435">
        <v>434</v>
      </c>
      <c r="B435" t="s">
        <v>1187</v>
      </c>
      <c r="C435" t="s">
        <v>34</v>
      </c>
      <c r="D435">
        <v>25</v>
      </c>
      <c r="E435" t="s">
        <v>40</v>
      </c>
      <c r="F435">
        <v>31</v>
      </c>
      <c r="G435">
        <v>768</v>
      </c>
      <c r="H435">
        <v>161</v>
      </c>
      <c r="I435" t="s">
        <v>369</v>
      </c>
      <c r="J435" t="s">
        <v>136</v>
      </c>
      <c r="K435" t="s">
        <v>646</v>
      </c>
      <c r="L435">
        <v>207</v>
      </c>
      <c r="M435">
        <v>177</v>
      </c>
      <c r="N435">
        <v>192</v>
      </c>
      <c r="O435">
        <v>31</v>
      </c>
      <c r="P435">
        <v>24</v>
      </c>
      <c r="Q435">
        <v>43</v>
      </c>
      <c r="R435">
        <v>138</v>
      </c>
      <c r="S435">
        <v>102</v>
      </c>
      <c r="U435">
        <v>12</v>
      </c>
      <c r="V435">
        <v>13</v>
      </c>
      <c r="W435">
        <f>Advanced_Table[[#This Row],[WSASS]]/10</f>
        <v>2.5</v>
      </c>
      <c r="X435" t="s">
        <v>918</v>
      </c>
      <c r="Z435">
        <v>-3</v>
      </c>
      <c r="AA435">
        <v>4</v>
      </c>
      <c r="AB435">
        <v>0</v>
      </c>
      <c r="AC435">
        <v>4</v>
      </c>
      <c r="AD435">
        <v>25</v>
      </c>
      <c r="AE435">
        <f>Advanced_Table[[#This Row],[BPMASS]]/10</f>
        <v>0</v>
      </c>
      <c r="AF435">
        <f>Advanced_Table[[#This Row],[VORPASS]]/10</f>
        <v>0.4</v>
      </c>
    </row>
    <row r="436" spans="1:32" x14ac:dyDescent="0.25">
      <c r="A436">
        <v>435</v>
      </c>
      <c r="B436" t="s">
        <v>1188</v>
      </c>
      <c r="C436" t="s">
        <v>34</v>
      </c>
      <c r="D436">
        <v>23</v>
      </c>
      <c r="E436" t="s">
        <v>46</v>
      </c>
      <c r="F436">
        <v>36</v>
      </c>
      <c r="G436">
        <v>304</v>
      </c>
      <c r="H436">
        <v>140</v>
      </c>
      <c r="I436" t="s">
        <v>881</v>
      </c>
      <c r="J436" t="s">
        <v>701</v>
      </c>
      <c r="K436" t="s">
        <v>754</v>
      </c>
      <c r="L436">
        <v>104</v>
      </c>
      <c r="M436">
        <v>210</v>
      </c>
      <c r="N436">
        <v>157</v>
      </c>
      <c r="O436">
        <v>158</v>
      </c>
      <c r="P436">
        <v>11</v>
      </c>
      <c r="Q436">
        <v>26</v>
      </c>
      <c r="R436">
        <v>178</v>
      </c>
      <c r="S436">
        <v>148</v>
      </c>
      <c r="U436">
        <v>4</v>
      </c>
      <c r="V436">
        <v>5</v>
      </c>
      <c r="W436">
        <f>Advanced_Table[[#This Row],[WSASS]]/10</f>
        <v>0.9</v>
      </c>
      <c r="X436" t="s">
        <v>345</v>
      </c>
      <c r="Z436">
        <v>-19</v>
      </c>
      <c r="AA436">
        <v>8</v>
      </c>
      <c r="AB436">
        <v>-11</v>
      </c>
      <c r="AC436">
        <v>1</v>
      </c>
      <c r="AD436">
        <v>9</v>
      </c>
      <c r="AE436">
        <f>Advanced_Table[[#This Row],[BPMASS]]/10</f>
        <v>-1.1000000000000001</v>
      </c>
      <c r="AF436">
        <f>Advanced_Table[[#This Row],[VORPASS]]/10</f>
        <v>0.1</v>
      </c>
    </row>
    <row r="437" spans="1:32" x14ac:dyDescent="0.25">
      <c r="A437">
        <v>436</v>
      </c>
      <c r="B437" t="s">
        <v>1189</v>
      </c>
      <c r="C437" t="s">
        <v>39</v>
      </c>
      <c r="D437">
        <v>23</v>
      </c>
      <c r="E437" t="s">
        <v>98</v>
      </c>
      <c r="F437">
        <v>39</v>
      </c>
      <c r="G437">
        <v>334</v>
      </c>
      <c r="H437">
        <v>118</v>
      </c>
      <c r="I437" t="s">
        <v>41</v>
      </c>
      <c r="J437" t="s">
        <v>1190</v>
      </c>
      <c r="K437" t="s">
        <v>134</v>
      </c>
      <c r="L437">
        <v>78</v>
      </c>
      <c r="M437">
        <v>175</v>
      </c>
      <c r="N437">
        <v>127</v>
      </c>
      <c r="O437">
        <v>84</v>
      </c>
      <c r="P437">
        <v>15</v>
      </c>
      <c r="Q437">
        <v>12</v>
      </c>
      <c r="R437">
        <v>136</v>
      </c>
      <c r="S437">
        <v>154</v>
      </c>
      <c r="U437">
        <v>2</v>
      </c>
      <c r="V437">
        <v>4</v>
      </c>
      <c r="W437">
        <f>Advanced_Table[[#This Row],[WSASS]]/10</f>
        <v>0.6</v>
      </c>
      <c r="X437" t="s">
        <v>1191</v>
      </c>
      <c r="Z437">
        <v>-19</v>
      </c>
      <c r="AA437">
        <v>-3</v>
      </c>
      <c r="AB437">
        <v>-22</v>
      </c>
      <c r="AC437">
        <v>0</v>
      </c>
      <c r="AD437">
        <v>6</v>
      </c>
      <c r="AE437">
        <f>Advanced_Table[[#This Row],[BPMASS]]/10</f>
        <v>-2.2000000000000002</v>
      </c>
      <c r="AF437">
        <f>Advanced_Table[[#This Row],[VORPASS]]/10</f>
        <v>0</v>
      </c>
    </row>
    <row r="438" spans="1:32" x14ac:dyDescent="0.25">
      <c r="A438">
        <v>437</v>
      </c>
      <c r="B438" t="s">
        <v>1192</v>
      </c>
      <c r="C438" t="s">
        <v>39</v>
      </c>
      <c r="D438">
        <v>22</v>
      </c>
      <c r="E438" t="s">
        <v>29</v>
      </c>
      <c r="F438">
        <v>65</v>
      </c>
      <c r="G438">
        <v>1177</v>
      </c>
      <c r="H438">
        <v>87</v>
      </c>
      <c r="I438" t="s">
        <v>1167</v>
      </c>
      <c r="J438" t="s">
        <v>385</v>
      </c>
      <c r="K438" t="s">
        <v>575</v>
      </c>
      <c r="L438">
        <v>48</v>
      </c>
      <c r="M438">
        <v>152</v>
      </c>
      <c r="N438">
        <v>98</v>
      </c>
      <c r="O438">
        <v>103</v>
      </c>
      <c r="P438">
        <v>11</v>
      </c>
      <c r="Q438">
        <v>9</v>
      </c>
      <c r="R438">
        <v>115</v>
      </c>
      <c r="S438">
        <v>181</v>
      </c>
      <c r="U438">
        <v>-9</v>
      </c>
      <c r="V438">
        <v>10</v>
      </c>
      <c r="W438">
        <f>Advanced_Table[[#This Row],[WSASS]]/10</f>
        <v>0.1</v>
      </c>
      <c r="X438" t="s">
        <v>572</v>
      </c>
      <c r="Z438">
        <v>-40</v>
      </c>
      <c r="AA438">
        <v>-10</v>
      </c>
      <c r="AB438">
        <v>-50</v>
      </c>
      <c r="AC438">
        <v>-9</v>
      </c>
      <c r="AD438">
        <v>1</v>
      </c>
      <c r="AE438">
        <f>Advanced_Table[[#This Row],[BPMASS]]/10</f>
        <v>-5</v>
      </c>
      <c r="AF438">
        <f>Advanced_Table[[#This Row],[VORPASS]]/10</f>
        <v>-0.9</v>
      </c>
    </row>
    <row r="439" spans="1:32" x14ac:dyDescent="0.25">
      <c r="A439">
        <v>438</v>
      </c>
      <c r="B439" t="s">
        <v>1194</v>
      </c>
      <c r="C439" t="s">
        <v>97</v>
      </c>
      <c r="D439">
        <v>21</v>
      </c>
      <c r="E439" t="s">
        <v>29</v>
      </c>
      <c r="F439">
        <v>13</v>
      </c>
      <c r="G439">
        <v>78</v>
      </c>
      <c r="H439">
        <v>220</v>
      </c>
      <c r="I439" t="s">
        <v>162</v>
      </c>
      <c r="J439" t="s">
        <v>438</v>
      </c>
      <c r="K439" t="s">
        <v>893</v>
      </c>
      <c r="L439">
        <v>27</v>
      </c>
      <c r="M439">
        <v>154</v>
      </c>
      <c r="N439">
        <v>89</v>
      </c>
      <c r="O439">
        <v>250</v>
      </c>
      <c r="P439">
        <v>60</v>
      </c>
      <c r="Q439">
        <v>31</v>
      </c>
      <c r="R439">
        <v>188</v>
      </c>
      <c r="S439">
        <v>230</v>
      </c>
      <c r="U439">
        <v>1</v>
      </c>
      <c r="V439">
        <v>1</v>
      </c>
      <c r="W439">
        <f>Advanced_Table[[#This Row],[WSASS]]/10</f>
        <v>0.3</v>
      </c>
      <c r="X439" t="s">
        <v>918</v>
      </c>
      <c r="Z439">
        <v>6</v>
      </c>
      <c r="AA439">
        <v>51</v>
      </c>
      <c r="AB439">
        <v>57</v>
      </c>
      <c r="AC439">
        <v>2</v>
      </c>
      <c r="AD439">
        <v>3</v>
      </c>
      <c r="AE439">
        <f>Advanced_Table[[#This Row],[BPMASS]]/10</f>
        <v>5.7</v>
      </c>
      <c r="AF439">
        <f>Advanced_Table[[#This Row],[VORPASS]]/10</f>
        <v>0.2</v>
      </c>
    </row>
    <row r="440" spans="1:32" x14ac:dyDescent="0.25">
      <c r="A440">
        <v>439</v>
      </c>
      <c r="B440" t="s">
        <v>1195</v>
      </c>
      <c r="C440" t="s">
        <v>97</v>
      </c>
      <c r="D440">
        <v>35</v>
      </c>
      <c r="E440" t="s">
        <v>67</v>
      </c>
      <c r="F440">
        <v>24</v>
      </c>
      <c r="G440">
        <v>399</v>
      </c>
      <c r="H440">
        <v>131</v>
      </c>
      <c r="I440" t="s">
        <v>99</v>
      </c>
      <c r="J440" t="s">
        <v>514</v>
      </c>
      <c r="K440" t="s">
        <v>428</v>
      </c>
      <c r="L440">
        <v>18</v>
      </c>
      <c r="M440">
        <v>109</v>
      </c>
      <c r="N440">
        <v>62</v>
      </c>
      <c r="O440">
        <v>323</v>
      </c>
      <c r="P440">
        <v>10</v>
      </c>
      <c r="Q440">
        <v>5</v>
      </c>
      <c r="R440">
        <v>149</v>
      </c>
      <c r="S440">
        <v>223</v>
      </c>
      <c r="U440">
        <v>1</v>
      </c>
      <c r="V440">
        <v>3</v>
      </c>
      <c r="W440">
        <f>Advanced_Table[[#This Row],[WSASS]]/10</f>
        <v>0.4</v>
      </c>
      <c r="X440" t="s">
        <v>156</v>
      </c>
      <c r="Z440">
        <v>-13</v>
      </c>
      <c r="AA440">
        <v>-15</v>
      </c>
      <c r="AB440">
        <v>-28</v>
      </c>
      <c r="AC440">
        <v>-1</v>
      </c>
      <c r="AD440">
        <v>4</v>
      </c>
      <c r="AE440">
        <f>Advanced_Table[[#This Row],[BPMASS]]/10</f>
        <v>-2.8</v>
      </c>
      <c r="AF440">
        <f>Advanced_Table[[#This Row],[VORPASS]]/10</f>
        <v>-0.1</v>
      </c>
    </row>
    <row r="441" spans="1:32" x14ac:dyDescent="0.25">
      <c r="A441">
        <v>440</v>
      </c>
      <c r="B441" t="s">
        <v>1196</v>
      </c>
      <c r="C441" t="s">
        <v>97</v>
      </c>
      <c r="D441">
        <v>29</v>
      </c>
      <c r="E441" t="s">
        <v>29</v>
      </c>
      <c r="F441">
        <v>61</v>
      </c>
      <c r="G441">
        <v>2040</v>
      </c>
      <c r="H441">
        <v>173</v>
      </c>
      <c r="I441" t="s">
        <v>1062</v>
      </c>
      <c r="J441" t="s">
        <v>1190</v>
      </c>
      <c r="K441" t="s">
        <v>435</v>
      </c>
      <c r="L441">
        <v>19</v>
      </c>
      <c r="M441">
        <v>120</v>
      </c>
      <c r="N441">
        <v>68</v>
      </c>
      <c r="O441">
        <v>275</v>
      </c>
      <c r="P441">
        <v>15</v>
      </c>
      <c r="Q441">
        <v>10</v>
      </c>
      <c r="R441">
        <v>89</v>
      </c>
      <c r="S441">
        <v>259</v>
      </c>
      <c r="U441">
        <v>23</v>
      </c>
      <c r="V441">
        <v>16</v>
      </c>
      <c r="W441">
        <f>Advanced_Table[[#This Row],[WSASS]]/10</f>
        <v>3.9</v>
      </c>
      <c r="X441" t="s">
        <v>110</v>
      </c>
      <c r="Z441">
        <v>22</v>
      </c>
      <c r="AA441">
        <v>-7</v>
      </c>
      <c r="AB441">
        <v>15</v>
      </c>
      <c r="AC441">
        <v>18</v>
      </c>
      <c r="AD441">
        <v>39</v>
      </c>
      <c r="AE441">
        <f>Advanced_Table[[#This Row],[BPMASS]]/10</f>
        <v>1.5</v>
      </c>
      <c r="AF441">
        <f>Advanced_Table[[#This Row],[VORPASS]]/10</f>
        <v>1.8</v>
      </c>
    </row>
    <row r="442" spans="1:32" x14ac:dyDescent="0.25">
      <c r="A442">
        <v>441</v>
      </c>
      <c r="B442" t="s">
        <v>1197</v>
      </c>
      <c r="C442" t="s">
        <v>52</v>
      </c>
      <c r="D442">
        <v>19</v>
      </c>
      <c r="E442" t="s">
        <v>146</v>
      </c>
      <c r="F442">
        <v>39</v>
      </c>
      <c r="G442">
        <v>633</v>
      </c>
      <c r="H442">
        <v>58</v>
      </c>
      <c r="I442" t="s">
        <v>631</v>
      </c>
      <c r="J442" t="s">
        <v>1167</v>
      </c>
      <c r="K442" t="s">
        <v>918</v>
      </c>
      <c r="L442">
        <v>40</v>
      </c>
      <c r="M442">
        <v>128</v>
      </c>
      <c r="N442">
        <v>81</v>
      </c>
      <c r="O442">
        <v>135</v>
      </c>
      <c r="P442">
        <v>9</v>
      </c>
      <c r="Q442">
        <v>4</v>
      </c>
      <c r="R442">
        <v>153</v>
      </c>
      <c r="S442">
        <v>136</v>
      </c>
      <c r="U442">
        <v>-4</v>
      </c>
      <c r="V442">
        <v>3</v>
      </c>
      <c r="W442">
        <f>Advanced_Table[[#This Row],[WSASS]]/10</f>
        <v>-0.1</v>
      </c>
      <c r="X442" t="s">
        <v>565</v>
      </c>
      <c r="Z442">
        <v>-56</v>
      </c>
      <c r="AA442">
        <v>-12</v>
      </c>
      <c r="AB442">
        <v>-67</v>
      </c>
      <c r="AC442">
        <v>-8</v>
      </c>
      <c r="AD442">
        <v>-1</v>
      </c>
      <c r="AE442">
        <f>Advanced_Table[[#This Row],[BPMASS]]/10</f>
        <v>-6.7</v>
      </c>
      <c r="AF442">
        <f>Advanced_Table[[#This Row],[VORPASS]]/10</f>
        <v>-0.8</v>
      </c>
    </row>
    <row r="443" spans="1:32" x14ac:dyDescent="0.25">
      <c r="A443">
        <v>442</v>
      </c>
      <c r="B443" t="s">
        <v>1198</v>
      </c>
      <c r="C443" t="s">
        <v>97</v>
      </c>
      <c r="D443">
        <v>27</v>
      </c>
      <c r="E443" t="s">
        <v>483</v>
      </c>
      <c r="F443">
        <v>76</v>
      </c>
      <c r="G443">
        <v>2484</v>
      </c>
      <c r="H443">
        <v>160</v>
      </c>
      <c r="I443" t="s">
        <v>663</v>
      </c>
      <c r="J443" t="s">
        <v>947</v>
      </c>
      <c r="K443" t="s">
        <v>690</v>
      </c>
      <c r="L443">
        <v>13</v>
      </c>
      <c r="M443">
        <v>89</v>
      </c>
      <c r="N443">
        <v>53</v>
      </c>
      <c r="O443">
        <v>276</v>
      </c>
      <c r="P443">
        <v>13</v>
      </c>
      <c r="Q443">
        <v>13</v>
      </c>
      <c r="R443">
        <v>118</v>
      </c>
      <c r="S443">
        <v>230</v>
      </c>
      <c r="U443">
        <v>33</v>
      </c>
      <c r="V443">
        <v>18</v>
      </c>
      <c r="W443">
        <f>Advanced_Table[[#This Row],[WSASS]]/10</f>
        <v>5.0999999999999996</v>
      </c>
      <c r="X443" t="s">
        <v>797</v>
      </c>
      <c r="Z443">
        <v>17</v>
      </c>
      <c r="AA443">
        <v>-8</v>
      </c>
      <c r="AB443">
        <v>9</v>
      </c>
      <c r="AC443">
        <v>18</v>
      </c>
      <c r="AD443">
        <v>51</v>
      </c>
      <c r="AE443">
        <f>Advanced_Table[[#This Row],[BPMASS]]/10</f>
        <v>0.9</v>
      </c>
      <c r="AF443">
        <f>Advanced_Table[[#This Row],[VORPASS]]/10</f>
        <v>1.8</v>
      </c>
    </row>
    <row r="444" spans="1:32" x14ac:dyDescent="0.25">
      <c r="A444">
        <v>443</v>
      </c>
      <c r="B444" t="s">
        <v>1199</v>
      </c>
      <c r="C444" t="s">
        <v>91</v>
      </c>
      <c r="D444">
        <v>26</v>
      </c>
      <c r="E444" t="s">
        <v>98</v>
      </c>
      <c r="F444">
        <v>28</v>
      </c>
      <c r="G444">
        <v>390</v>
      </c>
      <c r="H444">
        <v>90</v>
      </c>
      <c r="I444" t="s">
        <v>162</v>
      </c>
      <c r="J444" t="s">
        <v>1029</v>
      </c>
      <c r="K444" t="s">
        <v>537</v>
      </c>
      <c r="L444">
        <v>17</v>
      </c>
      <c r="M444">
        <v>96</v>
      </c>
      <c r="N444">
        <v>57</v>
      </c>
      <c r="O444">
        <v>61</v>
      </c>
      <c r="P444">
        <v>8</v>
      </c>
      <c r="Q444">
        <v>3</v>
      </c>
      <c r="R444">
        <v>138</v>
      </c>
      <c r="S444">
        <v>154</v>
      </c>
      <c r="U444">
        <v>2</v>
      </c>
      <c r="V444">
        <v>3</v>
      </c>
      <c r="W444">
        <f>Advanced_Table[[#This Row],[WSASS]]/10</f>
        <v>0.5</v>
      </c>
      <c r="X444" t="s">
        <v>543</v>
      </c>
      <c r="Z444">
        <v>-14</v>
      </c>
      <c r="AA444">
        <v>-13</v>
      </c>
      <c r="AB444">
        <v>-27</v>
      </c>
      <c r="AC444">
        <v>-1</v>
      </c>
      <c r="AD444">
        <v>5</v>
      </c>
      <c r="AE444">
        <f>Advanced_Table[[#This Row],[BPMASS]]/10</f>
        <v>-2.7</v>
      </c>
      <c r="AF444">
        <f>Advanced_Table[[#This Row],[VORPASS]]/10</f>
        <v>-0.1</v>
      </c>
    </row>
    <row r="445" spans="1:32" x14ac:dyDescent="0.25">
      <c r="A445">
        <v>444</v>
      </c>
      <c r="B445" t="s">
        <v>1200</v>
      </c>
      <c r="C445" t="s">
        <v>34</v>
      </c>
      <c r="D445">
        <v>27</v>
      </c>
      <c r="E445" t="s">
        <v>214</v>
      </c>
      <c r="F445">
        <v>82</v>
      </c>
      <c r="G445">
        <v>2928</v>
      </c>
      <c r="H445">
        <v>232</v>
      </c>
      <c r="I445" t="s">
        <v>1201</v>
      </c>
      <c r="J445" t="s">
        <v>304</v>
      </c>
      <c r="K445" t="s">
        <v>1060</v>
      </c>
      <c r="L445">
        <v>110</v>
      </c>
      <c r="M445">
        <v>323</v>
      </c>
      <c r="N445">
        <v>214</v>
      </c>
      <c r="O445">
        <v>339</v>
      </c>
      <c r="P445">
        <v>12</v>
      </c>
      <c r="Q445">
        <v>15</v>
      </c>
      <c r="R445">
        <v>179</v>
      </c>
      <c r="S445">
        <v>222</v>
      </c>
      <c r="U445">
        <v>86</v>
      </c>
      <c r="V445">
        <v>40</v>
      </c>
      <c r="W445">
        <f>Advanced_Table[[#This Row],[WSASS]]/10</f>
        <v>12.6</v>
      </c>
      <c r="X445" t="s">
        <v>1170</v>
      </c>
      <c r="Z445">
        <v>40</v>
      </c>
      <c r="AA445">
        <v>24</v>
      </c>
      <c r="AB445">
        <v>65</v>
      </c>
      <c r="AC445">
        <v>62</v>
      </c>
      <c r="AD445">
        <v>126</v>
      </c>
      <c r="AE445">
        <f>Advanced_Table[[#This Row],[BPMASS]]/10</f>
        <v>6.5</v>
      </c>
      <c r="AF445">
        <f>Advanced_Table[[#This Row],[VORPASS]]/10</f>
        <v>6.2</v>
      </c>
    </row>
    <row r="446" spans="1:32" x14ac:dyDescent="0.25">
      <c r="A446">
        <v>445</v>
      </c>
      <c r="B446" t="s">
        <v>1374</v>
      </c>
      <c r="C446" t="s">
        <v>39</v>
      </c>
      <c r="D446">
        <v>24</v>
      </c>
      <c r="E446" t="s">
        <v>57</v>
      </c>
      <c r="F446">
        <v>43</v>
      </c>
      <c r="G446">
        <v>404</v>
      </c>
      <c r="H446">
        <v>89</v>
      </c>
      <c r="I446" t="s">
        <v>472</v>
      </c>
      <c r="J446" t="s">
        <v>689</v>
      </c>
      <c r="K446" t="s">
        <v>1202</v>
      </c>
      <c r="L446">
        <v>60</v>
      </c>
      <c r="M446">
        <v>216</v>
      </c>
      <c r="N446">
        <v>139</v>
      </c>
      <c r="O446">
        <v>65</v>
      </c>
      <c r="P446">
        <v>6</v>
      </c>
      <c r="Q446">
        <v>15</v>
      </c>
      <c r="R446">
        <v>133</v>
      </c>
      <c r="S446">
        <v>218</v>
      </c>
      <c r="U446">
        <v>-4</v>
      </c>
      <c r="V446">
        <v>2</v>
      </c>
      <c r="W446">
        <f>Advanced_Table[[#This Row],[WSASS]]/10</f>
        <v>-0.2</v>
      </c>
      <c r="X446" t="s">
        <v>1203</v>
      </c>
      <c r="Z446">
        <v>-49</v>
      </c>
      <c r="AA446">
        <v>-29</v>
      </c>
      <c r="AB446">
        <v>-78</v>
      </c>
      <c r="AC446">
        <v>-6</v>
      </c>
      <c r="AD446">
        <v>-2</v>
      </c>
      <c r="AE446">
        <f>Advanced_Table[[#This Row],[BPMASS]]/10</f>
        <v>-7.8</v>
      </c>
      <c r="AF446">
        <f>Advanced_Table[[#This Row],[VORPASS]]/10</f>
        <v>-0.6</v>
      </c>
    </row>
    <row r="447" spans="1:32" x14ac:dyDescent="0.25">
      <c r="A447">
        <v>446</v>
      </c>
      <c r="B447" t="s">
        <v>1375</v>
      </c>
      <c r="C447" t="s">
        <v>91</v>
      </c>
      <c r="D447">
        <v>25</v>
      </c>
      <c r="E447" t="s">
        <v>392</v>
      </c>
      <c r="F447">
        <v>14</v>
      </c>
      <c r="G447">
        <v>60</v>
      </c>
      <c r="H447">
        <v>151</v>
      </c>
      <c r="I447" t="s">
        <v>1204</v>
      </c>
      <c r="J447" t="s">
        <v>130</v>
      </c>
      <c r="K447" t="s">
        <v>130</v>
      </c>
      <c r="L447">
        <v>53</v>
      </c>
      <c r="M447">
        <v>181</v>
      </c>
      <c r="N447">
        <v>116</v>
      </c>
      <c r="O447">
        <v>70</v>
      </c>
      <c r="P447">
        <v>8</v>
      </c>
      <c r="Q447">
        <v>31</v>
      </c>
      <c r="R447">
        <v>0</v>
      </c>
      <c r="S447">
        <v>105</v>
      </c>
      <c r="U447">
        <v>1</v>
      </c>
      <c r="V447">
        <v>1</v>
      </c>
      <c r="W447">
        <f>Advanced_Table[[#This Row],[WSASS]]/10</f>
        <v>0.2</v>
      </c>
      <c r="X447" t="s">
        <v>690</v>
      </c>
      <c r="Z447">
        <v>-3</v>
      </c>
      <c r="AA447">
        <v>11</v>
      </c>
      <c r="AB447">
        <v>8</v>
      </c>
      <c r="AC447">
        <v>0</v>
      </c>
      <c r="AD447">
        <v>2</v>
      </c>
      <c r="AE447">
        <f>Advanced_Table[[#This Row],[BPMASS]]/10</f>
        <v>0.8</v>
      </c>
      <c r="AF447">
        <f>Advanced_Table[[#This Row],[VORPASS]]/10</f>
        <v>0</v>
      </c>
    </row>
    <row r="448" spans="1:32" x14ac:dyDescent="0.25">
      <c r="A448">
        <v>447</v>
      </c>
      <c r="B448" t="s">
        <v>1205</v>
      </c>
      <c r="C448" t="s">
        <v>39</v>
      </c>
      <c r="D448">
        <v>21</v>
      </c>
      <c r="E448" t="s">
        <v>308</v>
      </c>
      <c r="F448">
        <v>9</v>
      </c>
      <c r="G448">
        <v>66</v>
      </c>
      <c r="H448">
        <v>219</v>
      </c>
      <c r="I448" t="s">
        <v>826</v>
      </c>
      <c r="J448" t="s">
        <v>136</v>
      </c>
      <c r="K448" t="s">
        <v>853</v>
      </c>
      <c r="L448">
        <v>316</v>
      </c>
      <c r="M448">
        <v>294</v>
      </c>
      <c r="N448">
        <v>305</v>
      </c>
      <c r="O448">
        <v>0</v>
      </c>
      <c r="P448">
        <v>8</v>
      </c>
      <c r="Q448">
        <v>0</v>
      </c>
      <c r="R448">
        <v>134</v>
      </c>
      <c r="S448">
        <v>248</v>
      </c>
      <c r="U448">
        <v>1</v>
      </c>
      <c r="V448">
        <v>1</v>
      </c>
      <c r="W448">
        <f>Advanced_Table[[#This Row],[WSASS]]/10</f>
        <v>0.2</v>
      </c>
      <c r="X448" t="s">
        <v>416</v>
      </c>
      <c r="Z448">
        <v>-4</v>
      </c>
      <c r="AA448">
        <v>-63</v>
      </c>
      <c r="AB448">
        <v>-67</v>
      </c>
      <c r="AC448">
        <v>-1</v>
      </c>
      <c r="AD448">
        <v>2</v>
      </c>
      <c r="AE448">
        <f>Advanced_Table[[#This Row],[BPMASS]]/10</f>
        <v>-6.7</v>
      </c>
      <c r="AF448">
        <f>Advanced_Table[[#This Row],[VORPASS]]/10</f>
        <v>-0.1</v>
      </c>
    </row>
    <row r="449" spans="1:32" x14ac:dyDescent="0.25">
      <c r="A449">
        <v>448</v>
      </c>
      <c r="B449" t="s">
        <v>1206</v>
      </c>
      <c r="C449" t="s">
        <v>39</v>
      </c>
      <c r="D449">
        <v>21</v>
      </c>
      <c r="E449" t="s">
        <v>554</v>
      </c>
      <c r="F449">
        <v>23</v>
      </c>
      <c r="G449">
        <v>192</v>
      </c>
      <c r="H449">
        <v>156</v>
      </c>
      <c r="I449" t="s">
        <v>936</v>
      </c>
      <c r="J449" t="s">
        <v>1175</v>
      </c>
      <c r="K449" t="s">
        <v>160</v>
      </c>
      <c r="L449">
        <v>97</v>
      </c>
      <c r="M449">
        <v>177</v>
      </c>
      <c r="N449">
        <v>138</v>
      </c>
      <c r="O449">
        <v>96</v>
      </c>
      <c r="P449">
        <v>10</v>
      </c>
      <c r="Q449">
        <v>9</v>
      </c>
      <c r="R449">
        <v>101</v>
      </c>
      <c r="S449">
        <v>152</v>
      </c>
      <c r="U449">
        <v>5</v>
      </c>
      <c r="V449">
        <v>2</v>
      </c>
      <c r="W449">
        <f>Advanced_Table[[#This Row],[WSASS]]/10</f>
        <v>0.7</v>
      </c>
      <c r="X449" t="s">
        <v>278</v>
      </c>
      <c r="Z449">
        <v>0</v>
      </c>
      <c r="AA449">
        <v>-5</v>
      </c>
      <c r="AB449">
        <v>-5</v>
      </c>
      <c r="AC449">
        <v>1</v>
      </c>
      <c r="AD449">
        <v>7</v>
      </c>
      <c r="AE449">
        <f>Advanced_Table[[#This Row],[BPMASS]]/10</f>
        <v>-0.5</v>
      </c>
      <c r="AF449">
        <f>Advanced_Table[[#This Row],[VORPASS]]/10</f>
        <v>0.1</v>
      </c>
    </row>
    <row r="450" spans="1:32" x14ac:dyDescent="0.25">
      <c r="A450">
        <v>449</v>
      </c>
      <c r="B450" t="s">
        <v>1367</v>
      </c>
      <c r="C450" t="s">
        <v>34</v>
      </c>
      <c r="D450">
        <v>29</v>
      </c>
      <c r="E450" t="s">
        <v>554</v>
      </c>
      <c r="F450">
        <v>64</v>
      </c>
      <c r="G450">
        <v>1098</v>
      </c>
      <c r="H450">
        <v>153</v>
      </c>
      <c r="I450" t="s">
        <v>100</v>
      </c>
      <c r="J450" t="s">
        <v>129</v>
      </c>
      <c r="K450" t="s">
        <v>199</v>
      </c>
      <c r="L450">
        <v>73</v>
      </c>
      <c r="M450">
        <v>204</v>
      </c>
      <c r="N450">
        <v>139</v>
      </c>
      <c r="O450">
        <v>178</v>
      </c>
      <c r="P450">
        <v>14</v>
      </c>
      <c r="Q450">
        <v>8</v>
      </c>
      <c r="R450">
        <v>154</v>
      </c>
      <c r="S450">
        <v>195</v>
      </c>
      <c r="U450">
        <v>16</v>
      </c>
      <c r="V450">
        <v>12</v>
      </c>
      <c r="W450">
        <f>Advanced_Table[[#This Row],[WSASS]]/10</f>
        <v>2.8</v>
      </c>
      <c r="X450" t="s">
        <v>1020</v>
      </c>
      <c r="Z450">
        <v>6</v>
      </c>
      <c r="AA450">
        <v>4</v>
      </c>
      <c r="AB450">
        <v>10</v>
      </c>
      <c r="AC450">
        <v>9</v>
      </c>
      <c r="AD450">
        <v>28</v>
      </c>
      <c r="AE450">
        <f>Advanced_Table[[#This Row],[BPMASS]]/10</f>
        <v>1</v>
      </c>
      <c r="AF450">
        <f>Advanced_Table[[#This Row],[VORPASS]]/10</f>
        <v>0.9</v>
      </c>
    </row>
    <row r="451" spans="1:32" x14ac:dyDescent="0.25">
      <c r="A451">
        <v>450</v>
      </c>
      <c r="B451" t="s">
        <v>1207</v>
      </c>
      <c r="C451" t="s">
        <v>34</v>
      </c>
      <c r="D451">
        <v>24</v>
      </c>
      <c r="E451" t="s">
        <v>286</v>
      </c>
      <c r="F451">
        <v>15</v>
      </c>
      <c r="G451">
        <v>98</v>
      </c>
      <c r="H451">
        <v>148</v>
      </c>
      <c r="I451" t="s">
        <v>86</v>
      </c>
      <c r="J451" t="s">
        <v>106</v>
      </c>
      <c r="K451" t="s">
        <v>1208</v>
      </c>
      <c r="L451">
        <v>118</v>
      </c>
      <c r="M451">
        <v>285</v>
      </c>
      <c r="N451">
        <v>205</v>
      </c>
      <c r="O451">
        <v>25</v>
      </c>
      <c r="P451">
        <v>0</v>
      </c>
      <c r="Q451">
        <v>66</v>
      </c>
      <c r="R451">
        <v>105</v>
      </c>
      <c r="S451">
        <v>127</v>
      </c>
      <c r="U451">
        <v>2</v>
      </c>
      <c r="V451">
        <v>2</v>
      </c>
      <c r="W451">
        <f>Advanced_Table[[#This Row],[WSASS]]/10</f>
        <v>0.4</v>
      </c>
      <c r="X451" t="s">
        <v>306</v>
      </c>
      <c r="Z451">
        <v>-26</v>
      </c>
      <c r="AA451">
        <v>-1</v>
      </c>
      <c r="AB451">
        <v>-26</v>
      </c>
      <c r="AC451">
        <v>0</v>
      </c>
      <c r="AD451">
        <v>4</v>
      </c>
      <c r="AE451">
        <f>Advanced_Table[[#This Row],[BPMASS]]/10</f>
        <v>-2.6</v>
      </c>
      <c r="AF451">
        <f>Advanced_Table[[#This Row],[VORPASS]]/10</f>
        <v>0</v>
      </c>
    </row>
    <row r="452" spans="1:32" x14ac:dyDescent="0.25">
      <c r="A452">
        <v>451</v>
      </c>
      <c r="B452" t="s">
        <v>1209</v>
      </c>
      <c r="C452" t="s">
        <v>97</v>
      </c>
      <c r="D452">
        <v>23</v>
      </c>
      <c r="E452" t="s">
        <v>161</v>
      </c>
      <c r="F452">
        <v>71</v>
      </c>
      <c r="G452">
        <v>1351</v>
      </c>
      <c r="H452">
        <v>118</v>
      </c>
      <c r="I452" t="s">
        <v>379</v>
      </c>
      <c r="J452" t="s">
        <v>816</v>
      </c>
      <c r="K452" t="s">
        <v>55</v>
      </c>
      <c r="L452">
        <v>9</v>
      </c>
      <c r="M452">
        <v>96</v>
      </c>
      <c r="N452">
        <v>52</v>
      </c>
      <c r="O452">
        <v>254</v>
      </c>
      <c r="P452">
        <v>16</v>
      </c>
      <c r="Q452">
        <v>8</v>
      </c>
      <c r="R452">
        <v>143</v>
      </c>
      <c r="S452">
        <v>199</v>
      </c>
      <c r="U452">
        <v>3</v>
      </c>
      <c r="V452">
        <v>6</v>
      </c>
      <c r="W452">
        <f>Advanced_Table[[#This Row],[WSASS]]/10</f>
        <v>0.9</v>
      </c>
      <c r="X452" t="s">
        <v>115</v>
      </c>
      <c r="Z452">
        <v>-15</v>
      </c>
      <c r="AA452">
        <v>-11</v>
      </c>
      <c r="AB452">
        <v>-26</v>
      </c>
      <c r="AC452">
        <v>-2</v>
      </c>
      <c r="AD452">
        <v>9</v>
      </c>
      <c r="AE452">
        <f>Advanced_Table[[#This Row],[BPMASS]]/10</f>
        <v>-2.6</v>
      </c>
      <c r="AF452">
        <f>Advanced_Table[[#This Row],[VORPASS]]/10</f>
        <v>-0.2</v>
      </c>
    </row>
    <row r="453" spans="1:32" x14ac:dyDescent="0.25">
      <c r="A453">
        <v>452</v>
      </c>
      <c r="B453" t="s">
        <v>1210</v>
      </c>
      <c r="C453" t="s">
        <v>39</v>
      </c>
      <c r="D453">
        <v>26</v>
      </c>
      <c r="E453" t="s">
        <v>119</v>
      </c>
      <c r="F453">
        <v>23</v>
      </c>
      <c r="G453">
        <v>84</v>
      </c>
      <c r="H453">
        <v>60</v>
      </c>
      <c r="I453" t="s">
        <v>1167</v>
      </c>
      <c r="J453" t="s">
        <v>229</v>
      </c>
      <c r="K453" t="s">
        <v>829</v>
      </c>
      <c r="L453">
        <v>42</v>
      </c>
      <c r="M453">
        <v>197</v>
      </c>
      <c r="N453">
        <v>119</v>
      </c>
      <c r="O453">
        <v>116</v>
      </c>
      <c r="P453">
        <v>6</v>
      </c>
      <c r="Q453">
        <v>0</v>
      </c>
      <c r="R453">
        <v>157</v>
      </c>
      <c r="S453">
        <v>166</v>
      </c>
      <c r="U453">
        <v>-1</v>
      </c>
      <c r="V453">
        <v>1</v>
      </c>
      <c r="W453">
        <f>Advanced_Table[[#This Row],[WSASS]]/10</f>
        <v>0</v>
      </c>
      <c r="X453" t="s">
        <v>503</v>
      </c>
      <c r="Z453">
        <v>-41</v>
      </c>
      <c r="AA453">
        <v>-8</v>
      </c>
      <c r="AB453">
        <v>-49</v>
      </c>
      <c r="AC453">
        <v>-1</v>
      </c>
      <c r="AD453">
        <v>0</v>
      </c>
      <c r="AE453">
        <f>Advanced_Table[[#This Row],[BPMASS]]/10</f>
        <v>-4.9000000000000004</v>
      </c>
      <c r="AF453">
        <f>Advanced_Table[[#This Row],[VORPASS]]/10</f>
        <v>-0.1</v>
      </c>
    </row>
    <row r="454" spans="1:32" x14ac:dyDescent="0.25">
      <c r="A454">
        <v>453</v>
      </c>
      <c r="B454" t="s">
        <v>1370</v>
      </c>
      <c r="C454" t="s">
        <v>97</v>
      </c>
      <c r="D454">
        <v>30</v>
      </c>
      <c r="E454" t="s">
        <v>29</v>
      </c>
      <c r="F454">
        <v>80</v>
      </c>
      <c r="G454">
        <v>2486</v>
      </c>
      <c r="H454">
        <v>133</v>
      </c>
      <c r="I454" t="s">
        <v>1211</v>
      </c>
      <c r="J454" t="s">
        <v>191</v>
      </c>
      <c r="K454" t="s">
        <v>650</v>
      </c>
      <c r="L454">
        <v>17</v>
      </c>
      <c r="M454">
        <v>92</v>
      </c>
      <c r="N454">
        <v>53</v>
      </c>
      <c r="O454">
        <v>280</v>
      </c>
      <c r="P454">
        <v>12</v>
      </c>
      <c r="Q454">
        <v>6</v>
      </c>
      <c r="R454">
        <v>130</v>
      </c>
      <c r="S454">
        <v>203</v>
      </c>
      <c r="U454">
        <v>23</v>
      </c>
      <c r="V454">
        <v>10</v>
      </c>
      <c r="W454">
        <f>Advanced_Table[[#This Row],[WSASS]]/10</f>
        <v>3.3</v>
      </c>
      <c r="X454" t="s">
        <v>205</v>
      </c>
      <c r="Z454">
        <v>-5</v>
      </c>
      <c r="AA454">
        <v>-13</v>
      </c>
      <c r="AB454">
        <v>-18</v>
      </c>
      <c r="AC454">
        <v>1</v>
      </c>
      <c r="AD454">
        <v>33</v>
      </c>
      <c r="AE454">
        <f>Advanced_Table[[#This Row],[BPMASS]]/10</f>
        <v>-1.8</v>
      </c>
      <c r="AF454">
        <f>Advanced_Table[[#This Row],[VORPASS]]/10</f>
        <v>0.1</v>
      </c>
    </row>
    <row r="455" spans="1:32" x14ac:dyDescent="0.25">
      <c r="A455">
        <v>454</v>
      </c>
      <c r="B455" t="s">
        <v>1212</v>
      </c>
      <c r="C455" t="s">
        <v>52</v>
      </c>
      <c r="D455">
        <v>23</v>
      </c>
      <c r="E455" t="s">
        <v>98</v>
      </c>
      <c r="F455">
        <v>6</v>
      </c>
      <c r="G455">
        <v>55</v>
      </c>
      <c r="H455">
        <v>92</v>
      </c>
      <c r="I455" t="s">
        <v>387</v>
      </c>
      <c r="J455" t="s">
        <v>126</v>
      </c>
      <c r="K455" t="s">
        <v>562</v>
      </c>
      <c r="L455">
        <v>20</v>
      </c>
      <c r="M455">
        <v>120</v>
      </c>
      <c r="N455">
        <v>71</v>
      </c>
      <c r="O455">
        <v>112</v>
      </c>
      <c r="P455">
        <v>18</v>
      </c>
      <c r="Q455">
        <v>18</v>
      </c>
      <c r="R455">
        <v>0</v>
      </c>
      <c r="S455">
        <v>124</v>
      </c>
      <c r="U455">
        <v>0</v>
      </c>
      <c r="V455">
        <v>1</v>
      </c>
      <c r="W455">
        <f>Advanced_Table[[#This Row],[WSASS]]/10</f>
        <v>0.1</v>
      </c>
      <c r="X455" t="s">
        <v>94</v>
      </c>
      <c r="Z455">
        <v>-27</v>
      </c>
      <c r="AA455">
        <v>12</v>
      </c>
      <c r="AB455">
        <v>-15</v>
      </c>
      <c r="AC455">
        <v>0</v>
      </c>
      <c r="AD455">
        <v>1</v>
      </c>
      <c r="AE455">
        <f>Advanced_Table[[#This Row],[BPMASS]]/10</f>
        <v>-1.5</v>
      </c>
      <c r="AF455">
        <f>Advanced_Table[[#This Row],[VORPASS]]/10</f>
        <v>0</v>
      </c>
    </row>
    <row r="456" spans="1:32" x14ac:dyDescent="0.25">
      <c r="A456">
        <v>455</v>
      </c>
      <c r="B456" t="s">
        <v>1213</v>
      </c>
      <c r="C456" t="s">
        <v>34</v>
      </c>
      <c r="D456">
        <v>21</v>
      </c>
      <c r="E456" t="s">
        <v>392</v>
      </c>
      <c r="F456">
        <v>63</v>
      </c>
      <c r="G456">
        <v>2046</v>
      </c>
      <c r="H456">
        <v>220</v>
      </c>
      <c r="I456" t="s">
        <v>834</v>
      </c>
      <c r="J456" t="s">
        <v>932</v>
      </c>
      <c r="K456" t="s">
        <v>636</v>
      </c>
      <c r="L456">
        <v>95</v>
      </c>
      <c r="M456">
        <v>215</v>
      </c>
      <c r="N456">
        <v>154</v>
      </c>
      <c r="O456">
        <v>252</v>
      </c>
      <c r="P456">
        <v>18</v>
      </c>
      <c r="Q456">
        <v>21</v>
      </c>
      <c r="R456">
        <v>125</v>
      </c>
      <c r="S456">
        <v>270</v>
      </c>
      <c r="U456">
        <v>38</v>
      </c>
      <c r="V456">
        <v>31</v>
      </c>
      <c r="W456">
        <f>Advanced_Table[[#This Row],[WSASS]]/10</f>
        <v>6.9</v>
      </c>
      <c r="X456" t="s">
        <v>626</v>
      </c>
      <c r="Z456">
        <v>31</v>
      </c>
      <c r="AA456">
        <v>17</v>
      </c>
      <c r="AB456">
        <v>49</v>
      </c>
      <c r="AC456">
        <v>35</v>
      </c>
      <c r="AD456">
        <v>69</v>
      </c>
      <c r="AE456">
        <f>Advanced_Table[[#This Row],[BPMASS]]/10</f>
        <v>4.9000000000000004</v>
      </c>
      <c r="AF456">
        <f>Advanced_Table[[#This Row],[VORPASS]]/10</f>
        <v>3.5</v>
      </c>
    </row>
    <row r="457" spans="1:32" x14ac:dyDescent="0.25">
      <c r="A457">
        <v>456</v>
      </c>
      <c r="B457" t="s">
        <v>1214</v>
      </c>
      <c r="C457" t="s">
        <v>91</v>
      </c>
      <c r="D457">
        <v>20</v>
      </c>
      <c r="E457" t="s">
        <v>57</v>
      </c>
      <c r="F457">
        <v>32</v>
      </c>
      <c r="G457">
        <v>584</v>
      </c>
      <c r="H457">
        <v>86</v>
      </c>
      <c r="I457" t="s">
        <v>1016</v>
      </c>
      <c r="J457" t="s">
        <v>430</v>
      </c>
      <c r="K457" t="s">
        <v>878</v>
      </c>
      <c r="L457">
        <v>30</v>
      </c>
      <c r="M457">
        <v>161</v>
      </c>
      <c r="N457">
        <v>96</v>
      </c>
      <c r="O457">
        <v>130</v>
      </c>
      <c r="P457">
        <v>11</v>
      </c>
      <c r="Q457">
        <v>9</v>
      </c>
      <c r="R457">
        <v>166</v>
      </c>
      <c r="S457">
        <v>203</v>
      </c>
      <c r="U457">
        <v>-5</v>
      </c>
      <c r="V457">
        <v>2</v>
      </c>
      <c r="W457">
        <f>Advanced_Table[[#This Row],[WSASS]]/10</f>
        <v>-0.3</v>
      </c>
      <c r="X457" t="s">
        <v>65</v>
      </c>
      <c r="Z457">
        <v>-33</v>
      </c>
      <c r="AA457">
        <v>-21</v>
      </c>
      <c r="AB457">
        <v>-55</v>
      </c>
      <c r="AC457">
        <v>-5</v>
      </c>
      <c r="AD457">
        <v>-3</v>
      </c>
      <c r="AE457">
        <f>Advanced_Table[[#This Row],[BPMASS]]/10</f>
        <v>-5.5</v>
      </c>
      <c r="AF457">
        <f>Advanced_Table[[#This Row],[VORPASS]]/10</f>
        <v>-0.5</v>
      </c>
    </row>
    <row r="458" spans="1:32" x14ac:dyDescent="0.25">
      <c r="A458">
        <v>457</v>
      </c>
      <c r="B458" t="s">
        <v>1215</v>
      </c>
      <c r="C458" t="s">
        <v>52</v>
      </c>
      <c r="D458">
        <v>25</v>
      </c>
      <c r="E458" t="s">
        <v>57</v>
      </c>
      <c r="F458">
        <v>78</v>
      </c>
      <c r="G458">
        <v>2075</v>
      </c>
      <c r="H458">
        <v>199</v>
      </c>
      <c r="I458" t="s">
        <v>271</v>
      </c>
      <c r="J458" t="s">
        <v>251</v>
      </c>
      <c r="K458" t="s">
        <v>847</v>
      </c>
      <c r="L458">
        <v>38</v>
      </c>
      <c r="M458">
        <v>71</v>
      </c>
      <c r="N458">
        <v>54</v>
      </c>
      <c r="O458">
        <v>295</v>
      </c>
      <c r="P458">
        <v>14</v>
      </c>
      <c r="Q458">
        <v>8</v>
      </c>
      <c r="R458">
        <v>121</v>
      </c>
      <c r="S458">
        <v>275</v>
      </c>
      <c r="U458">
        <v>52</v>
      </c>
      <c r="V458">
        <v>3</v>
      </c>
      <c r="W458">
        <f>Advanced_Table[[#This Row],[WSASS]]/10</f>
        <v>5.5</v>
      </c>
      <c r="X458" t="s">
        <v>638</v>
      </c>
      <c r="Z458">
        <v>38</v>
      </c>
      <c r="AA458">
        <v>-19</v>
      </c>
      <c r="AB458">
        <v>19</v>
      </c>
      <c r="AC458">
        <v>20</v>
      </c>
      <c r="AD458">
        <v>55</v>
      </c>
      <c r="AE458">
        <f>Advanced_Table[[#This Row],[BPMASS]]/10</f>
        <v>1.9</v>
      </c>
      <c r="AF458">
        <f>Advanced_Table[[#This Row],[VORPASS]]/10</f>
        <v>2</v>
      </c>
    </row>
    <row r="459" spans="1:32" x14ac:dyDescent="0.25">
      <c r="A459">
        <v>458</v>
      </c>
      <c r="B459" t="s">
        <v>1216</v>
      </c>
      <c r="C459" t="s">
        <v>52</v>
      </c>
      <c r="D459">
        <v>26</v>
      </c>
      <c r="E459" t="s">
        <v>140</v>
      </c>
      <c r="F459">
        <v>46</v>
      </c>
      <c r="G459">
        <v>726</v>
      </c>
      <c r="H459">
        <v>105</v>
      </c>
      <c r="I459" t="s">
        <v>374</v>
      </c>
      <c r="J459" t="s">
        <v>725</v>
      </c>
      <c r="K459" t="s">
        <v>134</v>
      </c>
      <c r="L459">
        <v>23</v>
      </c>
      <c r="M459">
        <v>69</v>
      </c>
      <c r="N459">
        <v>46</v>
      </c>
      <c r="O459">
        <v>102</v>
      </c>
      <c r="P459">
        <v>16</v>
      </c>
      <c r="Q459">
        <v>11</v>
      </c>
      <c r="R459">
        <v>93</v>
      </c>
      <c r="S459">
        <v>188</v>
      </c>
      <c r="U459">
        <v>1</v>
      </c>
      <c r="V459">
        <v>2</v>
      </c>
      <c r="W459">
        <f>Advanced_Table[[#This Row],[WSASS]]/10</f>
        <v>0.3</v>
      </c>
      <c r="X459" t="s">
        <v>420</v>
      </c>
      <c r="Z459">
        <v>-27</v>
      </c>
      <c r="AA459">
        <v>-13</v>
      </c>
      <c r="AB459">
        <v>-40</v>
      </c>
      <c r="AC459">
        <v>-4</v>
      </c>
      <c r="AD459">
        <v>3</v>
      </c>
      <c r="AE459">
        <f>Advanced_Table[[#This Row],[BPMASS]]/10</f>
        <v>-4</v>
      </c>
      <c r="AF459">
        <f>Advanced_Table[[#This Row],[VORPASS]]/10</f>
        <v>-0.4</v>
      </c>
    </row>
    <row r="460" spans="1:32" x14ac:dyDescent="0.25">
      <c r="A460">
        <v>459</v>
      </c>
      <c r="B460" t="s">
        <v>1217</v>
      </c>
      <c r="C460" t="s">
        <v>34</v>
      </c>
      <c r="D460">
        <v>22</v>
      </c>
      <c r="E460" t="s">
        <v>249</v>
      </c>
      <c r="F460">
        <v>61</v>
      </c>
      <c r="G460">
        <v>921</v>
      </c>
      <c r="H460">
        <v>200</v>
      </c>
      <c r="I460" t="s">
        <v>881</v>
      </c>
      <c r="J460" t="s">
        <v>799</v>
      </c>
      <c r="K460" t="s">
        <v>791</v>
      </c>
      <c r="L460">
        <v>186</v>
      </c>
      <c r="M460">
        <v>279</v>
      </c>
      <c r="N460">
        <v>231</v>
      </c>
      <c r="O460">
        <v>140</v>
      </c>
      <c r="P460">
        <v>13</v>
      </c>
      <c r="Q460">
        <v>43</v>
      </c>
      <c r="R460">
        <v>167</v>
      </c>
      <c r="S460">
        <v>197</v>
      </c>
      <c r="U460">
        <v>16</v>
      </c>
      <c r="V460">
        <v>13</v>
      </c>
      <c r="W460">
        <f>Advanced_Table[[#This Row],[WSASS]]/10</f>
        <v>2.9</v>
      </c>
      <c r="X460" t="s">
        <v>505</v>
      </c>
      <c r="Z460">
        <v>-4</v>
      </c>
      <c r="AA460">
        <v>4</v>
      </c>
      <c r="AB460">
        <v>0</v>
      </c>
      <c r="AC460">
        <v>5</v>
      </c>
      <c r="AD460">
        <v>29</v>
      </c>
      <c r="AE460">
        <f>Advanced_Table[[#This Row],[BPMASS]]/10</f>
        <v>0</v>
      </c>
      <c r="AF460">
        <f>Advanced_Table[[#This Row],[VORPASS]]/10</f>
        <v>0.5</v>
      </c>
    </row>
    <row r="461" spans="1:32" x14ac:dyDescent="0.25">
      <c r="A461">
        <v>460</v>
      </c>
      <c r="B461" t="s">
        <v>1218</v>
      </c>
      <c r="C461" t="s">
        <v>52</v>
      </c>
      <c r="D461">
        <v>20</v>
      </c>
      <c r="E461" t="s">
        <v>146</v>
      </c>
      <c r="F461">
        <v>32</v>
      </c>
      <c r="G461">
        <v>1059</v>
      </c>
      <c r="H461">
        <v>114</v>
      </c>
      <c r="I461" t="s">
        <v>296</v>
      </c>
      <c r="J461" t="s">
        <v>736</v>
      </c>
      <c r="K461" t="s">
        <v>707</v>
      </c>
      <c r="L461">
        <v>42</v>
      </c>
      <c r="M461">
        <v>133</v>
      </c>
      <c r="N461">
        <v>85</v>
      </c>
      <c r="O461">
        <v>138</v>
      </c>
      <c r="P461">
        <v>13</v>
      </c>
      <c r="Q461">
        <v>10</v>
      </c>
      <c r="R461">
        <v>129</v>
      </c>
      <c r="S461">
        <v>224</v>
      </c>
      <c r="U461">
        <v>-2</v>
      </c>
      <c r="V461">
        <v>6</v>
      </c>
      <c r="W461">
        <f>Advanced_Table[[#This Row],[WSASS]]/10</f>
        <v>0.5</v>
      </c>
      <c r="X461" t="s">
        <v>420</v>
      </c>
      <c r="Z461">
        <v>-19</v>
      </c>
      <c r="AA461">
        <v>-9</v>
      </c>
      <c r="AB461">
        <v>-28</v>
      </c>
      <c r="AC461">
        <v>-2</v>
      </c>
      <c r="AD461">
        <v>5</v>
      </c>
      <c r="AE461">
        <f>Advanced_Table[[#This Row],[BPMASS]]/10</f>
        <v>-2.8</v>
      </c>
      <c r="AF461">
        <f>Advanced_Table[[#This Row],[VORPASS]]/10</f>
        <v>-0.2</v>
      </c>
    </row>
    <row r="462" spans="1:32" x14ac:dyDescent="0.25">
      <c r="A462">
        <v>461</v>
      </c>
      <c r="B462" t="s">
        <v>1219</v>
      </c>
      <c r="C462" t="s">
        <v>52</v>
      </c>
      <c r="D462">
        <v>22</v>
      </c>
      <c r="E462" t="s">
        <v>399</v>
      </c>
      <c r="F462">
        <v>57</v>
      </c>
      <c r="G462">
        <v>814</v>
      </c>
      <c r="H462">
        <v>81</v>
      </c>
      <c r="I462" t="s">
        <v>296</v>
      </c>
      <c r="J462" t="s">
        <v>760</v>
      </c>
      <c r="K462" t="s">
        <v>593</v>
      </c>
      <c r="L462">
        <v>21</v>
      </c>
      <c r="M462">
        <v>103</v>
      </c>
      <c r="N462">
        <v>62</v>
      </c>
      <c r="O462">
        <v>75</v>
      </c>
      <c r="P462">
        <v>19</v>
      </c>
      <c r="Q462">
        <v>2</v>
      </c>
      <c r="R462">
        <v>59</v>
      </c>
      <c r="S462">
        <v>132</v>
      </c>
      <c r="U462">
        <v>3</v>
      </c>
      <c r="V462">
        <v>4</v>
      </c>
      <c r="W462">
        <f>Advanced_Table[[#This Row],[WSASS]]/10</f>
        <v>0.8</v>
      </c>
      <c r="X462" t="s">
        <v>156</v>
      </c>
      <c r="Z462">
        <v>-33</v>
      </c>
      <c r="AA462">
        <v>-1</v>
      </c>
      <c r="AB462">
        <v>-34</v>
      </c>
      <c r="AC462">
        <v>-3</v>
      </c>
      <c r="AD462">
        <v>8</v>
      </c>
      <c r="AE462">
        <f>Advanced_Table[[#This Row],[BPMASS]]/10</f>
        <v>-3.4</v>
      </c>
      <c r="AF462">
        <f>Advanced_Table[[#This Row],[VORPASS]]/10</f>
        <v>-0.3</v>
      </c>
    </row>
    <row r="463" spans="1:32" x14ac:dyDescent="0.25">
      <c r="A463">
        <v>462</v>
      </c>
      <c r="B463" t="s">
        <v>1220</v>
      </c>
      <c r="C463" t="s">
        <v>39</v>
      </c>
      <c r="D463">
        <v>29</v>
      </c>
      <c r="E463" t="s">
        <v>29</v>
      </c>
      <c r="F463">
        <v>80</v>
      </c>
      <c r="G463">
        <v>2657</v>
      </c>
      <c r="H463">
        <v>197</v>
      </c>
      <c r="I463" t="s">
        <v>695</v>
      </c>
      <c r="J463" t="s">
        <v>921</v>
      </c>
      <c r="K463" t="s">
        <v>1120</v>
      </c>
      <c r="L463">
        <v>58</v>
      </c>
      <c r="M463">
        <v>181</v>
      </c>
      <c r="N463">
        <v>119</v>
      </c>
      <c r="O463">
        <v>194</v>
      </c>
      <c r="P463">
        <v>11</v>
      </c>
      <c r="Q463">
        <v>8</v>
      </c>
      <c r="R463">
        <v>89</v>
      </c>
      <c r="S463">
        <v>253</v>
      </c>
      <c r="U463">
        <v>54</v>
      </c>
      <c r="V463">
        <v>15</v>
      </c>
      <c r="W463">
        <f>Advanced_Table[[#This Row],[WSASS]]/10</f>
        <v>6.9</v>
      </c>
      <c r="X463" t="s">
        <v>537</v>
      </c>
      <c r="Z463">
        <v>26</v>
      </c>
      <c r="AA463">
        <v>-7</v>
      </c>
      <c r="AB463">
        <v>19</v>
      </c>
      <c r="AC463">
        <v>27</v>
      </c>
      <c r="AD463">
        <v>69</v>
      </c>
      <c r="AE463">
        <f>Advanced_Table[[#This Row],[BPMASS]]/10</f>
        <v>1.9</v>
      </c>
      <c r="AF463">
        <f>Advanced_Table[[#This Row],[VORPASS]]/10</f>
        <v>2.7</v>
      </c>
    </row>
    <row r="464" spans="1:32" x14ac:dyDescent="0.25">
      <c r="A464">
        <v>463</v>
      </c>
      <c r="B464" t="s">
        <v>1221</v>
      </c>
      <c r="C464" t="s">
        <v>97</v>
      </c>
      <c r="D464">
        <v>27</v>
      </c>
      <c r="E464" t="s">
        <v>249</v>
      </c>
      <c r="F464">
        <v>15</v>
      </c>
      <c r="G464">
        <v>359</v>
      </c>
      <c r="H464">
        <v>163</v>
      </c>
      <c r="I464" t="s">
        <v>111</v>
      </c>
      <c r="J464" t="s">
        <v>136</v>
      </c>
      <c r="K464" t="s">
        <v>552</v>
      </c>
      <c r="L464">
        <v>92</v>
      </c>
      <c r="M464">
        <v>276</v>
      </c>
      <c r="N464">
        <v>181</v>
      </c>
      <c r="O464">
        <v>332</v>
      </c>
      <c r="P464">
        <v>17</v>
      </c>
      <c r="Q464">
        <v>23</v>
      </c>
      <c r="R464">
        <v>251</v>
      </c>
      <c r="S464">
        <v>130</v>
      </c>
      <c r="U464">
        <v>5</v>
      </c>
      <c r="V464">
        <v>5</v>
      </c>
      <c r="W464">
        <f>Advanced_Table[[#This Row],[WSASS]]/10</f>
        <v>1</v>
      </c>
      <c r="X464" t="s">
        <v>416</v>
      </c>
      <c r="Z464">
        <v>-5</v>
      </c>
      <c r="AA464">
        <v>29</v>
      </c>
      <c r="AB464">
        <v>24</v>
      </c>
      <c r="AC464">
        <v>4</v>
      </c>
      <c r="AD464">
        <v>10</v>
      </c>
      <c r="AE464">
        <f>Advanced_Table[[#This Row],[BPMASS]]/10</f>
        <v>2.4</v>
      </c>
      <c r="AF464">
        <f>Advanced_Table[[#This Row],[VORPASS]]/10</f>
        <v>0.4</v>
      </c>
    </row>
    <row r="465" spans="1:32" x14ac:dyDescent="0.25">
      <c r="A465">
        <v>464</v>
      </c>
      <c r="B465" t="s">
        <v>1222</v>
      </c>
      <c r="C465" t="s">
        <v>97</v>
      </c>
      <c r="D465">
        <v>26</v>
      </c>
      <c r="E465" t="s">
        <v>35</v>
      </c>
      <c r="F465">
        <v>4</v>
      </c>
      <c r="G465">
        <v>67</v>
      </c>
      <c r="H465">
        <v>145</v>
      </c>
      <c r="I465" t="s">
        <v>349</v>
      </c>
      <c r="J465" t="s">
        <v>49</v>
      </c>
      <c r="K465" t="s">
        <v>136</v>
      </c>
      <c r="L465">
        <v>16</v>
      </c>
      <c r="M465">
        <v>101</v>
      </c>
      <c r="N465">
        <v>57</v>
      </c>
      <c r="O465">
        <v>242</v>
      </c>
      <c r="P465">
        <v>43</v>
      </c>
      <c r="Q465">
        <v>26</v>
      </c>
      <c r="R465">
        <v>45</v>
      </c>
      <c r="S465">
        <v>140</v>
      </c>
      <c r="U465">
        <v>1</v>
      </c>
      <c r="V465">
        <v>1</v>
      </c>
      <c r="W465">
        <f>Advanced_Table[[#This Row],[WSASS]]/10</f>
        <v>0.1</v>
      </c>
      <c r="X465" t="s">
        <v>222</v>
      </c>
      <c r="Z465">
        <v>-26</v>
      </c>
      <c r="AA465">
        <v>16</v>
      </c>
      <c r="AB465">
        <v>-10</v>
      </c>
      <c r="AC465">
        <v>0</v>
      </c>
      <c r="AD465">
        <v>1</v>
      </c>
      <c r="AE465">
        <f>Advanced_Table[[#This Row],[BPMASS]]/10</f>
        <v>-1</v>
      </c>
      <c r="AF465">
        <f>Advanced_Table[[#This Row],[VORPASS]]/10</f>
        <v>0</v>
      </c>
    </row>
    <row r="466" spans="1:32" x14ac:dyDescent="0.25">
      <c r="A466">
        <v>465</v>
      </c>
      <c r="B466" t="s">
        <v>1223</v>
      </c>
      <c r="C466" t="s">
        <v>52</v>
      </c>
      <c r="D466">
        <v>24</v>
      </c>
      <c r="E466" t="s">
        <v>146</v>
      </c>
      <c r="F466">
        <v>46</v>
      </c>
      <c r="G466">
        <v>1582</v>
      </c>
      <c r="H466">
        <v>159</v>
      </c>
      <c r="I466" t="s">
        <v>400</v>
      </c>
      <c r="J466" t="s">
        <v>1167</v>
      </c>
      <c r="K466" t="s">
        <v>1224</v>
      </c>
      <c r="L466">
        <v>15</v>
      </c>
      <c r="M466">
        <v>109</v>
      </c>
      <c r="N466">
        <v>59</v>
      </c>
      <c r="O466">
        <v>276</v>
      </c>
      <c r="P466">
        <v>7</v>
      </c>
      <c r="Q466">
        <v>3</v>
      </c>
      <c r="R466">
        <v>121</v>
      </c>
      <c r="S466">
        <v>280</v>
      </c>
      <c r="U466">
        <v>17</v>
      </c>
      <c r="V466">
        <v>5</v>
      </c>
      <c r="W466">
        <f>Advanced_Table[[#This Row],[WSASS]]/10</f>
        <v>2.2000000000000002</v>
      </c>
      <c r="X466" t="s">
        <v>144</v>
      </c>
      <c r="Z466">
        <v>27</v>
      </c>
      <c r="AA466">
        <v>-25</v>
      </c>
      <c r="AB466">
        <v>2</v>
      </c>
      <c r="AC466">
        <v>8</v>
      </c>
      <c r="AD466">
        <v>22</v>
      </c>
      <c r="AE466">
        <f>Advanced_Table[[#This Row],[BPMASS]]/10</f>
        <v>0.2</v>
      </c>
      <c r="AF466">
        <f>Advanced_Table[[#This Row],[VORPASS]]/10</f>
        <v>0.8</v>
      </c>
    </row>
    <row r="467" spans="1:32" x14ac:dyDescent="0.25">
      <c r="A467">
        <v>466</v>
      </c>
      <c r="B467" t="s">
        <v>1225</v>
      </c>
      <c r="C467" t="s">
        <v>97</v>
      </c>
      <c r="D467">
        <v>26</v>
      </c>
      <c r="E467" t="s">
        <v>67</v>
      </c>
      <c r="F467">
        <v>7</v>
      </c>
      <c r="G467">
        <v>161</v>
      </c>
      <c r="H467">
        <v>63</v>
      </c>
      <c r="I467" t="s">
        <v>1041</v>
      </c>
      <c r="J467" t="s">
        <v>439</v>
      </c>
      <c r="K467" t="s">
        <v>181</v>
      </c>
      <c r="L467">
        <v>26</v>
      </c>
      <c r="M467">
        <v>113</v>
      </c>
      <c r="N467">
        <v>68</v>
      </c>
      <c r="O467">
        <v>225</v>
      </c>
      <c r="P467">
        <v>21</v>
      </c>
      <c r="Q467">
        <v>17</v>
      </c>
      <c r="R467">
        <v>152</v>
      </c>
      <c r="S467">
        <v>175</v>
      </c>
      <c r="U467">
        <v>-3</v>
      </c>
      <c r="V467">
        <v>2</v>
      </c>
      <c r="W467">
        <f>Advanced_Table[[#This Row],[WSASS]]/10</f>
        <v>-0.2</v>
      </c>
      <c r="X467" t="s">
        <v>1226</v>
      </c>
      <c r="Z467">
        <v>-62</v>
      </c>
      <c r="AA467">
        <v>3</v>
      </c>
      <c r="AB467">
        <v>-59</v>
      </c>
      <c r="AC467">
        <v>-2</v>
      </c>
      <c r="AD467">
        <v>-2</v>
      </c>
      <c r="AE467">
        <f>Advanced_Table[[#This Row],[BPMASS]]/10</f>
        <v>-5.9</v>
      </c>
      <c r="AF467">
        <f>Advanced_Table[[#This Row],[VORPASS]]/10</f>
        <v>-0.2</v>
      </c>
    </row>
    <row r="468" spans="1:32" x14ac:dyDescent="0.25">
      <c r="A468">
        <v>467</v>
      </c>
      <c r="B468" t="s">
        <v>1227</v>
      </c>
      <c r="C468" t="s">
        <v>34</v>
      </c>
      <c r="D468">
        <v>25</v>
      </c>
      <c r="E468" t="s">
        <v>40</v>
      </c>
      <c r="F468">
        <v>45</v>
      </c>
      <c r="G468">
        <v>585</v>
      </c>
      <c r="H468">
        <v>109</v>
      </c>
      <c r="I468" t="s">
        <v>592</v>
      </c>
      <c r="J468" t="s">
        <v>136</v>
      </c>
      <c r="K468" t="s">
        <v>717</v>
      </c>
      <c r="L468">
        <v>107</v>
      </c>
      <c r="M468">
        <v>175</v>
      </c>
      <c r="N468">
        <v>141</v>
      </c>
      <c r="O468">
        <v>54</v>
      </c>
      <c r="P468">
        <v>7</v>
      </c>
      <c r="Q468">
        <v>30</v>
      </c>
      <c r="R468">
        <v>196</v>
      </c>
      <c r="S468">
        <v>60</v>
      </c>
      <c r="U468">
        <v>9</v>
      </c>
      <c r="V468">
        <v>7</v>
      </c>
      <c r="W468">
        <f>Advanced_Table[[#This Row],[WSASS]]/10</f>
        <v>1.5</v>
      </c>
      <c r="X468" t="s">
        <v>638</v>
      </c>
      <c r="Z468">
        <v>-24</v>
      </c>
      <c r="AA468">
        <v>7</v>
      </c>
      <c r="AB468">
        <v>-18</v>
      </c>
      <c r="AC468">
        <v>0</v>
      </c>
      <c r="AD468">
        <v>15</v>
      </c>
      <c r="AE468">
        <f>Advanced_Table[[#This Row],[BPMASS]]/10</f>
        <v>-1.8</v>
      </c>
      <c r="AF468">
        <f>Advanced_Table[[#This Row],[VORPASS]]/10</f>
        <v>0</v>
      </c>
    </row>
    <row r="469" spans="1:32" x14ac:dyDescent="0.25">
      <c r="A469">
        <v>468</v>
      </c>
      <c r="B469" t="s">
        <v>1228</v>
      </c>
      <c r="C469" t="s">
        <v>34</v>
      </c>
      <c r="D469">
        <v>25</v>
      </c>
      <c r="E469" t="s">
        <v>40</v>
      </c>
      <c r="F469">
        <v>2</v>
      </c>
      <c r="G469">
        <v>2</v>
      </c>
      <c r="H469">
        <v>-193</v>
      </c>
      <c r="I469" t="s">
        <v>136</v>
      </c>
      <c r="J469" t="s">
        <v>136</v>
      </c>
      <c r="K469" t="s">
        <v>136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216</v>
      </c>
      <c r="U469">
        <v>0</v>
      </c>
      <c r="V469">
        <v>0</v>
      </c>
      <c r="W469">
        <f>Advanced_Table[[#This Row],[WSASS]]/10</f>
        <v>0</v>
      </c>
      <c r="X469" t="s">
        <v>1229</v>
      </c>
      <c r="Z469">
        <v>-160</v>
      </c>
      <c r="AA469">
        <v>-98</v>
      </c>
      <c r="AB469">
        <v>-259</v>
      </c>
      <c r="AC469">
        <v>0</v>
      </c>
      <c r="AD469">
        <v>0</v>
      </c>
      <c r="AE469">
        <f>Advanced_Table[[#This Row],[BPMASS]]/10</f>
        <v>-25.9</v>
      </c>
      <c r="AF469">
        <f>Advanced_Table[[#This Row],[VORPASS]]/10</f>
        <v>0</v>
      </c>
    </row>
    <row r="470" spans="1:32" x14ac:dyDescent="0.25">
      <c r="A470">
        <v>469</v>
      </c>
      <c r="B470" t="s">
        <v>1230</v>
      </c>
      <c r="C470" t="s">
        <v>91</v>
      </c>
      <c r="D470">
        <v>24</v>
      </c>
      <c r="E470" t="s">
        <v>214</v>
      </c>
      <c r="F470">
        <v>12</v>
      </c>
      <c r="G470">
        <v>37</v>
      </c>
      <c r="H470">
        <v>66</v>
      </c>
      <c r="I470" t="s">
        <v>316</v>
      </c>
      <c r="J470" t="s">
        <v>171</v>
      </c>
      <c r="K470" t="s">
        <v>136</v>
      </c>
      <c r="L470">
        <v>30</v>
      </c>
      <c r="M470">
        <v>186</v>
      </c>
      <c r="N470">
        <v>106</v>
      </c>
      <c r="O470">
        <v>69</v>
      </c>
      <c r="P470">
        <v>13</v>
      </c>
      <c r="Q470">
        <v>25</v>
      </c>
      <c r="R470">
        <v>250</v>
      </c>
      <c r="S470">
        <v>92</v>
      </c>
      <c r="U470">
        <v>0</v>
      </c>
      <c r="V470">
        <v>0</v>
      </c>
      <c r="W470">
        <f>Advanced_Table[[#This Row],[WSASS]]/10</f>
        <v>0</v>
      </c>
      <c r="X470" t="s">
        <v>395</v>
      </c>
      <c r="Z470">
        <v>-75</v>
      </c>
      <c r="AA470">
        <v>11</v>
      </c>
      <c r="AB470">
        <v>-64</v>
      </c>
      <c r="AC470">
        <v>0</v>
      </c>
      <c r="AD470">
        <v>0</v>
      </c>
      <c r="AE470">
        <f>Advanced_Table[[#This Row],[BPMASS]]/10</f>
        <v>-6.4</v>
      </c>
      <c r="AF470">
        <f>Advanced_Table[[#This Row],[VORPASS]]/10</f>
        <v>0</v>
      </c>
    </row>
    <row r="471" spans="1:32" x14ac:dyDescent="0.25">
      <c r="A471">
        <v>470</v>
      </c>
      <c r="B471" t="s">
        <v>1231</v>
      </c>
      <c r="C471" t="s">
        <v>97</v>
      </c>
      <c r="D471">
        <v>24</v>
      </c>
      <c r="E471" t="s">
        <v>183</v>
      </c>
      <c r="F471">
        <v>1</v>
      </c>
      <c r="G471">
        <v>1</v>
      </c>
      <c r="H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S471">
        <v>0</v>
      </c>
      <c r="U471">
        <v>0</v>
      </c>
      <c r="V471">
        <v>0</v>
      </c>
      <c r="W471">
        <f>Advanced_Table[[#This Row],[WSASS]]/10</f>
        <v>0</v>
      </c>
      <c r="X471" t="s">
        <v>731</v>
      </c>
      <c r="Z471">
        <v>-62</v>
      </c>
      <c r="AA471">
        <v>-21</v>
      </c>
      <c r="AB471">
        <v>-83</v>
      </c>
      <c r="AC471">
        <v>0</v>
      </c>
      <c r="AD471">
        <v>0</v>
      </c>
      <c r="AE471">
        <f>Advanced_Table[[#This Row],[BPMASS]]/10</f>
        <v>-8.3000000000000007</v>
      </c>
      <c r="AF471">
        <f>Advanced_Table[[#This Row],[VORPASS]]/10</f>
        <v>0</v>
      </c>
    </row>
    <row r="472" spans="1:32" x14ac:dyDescent="0.25">
      <c r="A472">
        <v>471</v>
      </c>
      <c r="B472" t="s">
        <v>1232</v>
      </c>
      <c r="C472" t="s">
        <v>97</v>
      </c>
      <c r="D472">
        <v>29</v>
      </c>
      <c r="E472" t="s">
        <v>67</v>
      </c>
      <c r="F472">
        <v>20</v>
      </c>
      <c r="G472">
        <v>605</v>
      </c>
      <c r="H472">
        <v>118</v>
      </c>
      <c r="I472" t="s">
        <v>551</v>
      </c>
      <c r="J472" t="s">
        <v>153</v>
      </c>
      <c r="K472" t="s">
        <v>598</v>
      </c>
      <c r="L472">
        <v>10</v>
      </c>
      <c r="M472">
        <v>89</v>
      </c>
      <c r="N472">
        <v>48</v>
      </c>
      <c r="O472">
        <v>227</v>
      </c>
      <c r="P472">
        <v>33</v>
      </c>
      <c r="Q472">
        <v>8</v>
      </c>
      <c r="R472">
        <v>192</v>
      </c>
      <c r="S472">
        <v>229</v>
      </c>
      <c r="U472">
        <v>-5</v>
      </c>
      <c r="V472">
        <v>7</v>
      </c>
      <c r="W472">
        <f>Advanced_Table[[#This Row],[WSASS]]/10</f>
        <v>0.2</v>
      </c>
      <c r="X472" t="s">
        <v>846</v>
      </c>
      <c r="Z472">
        <v>-33</v>
      </c>
      <c r="AA472">
        <v>9</v>
      </c>
      <c r="AB472">
        <v>-24</v>
      </c>
      <c r="AC472">
        <v>0</v>
      </c>
      <c r="AD472">
        <v>2</v>
      </c>
      <c r="AE472">
        <f>Advanced_Table[[#This Row],[BPMASS]]/10</f>
        <v>-2.4</v>
      </c>
      <c r="AF472">
        <f>Advanced_Table[[#This Row],[VORPASS]]/10</f>
        <v>0</v>
      </c>
    </row>
    <row r="473" spans="1:32" x14ac:dyDescent="0.25">
      <c r="A473">
        <v>472</v>
      </c>
      <c r="B473" t="s">
        <v>1233</v>
      </c>
      <c r="C473" t="s">
        <v>97</v>
      </c>
      <c r="D473">
        <v>26</v>
      </c>
      <c r="E473" t="s">
        <v>249</v>
      </c>
      <c r="F473">
        <v>56</v>
      </c>
      <c r="G473">
        <v>1059</v>
      </c>
      <c r="H473">
        <v>134</v>
      </c>
      <c r="I473" t="s">
        <v>129</v>
      </c>
      <c r="J473" t="s">
        <v>401</v>
      </c>
      <c r="K473" t="s">
        <v>856</v>
      </c>
      <c r="L473">
        <v>50</v>
      </c>
      <c r="M473">
        <v>121</v>
      </c>
      <c r="N473">
        <v>85</v>
      </c>
      <c r="O473">
        <v>273</v>
      </c>
      <c r="P473">
        <v>32</v>
      </c>
      <c r="Q473">
        <v>10</v>
      </c>
      <c r="R473">
        <v>158</v>
      </c>
      <c r="S473">
        <v>177</v>
      </c>
      <c r="U473">
        <v>5</v>
      </c>
      <c r="V473">
        <v>13</v>
      </c>
      <c r="W473">
        <f>Advanced_Table[[#This Row],[WSASS]]/10</f>
        <v>1.8</v>
      </c>
      <c r="X473" t="s">
        <v>60</v>
      </c>
      <c r="Z473">
        <v>-26</v>
      </c>
      <c r="AA473">
        <v>18</v>
      </c>
      <c r="AB473">
        <v>-8</v>
      </c>
      <c r="AC473">
        <v>3</v>
      </c>
      <c r="AD473">
        <v>18</v>
      </c>
      <c r="AE473">
        <f>Advanced_Table[[#This Row],[BPMASS]]/10</f>
        <v>-0.8</v>
      </c>
      <c r="AF473">
        <f>Advanced_Table[[#This Row],[VORPASS]]/10</f>
        <v>0.3</v>
      </c>
    </row>
    <row r="474" spans="1:32" x14ac:dyDescent="0.25">
      <c r="A474">
        <v>473</v>
      </c>
      <c r="B474" t="s">
        <v>1234</v>
      </c>
      <c r="C474" t="s">
        <v>52</v>
      </c>
      <c r="D474">
        <v>26</v>
      </c>
      <c r="E474" t="s">
        <v>46</v>
      </c>
      <c r="F474">
        <v>9</v>
      </c>
      <c r="G474">
        <v>131</v>
      </c>
      <c r="H474">
        <v>128</v>
      </c>
      <c r="I474" t="s">
        <v>47</v>
      </c>
      <c r="J474" t="s">
        <v>958</v>
      </c>
      <c r="K474" t="s">
        <v>285</v>
      </c>
      <c r="L474">
        <v>51</v>
      </c>
      <c r="M474">
        <v>70</v>
      </c>
      <c r="N474">
        <v>61</v>
      </c>
      <c r="O474">
        <v>150</v>
      </c>
      <c r="P474">
        <v>34</v>
      </c>
      <c r="Q474">
        <v>22</v>
      </c>
      <c r="R474">
        <v>129</v>
      </c>
      <c r="S474">
        <v>132</v>
      </c>
      <c r="U474">
        <v>1</v>
      </c>
      <c r="V474">
        <v>2</v>
      </c>
      <c r="W474">
        <f>Advanced_Table[[#This Row],[WSASS]]/10</f>
        <v>0.3</v>
      </c>
      <c r="X474" t="s">
        <v>618</v>
      </c>
      <c r="Z474">
        <v>-18</v>
      </c>
      <c r="AA474">
        <v>32</v>
      </c>
      <c r="AB474">
        <v>14</v>
      </c>
      <c r="AC474">
        <v>1</v>
      </c>
      <c r="AD474">
        <v>3</v>
      </c>
      <c r="AE474">
        <f>Advanced_Table[[#This Row],[BPMASS]]/10</f>
        <v>1.4</v>
      </c>
      <c r="AF474">
        <f>Advanced_Table[[#This Row],[VORPASS]]/10</f>
        <v>0.1</v>
      </c>
    </row>
    <row r="475" spans="1:32" x14ac:dyDescent="0.25">
      <c r="A475">
        <v>474</v>
      </c>
      <c r="B475" t="s">
        <v>1235</v>
      </c>
      <c r="C475" t="s">
        <v>97</v>
      </c>
      <c r="D475">
        <v>35</v>
      </c>
      <c r="E475" t="s">
        <v>169</v>
      </c>
      <c r="F475">
        <v>43</v>
      </c>
      <c r="G475">
        <v>741</v>
      </c>
      <c r="H475">
        <v>68</v>
      </c>
      <c r="I475" t="s">
        <v>442</v>
      </c>
      <c r="J475" t="s">
        <v>799</v>
      </c>
      <c r="K475" t="s">
        <v>235</v>
      </c>
      <c r="L475">
        <v>16</v>
      </c>
      <c r="M475">
        <v>102</v>
      </c>
      <c r="N475">
        <v>58</v>
      </c>
      <c r="O475">
        <v>264</v>
      </c>
      <c r="P475">
        <v>11</v>
      </c>
      <c r="Q475">
        <v>5</v>
      </c>
      <c r="R475">
        <v>227</v>
      </c>
      <c r="S475">
        <v>123</v>
      </c>
      <c r="U475">
        <v>-5</v>
      </c>
      <c r="V475">
        <v>2</v>
      </c>
      <c r="W475">
        <f>Advanced_Table[[#This Row],[WSASS]]/10</f>
        <v>-0.4</v>
      </c>
      <c r="X475" t="s">
        <v>1236</v>
      </c>
      <c r="Z475">
        <v>-56</v>
      </c>
      <c r="AA475">
        <v>-12</v>
      </c>
      <c r="AB475">
        <v>-68</v>
      </c>
      <c r="AC475">
        <v>-9</v>
      </c>
      <c r="AD475">
        <v>-4</v>
      </c>
      <c r="AE475">
        <f>Advanced_Table[[#This Row],[BPMASS]]/10</f>
        <v>-6.8</v>
      </c>
      <c r="AF475">
        <f>Advanced_Table[[#This Row],[VORPASS]]/10</f>
        <v>-0.9</v>
      </c>
    </row>
    <row r="476" spans="1:32" x14ac:dyDescent="0.25">
      <c r="A476">
        <v>475</v>
      </c>
      <c r="B476" t="s">
        <v>1237</v>
      </c>
      <c r="C476" t="s">
        <v>39</v>
      </c>
      <c r="D476">
        <v>20</v>
      </c>
      <c r="E476" t="s">
        <v>392</v>
      </c>
      <c r="F476">
        <v>76</v>
      </c>
      <c r="G476">
        <v>2424</v>
      </c>
      <c r="H476">
        <v>138</v>
      </c>
      <c r="I476" t="s">
        <v>111</v>
      </c>
      <c r="J476" t="s">
        <v>1113</v>
      </c>
      <c r="K476" t="s">
        <v>536</v>
      </c>
      <c r="L476">
        <v>61</v>
      </c>
      <c r="M476">
        <v>213</v>
      </c>
      <c r="N476">
        <v>136</v>
      </c>
      <c r="O476">
        <v>71</v>
      </c>
      <c r="P476">
        <v>10</v>
      </c>
      <c r="Q476">
        <v>23</v>
      </c>
      <c r="R476">
        <v>89</v>
      </c>
      <c r="S476">
        <v>176</v>
      </c>
      <c r="U476">
        <v>24</v>
      </c>
      <c r="V476">
        <v>32</v>
      </c>
      <c r="W476">
        <f>Advanced_Table[[#This Row],[WSASS]]/10</f>
        <v>5.6</v>
      </c>
      <c r="X476" t="s">
        <v>105</v>
      </c>
      <c r="Z476">
        <v>-5</v>
      </c>
      <c r="AA476">
        <v>1</v>
      </c>
      <c r="AB476">
        <v>-4</v>
      </c>
      <c r="AC476">
        <v>10</v>
      </c>
      <c r="AD476">
        <v>56</v>
      </c>
      <c r="AE476">
        <f>Advanced_Table[[#This Row],[BPMASS]]/10</f>
        <v>-0.4</v>
      </c>
      <c r="AF476">
        <f>Advanced_Table[[#This Row],[VORPASS]]/10</f>
        <v>1</v>
      </c>
    </row>
    <row r="477" spans="1:32" x14ac:dyDescent="0.25">
      <c r="A477">
        <v>476</v>
      </c>
      <c r="B477" t="s">
        <v>1238</v>
      </c>
      <c r="C477" t="s">
        <v>34</v>
      </c>
      <c r="D477">
        <v>23</v>
      </c>
      <c r="E477" t="s">
        <v>399</v>
      </c>
      <c r="F477">
        <v>61</v>
      </c>
      <c r="G477">
        <v>1047</v>
      </c>
      <c r="H477">
        <v>207</v>
      </c>
      <c r="I477" t="s">
        <v>995</v>
      </c>
      <c r="J477" t="s">
        <v>688</v>
      </c>
      <c r="K477" t="s">
        <v>517</v>
      </c>
      <c r="L477">
        <v>121</v>
      </c>
      <c r="M477">
        <v>243</v>
      </c>
      <c r="N477">
        <v>182</v>
      </c>
      <c r="O477">
        <v>80</v>
      </c>
      <c r="P477">
        <v>8</v>
      </c>
      <c r="Q477">
        <v>29</v>
      </c>
      <c r="R477">
        <v>91</v>
      </c>
      <c r="S477">
        <v>194</v>
      </c>
      <c r="U477">
        <v>31</v>
      </c>
      <c r="V477">
        <v>9</v>
      </c>
      <c r="W477">
        <f>Advanced_Table[[#This Row],[WSASS]]/10</f>
        <v>4</v>
      </c>
      <c r="X477" t="s">
        <v>272</v>
      </c>
      <c r="Z477">
        <v>32</v>
      </c>
      <c r="AA477">
        <v>-8</v>
      </c>
      <c r="AB477">
        <v>24</v>
      </c>
      <c r="AC477">
        <v>12</v>
      </c>
      <c r="AD477">
        <v>40</v>
      </c>
      <c r="AE477">
        <f>Advanced_Table[[#This Row],[BPMASS]]/10</f>
        <v>2.4</v>
      </c>
      <c r="AF477">
        <f>Advanced_Table[[#This Row],[VORPASS]]/10</f>
        <v>1.2</v>
      </c>
    </row>
    <row r="478" spans="1:32" x14ac:dyDescent="0.25">
      <c r="A478">
        <v>477</v>
      </c>
      <c r="B478" t="s">
        <v>1239</v>
      </c>
      <c r="C478" t="s">
        <v>52</v>
      </c>
      <c r="D478">
        <v>19</v>
      </c>
      <c r="E478" t="s">
        <v>169</v>
      </c>
      <c r="F478">
        <v>51</v>
      </c>
      <c r="G478">
        <v>729</v>
      </c>
      <c r="H478">
        <v>81</v>
      </c>
      <c r="I478" t="s">
        <v>1016</v>
      </c>
      <c r="J478" t="s">
        <v>947</v>
      </c>
      <c r="K478" t="s">
        <v>131</v>
      </c>
      <c r="L478">
        <v>27</v>
      </c>
      <c r="M478">
        <v>86</v>
      </c>
      <c r="N478">
        <v>55</v>
      </c>
      <c r="O478">
        <v>120</v>
      </c>
      <c r="P478">
        <v>7</v>
      </c>
      <c r="Q478">
        <v>9</v>
      </c>
      <c r="R478">
        <v>117</v>
      </c>
      <c r="S478">
        <v>203</v>
      </c>
      <c r="U478">
        <v>-6</v>
      </c>
      <c r="V478">
        <v>1</v>
      </c>
      <c r="W478">
        <f>Advanced_Table[[#This Row],[WSASS]]/10</f>
        <v>-0.5</v>
      </c>
      <c r="X478" t="s">
        <v>1240</v>
      </c>
      <c r="Z478">
        <v>-31</v>
      </c>
      <c r="AA478">
        <v>-28</v>
      </c>
      <c r="AB478">
        <v>-59</v>
      </c>
      <c r="AC478">
        <v>-7</v>
      </c>
      <c r="AD478">
        <v>-5</v>
      </c>
      <c r="AE478">
        <f>Advanced_Table[[#This Row],[BPMASS]]/10</f>
        <v>-5.9</v>
      </c>
      <c r="AF478">
        <f>Advanced_Table[[#This Row],[VORPASS]]/10</f>
        <v>-0.7</v>
      </c>
    </row>
    <row r="479" spans="1:32" x14ac:dyDescent="0.25">
      <c r="A479">
        <v>478</v>
      </c>
      <c r="B479" t="s">
        <v>1241</v>
      </c>
      <c r="C479" t="s">
        <v>97</v>
      </c>
      <c r="D479">
        <v>21</v>
      </c>
      <c r="E479" t="s">
        <v>183</v>
      </c>
      <c r="F479">
        <v>16</v>
      </c>
      <c r="G479">
        <v>84</v>
      </c>
      <c r="H479">
        <v>148</v>
      </c>
      <c r="I479" t="s">
        <v>68</v>
      </c>
      <c r="J479" t="s">
        <v>657</v>
      </c>
      <c r="K479" t="s">
        <v>832</v>
      </c>
      <c r="L479">
        <v>0</v>
      </c>
      <c r="M479">
        <v>54</v>
      </c>
      <c r="N479">
        <v>26</v>
      </c>
      <c r="O479">
        <v>221</v>
      </c>
      <c r="P479">
        <v>47</v>
      </c>
      <c r="Q479">
        <v>0</v>
      </c>
      <c r="R479">
        <v>127</v>
      </c>
      <c r="S479">
        <v>284</v>
      </c>
      <c r="U479">
        <v>0</v>
      </c>
      <c r="V479">
        <v>1</v>
      </c>
      <c r="W479">
        <f>Advanced_Table[[#This Row],[WSASS]]/10</f>
        <v>0.1</v>
      </c>
      <c r="X479" t="s">
        <v>788</v>
      </c>
      <c r="Z479">
        <v>3</v>
      </c>
      <c r="AA479">
        <v>5</v>
      </c>
      <c r="AB479">
        <v>8</v>
      </c>
      <c r="AC479">
        <v>1</v>
      </c>
      <c r="AD479">
        <v>1</v>
      </c>
      <c r="AE479">
        <f>Advanced_Table[[#This Row],[BPMASS]]/10</f>
        <v>0.8</v>
      </c>
      <c r="AF479">
        <f>Advanced_Table[[#This Row],[VORPASS]]/10</f>
        <v>0.1</v>
      </c>
    </row>
    <row r="480" spans="1:32" x14ac:dyDescent="0.25">
      <c r="A480">
        <v>479</v>
      </c>
      <c r="B480" t="s">
        <v>1242</v>
      </c>
      <c r="C480" t="s">
        <v>39</v>
      </c>
      <c r="D480">
        <v>20</v>
      </c>
      <c r="E480" t="s">
        <v>209</v>
      </c>
      <c r="F480">
        <v>74</v>
      </c>
      <c r="G480">
        <v>2193</v>
      </c>
      <c r="H480">
        <v>114</v>
      </c>
      <c r="I480" t="s">
        <v>104</v>
      </c>
      <c r="J480" t="s">
        <v>142</v>
      </c>
      <c r="K480" t="s">
        <v>306</v>
      </c>
      <c r="L480">
        <v>67</v>
      </c>
      <c r="M480">
        <v>169</v>
      </c>
      <c r="N480">
        <v>117</v>
      </c>
      <c r="O480">
        <v>160</v>
      </c>
      <c r="P480">
        <v>13</v>
      </c>
      <c r="Q480">
        <v>15</v>
      </c>
      <c r="R480">
        <v>143</v>
      </c>
      <c r="S480">
        <v>188</v>
      </c>
      <c r="U480">
        <v>-5</v>
      </c>
      <c r="V480">
        <v>19</v>
      </c>
      <c r="W480">
        <f>Advanced_Table[[#This Row],[WSASS]]/10</f>
        <v>1.4</v>
      </c>
      <c r="X480" t="s">
        <v>1107</v>
      </c>
      <c r="Z480">
        <v>-28</v>
      </c>
      <c r="AA480">
        <v>-6</v>
      </c>
      <c r="AB480">
        <v>-34</v>
      </c>
      <c r="AC480">
        <v>-8</v>
      </c>
      <c r="AD480">
        <v>14</v>
      </c>
      <c r="AE480">
        <f>Advanced_Table[[#This Row],[BPMASS]]/10</f>
        <v>-3.4</v>
      </c>
      <c r="AF480">
        <f>Advanced_Table[[#This Row],[VORPASS]]/10</f>
        <v>-0.8</v>
      </c>
    </row>
    <row r="481" spans="1:32" x14ac:dyDescent="0.25">
      <c r="A481">
        <v>480</v>
      </c>
      <c r="B481" t="s">
        <v>1243</v>
      </c>
      <c r="C481" t="s">
        <v>97</v>
      </c>
      <c r="D481">
        <v>27</v>
      </c>
      <c r="E481" t="s">
        <v>554</v>
      </c>
      <c r="F481">
        <v>6</v>
      </c>
      <c r="G481">
        <v>26</v>
      </c>
      <c r="H481">
        <v>94</v>
      </c>
      <c r="I481" t="s">
        <v>257</v>
      </c>
      <c r="J481" t="s">
        <v>257</v>
      </c>
      <c r="K481" t="s">
        <v>136</v>
      </c>
      <c r="L481">
        <v>84</v>
      </c>
      <c r="M481">
        <v>82</v>
      </c>
      <c r="N481">
        <v>83</v>
      </c>
      <c r="O481">
        <v>233</v>
      </c>
      <c r="P481">
        <v>0</v>
      </c>
      <c r="Q481">
        <v>0</v>
      </c>
      <c r="R481">
        <v>200</v>
      </c>
      <c r="S481">
        <v>81</v>
      </c>
      <c r="U481">
        <v>0</v>
      </c>
      <c r="V481">
        <v>0</v>
      </c>
      <c r="W481">
        <f>Advanced_Table[[#This Row],[WSASS]]/10</f>
        <v>0</v>
      </c>
      <c r="X481" t="s">
        <v>267</v>
      </c>
      <c r="Z481">
        <v>-34</v>
      </c>
      <c r="AA481">
        <v>-31</v>
      </c>
      <c r="AB481">
        <v>-64</v>
      </c>
      <c r="AC481">
        <v>0</v>
      </c>
      <c r="AD481">
        <v>0</v>
      </c>
      <c r="AE481">
        <f>Advanced_Table[[#This Row],[BPMASS]]/10</f>
        <v>-6.4</v>
      </c>
      <c r="AF481">
        <f>Advanced_Table[[#This Row],[VORPASS]]/10</f>
        <v>0</v>
      </c>
    </row>
    <row r="482" spans="1:32" x14ac:dyDescent="0.25">
      <c r="A482">
        <v>481</v>
      </c>
      <c r="B482" t="s">
        <v>1244</v>
      </c>
      <c r="C482" t="s">
        <v>52</v>
      </c>
      <c r="D482">
        <v>21</v>
      </c>
      <c r="E482" t="s">
        <v>29</v>
      </c>
      <c r="F482">
        <v>49</v>
      </c>
      <c r="G482">
        <v>507</v>
      </c>
      <c r="H482">
        <v>107</v>
      </c>
      <c r="I482" t="s">
        <v>331</v>
      </c>
      <c r="J482" t="s">
        <v>318</v>
      </c>
      <c r="K482" t="s">
        <v>225</v>
      </c>
      <c r="L482">
        <v>71</v>
      </c>
      <c r="M482">
        <v>98</v>
      </c>
      <c r="N482">
        <v>84</v>
      </c>
      <c r="O482">
        <v>115</v>
      </c>
      <c r="P482">
        <v>35</v>
      </c>
      <c r="Q482">
        <v>27</v>
      </c>
      <c r="R482">
        <v>170</v>
      </c>
      <c r="S482">
        <v>171</v>
      </c>
      <c r="U482">
        <v>-3</v>
      </c>
      <c r="V482">
        <v>8</v>
      </c>
      <c r="W482">
        <f>Advanced_Table[[#This Row],[WSASS]]/10</f>
        <v>0.6</v>
      </c>
      <c r="X482" t="s">
        <v>131</v>
      </c>
      <c r="Z482">
        <v>-49</v>
      </c>
      <c r="AA482">
        <v>15</v>
      </c>
      <c r="AB482">
        <v>-34</v>
      </c>
      <c r="AC482">
        <v>-2</v>
      </c>
      <c r="AD482">
        <v>6</v>
      </c>
      <c r="AE482">
        <f>Advanced_Table[[#This Row],[BPMASS]]/10</f>
        <v>-3.4</v>
      </c>
      <c r="AF482">
        <f>Advanced_Table[[#This Row],[VORPASS]]/10</f>
        <v>-0.2</v>
      </c>
    </row>
    <row r="483" spans="1:32" x14ac:dyDescent="0.25">
      <c r="A483">
        <v>482</v>
      </c>
      <c r="B483" t="s">
        <v>1245</v>
      </c>
      <c r="C483" t="s">
        <v>39</v>
      </c>
      <c r="D483">
        <v>26</v>
      </c>
      <c r="E483" t="s">
        <v>29</v>
      </c>
      <c r="F483">
        <v>38</v>
      </c>
      <c r="G483">
        <v>559</v>
      </c>
      <c r="H483">
        <v>146</v>
      </c>
      <c r="I483" t="s">
        <v>697</v>
      </c>
      <c r="J483" t="s">
        <v>491</v>
      </c>
      <c r="K483" t="s">
        <v>637</v>
      </c>
      <c r="L483">
        <v>69</v>
      </c>
      <c r="M483">
        <v>182</v>
      </c>
      <c r="N483">
        <v>124</v>
      </c>
      <c r="O483">
        <v>79</v>
      </c>
      <c r="P483">
        <v>20</v>
      </c>
      <c r="Q483">
        <v>36</v>
      </c>
      <c r="R483">
        <v>83</v>
      </c>
      <c r="S483">
        <v>222</v>
      </c>
      <c r="U483">
        <v>0</v>
      </c>
      <c r="V483">
        <v>8</v>
      </c>
      <c r="W483">
        <f>Advanced_Table[[#This Row],[WSASS]]/10</f>
        <v>0.8</v>
      </c>
      <c r="X483" t="s">
        <v>144</v>
      </c>
      <c r="Z483">
        <v>-22</v>
      </c>
      <c r="AA483">
        <v>-1</v>
      </c>
      <c r="AB483">
        <v>-22</v>
      </c>
      <c r="AC483">
        <v>0</v>
      </c>
      <c r="AD483">
        <v>8</v>
      </c>
      <c r="AE483">
        <f>Advanced_Table[[#This Row],[BPMASS]]/10</f>
        <v>-2.2000000000000002</v>
      </c>
      <c r="AF483">
        <f>Advanced_Table[[#This Row],[VORPASS]]/10</f>
        <v>0</v>
      </c>
    </row>
    <row r="484" spans="1:32" x14ac:dyDescent="0.25">
      <c r="A484">
        <v>483</v>
      </c>
      <c r="B484" t="s">
        <v>1246</v>
      </c>
      <c r="C484" t="s">
        <v>39</v>
      </c>
      <c r="D484">
        <v>22</v>
      </c>
      <c r="E484" t="s">
        <v>161</v>
      </c>
      <c r="F484">
        <v>46</v>
      </c>
      <c r="G484">
        <v>1423</v>
      </c>
      <c r="H484">
        <v>113</v>
      </c>
      <c r="I484" t="s">
        <v>100</v>
      </c>
      <c r="J484" t="s">
        <v>1081</v>
      </c>
      <c r="K484" t="s">
        <v>206</v>
      </c>
      <c r="L484">
        <v>57</v>
      </c>
      <c r="M484">
        <v>184</v>
      </c>
      <c r="N484">
        <v>119</v>
      </c>
      <c r="O484">
        <v>71</v>
      </c>
      <c r="P484">
        <v>6</v>
      </c>
      <c r="Q484">
        <v>23</v>
      </c>
      <c r="R484">
        <v>136</v>
      </c>
      <c r="S484">
        <v>145</v>
      </c>
      <c r="U484">
        <v>9</v>
      </c>
      <c r="V484">
        <v>8</v>
      </c>
      <c r="W484">
        <f>Advanced_Table[[#This Row],[WSASS]]/10</f>
        <v>1.7</v>
      </c>
      <c r="X484" t="s">
        <v>159</v>
      </c>
      <c r="Z484">
        <v>-16</v>
      </c>
      <c r="AA484">
        <v>-7</v>
      </c>
      <c r="AB484">
        <v>-23</v>
      </c>
      <c r="AC484">
        <v>-1</v>
      </c>
      <c r="AD484">
        <v>17</v>
      </c>
      <c r="AE484">
        <f>Advanced_Table[[#This Row],[BPMASS]]/10</f>
        <v>-2.2999999999999998</v>
      </c>
      <c r="AF484">
        <f>Advanced_Table[[#This Row],[VORPASS]]/10</f>
        <v>-0.1</v>
      </c>
    </row>
    <row r="485" spans="1:32" x14ac:dyDescent="0.25">
      <c r="A485">
        <v>484</v>
      </c>
      <c r="B485" t="s">
        <v>1247</v>
      </c>
      <c r="C485" t="s">
        <v>91</v>
      </c>
      <c r="D485">
        <v>21</v>
      </c>
      <c r="E485" t="s">
        <v>368</v>
      </c>
      <c r="F485">
        <v>50</v>
      </c>
      <c r="G485">
        <v>545</v>
      </c>
      <c r="H485">
        <v>82</v>
      </c>
      <c r="I485" t="s">
        <v>393</v>
      </c>
      <c r="J485" t="s">
        <v>165</v>
      </c>
      <c r="K485" t="s">
        <v>709</v>
      </c>
      <c r="L485">
        <v>10</v>
      </c>
      <c r="M485">
        <v>111</v>
      </c>
      <c r="N485">
        <v>62</v>
      </c>
      <c r="O485">
        <v>113</v>
      </c>
      <c r="P485">
        <v>15</v>
      </c>
      <c r="Q485">
        <v>11</v>
      </c>
      <c r="R485">
        <v>89</v>
      </c>
      <c r="S485">
        <v>207</v>
      </c>
      <c r="U485">
        <v>-4</v>
      </c>
      <c r="V485">
        <v>6</v>
      </c>
      <c r="W485">
        <f>Advanced_Table[[#This Row],[WSASS]]/10</f>
        <v>0.2</v>
      </c>
      <c r="X485" t="s">
        <v>1043</v>
      </c>
      <c r="Z485">
        <v>-46</v>
      </c>
      <c r="AA485">
        <v>-14</v>
      </c>
      <c r="AB485">
        <v>-60</v>
      </c>
      <c r="AC485">
        <v>-6</v>
      </c>
      <c r="AD485">
        <v>2</v>
      </c>
      <c r="AE485">
        <f>Advanced_Table[[#This Row],[BPMASS]]/10</f>
        <v>-6</v>
      </c>
      <c r="AF485">
        <f>Advanced_Table[[#This Row],[VORPASS]]/10</f>
        <v>-0.6</v>
      </c>
    </row>
    <row r="486" spans="1:32" x14ac:dyDescent="0.25">
      <c r="A486">
        <v>485</v>
      </c>
      <c r="B486" t="s">
        <v>1248</v>
      </c>
      <c r="C486" t="s">
        <v>91</v>
      </c>
      <c r="D486">
        <v>27</v>
      </c>
      <c r="E486" t="s">
        <v>85</v>
      </c>
      <c r="F486">
        <v>70</v>
      </c>
      <c r="G486">
        <v>2239</v>
      </c>
      <c r="H486">
        <v>117</v>
      </c>
      <c r="I486" t="s">
        <v>1249</v>
      </c>
      <c r="J486" t="s">
        <v>641</v>
      </c>
      <c r="K486" t="s">
        <v>416</v>
      </c>
      <c r="L486">
        <v>34</v>
      </c>
      <c r="M486">
        <v>135</v>
      </c>
      <c r="N486">
        <v>85</v>
      </c>
      <c r="O486">
        <v>173</v>
      </c>
      <c r="P486">
        <v>14</v>
      </c>
      <c r="Q486">
        <v>12</v>
      </c>
      <c r="R486">
        <v>127</v>
      </c>
      <c r="S486">
        <v>174</v>
      </c>
      <c r="U486">
        <v>12</v>
      </c>
      <c r="V486">
        <v>26</v>
      </c>
      <c r="W486">
        <f>Advanced_Table[[#This Row],[WSASS]]/10</f>
        <v>3.9</v>
      </c>
      <c r="X486" t="s">
        <v>560</v>
      </c>
      <c r="Z486">
        <v>-11</v>
      </c>
      <c r="AA486">
        <v>5</v>
      </c>
      <c r="AB486">
        <v>-6</v>
      </c>
      <c r="AC486">
        <v>8</v>
      </c>
      <c r="AD486">
        <v>39</v>
      </c>
      <c r="AE486">
        <f>Advanced_Table[[#This Row],[BPMASS]]/10</f>
        <v>-0.6</v>
      </c>
      <c r="AF486">
        <f>Advanced_Table[[#This Row],[VORPASS]]/10</f>
        <v>0.8</v>
      </c>
    </row>
    <row r="487" spans="1:32" x14ac:dyDescent="0.25">
      <c r="A487">
        <v>486</v>
      </c>
      <c r="B487" t="s">
        <v>1250</v>
      </c>
      <c r="C487" t="s">
        <v>52</v>
      </c>
      <c r="D487">
        <v>22</v>
      </c>
      <c r="E487" t="s">
        <v>119</v>
      </c>
      <c r="F487">
        <v>75</v>
      </c>
      <c r="G487">
        <v>2025</v>
      </c>
      <c r="H487">
        <v>141</v>
      </c>
      <c r="I487" t="s">
        <v>463</v>
      </c>
      <c r="J487" t="s">
        <v>68</v>
      </c>
      <c r="K487" t="s">
        <v>647</v>
      </c>
      <c r="L487">
        <v>28</v>
      </c>
      <c r="M487">
        <v>106</v>
      </c>
      <c r="N487">
        <v>66</v>
      </c>
      <c r="O487">
        <v>150</v>
      </c>
      <c r="P487">
        <v>26</v>
      </c>
      <c r="Q487">
        <v>22</v>
      </c>
      <c r="R487">
        <v>144</v>
      </c>
      <c r="S487">
        <v>197</v>
      </c>
      <c r="U487">
        <v>15</v>
      </c>
      <c r="V487">
        <v>32</v>
      </c>
      <c r="W487">
        <f>Advanced_Table[[#This Row],[WSASS]]/10</f>
        <v>4.7</v>
      </c>
      <c r="X487" t="s">
        <v>164</v>
      </c>
      <c r="Z487">
        <v>-6</v>
      </c>
      <c r="AA487">
        <v>16</v>
      </c>
      <c r="AB487">
        <v>10</v>
      </c>
      <c r="AC487">
        <v>15</v>
      </c>
      <c r="AD487">
        <v>47</v>
      </c>
      <c r="AE487">
        <f>Advanced_Table[[#This Row],[BPMASS]]/10</f>
        <v>1</v>
      </c>
      <c r="AF487">
        <f>Advanced_Table[[#This Row],[VORPASS]]/10</f>
        <v>1.5</v>
      </c>
    </row>
    <row r="488" spans="1:32" x14ac:dyDescent="0.25">
      <c r="A488">
        <v>487</v>
      </c>
      <c r="B488" t="s">
        <v>1251</v>
      </c>
      <c r="C488" t="s">
        <v>91</v>
      </c>
      <c r="D488">
        <v>24</v>
      </c>
      <c r="E488" t="s">
        <v>46</v>
      </c>
      <c r="F488">
        <v>18</v>
      </c>
      <c r="G488">
        <v>87</v>
      </c>
      <c r="H488">
        <v>71</v>
      </c>
      <c r="I488" t="s">
        <v>99</v>
      </c>
      <c r="J488" t="s">
        <v>1208</v>
      </c>
      <c r="K488" t="s">
        <v>814</v>
      </c>
      <c r="L488">
        <v>13</v>
      </c>
      <c r="M488">
        <v>79</v>
      </c>
      <c r="N488">
        <v>46</v>
      </c>
      <c r="O488">
        <v>88</v>
      </c>
      <c r="P488">
        <v>6</v>
      </c>
      <c r="Q488">
        <v>11</v>
      </c>
      <c r="R488">
        <v>171</v>
      </c>
      <c r="S488">
        <v>240</v>
      </c>
      <c r="U488">
        <v>-2</v>
      </c>
      <c r="V488">
        <v>1</v>
      </c>
      <c r="W488">
        <f>Advanced_Table[[#This Row],[WSASS]]/10</f>
        <v>-0.1</v>
      </c>
      <c r="X488" t="s">
        <v>910</v>
      </c>
      <c r="Z488">
        <v>-21</v>
      </c>
      <c r="AA488">
        <v>-24</v>
      </c>
      <c r="AB488">
        <v>-45</v>
      </c>
      <c r="AC488">
        <v>-1</v>
      </c>
      <c r="AD488">
        <v>-1</v>
      </c>
      <c r="AE488">
        <f>Advanced_Table[[#This Row],[BPMASS]]/10</f>
        <v>-4.5</v>
      </c>
      <c r="AF488">
        <f>Advanced_Table[[#This Row],[VORPASS]]/10</f>
        <v>-0.1</v>
      </c>
    </row>
    <row r="489" spans="1:32" x14ac:dyDescent="0.25">
      <c r="A489">
        <v>488</v>
      </c>
      <c r="B489" t="s">
        <v>1252</v>
      </c>
      <c r="C489" t="s">
        <v>91</v>
      </c>
      <c r="D489">
        <v>28</v>
      </c>
      <c r="E489" t="s">
        <v>392</v>
      </c>
      <c r="F489">
        <v>65</v>
      </c>
      <c r="G489">
        <v>1031</v>
      </c>
      <c r="H489">
        <v>93</v>
      </c>
      <c r="I489" t="s">
        <v>835</v>
      </c>
      <c r="J489" t="s">
        <v>784</v>
      </c>
      <c r="K489" t="s">
        <v>558</v>
      </c>
      <c r="L489">
        <v>63</v>
      </c>
      <c r="M489">
        <v>143</v>
      </c>
      <c r="N489">
        <v>102</v>
      </c>
      <c r="O489">
        <v>82</v>
      </c>
      <c r="P489">
        <v>20</v>
      </c>
      <c r="Q489">
        <v>13</v>
      </c>
      <c r="R489">
        <v>131</v>
      </c>
      <c r="S489">
        <v>117</v>
      </c>
      <c r="U489">
        <v>4</v>
      </c>
      <c r="V489">
        <v>13</v>
      </c>
      <c r="W489">
        <f>Advanced_Table[[#This Row],[WSASS]]/10</f>
        <v>1.8</v>
      </c>
      <c r="X489" t="s">
        <v>241</v>
      </c>
      <c r="Z489">
        <v>-37</v>
      </c>
      <c r="AA489">
        <v>15</v>
      </c>
      <c r="AB489">
        <v>-23</v>
      </c>
      <c r="AC489">
        <v>-1</v>
      </c>
      <c r="AD489">
        <v>18</v>
      </c>
      <c r="AE489">
        <f>Advanced_Table[[#This Row],[BPMASS]]/10</f>
        <v>-2.2999999999999998</v>
      </c>
      <c r="AF489">
        <f>Advanced_Table[[#This Row],[VORPASS]]/10</f>
        <v>-0.1</v>
      </c>
    </row>
    <row r="490" spans="1:32" x14ac:dyDescent="0.25">
      <c r="A490">
        <v>489</v>
      </c>
      <c r="B490" t="s">
        <v>1253</v>
      </c>
      <c r="C490" t="s">
        <v>39</v>
      </c>
      <c r="D490">
        <v>25</v>
      </c>
      <c r="E490" t="s">
        <v>201</v>
      </c>
      <c r="F490">
        <v>74</v>
      </c>
      <c r="G490">
        <v>2645</v>
      </c>
      <c r="H490">
        <v>223</v>
      </c>
      <c r="I490" t="s">
        <v>509</v>
      </c>
      <c r="J490" t="s">
        <v>247</v>
      </c>
      <c r="K490" t="s">
        <v>581</v>
      </c>
      <c r="L490">
        <v>29</v>
      </c>
      <c r="M490">
        <v>209</v>
      </c>
      <c r="N490">
        <v>123</v>
      </c>
      <c r="O490">
        <v>210</v>
      </c>
      <c r="P490">
        <v>14</v>
      </c>
      <c r="Q490">
        <v>14</v>
      </c>
      <c r="R490">
        <v>103</v>
      </c>
      <c r="S490">
        <v>302</v>
      </c>
      <c r="U490">
        <v>64</v>
      </c>
      <c r="V490">
        <v>41</v>
      </c>
      <c r="W490">
        <f>Advanced_Table[[#This Row],[WSASS]]/10</f>
        <v>10.4</v>
      </c>
      <c r="X490" t="s">
        <v>660</v>
      </c>
      <c r="Z490">
        <v>45</v>
      </c>
      <c r="AA490">
        <v>6</v>
      </c>
      <c r="AB490">
        <v>51</v>
      </c>
      <c r="AC490">
        <v>47</v>
      </c>
      <c r="AD490">
        <v>104</v>
      </c>
      <c r="AE490">
        <f>Advanced_Table[[#This Row],[BPMASS]]/10</f>
        <v>5.0999999999999996</v>
      </c>
      <c r="AF490">
        <f>Advanced_Table[[#This Row],[VORPASS]]/10</f>
        <v>4.7</v>
      </c>
    </row>
    <row r="491" spans="1:32" x14ac:dyDescent="0.25">
      <c r="A491">
        <v>490</v>
      </c>
      <c r="B491" t="s">
        <v>1254</v>
      </c>
      <c r="C491" t="s">
        <v>39</v>
      </c>
      <c r="D491">
        <v>24</v>
      </c>
      <c r="E491" t="s">
        <v>308</v>
      </c>
      <c r="F491">
        <v>31</v>
      </c>
      <c r="G491">
        <v>188</v>
      </c>
      <c r="H491">
        <v>101</v>
      </c>
      <c r="I491" t="s">
        <v>826</v>
      </c>
      <c r="J491" t="s">
        <v>1178</v>
      </c>
      <c r="K491" t="s">
        <v>187</v>
      </c>
      <c r="L491">
        <v>99</v>
      </c>
      <c r="M491">
        <v>121</v>
      </c>
      <c r="N491">
        <v>110</v>
      </c>
      <c r="O491">
        <v>70</v>
      </c>
      <c r="P491">
        <v>13</v>
      </c>
      <c r="Q491">
        <v>11</v>
      </c>
      <c r="R491">
        <v>145</v>
      </c>
      <c r="S491">
        <v>113</v>
      </c>
      <c r="U491">
        <v>1</v>
      </c>
      <c r="V491">
        <v>1</v>
      </c>
      <c r="W491">
        <f>Advanced_Table[[#This Row],[WSASS]]/10</f>
        <v>0.3</v>
      </c>
      <c r="X491" t="s">
        <v>71</v>
      </c>
      <c r="Z491">
        <v>-31</v>
      </c>
      <c r="AA491">
        <v>-1</v>
      </c>
      <c r="AB491">
        <v>-32</v>
      </c>
      <c r="AC491">
        <v>0</v>
      </c>
      <c r="AD491">
        <v>3</v>
      </c>
      <c r="AE491">
        <f>Advanced_Table[[#This Row],[BPMASS]]/10</f>
        <v>-3.2</v>
      </c>
      <c r="AF491">
        <f>Advanced_Table[[#This Row],[VORPASS]]/10</f>
        <v>0</v>
      </c>
    </row>
    <row r="492" spans="1:32" x14ac:dyDescent="0.25">
      <c r="A492">
        <v>491</v>
      </c>
      <c r="B492" t="s">
        <v>1255</v>
      </c>
      <c r="C492" t="s">
        <v>52</v>
      </c>
      <c r="D492">
        <v>37</v>
      </c>
      <c r="E492" t="s">
        <v>35</v>
      </c>
      <c r="F492">
        <v>27</v>
      </c>
      <c r="G492">
        <v>289</v>
      </c>
      <c r="H492">
        <v>95</v>
      </c>
      <c r="I492" t="s">
        <v>175</v>
      </c>
      <c r="J492" t="s">
        <v>104</v>
      </c>
      <c r="K492" t="s">
        <v>398</v>
      </c>
      <c r="L492">
        <v>67</v>
      </c>
      <c r="M492">
        <v>105</v>
      </c>
      <c r="N492">
        <v>86</v>
      </c>
      <c r="O492">
        <v>125</v>
      </c>
      <c r="P492">
        <v>20</v>
      </c>
      <c r="Q492">
        <v>9</v>
      </c>
      <c r="R492">
        <v>138</v>
      </c>
      <c r="S492">
        <v>150</v>
      </c>
      <c r="U492">
        <v>0</v>
      </c>
      <c r="V492">
        <v>2</v>
      </c>
      <c r="W492">
        <f>Advanced_Table[[#This Row],[WSASS]]/10</f>
        <v>0.2</v>
      </c>
      <c r="X492" t="s">
        <v>767</v>
      </c>
      <c r="Z492">
        <v>-34</v>
      </c>
      <c r="AA492">
        <v>-12</v>
      </c>
      <c r="AB492">
        <v>-47</v>
      </c>
      <c r="AC492">
        <v>-2</v>
      </c>
      <c r="AD492">
        <v>2</v>
      </c>
      <c r="AE492">
        <f>Advanced_Table[[#This Row],[BPMASS]]/10</f>
        <v>-4.7</v>
      </c>
      <c r="AF492">
        <f>Advanced_Table[[#This Row],[VORPASS]]/10</f>
        <v>-0.2</v>
      </c>
    </row>
    <row r="493" spans="1:32" x14ac:dyDescent="0.25">
      <c r="A493">
        <v>492</v>
      </c>
      <c r="B493" t="s">
        <v>1256</v>
      </c>
      <c r="C493" t="s">
        <v>52</v>
      </c>
      <c r="D493">
        <v>21</v>
      </c>
      <c r="E493" t="s">
        <v>308</v>
      </c>
      <c r="F493">
        <v>59</v>
      </c>
      <c r="G493">
        <v>681</v>
      </c>
      <c r="H493">
        <v>102</v>
      </c>
      <c r="I493" t="s">
        <v>36</v>
      </c>
      <c r="J493" t="s">
        <v>944</v>
      </c>
      <c r="K493" t="s">
        <v>707</v>
      </c>
      <c r="L493">
        <v>47</v>
      </c>
      <c r="M493">
        <v>141</v>
      </c>
      <c r="N493">
        <v>93</v>
      </c>
      <c r="O493">
        <v>156</v>
      </c>
      <c r="P493">
        <v>20</v>
      </c>
      <c r="Q493">
        <v>27</v>
      </c>
      <c r="R493">
        <v>154</v>
      </c>
      <c r="S493">
        <v>134</v>
      </c>
      <c r="U493">
        <v>1</v>
      </c>
      <c r="V493">
        <v>7</v>
      </c>
      <c r="W493">
        <f>Advanced_Table[[#This Row],[WSASS]]/10</f>
        <v>0.8</v>
      </c>
      <c r="X493" t="s">
        <v>309</v>
      </c>
      <c r="Z493">
        <v>-34</v>
      </c>
      <c r="AA493">
        <v>11</v>
      </c>
      <c r="AB493">
        <v>-23</v>
      </c>
      <c r="AC493">
        <v>0</v>
      </c>
      <c r="AD493">
        <v>8</v>
      </c>
      <c r="AE493">
        <f>Advanced_Table[[#This Row],[BPMASS]]/10</f>
        <v>-2.2999999999999998</v>
      </c>
      <c r="AF493">
        <f>Advanced_Table[[#This Row],[VORPASS]]/10</f>
        <v>0</v>
      </c>
    </row>
    <row r="494" spans="1:32" x14ac:dyDescent="0.25">
      <c r="A494">
        <v>493</v>
      </c>
      <c r="B494" t="s">
        <v>1257</v>
      </c>
      <c r="C494" t="s">
        <v>34</v>
      </c>
      <c r="D494">
        <v>31</v>
      </c>
      <c r="E494" t="s">
        <v>29</v>
      </c>
      <c r="F494">
        <v>60</v>
      </c>
      <c r="G494">
        <v>1015</v>
      </c>
      <c r="H494">
        <v>144</v>
      </c>
      <c r="I494" t="s">
        <v>141</v>
      </c>
      <c r="J494" t="s">
        <v>1258</v>
      </c>
      <c r="K494" t="s">
        <v>1259</v>
      </c>
      <c r="L494">
        <v>98</v>
      </c>
      <c r="M494">
        <v>171</v>
      </c>
      <c r="N494">
        <v>136</v>
      </c>
      <c r="O494">
        <v>83</v>
      </c>
      <c r="P494">
        <v>10</v>
      </c>
      <c r="Q494">
        <v>45</v>
      </c>
      <c r="R494">
        <v>118</v>
      </c>
      <c r="S494">
        <v>154</v>
      </c>
      <c r="U494">
        <v>14</v>
      </c>
      <c r="V494">
        <v>12</v>
      </c>
      <c r="W494">
        <f>Advanced_Table[[#This Row],[WSASS]]/10</f>
        <v>2.5</v>
      </c>
      <c r="X494" t="s">
        <v>356</v>
      </c>
      <c r="Z494">
        <v>-17</v>
      </c>
      <c r="AA494">
        <v>1</v>
      </c>
      <c r="AB494">
        <v>-16</v>
      </c>
      <c r="AC494">
        <v>1</v>
      </c>
      <c r="AD494">
        <v>25</v>
      </c>
      <c r="AE494">
        <f>Advanced_Table[[#This Row],[BPMASS]]/10</f>
        <v>-1.6</v>
      </c>
      <c r="AF494">
        <f>Advanced_Table[[#This Row],[VORPASS]]/10</f>
        <v>0.1</v>
      </c>
    </row>
    <row r="495" spans="1:32" x14ac:dyDescent="0.25">
      <c r="A495">
        <v>494</v>
      </c>
      <c r="B495" t="s">
        <v>1260</v>
      </c>
      <c r="C495" t="s">
        <v>52</v>
      </c>
      <c r="D495">
        <v>22</v>
      </c>
      <c r="E495" t="s">
        <v>249</v>
      </c>
      <c r="F495">
        <v>66</v>
      </c>
      <c r="G495">
        <v>2075</v>
      </c>
      <c r="H495">
        <v>161</v>
      </c>
      <c r="I495" t="s">
        <v>369</v>
      </c>
      <c r="J495" t="s">
        <v>171</v>
      </c>
      <c r="K495" t="s">
        <v>1168</v>
      </c>
      <c r="L495">
        <v>14</v>
      </c>
      <c r="M495">
        <v>101</v>
      </c>
      <c r="N495">
        <v>56</v>
      </c>
      <c r="O495">
        <v>157</v>
      </c>
      <c r="P495">
        <v>11</v>
      </c>
      <c r="Q495">
        <v>7</v>
      </c>
      <c r="R495">
        <v>85</v>
      </c>
      <c r="S495">
        <v>305</v>
      </c>
      <c r="U495">
        <v>13</v>
      </c>
      <c r="V495">
        <v>12</v>
      </c>
      <c r="W495">
        <f>Advanced_Table[[#This Row],[WSASS]]/10</f>
        <v>2.5</v>
      </c>
      <c r="X495" t="s">
        <v>395</v>
      </c>
      <c r="Z495">
        <v>7</v>
      </c>
      <c r="AA495">
        <v>-19</v>
      </c>
      <c r="AB495">
        <v>-12</v>
      </c>
      <c r="AC495">
        <v>4</v>
      </c>
      <c r="AD495">
        <v>25</v>
      </c>
      <c r="AE495">
        <f>Advanced_Table[[#This Row],[BPMASS]]/10</f>
        <v>-1.2</v>
      </c>
      <c r="AF495">
        <f>Advanced_Table[[#This Row],[VORPASS]]/10</f>
        <v>0.4</v>
      </c>
    </row>
    <row r="496" spans="1:32" x14ac:dyDescent="0.25">
      <c r="A496">
        <v>495</v>
      </c>
      <c r="B496" t="s">
        <v>1261</v>
      </c>
      <c r="C496" t="s">
        <v>97</v>
      </c>
      <c r="D496">
        <v>34</v>
      </c>
      <c r="E496" t="s">
        <v>79</v>
      </c>
      <c r="F496">
        <v>6</v>
      </c>
      <c r="G496">
        <v>19</v>
      </c>
      <c r="H496">
        <v>67</v>
      </c>
      <c r="I496" t="s">
        <v>266</v>
      </c>
      <c r="J496" t="s">
        <v>266</v>
      </c>
      <c r="K496" t="s">
        <v>136</v>
      </c>
      <c r="L496">
        <v>0</v>
      </c>
      <c r="M496">
        <v>0</v>
      </c>
      <c r="N496">
        <v>0</v>
      </c>
      <c r="O496">
        <v>219</v>
      </c>
      <c r="P496">
        <v>0</v>
      </c>
      <c r="Q496">
        <v>0</v>
      </c>
      <c r="R496">
        <v>0</v>
      </c>
      <c r="S496">
        <v>228</v>
      </c>
      <c r="U496">
        <v>0</v>
      </c>
      <c r="V496">
        <v>0</v>
      </c>
      <c r="W496">
        <f>Advanced_Table[[#This Row],[WSASS]]/10</f>
        <v>0</v>
      </c>
      <c r="X496" t="s">
        <v>1050</v>
      </c>
      <c r="Z496">
        <v>-16</v>
      </c>
      <c r="AA496">
        <v>-52</v>
      </c>
      <c r="AB496">
        <v>-69</v>
      </c>
      <c r="AC496">
        <v>0</v>
      </c>
      <c r="AD496">
        <v>0</v>
      </c>
      <c r="AE496">
        <f>Advanced_Table[[#This Row],[BPMASS]]/10</f>
        <v>-6.9</v>
      </c>
      <c r="AF496">
        <f>Advanced_Table[[#This Row],[VORPASS]]/10</f>
        <v>0</v>
      </c>
    </row>
    <row r="497" spans="1:32" x14ac:dyDescent="0.25">
      <c r="A497">
        <v>496</v>
      </c>
      <c r="B497" t="s">
        <v>1262</v>
      </c>
      <c r="C497" t="s">
        <v>91</v>
      </c>
      <c r="D497">
        <v>21</v>
      </c>
      <c r="E497" t="s">
        <v>392</v>
      </c>
      <c r="F497">
        <v>62</v>
      </c>
      <c r="G497">
        <v>1388</v>
      </c>
      <c r="H497">
        <v>182</v>
      </c>
      <c r="I497" t="s">
        <v>47</v>
      </c>
      <c r="J497" t="s">
        <v>167</v>
      </c>
      <c r="K497" t="s">
        <v>1193</v>
      </c>
      <c r="L497">
        <v>113</v>
      </c>
      <c r="M497">
        <v>204</v>
      </c>
      <c r="N497">
        <v>158</v>
      </c>
      <c r="O497">
        <v>170</v>
      </c>
      <c r="P497">
        <v>27</v>
      </c>
      <c r="Q497">
        <v>25</v>
      </c>
      <c r="R497">
        <v>149</v>
      </c>
      <c r="S497">
        <v>185</v>
      </c>
      <c r="U497">
        <v>19</v>
      </c>
      <c r="V497">
        <v>24</v>
      </c>
      <c r="W497">
        <f>Advanced_Table[[#This Row],[WSASS]]/10</f>
        <v>4.3</v>
      </c>
      <c r="X497" t="s">
        <v>328</v>
      </c>
      <c r="Z497">
        <v>-1</v>
      </c>
      <c r="AA497">
        <v>19</v>
      </c>
      <c r="AB497">
        <v>18</v>
      </c>
      <c r="AC497">
        <v>13</v>
      </c>
      <c r="AD497">
        <v>43</v>
      </c>
      <c r="AE497">
        <f>Advanced_Table[[#This Row],[BPMASS]]/10</f>
        <v>1.8</v>
      </c>
      <c r="AF497">
        <f>Advanced_Table[[#This Row],[VORPASS]]/10</f>
        <v>1.3</v>
      </c>
    </row>
    <row r="498" spans="1:32" x14ac:dyDescent="0.25">
      <c r="A498">
        <v>497</v>
      </c>
      <c r="B498" t="s">
        <v>1263</v>
      </c>
      <c r="C498" t="s">
        <v>91</v>
      </c>
      <c r="D498">
        <v>21</v>
      </c>
      <c r="E498" t="s">
        <v>161</v>
      </c>
      <c r="F498">
        <v>63</v>
      </c>
      <c r="G498">
        <v>1583</v>
      </c>
      <c r="H498">
        <v>128</v>
      </c>
      <c r="I498" t="s">
        <v>297</v>
      </c>
      <c r="J498" t="s">
        <v>402</v>
      </c>
      <c r="K498" t="s">
        <v>514</v>
      </c>
      <c r="L498">
        <v>89</v>
      </c>
      <c r="M498">
        <v>196</v>
      </c>
      <c r="N498">
        <v>142</v>
      </c>
      <c r="O498">
        <v>108</v>
      </c>
      <c r="P498">
        <v>21</v>
      </c>
      <c r="Q498">
        <v>32</v>
      </c>
      <c r="R498">
        <v>136</v>
      </c>
      <c r="S498">
        <v>166</v>
      </c>
      <c r="U498">
        <v>1</v>
      </c>
      <c r="V498">
        <v>17</v>
      </c>
      <c r="W498">
        <f>Advanced_Table[[#This Row],[WSASS]]/10</f>
        <v>1.8</v>
      </c>
      <c r="X498" t="s">
        <v>814</v>
      </c>
      <c r="Z498">
        <v>-28</v>
      </c>
      <c r="AA498">
        <v>6</v>
      </c>
      <c r="AB498">
        <v>-22</v>
      </c>
      <c r="AC498">
        <v>-1</v>
      </c>
      <c r="AD498">
        <v>18</v>
      </c>
      <c r="AE498">
        <f>Advanced_Table[[#This Row],[BPMASS]]/10</f>
        <v>-2.2000000000000002</v>
      </c>
      <c r="AF498">
        <f>Advanced_Table[[#This Row],[VORPASS]]/10</f>
        <v>-0.1</v>
      </c>
    </row>
    <row r="499" spans="1:32" x14ac:dyDescent="0.25">
      <c r="A499">
        <v>498</v>
      </c>
      <c r="B499" t="s">
        <v>1264</v>
      </c>
      <c r="C499" t="s">
        <v>91</v>
      </c>
      <c r="D499">
        <v>33</v>
      </c>
      <c r="E499" t="s">
        <v>554</v>
      </c>
      <c r="F499">
        <v>77</v>
      </c>
      <c r="G499">
        <v>2284</v>
      </c>
      <c r="H499">
        <v>139</v>
      </c>
      <c r="I499" t="s">
        <v>47</v>
      </c>
      <c r="J499" t="s">
        <v>215</v>
      </c>
      <c r="K499" t="s">
        <v>76</v>
      </c>
      <c r="L499">
        <v>17</v>
      </c>
      <c r="M499">
        <v>102</v>
      </c>
      <c r="N499">
        <v>60</v>
      </c>
      <c r="O499">
        <v>112</v>
      </c>
      <c r="P499">
        <v>11</v>
      </c>
      <c r="Q499">
        <v>14</v>
      </c>
      <c r="R499">
        <v>89</v>
      </c>
      <c r="S499">
        <v>242</v>
      </c>
      <c r="U499">
        <v>18</v>
      </c>
      <c r="V499">
        <v>17</v>
      </c>
      <c r="W499">
        <f>Advanced_Table[[#This Row],[WSASS]]/10</f>
        <v>3.6</v>
      </c>
      <c r="X499" t="s">
        <v>166</v>
      </c>
      <c r="Z499">
        <v>11</v>
      </c>
      <c r="AA499">
        <v>-15</v>
      </c>
      <c r="AB499">
        <v>-4</v>
      </c>
      <c r="AC499">
        <v>9</v>
      </c>
      <c r="AD499">
        <v>36</v>
      </c>
      <c r="AE499">
        <f>Advanced_Table[[#This Row],[BPMASS]]/10</f>
        <v>-0.4</v>
      </c>
      <c r="AF499">
        <f>Advanced_Table[[#This Row],[VORPASS]]/10</f>
        <v>0.9</v>
      </c>
    </row>
    <row r="500" spans="1:32" x14ac:dyDescent="0.25">
      <c r="A500">
        <v>499</v>
      </c>
      <c r="B500" t="s">
        <v>1265</v>
      </c>
      <c r="C500" t="s">
        <v>34</v>
      </c>
      <c r="D500">
        <v>32</v>
      </c>
      <c r="E500" t="s">
        <v>85</v>
      </c>
      <c r="F500">
        <v>49</v>
      </c>
      <c r="G500">
        <v>549</v>
      </c>
      <c r="H500">
        <v>139</v>
      </c>
      <c r="I500" t="s">
        <v>397</v>
      </c>
      <c r="J500" t="s">
        <v>809</v>
      </c>
      <c r="K500" t="s">
        <v>354</v>
      </c>
      <c r="L500">
        <v>151</v>
      </c>
      <c r="M500">
        <v>204</v>
      </c>
      <c r="N500">
        <v>178</v>
      </c>
      <c r="O500">
        <v>127</v>
      </c>
      <c r="P500">
        <v>11</v>
      </c>
      <c r="Q500">
        <v>23</v>
      </c>
      <c r="R500">
        <v>169</v>
      </c>
      <c r="S500">
        <v>138</v>
      </c>
      <c r="U500">
        <v>6</v>
      </c>
      <c r="V500">
        <v>8</v>
      </c>
      <c r="W500">
        <f>Advanced_Table[[#This Row],[WSASS]]/10</f>
        <v>1.4</v>
      </c>
      <c r="X500" t="s">
        <v>356</v>
      </c>
      <c r="Z500">
        <v>-21</v>
      </c>
      <c r="AA500">
        <v>6</v>
      </c>
      <c r="AB500">
        <v>-14</v>
      </c>
      <c r="AC500">
        <v>1</v>
      </c>
      <c r="AD500">
        <v>14</v>
      </c>
      <c r="AE500">
        <f>Advanced_Table[[#This Row],[BPMASS]]/10</f>
        <v>-1.4</v>
      </c>
      <c r="AF500">
        <f>Advanced_Table[[#This Row],[VORPASS]]/10</f>
        <v>0.1</v>
      </c>
    </row>
    <row r="501" spans="1:32" x14ac:dyDescent="0.25">
      <c r="A501">
        <v>500</v>
      </c>
      <c r="B501" t="s">
        <v>1266</v>
      </c>
      <c r="C501" t="s">
        <v>39</v>
      </c>
      <c r="D501">
        <v>21</v>
      </c>
      <c r="E501" t="s">
        <v>169</v>
      </c>
      <c r="F501">
        <v>63</v>
      </c>
      <c r="G501">
        <v>781</v>
      </c>
      <c r="H501">
        <v>91</v>
      </c>
      <c r="I501" t="s">
        <v>549</v>
      </c>
      <c r="J501" t="s">
        <v>1032</v>
      </c>
      <c r="K501" t="s">
        <v>832</v>
      </c>
      <c r="L501">
        <v>60</v>
      </c>
      <c r="M501">
        <v>153</v>
      </c>
      <c r="N501">
        <v>105</v>
      </c>
      <c r="O501">
        <v>51</v>
      </c>
      <c r="P501">
        <v>7</v>
      </c>
      <c r="Q501">
        <v>32</v>
      </c>
      <c r="R501">
        <v>73</v>
      </c>
      <c r="S501">
        <v>117</v>
      </c>
      <c r="U501">
        <v>2</v>
      </c>
      <c r="V501">
        <v>3</v>
      </c>
      <c r="W501">
        <f>Advanced_Table[[#This Row],[WSASS]]/10</f>
        <v>0.6</v>
      </c>
      <c r="X501" t="s">
        <v>290</v>
      </c>
      <c r="Z501">
        <v>-35</v>
      </c>
      <c r="AA501">
        <v>-11</v>
      </c>
      <c r="AB501">
        <v>-45</v>
      </c>
      <c r="AC501">
        <v>-5</v>
      </c>
      <c r="AD501">
        <v>6</v>
      </c>
      <c r="AE501">
        <f>Advanced_Table[[#This Row],[BPMASS]]/10</f>
        <v>-4.5</v>
      </c>
      <c r="AF501">
        <f>Advanced_Table[[#This Row],[VORPASS]]/10</f>
        <v>-0.5</v>
      </c>
    </row>
    <row r="502" spans="1:32" x14ac:dyDescent="0.25">
      <c r="A502">
        <v>501</v>
      </c>
      <c r="B502" t="s">
        <v>1267</v>
      </c>
      <c r="C502" t="s">
        <v>91</v>
      </c>
      <c r="D502">
        <v>26</v>
      </c>
      <c r="E502" t="s">
        <v>146</v>
      </c>
      <c r="F502">
        <v>65</v>
      </c>
      <c r="G502">
        <v>1487</v>
      </c>
      <c r="H502">
        <v>104</v>
      </c>
      <c r="I502" t="s">
        <v>719</v>
      </c>
      <c r="J502" t="s">
        <v>1268</v>
      </c>
      <c r="K502" t="s">
        <v>110</v>
      </c>
      <c r="L502">
        <v>21</v>
      </c>
      <c r="M502">
        <v>85</v>
      </c>
      <c r="N502">
        <v>51</v>
      </c>
      <c r="O502">
        <v>83</v>
      </c>
      <c r="P502">
        <v>38</v>
      </c>
      <c r="Q502">
        <v>30</v>
      </c>
      <c r="R502">
        <v>108</v>
      </c>
      <c r="S502">
        <v>106</v>
      </c>
      <c r="U502">
        <v>4</v>
      </c>
      <c r="V502">
        <v>18</v>
      </c>
      <c r="W502">
        <f>Advanced_Table[[#This Row],[WSASS]]/10</f>
        <v>2.2000000000000002</v>
      </c>
      <c r="X502" t="s">
        <v>447</v>
      </c>
      <c r="Z502">
        <v>-28</v>
      </c>
      <c r="AA502">
        <v>34</v>
      </c>
      <c r="AB502">
        <v>6</v>
      </c>
      <c r="AC502">
        <v>9</v>
      </c>
      <c r="AD502">
        <v>22</v>
      </c>
      <c r="AE502">
        <f>Advanced_Table[[#This Row],[BPMASS]]/10</f>
        <v>0.6</v>
      </c>
      <c r="AF502">
        <f>Advanced_Table[[#This Row],[VORPASS]]/10</f>
        <v>0.9</v>
      </c>
    </row>
    <row r="503" spans="1:32" x14ac:dyDescent="0.25">
      <c r="A503">
        <v>502</v>
      </c>
      <c r="B503" t="s">
        <v>1269</v>
      </c>
      <c r="C503" t="s">
        <v>39</v>
      </c>
      <c r="D503">
        <v>25</v>
      </c>
      <c r="E503" t="s">
        <v>29</v>
      </c>
      <c r="F503">
        <v>54</v>
      </c>
      <c r="G503">
        <v>974</v>
      </c>
      <c r="H503">
        <v>122</v>
      </c>
      <c r="I503" t="s">
        <v>673</v>
      </c>
      <c r="J503" t="s">
        <v>671</v>
      </c>
      <c r="K503" t="s">
        <v>457</v>
      </c>
      <c r="L503">
        <v>77</v>
      </c>
      <c r="M503">
        <v>161</v>
      </c>
      <c r="N503">
        <v>118</v>
      </c>
      <c r="O503">
        <v>113</v>
      </c>
      <c r="P503">
        <v>26</v>
      </c>
      <c r="Q503">
        <v>42</v>
      </c>
      <c r="R503">
        <v>101</v>
      </c>
      <c r="S503">
        <v>148</v>
      </c>
      <c r="U503">
        <v>-1</v>
      </c>
      <c r="V503">
        <v>16</v>
      </c>
      <c r="W503">
        <f>Advanced_Table[[#This Row],[WSASS]]/10</f>
        <v>1.4</v>
      </c>
      <c r="X503" t="s">
        <v>633</v>
      </c>
      <c r="Z503">
        <v>-31</v>
      </c>
      <c r="AA503">
        <v>19</v>
      </c>
      <c r="AB503">
        <v>-12</v>
      </c>
      <c r="AC503">
        <v>2</v>
      </c>
      <c r="AD503">
        <v>14</v>
      </c>
      <c r="AE503">
        <f>Advanced_Table[[#This Row],[BPMASS]]/10</f>
        <v>-1.2</v>
      </c>
      <c r="AF503">
        <f>Advanced_Table[[#This Row],[VORPASS]]/10</f>
        <v>0.2</v>
      </c>
    </row>
    <row r="504" spans="1:32" x14ac:dyDescent="0.25">
      <c r="A504">
        <v>503</v>
      </c>
      <c r="B504" t="s">
        <v>1270</v>
      </c>
      <c r="C504" t="s">
        <v>91</v>
      </c>
      <c r="D504">
        <v>23</v>
      </c>
      <c r="E504" t="s">
        <v>40</v>
      </c>
      <c r="F504">
        <v>9</v>
      </c>
      <c r="G504">
        <v>38</v>
      </c>
      <c r="H504">
        <v>143</v>
      </c>
      <c r="I504" t="s">
        <v>641</v>
      </c>
      <c r="J504" t="s">
        <v>853</v>
      </c>
      <c r="K504" t="s">
        <v>536</v>
      </c>
      <c r="L504">
        <v>88</v>
      </c>
      <c r="M504">
        <v>119</v>
      </c>
      <c r="N504">
        <v>103</v>
      </c>
      <c r="O504">
        <v>109</v>
      </c>
      <c r="P504">
        <v>0</v>
      </c>
      <c r="Q504">
        <v>25</v>
      </c>
      <c r="R504">
        <v>92</v>
      </c>
      <c r="S504">
        <v>124</v>
      </c>
      <c r="U504">
        <v>1</v>
      </c>
      <c r="V504">
        <v>0</v>
      </c>
      <c r="W504">
        <f>Advanced_Table[[#This Row],[WSASS]]/10</f>
        <v>0.1</v>
      </c>
      <c r="X504" t="s">
        <v>470</v>
      </c>
      <c r="Z504">
        <v>6</v>
      </c>
      <c r="AA504">
        <v>-13</v>
      </c>
      <c r="AB504">
        <v>-7</v>
      </c>
      <c r="AC504">
        <v>0</v>
      </c>
      <c r="AD504">
        <v>1</v>
      </c>
      <c r="AE504">
        <f>Advanced_Table[[#This Row],[BPMASS]]/10</f>
        <v>-0.7</v>
      </c>
      <c r="AF504">
        <f>Advanced_Table[[#This Row],[VORPASS]]/10</f>
        <v>0</v>
      </c>
    </row>
    <row r="505" spans="1:32" x14ac:dyDescent="0.25">
      <c r="A505">
        <v>504</v>
      </c>
      <c r="B505" t="s">
        <v>1271</v>
      </c>
      <c r="C505" t="s">
        <v>39</v>
      </c>
      <c r="D505">
        <v>25</v>
      </c>
      <c r="E505" t="s">
        <v>399</v>
      </c>
      <c r="F505">
        <v>82</v>
      </c>
      <c r="G505">
        <v>1730</v>
      </c>
      <c r="H505">
        <v>165</v>
      </c>
      <c r="I505" t="s">
        <v>1122</v>
      </c>
      <c r="J505" t="s">
        <v>762</v>
      </c>
      <c r="K505" t="s">
        <v>531</v>
      </c>
      <c r="L505">
        <v>56</v>
      </c>
      <c r="M505">
        <v>154</v>
      </c>
      <c r="N505">
        <v>105</v>
      </c>
      <c r="O505">
        <v>94</v>
      </c>
      <c r="P505">
        <v>13</v>
      </c>
      <c r="Q505">
        <v>20</v>
      </c>
      <c r="R505">
        <v>100</v>
      </c>
      <c r="S505">
        <v>168</v>
      </c>
      <c r="U505">
        <v>36</v>
      </c>
      <c r="V505">
        <v>11</v>
      </c>
      <c r="W505">
        <f>Advanced_Table[[#This Row],[WSASS]]/10</f>
        <v>4.8</v>
      </c>
      <c r="X505" t="s">
        <v>83</v>
      </c>
      <c r="Z505">
        <v>18</v>
      </c>
      <c r="AA505">
        <v>-3</v>
      </c>
      <c r="AB505">
        <v>15</v>
      </c>
      <c r="AC505">
        <v>15</v>
      </c>
      <c r="AD505">
        <v>48</v>
      </c>
      <c r="AE505">
        <f>Advanced_Table[[#This Row],[BPMASS]]/10</f>
        <v>1.5</v>
      </c>
      <c r="AF505">
        <f>Advanced_Table[[#This Row],[VORPASS]]/10</f>
        <v>1.5</v>
      </c>
    </row>
    <row r="506" spans="1:32" x14ac:dyDescent="0.25">
      <c r="A506">
        <v>505</v>
      </c>
      <c r="B506" t="s">
        <v>1272</v>
      </c>
      <c r="C506" t="s">
        <v>91</v>
      </c>
      <c r="D506">
        <v>30</v>
      </c>
      <c r="E506" t="s">
        <v>214</v>
      </c>
      <c r="F506">
        <v>11</v>
      </c>
      <c r="G506">
        <v>53</v>
      </c>
      <c r="H506">
        <v>25</v>
      </c>
      <c r="I506" t="s">
        <v>172</v>
      </c>
      <c r="J506" t="s">
        <v>171</v>
      </c>
      <c r="K506" t="s">
        <v>136</v>
      </c>
      <c r="L506">
        <v>83</v>
      </c>
      <c r="M506">
        <v>216</v>
      </c>
      <c r="N506">
        <v>148</v>
      </c>
      <c r="O506">
        <v>90</v>
      </c>
      <c r="P506">
        <v>9</v>
      </c>
      <c r="Q506">
        <v>17</v>
      </c>
      <c r="R506">
        <v>143</v>
      </c>
      <c r="S506">
        <v>113</v>
      </c>
      <c r="U506">
        <v>-1</v>
      </c>
      <c r="V506">
        <v>1</v>
      </c>
      <c r="W506">
        <f>Advanced_Table[[#This Row],[WSASS]]/10</f>
        <v>0</v>
      </c>
      <c r="X506" t="s">
        <v>65</v>
      </c>
      <c r="Z506">
        <v>-87</v>
      </c>
      <c r="AA506">
        <v>-6</v>
      </c>
      <c r="AB506">
        <v>-94</v>
      </c>
      <c r="AC506">
        <v>-1</v>
      </c>
      <c r="AD506">
        <v>0</v>
      </c>
      <c r="AE506">
        <f>Advanced_Table[[#This Row],[BPMASS]]/10</f>
        <v>-9.4</v>
      </c>
      <c r="AF506">
        <f>Advanced_Table[[#This Row],[VORPASS]]/10</f>
        <v>-0.1</v>
      </c>
    </row>
    <row r="507" spans="1:32" x14ac:dyDescent="0.25">
      <c r="A507">
        <v>506</v>
      </c>
      <c r="B507" t="s">
        <v>1273</v>
      </c>
      <c r="C507" t="s">
        <v>39</v>
      </c>
      <c r="D507">
        <v>28</v>
      </c>
      <c r="E507" t="s">
        <v>73</v>
      </c>
      <c r="F507">
        <v>62</v>
      </c>
      <c r="G507">
        <v>2026</v>
      </c>
      <c r="H507">
        <v>188</v>
      </c>
      <c r="I507" t="s">
        <v>353</v>
      </c>
      <c r="J507" t="s">
        <v>339</v>
      </c>
      <c r="K507" t="s">
        <v>1274</v>
      </c>
      <c r="L507">
        <v>55</v>
      </c>
      <c r="M507">
        <v>226</v>
      </c>
      <c r="N507">
        <v>144</v>
      </c>
      <c r="O507">
        <v>151</v>
      </c>
      <c r="P507">
        <v>10</v>
      </c>
      <c r="Q507">
        <v>18</v>
      </c>
      <c r="R507">
        <v>141</v>
      </c>
      <c r="S507">
        <v>274</v>
      </c>
      <c r="U507">
        <v>26</v>
      </c>
      <c r="V507">
        <v>36</v>
      </c>
      <c r="W507">
        <f>Advanced_Table[[#This Row],[WSASS]]/10</f>
        <v>6.3</v>
      </c>
      <c r="X507" t="s">
        <v>438</v>
      </c>
      <c r="Z507">
        <v>16</v>
      </c>
      <c r="AA507">
        <v>9</v>
      </c>
      <c r="AB507">
        <v>25</v>
      </c>
      <c r="AC507">
        <v>23</v>
      </c>
      <c r="AD507">
        <v>63</v>
      </c>
      <c r="AE507">
        <f>Advanced_Table[[#This Row],[BPMASS]]/10</f>
        <v>2.5</v>
      </c>
      <c r="AF507">
        <f>Advanced_Table[[#This Row],[VORPASS]]/10</f>
        <v>2.2999999999999998</v>
      </c>
    </row>
    <row r="508" spans="1:32" x14ac:dyDescent="0.25">
      <c r="A508">
        <v>507</v>
      </c>
      <c r="B508" t="s">
        <v>1275</v>
      </c>
      <c r="C508" t="s">
        <v>52</v>
      </c>
      <c r="D508">
        <v>25</v>
      </c>
      <c r="E508" t="s">
        <v>35</v>
      </c>
      <c r="F508">
        <v>71</v>
      </c>
      <c r="G508">
        <v>1994</v>
      </c>
      <c r="H508">
        <v>120</v>
      </c>
      <c r="I508" t="s">
        <v>210</v>
      </c>
      <c r="J508" t="s">
        <v>69</v>
      </c>
      <c r="K508" t="s">
        <v>932</v>
      </c>
      <c r="L508">
        <v>14</v>
      </c>
      <c r="M508">
        <v>92</v>
      </c>
      <c r="N508">
        <v>52</v>
      </c>
      <c r="O508">
        <v>86</v>
      </c>
      <c r="P508">
        <v>19</v>
      </c>
      <c r="Q508">
        <v>4</v>
      </c>
      <c r="R508">
        <v>50</v>
      </c>
      <c r="S508">
        <v>200</v>
      </c>
      <c r="U508">
        <v>8</v>
      </c>
      <c r="V508">
        <v>9</v>
      </c>
      <c r="W508">
        <f>Advanced_Table[[#This Row],[WSASS]]/10</f>
        <v>1.7</v>
      </c>
      <c r="X508" t="s">
        <v>342</v>
      </c>
      <c r="Z508">
        <v>-12</v>
      </c>
      <c r="AA508">
        <v>-14</v>
      </c>
      <c r="AB508">
        <v>-26</v>
      </c>
      <c r="AC508">
        <v>-3</v>
      </c>
      <c r="AD508">
        <v>17</v>
      </c>
      <c r="AE508">
        <f>Advanced_Table[[#This Row],[BPMASS]]/10</f>
        <v>-2.6</v>
      </c>
      <c r="AF508">
        <f>Advanced_Table[[#This Row],[VORPASS]]/10</f>
        <v>-0.3</v>
      </c>
    </row>
    <row r="509" spans="1:32" x14ac:dyDescent="0.25">
      <c r="A509">
        <v>508</v>
      </c>
      <c r="B509" t="s">
        <v>1276</v>
      </c>
      <c r="C509" t="s">
        <v>39</v>
      </c>
      <c r="D509">
        <v>24</v>
      </c>
      <c r="E509" t="s">
        <v>399</v>
      </c>
      <c r="F509">
        <v>8</v>
      </c>
      <c r="G509">
        <v>42</v>
      </c>
      <c r="H509">
        <v>248</v>
      </c>
      <c r="I509" t="s">
        <v>1249</v>
      </c>
      <c r="J509" t="s">
        <v>136</v>
      </c>
      <c r="K509" t="s">
        <v>266</v>
      </c>
      <c r="L509">
        <v>216</v>
      </c>
      <c r="M509">
        <v>216</v>
      </c>
      <c r="N509">
        <v>216</v>
      </c>
      <c r="O509">
        <v>64</v>
      </c>
      <c r="P509">
        <v>22</v>
      </c>
      <c r="Q509">
        <v>19</v>
      </c>
      <c r="R509">
        <v>0</v>
      </c>
      <c r="S509">
        <v>235</v>
      </c>
      <c r="U509">
        <v>1</v>
      </c>
      <c r="V509">
        <v>0</v>
      </c>
      <c r="W509">
        <f>Advanced_Table[[#This Row],[WSASS]]/10</f>
        <v>0.2</v>
      </c>
      <c r="X509" t="s">
        <v>1069</v>
      </c>
      <c r="Z509">
        <v>45</v>
      </c>
      <c r="AA509">
        <v>-23</v>
      </c>
      <c r="AB509">
        <v>22</v>
      </c>
      <c r="AC509">
        <v>0</v>
      </c>
      <c r="AD509">
        <v>2</v>
      </c>
      <c r="AE509">
        <f>Advanced_Table[[#This Row],[BPMASS]]/10</f>
        <v>2.2000000000000002</v>
      </c>
      <c r="AF509">
        <f>Advanced_Table[[#This Row],[VORPASS]]/10</f>
        <v>0</v>
      </c>
    </row>
    <row r="510" spans="1:32" x14ac:dyDescent="0.25">
      <c r="A510">
        <v>509</v>
      </c>
      <c r="B510" t="s">
        <v>1277</v>
      </c>
      <c r="C510" t="s">
        <v>39</v>
      </c>
      <c r="D510">
        <v>38</v>
      </c>
      <c r="E510" t="s">
        <v>29</v>
      </c>
      <c r="F510">
        <v>31</v>
      </c>
      <c r="G510">
        <v>486</v>
      </c>
      <c r="H510">
        <v>59</v>
      </c>
      <c r="I510" t="s">
        <v>1099</v>
      </c>
      <c r="J510" t="s">
        <v>268</v>
      </c>
      <c r="K510" t="s">
        <v>309</v>
      </c>
      <c r="L510">
        <v>67</v>
      </c>
      <c r="M510">
        <v>129</v>
      </c>
      <c r="N510">
        <v>98</v>
      </c>
      <c r="O510">
        <v>39</v>
      </c>
      <c r="P510">
        <v>16</v>
      </c>
      <c r="Q510">
        <v>13</v>
      </c>
      <c r="R510">
        <v>135</v>
      </c>
      <c r="S510">
        <v>53</v>
      </c>
      <c r="U510">
        <v>2</v>
      </c>
      <c r="V510">
        <v>5</v>
      </c>
      <c r="W510">
        <f>Advanced_Table[[#This Row],[WSASS]]/10</f>
        <v>0.7</v>
      </c>
      <c r="X510" t="s">
        <v>144</v>
      </c>
      <c r="Z510">
        <v>-40</v>
      </c>
      <c r="AA510">
        <v>4</v>
      </c>
      <c r="AB510">
        <v>-36</v>
      </c>
      <c r="AC510">
        <v>-2</v>
      </c>
      <c r="AD510">
        <v>7</v>
      </c>
      <c r="AE510">
        <f>Advanced_Table[[#This Row],[BPMASS]]/10</f>
        <v>-3.6</v>
      </c>
      <c r="AF510">
        <f>Advanced_Table[[#This Row],[VORPASS]]/10</f>
        <v>-0.2</v>
      </c>
    </row>
    <row r="511" spans="1:32" x14ac:dyDescent="0.25">
      <c r="A511">
        <v>510</v>
      </c>
      <c r="B511" t="s">
        <v>1278</v>
      </c>
      <c r="C511" t="s">
        <v>34</v>
      </c>
      <c r="D511">
        <v>27</v>
      </c>
      <c r="E511" t="s">
        <v>399</v>
      </c>
      <c r="F511">
        <v>77</v>
      </c>
      <c r="G511">
        <v>2076</v>
      </c>
      <c r="H511">
        <v>193</v>
      </c>
      <c r="I511" t="s">
        <v>176</v>
      </c>
      <c r="J511" t="s">
        <v>847</v>
      </c>
      <c r="K511" t="s">
        <v>581</v>
      </c>
      <c r="L511">
        <v>62</v>
      </c>
      <c r="M511">
        <v>229</v>
      </c>
      <c r="N511">
        <v>145</v>
      </c>
      <c r="O511">
        <v>64</v>
      </c>
      <c r="P511">
        <v>9</v>
      </c>
      <c r="Q511">
        <v>55</v>
      </c>
      <c r="R511">
        <v>94</v>
      </c>
      <c r="S511">
        <v>234</v>
      </c>
      <c r="U511">
        <v>36</v>
      </c>
      <c r="V511">
        <v>22</v>
      </c>
      <c r="W511">
        <f>Advanced_Table[[#This Row],[WSASS]]/10</f>
        <v>5.8</v>
      </c>
      <c r="X511" t="s">
        <v>344</v>
      </c>
      <c r="Z511">
        <v>10</v>
      </c>
      <c r="AA511">
        <v>-1</v>
      </c>
      <c r="AB511">
        <v>9</v>
      </c>
      <c r="AC511">
        <v>15</v>
      </c>
      <c r="AD511">
        <v>58</v>
      </c>
      <c r="AE511">
        <f>Advanced_Table[[#This Row],[BPMASS]]/10</f>
        <v>0.9</v>
      </c>
      <c r="AF511">
        <f>Advanced_Table[[#This Row],[VORPASS]]/10</f>
        <v>1.5</v>
      </c>
    </row>
    <row r="512" spans="1:32" x14ac:dyDescent="0.25">
      <c r="A512">
        <v>511</v>
      </c>
      <c r="B512" t="s">
        <v>1279</v>
      </c>
      <c r="C512" t="s">
        <v>39</v>
      </c>
      <c r="D512">
        <v>23</v>
      </c>
      <c r="E512" t="s">
        <v>368</v>
      </c>
      <c r="F512">
        <v>18</v>
      </c>
      <c r="G512">
        <v>48</v>
      </c>
      <c r="H512">
        <v>60</v>
      </c>
      <c r="I512" t="s">
        <v>257</v>
      </c>
      <c r="J512" t="s">
        <v>268</v>
      </c>
      <c r="K512" t="s">
        <v>136</v>
      </c>
      <c r="L512">
        <v>24</v>
      </c>
      <c r="M512">
        <v>180</v>
      </c>
      <c r="N512">
        <v>104</v>
      </c>
      <c r="O512">
        <v>56</v>
      </c>
      <c r="P512">
        <v>10</v>
      </c>
      <c r="Q512">
        <v>0</v>
      </c>
      <c r="R512">
        <v>91</v>
      </c>
      <c r="S512">
        <v>200</v>
      </c>
      <c r="U512">
        <v>0</v>
      </c>
      <c r="V512">
        <v>1</v>
      </c>
      <c r="W512">
        <f>Advanced_Table[[#This Row],[WSASS]]/10</f>
        <v>0</v>
      </c>
      <c r="X512" t="s">
        <v>87</v>
      </c>
      <c r="Z512">
        <v>-68</v>
      </c>
      <c r="AA512">
        <v>-21</v>
      </c>
      <c r="AB512">
        <v>-89</v>
      </c>
      <c r="AC512">
        <v>-1</v>
      </c>
      <c r="AD512">
        <v>0</v>
      </c>
      <c r="AE512">
        <f>Advanced_Table[[#This Row],[BPMASS]]/10</f>
        <v>-8.9</v>
      </c>
      <c r="AF512">
        <f>Advanced_Table[[#This Row],[VORPASS]]/10</f>
        <v>-0.1</v>
      </c>
    </row>
    <row r="513" spans="1:32" x14ac:dyDescent="0.25">
      <c r="A513">
        <v>512</v>
      </c>
      <c r="B513" t="s">
        <v>1280</v>
      </c>
      <c r="C513" t="s">
        <v>52</v>
      </c>
      <c r="D513">
        <v>24</v>
      </c>
      <c r="E513" t="s">
        <v>161</v>
      </c>
      <c r="F513">
        <v>24</v>
      </c>
      <c r="G513">
        <v>307</v>
      </c>
      <c r="H513">
        <v>114</v>
      </c>
      <c r="I513" t="s">
        <v>1138</v>
      </c>
      <c r="J513" t="s">
        <v>1004</v>
      </c>
      <c r="K513" t="s">
        <v>49</v>
      </c>
      <c r="L513">
        <v>29</v>
      </c>
      <c r="M513">
        <v>159</v>
      </c>
      <c r="N513">
        <v>93</v>
      </c>
      <c r="O513">
        <v>49</v>
      </c>
      <c r="P513">
        <v>13</v>
      </c>
      <c r="Q513">
        <v>20</v>
      </c>
      <c r="R513">
        <v>125</v>
      </c>
      <c r="S513">
        <v>156</v>
      </c>
      <c r="U513">
        <v>3</v>
      </c>
      <c r="V513">
        <v>2</v>
      </c>
      <c r="W513">
        <f>Advanced_Table[[#This Row],[WSASS]]/10</f>
        <v>0.5</v>
      </c>
      <c r="X513" t="s">
        <v>261</v>
      </c>
      <c r="Z513">
        <v>-15</v>
      </c>
      <c r="AA513">
        <v>-1</v>
      </c>
      <c r="AB513">
        <v>-16</v>
      </c>
      <c r="AC513">
        <v>0</v>
      </c>
      <c r="AD513">
        <v>5</v>
      </c>
      <c r="AE513">
        <f>Advanced_Table[[#This Row],[BPMASS]]/10</f>
        <v>-1.6</v>
      </c>
      <c r="AF513">
        <f>Advanced_Table[[#This Row],[VORPASS]]/10</f>
        <v>0</v>
      </c>
    </row>
    <row r="514" spans="1:32" x14ac:dyDescent="0.25">
      <c r="A514">
        <v>513</v>
      </c>
      <c r="B514" t="s">
        <v>1376</v>
      </c>
      <c r="C514" t="s">
        <v>34</v>
      </c>
      <c r="D514">
        <v>31</v>
      </c>
      <c r="E514" t="s">
        <v>98</v>
      </c>
      <c r="F514">
        <v>82</v>
      </c>
      <c r="G514">
        <v>1925</v>
      </c>
      <c r="H514">
        <v>198</v>
      </c>
      <c r="I514" t="s">
        <v>1281</v>
      </c>
      <c r="J514" t="s">
        <v>42</v>
      </c>
      <c r="K514" t="s">
        <v>907</v>
      </c>
      <c r="L514">
        <v>109</v>
      </c>
      <c r="M514">
        <v>306</v>
      </c>
      <c r="N514">
        <v>209</v>
      </c>
      <c r="O514">
        <v>133</v>
      </c>
      <c r="P514">
        <v>8</v>
      </c>
      <c r="Q514">
        <v>35</v>
      </c>
      <c r="R514">
        <v>121</v>
      </c>
      <c r="S514">
        <v>208</v>
      </c>
      <c r="U514">
        <v>39</v>
      </c>
      <c r="V514">
        <v>31</v>
      </c>
      <c r="W514">
        <f>Advanced_Table[[#This Row],[WSASS]]/10</f>
        <v>7.1</v>
      </c>
      <c r="X514" t="s">
        <v>440</v>
      </c>
      <c r="Z514">
        <v>7</v>
      </c>
      <c r="AA514">
        <v>5</v>
      </c>
      <c r="AB514">
        <v>12</v>
      </c>
      <c r="AC514">
        <v>16</v>
      </c>
      <c r="AD514">
        <v>71</v>
      </c>
      <c r="AE514">
        <f>Advanced_Table[[#This Row],[BPMASS]]/10</f>
        <v>1.2</v>
      </c>
      <c r="AF514">
        <f>Advanced_Table[[#This Row],[VORPASS]]/10</f>
        <v>1.6</v>
      </c>
    </row>
    <row r="515" spans="1:32" x14ac:dyDescent="0.25">
      <c r="A515">
        <v>514</v>
      </c>
      <c r="B515" t="s">
        <v>1282</v>
      </c>
      <c r="C515" t="s">
        <v>39</v>
      </c>
      <c r="D515">
        <v>24</v>
      </c>
      <c r="E515" t="s">
        <v>483</v>
      </c>
      <c r="F515">
        <v>29</v>
      </c>
      <c r="G515">
        <v>581</v>
      </c>
      <c r="H515">
        <v>116</v>
      </c>
      <c r="I515" t="s">
        <v>74</v>
      </c>
      <c r="J515" t="s">
        <v>293</v>
      </c>
      <c r="K515" t="s">
        <v>106</v>
      </c>
      <c r="L515">
        <v>83</v>
      </c>
      <c r="M515">
        <v>177</v>
      </c>
      <c r="N515">
        <v>132</v>
      </c>
      <c r="O515">
        <v>77</v>
      </c>
      <c r="P515">
        <v>29</v>
      </c>
      <c r="Q515">
        <v>7</v>
      </c>
      <c r="R515">
        <v>177</v>
      </c>
      <c r="S515">
        <v>117</v>
      </c>
      <c r="U515">
        <v>3</v>
      </c>
      <c r="V515">
        <v>8</v>
      </c>
      <c r="W515">
        <f>Advanced_Table[[#This Row],[WSASS]]/10</f>
        <v>1.1000000000000001</v>
      </c>
      <c r="X515" t="s">
        <v>248</v>
      </c>
      <c r="Z515">
        <v>-29</v>
      </c>
      <c r="AA515">
        <v>13</v>
      </c>
      <c r="AB515">
        <v>-16</v>
      </c>
      <c r="AC515">
        <v>0</v>
      </c>
      <c r="AD515">
        <v>11</v>
      </c>
      <c r="AE515">
        <f>Advanced_Table[[#This Row],[BPMASS]]/10</f>
        <v>-1.6</v>
      </c>
      <c r="AF515">
        <f>Advanced_Table[[#This Row],[VORPASS]]/10</f>
        <v>0</v>
      </c>
    </row>
    <row r="516" spans="1:32" x14ac:dyDescent="0.25">
      <c r="A516">
        <v>515</v>
      </c>
      <c r="B516" t="s">
        <v>1283</v>
      </c>
      <c r="C516" t="s">
        <v>97</v>
      </c>
      <c r="D516">
        <v>29</v>
      </c>
      <c r="E516" t="s">
        <v>392</v>
      </c>
      <c r="F516">
        <v>73</v>
      </c>
      <c r="G516">
        <v>2684</v>
      </c>
      <c r="H516">
        <v>167</v>
      </c>
      <c r="I516" t="s">
        <v>400</v>
      </c>
      <c r="J516" t="s">
        <v>47</v>
      </c>
      <c r="K516" t="s">
        <v>637</v>
      </c>
      <c r="L516">
        <v>13</v>
      </c>
      <c r="M516">
        <v>99</v>
      </c>
      <c r="N516">
        <v>56</v>
      </c>
      <c r="O516">
        <v>311</v>
      </c>
      <c r="P516">
        <v>18</v>
      </c>
      <c r="Q516">
        <v>20</v>
      </c>
      <c r="R516">
        <v>101</v>
      </c>
      <c r="S516">
        <v>197</v>
      </c>
      <c r="U516">
        <v>53</v>
      </c>
      <c r="V516">
        <v>31</v>
      </c>
      <c r="W516">
        <f>Advanced_Table[[#This Row],[WSASS]]/10</f>
        <v>8.4</v>
      </c>
      <c r="X516" t="s">
        <v>236</v>
      </c>
      <c r="Z516">
        <v>26</v>
      </c>
      <c r="AA516">
        <v>8</v>
      </c>
      <c r="AB516">
        <v>34</v>
      </c>
      <c r="AC516">
        <v>36</v>
      </c>
      <c r="AD516">
        <v>84</v>
      </c>
      <c r="AE516">
        <f>Advanced_Table[[#This Row],[BPMASS]]/10</f>
        <v>3.4</v>
      </c>
      <c r="AF516">
        <f>Advanced_Table[[#This Row],[VORPASS]]/10</f>
        <v>3.6</v>
      </c>
    </row>
    <row r="517" spans="1:32" x14ac:dyDescent="0.25">
      <c r="A517">
        <v>516</v>
      </c>
      <c r="B517" t="s">
        <v>1284</v>
      </c>
      <c r="C517" t="s">
        <v>52</v>
      </c>
      <c r="D517">
        <v>23</v>
      </c>
      <c r="E517" t="s">
        <v>209</v>
      </c>
      <c r="F517">
        <v>68</v>
      </c>
      <c r="G517">
        <v>2248</v>
      </c>
      <c r="H517">
        <v>157</v>
      </c>
      <c r="I517" t="s">
        <v>74</v>
      </c>
      <c r="J517" t="s">
        <v>917</v>
      </c>
      <c r="K517" t="s">
        <v>962</v>
      </c>
      <c r="L517">
        <v>13</v>
      </c>
      <c r="M517">
        <v>113</v>
      </c>
      <c r="N517">
        <v>63</v>
      </c>
      <c r="O517">
        <v>191</v>
      </c>
      <c r="P517">
        <v>15</v>
      </c>
      <c r="Q517">
        <v>8</v>
      </c>
      <c r="R517">
        <v>86</v>
      </c>
      <c r="S517">
        <v>235</v>
      </c>
      <c r="U517">
        <v>20</v>
      </c>
      <c r="V517">
        <v>16</v>
      </c>
      <c r="W517">
        <f>Advanced_Table[[#This Row],[WSASS]]/10</f>
        <v>3.6</v>
      </c>
      <c r="X517" t="s">
        <v>829</v>
      </c>
      <c r="Z517">
        <v>9</v>
      </c>
      <c r="AA517">
        <v>-9</v>
      </c>
      <c r="AB517">
        <v>0</v>
      </c>
      <c r="AC517">
        <v>11</v>
      </c>
      <c r="AD517">
        <v>36</v>
      </c>
      <c r="AE517">
        <f>Advanced_Table[[#This Row],[BPMASS]]/10</f>
        <v>0</v>
      </c>
      <c r="AF517">
        <f>Advanced_Table[[#This Row],[VORPASS]]/10</f>
        <v>1.1000000000000001</v>
      </c>
    </row>
    <row r="518" spans="1:32" x14ac:dyDescent="0.25">
      <c r="A518">
        <v>517</v>
      </c>
      <c r="B518" t="s">
        <v>1285</v>
      </c>
      <c r="C518" t="s">
        <v>39</v>
      </c>
      <c r="D518">
        <v>28</v>
      </c>
      <c r="E518" t="s">
        <v>214</v>
      </c>
      <c r="F518">
        <v>42</v>
      </c>
      <c r="G518">
        <v>511</v>
      </c>
      <c r="H518">
        <v>133</v>
      </c>
      <c r="I518" t="s">
        <v>327</v>
      </c>
      <c r="J518" t="s">
        <v>777</v>
      </c>
      <c r="K518" t="s">
        <v>329</v>
      </c>
      <c r="L518">
        <v>64</v>
      </c>
      <c r="M518">
        <v>148</v>
      </c>
      <c r="N518">
        <v>105</v>
      </c>
      <c r="O518">
        <v>51</v>
      </c>
      <c r="P518">
        <v>19</v>
      </c>
      <c r="Q518">
        <v>13</v>
      </c>
      <c r="R518">
        <v>57</v>
      </c>
      <c r="S518">
        <v>175</v>
      </c>
      <c r="U518">
        <v>5</v>
      </c>
      <c r="V518">
        <v>5</v>
      </c>
      <c r="W518">
        <f>Advanced_Table[[#This Row],[WSASS]]/10</f>
        <v>1</v>
      </c>
      <c r="X518" t="s">
        <v>222</v>
      </c>
      <c r="Z518">
        <v>-2</v>
      </c>
      <c r="AA518">
        <v>-7</v>
      </c>
      <c r="AB518">
        <v>-9</v>
      </c>
      <c r="AC518">
        <v>1</v>
      </c>
      <c r="AD518">
        <v>10</v>
      </c>
      <c r="AE518">
        <f>Advanced_Table[[#This Row],[BPMASS]]/10</f>
        <v>-0.9</v>
      </c>
      <c r="AF518">
        <f>Advanced_Table[[#This Row],[VORPASS]]/10</f>
        <v>0.1</v>
      </c>
    </row>
    <row r="519" spans="1:32" x14ac:dyDescent="0.25">
      <c r="A519">
        <v>518</v>
      </c>
      <c r="B519" t="s">
        <v>1286</v>
      </c>
      <c r="C519" t="s">
        <v>97</v>
      </c>
      <c r="D519">
        <v>27</v>
      </c>
      <c r="E519" t="s">
        <v>483</v>
      </c>
      <c r="F519">
        <v>11</v>
      </c>
      <c r="G519">
        <v>218</v>
      </c>
      <c r="H519">
        <v>31</v>
      </c>
      <c r="I519" t="s">
        <v>620</v>
      </c>
      <c r="J519" t="s">
        <v>111</v>
      </c>
      <c r="K519" t="s">
        <v>48</v>
      </c>
      <c r="L519">
        <v>21</v>
      </c>
      <c r="M519">
        <v>24</v>
      </c>
      <c r="N519">
        <v>23</v>
      </c>
      <c r="O519">
        <v>116</v>
      </c>
      <c r="P519">
        <v>20</v>
      </c>
      <c r="Q519">
        <v>0</v>
      </c>
      <c r="R519">
        <v>91</v>
      </c>
      <c r="S519">
        <v>109</v>
      </c>
      <c r="U519">
        <v>-3</v>
      </c>
      <c r="V519">
        <v>1</v>
      </c>
      <c r="W519">
        <f>Advanced_Table[[#This Row],[WSASS]]/10</f>
        <v>-0.1</v>
      </c>
      <c r="X519" t="s">
        <v>1287</v>
      </c>
      <c r="Z519">
        <v>-69</v>
      </c>
      <c r="AA519">
        <v>4</v>
      </c>
      <c r="AB519">
        <v>-65</v>
      </c>
      <c r="AC519">
        <v>-2</v>
      </c>
      <c r="AD519">
        <v>-1</v>
      </c>
      <c r="AE519">
        <f>Advanced_Table[[#This Row],[BPMASS]]/10</f>
        <v>-6.5</v>
      </c>
      <c r="AF519">
        <f>Advanced_Table[[#This Row],[VORPASS]]/10</f>
        <v>-0.2</v>
      </c>
    </row>
    <row r="520" spans="1:32" x14ac:dyDescent="0.25">
      <c r="A520">
        <v>519</v>
      </c>
      <c r="B520" t="s">
        <v>1386</v>
      </c>
      <c r="C520" t="s">
        <v>34</v>
      </c>
      <c r="D520">
        <v>33</v>
      </c>
      <c r="E520" t="s">
        <v>308</v>
      </c>
      <c r="F520">
        <v>76</v>
      </c>
      <c r="G520">
        <v>2610</v>
      </c>
      <c r="H520">
        <v>177</v>
      </c>
      <c r="I520" t="s">
        <v>99</v>
      </c>
      <c r="J520" t="s">
        <v>1288</v>
      </c>
      <c r="K520" t="s">
        <v>77</v>
      </c>
      <c r="L520">
        <v>88</v>
      </c>
      <c r="M520">
        <v>258</v>
      </c>
      <c r="N520">
        <v>171</v>
      </c>
      <c r="O520">
        <v>152</v>
      </c>
      <c r="P520">
        <v>10</v>
      </c>
      <c r="Q520">
        <v>24</v>
      </c>
      <c r="R520">
        <v>86</v>
      </c>
      <c r="S520">
        <v>233</v>
      </c>
      <c r="U520">
        <v>27</v>
      </c>
      <c r="V520">
        <v>28</v>
      </c>
      <c r="W520">
        <f>Advanced_Table[[#This Row],[WSASS]]/10</f>
        <v>5.4</v>
      </c>
      <c r="X520" t="s">
        <v>154</v>
      </c>
      <c r="Z520">
        <v>8</v>
      </c>
      <c r="AA520">
        <v>-7</v>
      </c>
      <c r="AB520">
        <v>1</v>
      </c>
      <c r="AC520">
        <v>14</v>
      </c>
      <c r="AD520">
        <v>54</v>
      </c>
      <c r="AE520">
        <f>Advanced_Table[[#This Row],[BPMASS]]/10</f>
        <v>0.1</v>
      </c>
      <c r="AF520">
        <f>Advanced_Table[[#This Row],[VORPASS]]/10</f>
        <v>1.4</v>
      </c>
    </row>
    <row r="521" spans="1:32" x14ac:dyDescent="0.25">
      <c r="A521">
        <v>520</v>
      </c>
      <c r="B521" t="s">
        <v>1289</v>
      </c>
      <c r="C521" t="s">
        <v>34</v>
      </c>
      <c r="D521">
        <v>20</v>
      </c>
      <c r="E521" t="s">
        <v>140</v>
      </c>
      <c r="F521">
        <v>10</v>
      </c>
      <c r="G521">
        <v>153</v>
      </c>
      <c r="H521">
        <v>139</v>
      </c>
      <c r="I521" t="s">
        <v>369</v>
      </c>
      <c r="J521" t="s">
        <v>719</v>
      </c>
      <c r="K521" t="s">
        <v>589</v>
      </c>
      <c r="L521">
        <v>41</v>
      </c>
      <c r="M521">
        <v>215</v>
      </c>
      <c r="N521">
        <v>126</v>
      </c>
      <c r="O521">
        <v>121</v>
      </c>
      <c r="P521">
        <v>15</v>
      </c>
      <c r="Q521">
        <v>37</v>
      </c>
      <c r="R521">
        <v>115</v>
      </c>
      <c r="S521">
        <v>239</v>
      </c>
      <c r="U521">
        <v>0</v>
      </c>
      <c r="V521">
        <v>1</v>
      </c>
      <c r="W521">
        <f>Advanced_Table[[#This Row],[WSASS]]/10</f>
        <v>0.1</v>
      </c>
      <c r="X521" t="s">
        <v>418</v>
      </c>
      <c r="Z521">
        <v>-35</v>
      </c>
      <c r="AA521">
        <v>-1</v>
      </c>
      <c r="AB521">
        <v>-36</v>
      </c>
      <c r="AC521">
        <v>-1</v>
      </c>
      <c r="AD521">
        <v>1</v>
      </c>
      <c r="AE521">
        <f>Advanced_Table[[#This Row],[BPMASS]]/10</f>
        <v>-3.6</v>
      </c>
      <c r="AF521">
        <f>Advanced_Table[[#This Row],[VORPASS]]/10</f>
        <v>-0.1</v>
      </c>
    </row>
    <row r="522" spans="1:32" x14ac:dyDescent="0.25">
      <c r="A522">
        <v>521</v>
      </c>
      <c r="B522" t="s">
        <v>1290</v>
      </c>
      <c r="C522" t="s">
        <v>39</v>
      </c>
      <c r="D522">
        <v>27</v>
      </c>
      <c r="E522" t="s">
        <v>85</v>
      </c>
      <c r="F522">
        <v>54</v>
      </c>
      <c r="G522">
        <v>1108</v>
      </c>
      <c r="H522">
        <v>102</v>
      </c>
      <c r="I522" t="s">
        <v>128</v>
      </c>
      <c r="J522" t="s">
        <v>1291</v>
      </c>
      <c r="K522" t="s">
        <v>164</v>
      </c>
      <c r="L522">
        <v>38</v>
      </c>
      <c r="M522">
        <v>182</v>
      </c>
      <c r="N522">
        <v>111</v>
      </c>
      <c r="O522">
        <v>50</v>
      </c>
      <c r="P522">
        <v>18</v>
      </c>
      <c r="Q522">
        <v>20</v>
      </c>
      <c r="R522">
        <v>76</v>
      </c>
      <c r="S522">
        <v>105</v>
      </c>
      <c r="U522">
        <v>9</v>
      </c>
      <c r="V522">
        <v>16</v>
      </c>
      <c r="W522">
        <f>Advanced_Table[[#This Row],[WSASS]]/10</f>
        <v>2.5</v>
      </c>
      <c r="X522" t="s">
        <v>497</v>
      </c>
      <c r="Z522">
        <v>-17</v>
      </c>
      <c r="AA522">
        <v>18</v>
      </c>
      <c r="AB522">
        <v>1</v>
      </c>
      <c r="AC522">
        <v>6</v>
      </c>
      <c r="AD522">
        <v>25</v>
      </c>
      <c r="AE522">
        <f>Advanced_Table[[#This Row],[BPMASS]]/10</f>
        <v>0.1</v>
      </c>
      <c r="AF522">
        <f>Advanced_Table[[#This Row],[VORPASS]]/10</f>
        <v>0.6</v>
      </c>
    </row>
    <row r="523" spans="1:32" x14ac:dyDescent="0.25">
      <c r="A523">
        <v>522</v>
      </c>
      <c r="B523" t="s">
        <v>1292</v>
      </c>
      <c r="C523" t="s">
        <v>91</v>
      </c>
      <c r="D523">
        <v>22</v>
      </c>
      <c r="E523" t="s">
        <v>119</v>
      </c>
      <c r="F523">
        <v>72</v>
      </c>
      <c r="G523">
        <v>2337</v>
      </c>
      <c r="H523">
        <v>176</v>
      </c>
      <c r="I523" t="s">
        <v>184</v>
      </c>
      <c r="J523" t="s">
        <v>1293</v>
      </c>
      <c r="K523" t="s">
        <v>303</v>
      </c>
      <c r="L523">
        <v>36</v>
      </c>
      <c r="M523">
        <v>157</v>
      </c>
      <c r="N523">
        <v>96</v>
      </c>
      <c r="O523">
        <v>188</v>
      </c>
      <c r="P523">
        <v>16</v>
      </c>
      <c r="Q523">
        <v>11</v>
      </c>
      <c r="R523">
        <v>100</v>
      </c>
      <c r="S523">
        <v>257</v>
      </c>
      <c r="U523">
        <v>31</v>
      </c>
      <c r="V523">
        <v>32</v>
      </c>
      <c r="W523">
        <f>Advanced_Table[[#This Row],[WSASS]]/10</f>
        <v>6.4</v>
      </c>
      <c r="X523" t="s">
        <v>380</v>
      </c>
      <c r="Z523">
        <v>9</v>
      </c>
      <c r="AA523">
        <v>3</v>
      </c>
      <c r="AB523">
        <v>12</v>
      </c>
      <c r="AC523">
        <v>19</v>
      </c>
      <c r="AD523">
        <v>64</v>
      </c>
      <c r="AE523">
        <f>Advanced_Table[[#This Row],[BPMASS]]/10</f>
        <v>1.2</v>
      </c>
      <c r="AF523">
        <f>Advanced_Table[[#This Row],[VORPASS]]/10</f>
        <v>1.9</v>
      </c>
    </row>
    <row r="524" spans="1:32" x14ac:dyDescent="0.25">
      <c r="A524">
        <v>523</v>
      </c>
      <c r="B524" t="s">
        <v>1294</v>
      </c>
      <c r="C524" t="s">
        <v>34</v>
      </c>
      <c r="D524">
        <v>26</v>
      </c>
      <c r="E524" t="s">
        <v>119</v>
      </c>
      <c r="F524">
        <v>80</v>
      </c>
      <c r="G524">
        <v>1415</v>
      </c>
      <c r="H524">
        <v>206</v>
      </c>
      <c r="I524" t="s">
        <v>748</v>
      </c>
      <c r="J524" t="s">
        <v>701</v>
      </c>
      <c r="K524" t="s">
        <v>1033</v>
      </c>
      <c r="L524">
        <v>96</v>
      </c>
      <c r="M524">
        <v>193</v>
      </c>
      <c r="N524">
        <v>144</v>
      </c>
      <c r="O524">
        <v>112</v>
      </c>
      <c r="P524">
        <v>14</v>
      </c>
      <c r="Q524">
        <v>14</v>
      </c>
      <c r="R524">
        <v>131</v>
      </c>
      <c r="S524">
        <v>228</v>
      </c>
      <c r="U524">
        <v>35</v>
      </c>
      <c r="V524">
        <v>20</v>
      </c>
      <c r="W524">
        <f>Advanced_Table[[#This Row],[WSASS]]/10</f>
        <v>5.6</v>
      </c>
      <c r="X524" t="s">
        <v>878</v>
      </c>
      <c r="Z524">
        <v>17</v>
      </c>
      <c r="AA524">
        <v>3</v>
      </c>
      <c r="AB524">
        <v>20</v>
      </c>
      <c r="AC524">
        <v>14</v>
      </c>
      <c r="AD524">
        <v>56</v>
      </c>
      <c r="AE524">
        <f>Advanced_Table[[#This Row],[BPMASS]]/10</f>
        <v>2</v>
      </c>
      <c r="AF524">
        <f>Advanced_Table[[#This Row],[VORPASS]]/10</f>
        <v>1.4</v>
      </c>
    </row>
    <row r="525" spans="1:32" x14ac:dyDescent="0.25">
      <c r="A525">
        <v>524</v>
      </c>
      <c r="B525" t="s">
        <v>1295</v>
      </c>
      <c r="C525" t="s">
        <v>91</v>
      </c>
      <c r="D525">
        <v>29</v>
      </c>
      <c r="E525" t="s">
        <v>29</v>
      </c>
      <c r="F525">
        <v>11</v>
      </c>
      <c r="G525">
        <v>62</v>
      </c>
      <c r="H525">
        <v>89</v>
      </c>
      <c r="I525" t="s">
        <v>562</v>
      </c>
      <c r="J525" t="s">
        <v>727</v>
      </c>
      <c r="K525" t="s">
        <v>560</v>
      </c>
      <c r="L525">
        <v>58</v>
      </c>
      <c r="M525">
        <v>208</v>
      </c>
      <c r="N525">
        <v>127</v>
      </c>
      <c r="O525">
        <v>20</v>
      </c>
      <c r="P525">
        <v>32</v>
      </c>
      <c r="Q525">
        <v>15</v>
      </c>
      <c r="R525">
        <v>74</v>
      </c>
      <c r="S525">
        <v>185</v>
      </c>
      <c r="U525">
        <v>0</v>
      </c>
      <c r="V525">
        <v>1</v>
      </c>
      <c r="W525">
        <f>Advanced_Table[[#This Row],[WSASS]]/10</f>
        <v>0</v>
      </c>
      <c r="X525" t="s">
        <v>648</v>
      </c>
      <c r="Z525">
        <v>-29</v>
      </c>
      <c r="AA525">
        <v>5</v>
      </c>
      <c r="AB525">
        <v>-24</v>
      </c>
      <c r="AC525">
        <v>0</v>
      </c>
      <c r="AD525">
        <v>0</v>
      </c>
      <c r="AE525">
        <f>Advanced_Table[[#This Row],[BPMASS]]/10</f>
        <v>-2.4</v>
      </c>
      <c r="AF525">
        <f>Advanced_Table[[#This Row],[VORPASS]]/10</f>
        <v>0</v>
      </c>
    </row>
    <row r="526" spans="1:32" x14ac:dyDescent="0.25">
      <c r="A526">
        <v>525</v>
      </c>
      <c r="B526" t="s">
        <v>1296</v>
      </c>
      <c r="C526" t="s">
        <v>91</v>
      </c>
      <c r="D526">
        <v>21</v>
      </c>
      <c r="E526" t="s">
        <v>146</v>
      </c>
      <c r="F526">
        <v>72</v>
      </c>
      <c r="G526">
        <v>1700</v>
      </c>
      <c r="H526">
        <v>130</v>
      </c>
      <c r="I526" t="s">
        <v>189</v>
      </c>
      <c r="J526" t="s">
        <v>410</v>
      </c>
      <c r="K526" t="s">
        <v>784</v>
      </c>
      <c r="L526">
        <v>94</v>
      </c>
      <c r="M526">
        <v>250</v>
      </c>
      <c r="N526">
        <v>167</v>
      </c>
      <c r="O526">
        <v>62</v>
      </c>
      <c r="P526">
        <v>12</v>
      </c>
      <c r="Q526">
        <v>12</v>
      </c>
      <c r="R526">
        <v>102</v>
      </c>
      <c r="S526">
        <v>163</v>
      </c>
      <c r="U526">
        <v>14</v>
      </c>
      <c r="V526">
        <v>16</v>
      </c>
      <c r="W526">
        <f>Advanced_Table[[#This Row],[WSASS]]/10</f>
        <v>2.9</v>
      </c>
      <c r="X526" t="s">
        <v>560</v>
      </c>
      <c r="Z526">
        <v>-24</v>
      </c>
      <c r="AA526">
        <v>-9</v>
      </c>
      <c r="AB526">
        <v>-33</v>
      </c>
      <c r="AC526">
        <v>-6</v>
      </c>
      <c r="AD526">
        <v>29</v>
      </c>
      <c r="AE526">
        <f>Advanced_Table[[#This Row],[BPMASS]]/10</f>
        <v>-3.3</v>
      </c>
      <c r="AF526">
        <f>Advanced_Table[[#This Row],[VORPASS]]/10</f>
        <v>-0.6</v>
      </c>
    </row>
    <row r="527" spans="1:32" x14ac:dyDescent="0.25">
      <c r="A527">
        <v>526</v>
      </c>
      <c r="B527" t="s">
        <v>1297</v>
      </c>
      <c r="C527" t="s">
        <v>39</v>
      </c>
      <c r="D527">
        <v>20</v>
      </c>
      <c r="E527" t="s">
        <v>399</v>
      </c>
      <c r="F527">
        <v>33</v>
      </c>
      <c r="G527">
        <v>340</v>
      </c>
      <c r="H527">
        <v>118</v>
      </c>
      <c r="I527" t="s">
        <v>1298</v>
      </c>
      <c r="J527" t="s">
        <v>257</v>
      </c>
      <c r="K527" t="s">
        <v>241</v>
      </c>
      <c r="L527">
        <v>40</v>
      </c>
      <c r="M527">
        <v>170</v>
      </c>
      <c r="N527">
        <v>105</v>
      </c>
      <c r="O527">
        <v>139</v>
      </c>
      <c r="P527">
        <v>21</v>
      </c>
      <c r="Q527">
        <v>26</v>
      </c>
      <c r="R527">
        <v>130</v>
      </c>
      <c r="S527">
        <v>161</v>
      </c>
      <c r="U527">
        <v>1</v>
      </c>
      <c r="V527">
        <v>3</v>
      </c>
      <c r="W527">
        <f>Advanced_Table[[#This Row],[WSASS]]/10</f>
        <v>0.4</v>
      </c>
      <c r="X527" t="s">
        <v>395</v>
      </c>
      <c r="Z527">
        <v>-5</v>
      </c>
      <c r="AA527">
        <v>7</v>
      </c>
      <c r="AB527">
        <v>2</v>
      </c>
      <c r="AC527">
        <v>2</v>
      </c>
      <c r="AD527">
        <v>4</v>
      </c>
      <c r="AE527">
        <f>Advanced_Table[[#This Row],[BPMASS]]/10</f>
        <v>0.2</v>
      </c>
      <c r="AF527">
        <f>Advanced_Table[[#This Row],[VORPASS]]/10</f>
        <v>0.2</v>
      </c>
    </row>
    <row r="528" spans="1:32" x14ac:dyDescent="0.25">
      <c r="A528">
        <v>527</v>
      </c>
      <c r="B528" t="s">
        <v>1299</v>
      </c>
      <c r="C528" t="s">
        <v>52</v>
      </c>
      <c r="D528">
        <v>25</v>
      </c>
      <c r="E528" t="s">
        <v>249</v>
      </c>
      <c r="F528">
        <v>58</v>
      </c>
      <c r="G528">
        <v>1011</v>
      </c>
      <c r="H528">
        <v>131</v>
      </c>
      <c r="I528" t="s">
        <v>30</v>
      </c>
      <c r="J528" t="s">
        <v>723</v>
      </c>
      <c r="K528" t="s">
        <v>653</v>
      </c>
      <c r="L528">
        <v>14</v>
      </c>
      <c r="M528">
        <v>127</v>
      </c>
      <c r="N528">
        <v>69</v>
      </c>
      <c r="O528">
        <v>115</v>
      </c>
      <c r="P528">
        <v>16</v>
      </c>
      <c r="Q528">
        <v>18</v>
      </c>
      <c r="R528">
        <v>90</v>
      </c>
      <c r="S528">
        <v>244</v>
      </c>
      <c r="U528">
        <v>-1</v>
      </c>
      <c r="V528">
        <v>9</v>
      </c>
      <c r="W528">
        <f>Advanced_Table[[#This Row],[WSASS]]/10</f>
        <v>0.8</v>
      </c>
      <c r="X528" t="s">
        <v>721</v>
      </c>
      <c r="Z528">
        <v>-4</v>
      </c>
      <c r="AA528">
        <v>-10</v>
      </c>
      <c r="AB528">
        <v>-14</v>
      </c>
      <c r="AC528">
        <v>2</v>
      </c>
      <c r="AD528">
        <v>8</v>
      </c>
      <c r="AE528">
        <f>Advanced_Table[[#This Row],[BPMASS]]/10</f>
        <v>-1.4</v>
      </c>
      <c r="AF528">
        <f>Advanced_Table[[#This Row],[VORPASS]]/10</f>
        <v>0.2</v>
      </c>
    </row>
    <row r="529" spans="1:32" x14ac:dyDescent="0.25">
      <c r="A529">
        <v>528</v>
      </c>
      <c r="B529" t="s">
        <v>1300</v>
      </c>
      <c r="C529" t="s">
        <v>52</v>
      </c>
      <c r="D529">
        <v>20</v>
      </c>
      <c r="E529" t="s">
        <v>286</v>
      </c>
      <c r="F529">
        <v>82</v>
      </c>
      <c r="G529">
        <v>1692</v>
      </c>
      <c r="H529">
        <v>120</v>
      </c>
      <c r="I529" t="s">
        <v>787</v>
      </c>
      <c r="J529" t="s">
        <v>550</v>
      </c>
      <c r="K529" t="s">
        <v>267</v>
      </c>
      <c r="L529">
        <v>36</v>
      </c>
      <c r="M529">
        <v>86</v>
      </c>
      <c r="N529">
        <v>62</v>
      </c>
      <c r="O529">
        <v>89</v>
      </c>
      <c r="P529">
        <v>22</v>
      </c>
      <c r="Q529">
        <v>20</v>
      </c>
      <c r="R529">
        <v>89</v>
      </c>
      <c r="S529">
        <v>129</v>
      </c>
      <c r="U529">
        <v>19</v>
      </c>
      <c r="V529">
        <v>21</v>
      </c>
      <c r="W529">
        <f>Advanced_Table[[#This Row],[WSASS]]/10</f>
        <v>4</v>
      </c>
      <c r="X529" t="s">
        <v>481</v>
      </c>
      <c r="Z529">
        <v>-9</v>
      </c>
      <c r="AA529">
        <v>10</v>
      </c>
      <c r="AB529">
        <v>1</v>
      </c>
      <c r="AC529">
        <v>9</v>
      </c>
      <c r="AD529">
        <v>40</v>
      </c>
      <c r="AE529">
        <f>Advanced_Table[[#This Row],[BPMASS]]/10</f>
        <v>0.1</v>
      </c>
      <c r="AF529">
        <f>Advanced_Table[[#This Row],[VORPASS]]/10</f>
        <v>0.9</v>
      </c>
    </row>
    <row r="530" spans="1:32" x14ac:dyDescent="0.25">
      <c r="A530">
        <v>529</v>
      </c>
      <c r="B530" t="s">
        <v>1301</v>
      </c>
      <c r="C530" t="s">
        <v>91</v>
      </c>
      <c r="D530">
        <v>19</v>
      </c>
      <c r="E530" t="s">
        <v>201</v>
      </c>
      <c r="F530">
        <v>9</v>
      </c>
      <c r="G530">
        <v>83</v>
      </c>
      <c r="H530">
        <v>84</v>
      </c>
      <c r="I530" t="s">
        <v>673</v>
      </c>
      <c r="J530" t="s">
        <v>100</v>
      </c>
      <c r="K530" t="s">
        <v>416</v>
      </c>
      <c r="L530">
        <v>68</v>
      </c>
      <c r="M530">
        <v>187</v>
      </c>
      <c r="N530">
        <v>130</v>
      </c>
      <c r="O530">
        <v>72</v>
      </c>
      <c r="P530">
        <v>30</v>
      </c>
      <c r="Q530">
        <v>11</v>
      </c>
      <c r="R530">
        <v>159</v>
      </c>
      <c r="S530">
        <v>99</v>
      </c>
      <c r="U530">
        <v>0</v>
      </c>
      <c r="V530">
        <v>2</v>
      </c>
      <c r="W530">
        <f>Advanced_Table[[#This Row],[WSASS]]/10</f>
        <v>0.2</v>
      </c>
      <c r="X530" t="s">
        <v>248</v>
      </c>
      <c r="Z530">
        <v>-56</v>
      </c>
      <c r="AA530">
        <v>18</v>
      </c>
      <c r="AB530">
        <v>-38</v>
      </c>
      <c r="AC530">
        <v>0</v>
      </c>
      <c r="AD530">
        <v>2</v>
      </c>
      <c r="AE530">
        <f>Advanced_Table[[#This Row],[BPMASS]]/10</f>
        <v>-3.8</v>
      </c>
      <c r="AF530">
        <f>Advanced_Table[[#This Row],[VORPASS]]/10</f>
        <v>0</v>
      </c>
    </row>
    <row r="531" spans="1:32" x14ac:dyDescent="0.25">
      <c r="A531">
        <v>530</v>
      </c>
      <c r="B531" t="s">
        <v>1302</v>
      </c>
      <c r="C531" t="s">
        <v>91</v>
      </c>
      <c r="D531">
        <v>30</v>
      </c>
      <c r="E531" t="s">
        <v>73</v>
      </c>
      <c r="F531">
        <v>11</v>
      </c>
      <c r="G531">
        <v>125</v>
      </c>
      <c r="H531">
        <v>92</v>
      </c>
      <c r="I531" t="s">
        <v>1181</v>
      </c>
      <c r="J531" t="s">
        <v>1303</v>
      </c>
      <c r="K531" t="s">
        <v>222</v>
      </c>
      <c r="L531">
        <v>48</v>
      </c>
      <c r="M531">
        <v>148</v>
      </c>
      <c r="N531">
        <v>100</v>
      </c>
      <c r="O531">
        <v>101</v>
      </c>
      <c r="P531">
        <v>16</v>
      </c>
      <c r="Q531">
        <v>7</v>
      </c>
      <c r="R531">
        <v>86</v>
      </c>
      <c r="S531">
        <v>165</v>
      </c>
      <c r="U531">
        <v>0</v>
      </c>
      <c r="V531">
        <v>2</v>
      </c>
      <c r="W531">
        <f>Advanced_Table[[#This Row],[WSASS]]/10</f>
        <v>0.2</v>
      </c>
      <c r="X531" t="s">
        <v>309</v>
      </c>
      <c r="Z531">
        <v>-50</v>
      </c>
      <c r="AA531">
        <v>5</v>
      </c>
      <c r="AB531">
        <v>-45</v>
      </c>
      <c r="AC531">
        <v>-1</v>
      </c>
      <c r="AD531">
        <v>2</v>
      </c>
      <c r="AE531">
        <f>Advanced_Table[[#This Row],[BPMASS]]/10</f>
        <v>-4.5</v>
      </c>
      <c r="AF531">
        <f>Advanced_Table[[#This Row],[VORPASS]]/10</f>
        <v>-0.1</v>
      </c>
    </row>
    <row r="532" spans="1:32" x14ac:dyDescent="0.25">
      <c r="A532">
        <v>531</v>
      </c>
      <c r="B532" t="s">
        <v>1304</v>
      </c>
      <c r="C532" t="s">
        <v>39</v>
      </c>
      <c r="D532">
        <v>25</v>
      </c>
      <c r="E532" t="s">
        <v>29</v>
      </c>
      <c r="F532">
        <v>73</v>
      </c>
      <c r="G532">
        <v>2221</v>
      </c>
      <c r="H532">
        <v>122</v>
      </c>
      <c r="I532" t="s">
        <v>719</v>
      </c>
      <c r="J532" t="s">
        <v>323</v>
      </c>
      <c r="K532" t="s">
        <v>457</v>
      </c>
      <c r="L532">
        <v>42</v>
      </c>
      <c r="M532">
        <v>165</v>
      </c>
      <c r="N532">
        <v>103</v>
      </c>
      <c r="O532">
        <v>93</v>
      </c>
      <c r="P532">
        <v>16</v>
      </c>
      <c r="Q532">
        <v>24</v>
      </c>
      <c r="R532">
        <v>99</v>
      </c>
      <c r="S532">
        <v>191</v>
      </c>
      <c r="U532">
        <v>0</v>
      </c>
      <c r="V532">
        <v>19</v>
      </c>
      <c r="W532">
        <f>Advanced_Table[[#This Row],[WSASS]]/10</f>
        <v>1.9</v>
      </c>
      <c r="X532" t="s">
        <v>342</v>
      </c>
      <c r="Z532">
        <v>-17</v>
      </c>
      <c r="AA532">
        <v>-4</v>
      </c>
      <c r="AB532">
        <v>-21</v>
      </c>
      <c r="AC532">
        <v>-1</v>
      </c>
      <c r="AD532">
        <v>19</v>
      </c>
      <c r="AE532">
        <f>Advanced_Table[[#This Row],[BPMASS]]/10</f>
        <v>-2.1</v>
      </c>
      <c r="AF532">
        <f>Advanced_Table[[#This Row],[VORPASS]]/10</f>
        <v>-0.1</v>
      </c>
    </row>
    <row r="533" spans="1:32" x14ac:dyDescent="0.25">
      <c r="A533">
        <v>532</v>
      </c>
      <c r="B533" t="s">
        <v>1305</v>
      </c>
      <c r="C533" t="s">
        <v>97</v>
      </c>
      <c r="D533">
        <v>22</v>
      </c>
      <c r="E533" t="s">
        <v>108</v>
      </c>
      <c r="F533">
        <v>11</v>
      </c>
      <c r="G533">
        <v>56</v>
      </c>
      <c r="H533">
        <v>46</v>
      </c>
      <c r="I533" t="s">
        <v>347</v>
      </c>
      <c r="J533" t="s">
        <v>405</v>
      </c>
      <c r="K533" t="s">
        <v>136</v>
      </c>
      <c r="L533">
        <v>20</v>
      </c>
      <c r="M533">
        <v>77</v>
      </c>
      <c r="N533">
        <v>49</v>
      </c>
      <c r="O533">
        <v>114</v>
      </c>
      <c r="P533">
        <v>26</v>
      </c>
      <c r="Q533">
        <v>0</v>
      </c>
      <c r="R533">
        <v>91</v>
      </c>
      <c r="S533">
        <v>170</v>
      </c>
      <c r="U533">
        <v>-1</v>
      </c>
      <c r="V533">
        <v>1</v>
      </c>
      <c r="W533">
        <f>Advanced_Table[[#This Row],[WSASS]]/10</f>
        <v>-0.1</v>
      </c>
      <c r="X533" t="s">
        <v>1306</v>
      </c>
      <c r="Z533">
        <v>-71</v>
      </c>
      <c r="AA533">
        <v>-10</v>
      </c>
      <c r="AB533">
        <v>-82</v>
      </c>
      <c r="AC533">
        <v>-1</v>
      </c>
      <c r="AD533">
        <v>-1</v>
      </c>
      <c r="AE533">
        <f>Advanced_Table[[#This Row],[BPMASS]]/10</f>
        <v>-8.1999999999999993</v>
      </c>
      <c r="AF533">
        <f>Advanced_Table[[#This Row],[VORPASS]]/10</f>
        <v>-0.1</v>
      </c>
    </row>
    <row r="534" spans="1:32" x14ac:dyDescent="0.25">
      <c r="A534">
        <v>533</v>
      </c>
      <c r="B534" t="s">
        <v>1307</v>
      </c>
      <c r="C534" t="s">
        <v>91</v>
      </c>
      <c r="D534">
        <v>29</v>
      </c>
      <c r="E534" t="s">
        <v>29</v>
      </c>
      <c r="F534">
        <v>34</v>
      </c>
      <c r="G534">
        <v>464</v>
      </c>
      <c r="H534">
        <v>47</v>
      </c>
      <c r="I534" t="s">
        <v>818</v>
      </c>
      <c r="J534" t="s">
        <v>1308</v>
      </c>
      <c r="K534" t="s">
        <v>576</v>
      </c>
      <c r="L534">
        <v>28</v>
      </c>
      <c r="M534">
        <v>101</v>
      </c>
      <c r="N534">
        <v>65</v>
      </c>
      <c r="O534">
        <v>42</v>
      </c>
      <c r="P534">
        <v>13</v>
      </c>
      <c r="Q534">
        <v>13</v>
      </c>
      <c r="R534">
        <v>133</v>
      </c>
      <c r="S534">
        <v>133</v>
      </c>
      <c r="U534">
        <v>-5</v>
      </c>
      <c r="V534">
        <v>4</v>
      </c>
      <c r="W534">
        <f>Advanced_Table[[#This Row],[WSASS]]/10</f>
        <v>-0.1</v>
      </c>
      <c r="X534" t="s">
        <v>565</v>
      </c>
      <c r="Z534">
        <v>-53</v>
      </c>
      <c r="AA534">
        <v>-11</v>
      </c>
      <c r="AB534">
        <v>-64</v>
      </c>
      <c r="AC534">
        <v>-5</v>
      </c>
      <c r="AD534">
        <v>-1</v>
      </c>
      <c r="AE534">
        <f>Advanced_Table[[#This Row],[BPMASS]]/10</f>
        <v>-6.4</v>
      </c>
      <c r="AF534">
        <f>Advanced_Table[[#This Row],[VORPASS]]/10</f>
        <v>-0.5</v>
      </c>
    </row>
    <row r="535" spans="1:32" x14ac:dyDescent="0.25">
      <c r="A535">
        <v>534</v>
      </c>
      <c r="B535" t="s">
        <v>1309</v>
      </c>
      <c r="C535" t="s">
        <v>52</v>
      </c>
      <c r="D535">
        <v>26</v>
      </c>
      <c r="E535" t="s">
        <v>286</v>
      </c>
      <c r="F535">
        <v>38</v>
      </c>
      <c r="G535">
        <v>280</v>
      </c>
      <c r="H535">
        <v>153</v>
      </c>
      <c r="I535" t="s">
        <v>616</v>
      </c>
      <c r="J535" t="s">
        <v>445</v>
      </c>
      <c r="K535" t="s">
        <v>61</v>
      </c>
      <c r="L535">
        <v>29</v>
      </c>
      <c r="M535">
        <v>126</v>
      </c>
      <c r="N535">
        <v>80</v>
      </c>
      <c r="O535">
        <v>115</v>
      </c>
      <c r="P535">
        <v>9</v>
      </c>
      <c r="Q535">
        <v>23</v>
      </c>
      <c r="R535">
        <v>63</v>
      </c>
      <c r="S535">
        <v>173</v>
      </c>
      <c r="U535">
        <v>6</v>
      </c>
      <c r="V535">
        <v>3</v>
      </c>
      <c r="W535">
        <f>Advanced_Table[[#This Row],[WSASS]]/10</f>
        <v>0.9</v>
      </c>
      <c r="X535" t="s">
        <v>236</v>
      </c>
      <c r="Z535">
        <v>24</v>
      </c>
      <c r="AA535">
        <v>-5</v>
      </c>
      <c r="AB535">
        <v>19</v>
      </c>
      <c r="AC535">
        <v>3</v>
      </c>
      <c r="AD535">
        <v>9</v>
      </c>
      <c r="AE535">
        <f>Advanced_Table[[#This Row],[BPMASS]]/10</f>
        <v>1.9</v>
      </c>
      <c r="AF535">
        <f>Advanced_Table[[#This Row],[VORPASS]]/10</f>
        <v>0.3</v>
      </c>
    </row>
    <row r="536" spans="1:32" x14ac:dyDescent="0.25">
      <c r="A536">
        <v>535</v>
      </c>
      <c r="B536" t="s">
        <v>1310</v>
      </c>
      <c r="C536" t="s">
        <v>39</v>
      </c>
      <c r="D536">
        <v>23</v>
      </c>
      <c r="E536" t="s">
        <v>249</v>
      </c>
      <c r="F536">
        <v>63</v>
      </c>
      <c r="G536">
        <v>856</v>
      </c>
      <c r="H536">
        <v>157</v>
      </c>
      <c r="I536" t="s">
        <v>215</v>
      </c>
      <c r="J536" t="s">
        <v>332</v>
      </c>
      <c r="K536" t="s">
        <v>1120</v>
      </c>
      <c r="L536">
        <v>65</v>
      </c>
      <c r="M536">
        <v>187</v>
      </c>
      <c r="N536">
        <v>124</v>
      </c>
      <c r="O536">
        <v>146</v>
      </c>
      <c r="P536">
        <v>13</v>
      </c>
      <c r="Q536">
        <v>20</v>
      </c>
      <c r="R536">
        <v>151</v>
      </c>
      <c r="S536">
        <v>211</v>
      </c>
      <c r="U536">
        <v>9</v>
      </c>
      <c r="V536">
        <v>9</v>
      </c>
      <c r="W536">
        <f>Advanced_Table[[#This Row],[WSASS]]/10</f>
        <v>1.8</v>
      </c>
      <c r="X536" t="s">
        <v>154</v>
      </c>
      <c r="Z536">
        <v>-9</v>
      </c>
      <c r="AA536">
        <v>4</v>
      </c>
      <c r="AB536">
        <v>-5</v>
      </c>
      <c r="AC536">
        <v>3</v>
      </c>
      <c r="AD536">
        <v>18</v>
      </c>
      <c r="AE536">
        <f>Advanced_Table[[#This Row],[BPMASS]]/10</f>
        <v>-0.5</v>
      </c>
      <c r="AF536">
        <f>Advanced_Table[[#This Row],[VORPASS]]/10</f>
        <v>0.3</v>
      </c>
    </row>
    <row r="537" spans="1:32" x14ac:dyDescent="0.25">
      <c r="A537">
        <v>536</v>
      </c>
      <c r="B537" t="s">
        <v>1311</v>
      </c>
      <c r="C537" t="s">
        <v>91</v>
      </c>
      <c r="D537">
        <v>21</v>
      </c>
      <c r="E537" t="s">
        <v>368</v>
      </c>
      <c r="F537">
        <v>80</v>
      </c>
      <c r="G537">
        <v>1488</v>
      </c>
      <c r="H537">
        <v>118</v>
      </c>
      <c r="I537" t="s">
        <v>68</v>
      </c>
      <c r="J537" t="s">
        <v>143</v>
      </c>
      <c r="K537" t="s">
        <v>293</v>
      </c>
      <c r="L537">
        <v>43</v>
      </c>
      <c r="M537">
        <v>146</v>
      </c>
      <c r="N537">
        <v>96</v>
      </c>
      <c r="O537">
        <v>74</v>
      </c>
      <c r="P537">
        <v>14</v>
      </c>
      <c r="Q537">
        <v>50</v>
      </c>
      <c r="R537">
        <v>105</v>
      </c>
      <c r="S537">
        <v>162</v>
      </c>
      <c r="U537">
        <v>3</v>
      </c>
      <c r="V537">
        <v>22</v>
      </c>
      <c r="W537">
        <f>Advanced_Table[[#This Row],[WSASS]]/10</f>
        <v>2.5</v>
      </c>
      <c r="X537" t="s">
        <v>329</v>
      </c>
      <c r="Z537">
        <v>-30</v>
      </c>
      <c r="AA537">
        <v>8</v>
      </c>
      <c r="AB537">
        <v>-22</v>
      </c>
      <c r="AC537">
        <v>-1</v>
      </c>
      <c r="AD537">
        <v>25</v>
      </c>
      <c r="AE537">
        <f>Advanced_Table[[#This Row],[BPMASS]]/10</f>
        <v>-2.2000000000000002</v>
      </c>
      <c r="AF537">
        <f>Advanced_Table[[#This Row],[VORPASS]]/10</f>
        <v>-0.1</v>
      </c>
    </row>
    <row r="538" spans="1:32" x14ac:dyDescent="0.25">
      <c r="A538">
        <v>537</v>
      </c>
      <c r="B538" t="s">
        <v>1312</v>
      </c>
      <c r="C538" t="s">
        <v>34</v>
      </c>
      <c r="D538">
        <v>20</v>
      </c>
      <c r="E538" t="s">
        <v>209</v>
      </c>
      <c r="F538">
        <v>71</v>
      </c>
      <c r="G538">
        <v>2106</v>
      </c>
      <c r="H538">
        <v>231</v>
      </c>
      <c r="I538" t="s">
        <v>153</v>
      </c>
      <c r="J538" t="s">
        <v>1313</v>
      </c>
      <c r="K538" t="s">
        <v>160</v>
      </c>
      <c r="L538">
        <v>82</v>
      </c>
      <c r="M538">
        <v>307</v>
      </c>
      <c r="N538">
        <v>194</v>
      </c>
      <c r="O538">
        <v>215</v>
      </c>
      <c r="P538">
        <v>20</v>
      </c>
      <c r="Q538">
        <v>100</v>
      </c>
      <c r="R538">
        <v>162</v>
      </c>
      <c r="S538">
        <v>322</v>
      </c>
      <c r="U538">
        <v>-7</v>
      </c>
      <c r="V538">
        <v>44</v>
      </c>
      <c r="W538">
        <f>Advanced_Table[[#This Row],[WSASS]]/10</f>
        <v>3.7</v>
      </c>
      <c r="X538" t="s">
        <v>261</v>
      </c>
      <c r="Z538">
        <v>19</v>
      </c>
      <c r="AA538">
        <v>33</v>
      </c>
      <c r="AB538">
        <v>52</v>
      </c>
      <c r="AC538">
        <v>38</v>
      </c>
      <c r="AD538">
        <v>37</v>
      </c>
      <c r="AE538">
        <f>Advanced_Table[[#This Row],[BPMASS]]/10</f>
        <v>5.2</v>
      </c>
      <c r="AF538">
        <f>Advanced_Table[[#This Row],[VORPASS]]/10</f>
        <v>3.8</v>
      </c>
    </row>
    <row r="539" spans="1:32" x14ac:dyDescent="0.25">
      <c r="A539">
        <v>538</v>
      </c>
      <c r="B539" t="s">
        <v>1314</v>
      </c>
      <c r="C539" t="s">
        <v>52</v>
      </c>
      <c r="D539">
        <v>20</v>
      </c>
      <c r="E539" t="s">
        <v>209</v>
      </c>
      <c r="F539">
        <v>61</v>
      </c>
      <c r="G539">
        <v>876</v>
      </c>
      <c r="H539">
        <v>101</v>
      </c>
      <c r="I539" t="s">
        <v>719</v>
      </c>
      <c r="J539" t="s">
        <v>720</v>
      </c>
      <c r="K539" t="s">
        <v>1315</v>
      </c>
      <c r="L539">
        <v>22</v>
      </c>
      <c r="M539">
        <v>95</v>
      </c>
      <c r="N539">
        <v>58</v>
      </c>
      <c r="O539">
        <v>253</v>
      </c>
      <c r="P539">
        <v>16</v>
      </c>
      <c r="Q539">
        <v>9</v>
      </c>
      <c r="R539">
        <v>181</v>
      </c>
      <c r="S539">
        <v>147</v>
      </c>
      <c r="U539">
        <v>3</v>
      </c>
      <c r="V539">
        <v>6</v>
      </c>
      <c r="W539">
        <f>Advanced_Table[[#This Row],[WSASS]]/10</f>
        <v>0.9</v>
      </c>
      <c r="X539" t="s">
        <v>788</v>
      </c>
      <c r="Z539">
        <v>-40</v>
      </c>
      <c r="AA539">
        <v>1</v>
      </c>
      <c r="AB539">
        <v>-40</v>
      </c>
      <c r="AC539">
        <v>-4</v>
      </c>
      <c r="AD539">
        <v>9</v>
      </c>
      <c r="AE539">
        <f>Advanced_Table[[#This Row],[BPMASS]]/10</f>
        <v>-4</v>
      </c>
      <c r="AF539">
        <f>Advanced_Table[[#This Row],[VORPASS]]/10</f>
        <v>-0.4</v>
      </c>
    </row>
    <row r="540" spans="1:32" x14ac:dyDescent="0.25">
      <c r="A540">
        <v>539</v>
      </c>
      <c r="B540" t="s">
        <v>1316</v>
      </c>
      <c r="C540" t="s">
        <v>97</v>
      </c>
      <c r="D540">
        <v>35</v>
      </c>
      <c r="E540" t="s">
        <v>256</v>
      </c>
      <c r="F540">
        <v>68</v>
      </c>
      <c r="G540">
        <v>1529</v>
      </c>
      <c r="H540">
        <v>162</v>
      </c>
      <c r="I540" t="s">
        <v>302</v>
      </c>
      <c r="J540" t="s">
        <v>983</v>
      </c>
      <c r="K540" t="s">
        <v>1317</v>
      </c>
      <c r="L540">
        <v>71</v>
      </c>
      <c r="M540">
        <v>178</v>
      </c>
      <c r="N540">
        <v>127</v>
      </c>
      <c r="O540">
        <v>292</v>
      </c>
      <c r="P540">
        <v>24</v>
      </c>
      <c r="Q540">
        <v>14</v>
      </c>
      <c r="R540">
        <v>164</v>
      </c>
      <c r="S540">
        <v>252</v>
      </c>
      <c r="U540">
        <v>2</v>
      </c>
      <c r="V540">
        <v>19</v>
      </c>
      <c r="W540">
        <f>Advanced_Table[[#This Row],[WSASS]]/10</f>
        <v>2.1</v>
      </c>
      <c r="X540" t="s">
        <v>314</v>
      </c>
      <c r="Z540">
        <v>-2</v>
      </c>
      <c r="AA540">
        <v>7</v>
      </c>
      <c r="AB540">
        <v>5</v>
      </c>
      <c r="AC540">
        <v>10</v>
      </c>
      <c r="AD540">
        <v>21</v>
      </c>
      <c r="AE540">
        <f>Advanced_Table[[#This Row],[BPMASS]]/10</f>
        <v>0.5</v>
      </c>
      <c r="AF540">
        <f>Advanced_Table[[#This Row],[VORPASS]]/10</f>
        <v>1</v>
      </c>
    </row>
    <row r="541" spans="1:32" x14ac:dyDescent="0.25">
      <c r="A541">
        <v>540</v>
      </c>
      <c r="B541" t="s">
        <v>1318</v>
      </c>
      <c r="C541" t="s">
        <v>97</v>
      </c>
      <c r="D541">
        <v>23</v>
      </c>
      <c r="E541" t="s">
        <v>308</v>
      </c>
      <c r="F541">
        <v>79</v>
      </c>
      <c r="G541">
        <v>2881</v>
      </c>
      <c r="H541">
        <v>145</v>
      </c>
      <c r="I541" t="s">
        <v>59</v>
      </c>
      <c r="J541" t="s">
        <v>882</v>
      </c>
      <c r="K541" t="s">
        <v>1319</v>
      </c>
      <c r="L541">
        <v>17</v>
      </c>
      <c r="M541">
        <v>124</v>
      </c>
      <c r="N541">
        <v>69</v>
      </c>
      <c r="O541">
        <v>208</v>
      </c>
      <c r="P541">
        <v>9</v>
      </c>
      <c r="Q541">
        <v>6</v>
      </c>
      <c r="R541">
        <v>111</v>
      </c>
      <c r="S541">
        <v>227</v>
      </c>
      <c r="U541">
        <v>31</v>
      </c>
      <c r="V541">
        <v>16</v>
      </c>
      <c r="W541">
        <f>Advanced_Table[[#This Row],[WSASS]]/10</f>
        <v>4.7</v>
      </c>
      <c r="X541" t="s">
        <v>232</v>
      </c>
      <c r="Z541">
        <v>7</v>
      </c>
      <c r="AA541">
        <v>-13</v>
      </c>
      <c r="AB541">
        <v>-7</v>
      </c>
      <c r="AC541">
        <v>9</v>
      </c>
      <c r="AD541">
        <v>47</v>
      </c>
      <c r="AE541">
        <f>Advanced_Table[[#This Row],[BPMASS]]/10</f>
        <v>-0.7</v>
      </c>
      <c r="AF541">
        <f>Advanced_Table[[#This Row],[VORPASS]]/10</f>
        <v>0.9</v>
      </c>
    </row>
    <row r="542" spans="1:32" x14ac:dyDescent="0.25">
      <c r="A542">
        <v>541</v>
      </c>
      <c r="B542" t="s">
        <v>1320</v>
      </c>
      <c r="C542" t="s">
        <v>52</v>
      </c>
      <c r="D542">
        <v>29</v>
      </c>
      <c r="E542" t="s">
        <v>201</v>
      </c>
      <c r="F542">
        <v>73</v>
      </c>
      <c r="G542">
        <v>2381</v>
      </c>
      <c r="H542">
        <v>169</v>
      </c>
      <c r="I542" t="s">
        <v>215</v>
      </c>
      <c r="J542" t="s">
        <v>469</v>
      </c>
      <c r="K542" t="s">
        <v>177</v>
      </c>
      <c r="L542">
        <v>24</v>
      </c>
      <c r="M542">
        <v>113</v>
      </c>
      <c r="N542">
        <v>70</v>
      </c>
      <c r="O542">
        <v>212</v>
      </c>
      <c r="P542">
        <v>15</v>
      </c>
      <c r="Q542">
        <v>32</v>
      </c>
      <c r="R542">
        <v>110</v>
      </c>
      <c r="S542">
        <v>186</v>
      </c>
      <c r="U542">
        <v>52</v>
      </c>
      <c r="V542">
        <v>33</v>
      </c>
      <c r="W542">
        <f>Advanced_Table[[#This Row],[WSASS]]/10</f>
        <v>8.5</v>
      </c>
      <c r="X542" t="s">
        <v>1259</v>
      </c>
      <c r="Z542">
        <v>24</v>
      </c>
      <c r="AA542">
        <v>14</v>
      </c>
      <c r="AB542">
        <v>38</v>
      </c>
      <c r="AC542">
        <v>35</v>
      </c>
      <c r="AD542">
        <v>85</v>
      </c>
      <c r="AE542">
        <f>Advanced_Table[[#This Row],[BPMASS]]/10</f>
        <v>3.8</v>
      </c>
      <c r="AF542">
        <f>Advanced_Table[[#This Row],[VORPASS]]/10</f>
        <v>3.5</v>
      </c>
    </row>
    <row r="543" spans="1:32" x14ac:dyDescent="0.25">
      <c r="A543">
        <v>542</v>
      </c>
      <c r="B543" t="s">
        <v>1321</v>
      </c>
      <c r="C543" t="s">
        <v>91</v>
      </c>
      <c r="D543">
        <v>26</v>
      </c>
      <c r="E543" t="s">
        <v>67</v>
      </c>
      <c r="F543">
        <v>4</v>
      </c>
      <c r="G543">
        <v>64</v>
      </c>
      <c r="H543">
        <v>11</v>
      </c>
      <c r="I543" t="s">
        <v>878</v>
      </c>
      <c r="J543" t="s">
        <v>353</v>
      </c>
      <c r="K543" t="s">
        <v>136</v>
      </c>
      <c r="L543">
        <v>66</v>
      </c>
      <c r="M543">
        <v>142</v>
      </c>
      <c r="N543">
        <v>103</v>
      </c>
      <c r="O543">
        <v>20</v>
      </c>
      <c r="P543">
        <v>31</v>
      </c>
      <c r="Q543">
        <v>15</v>
      </c>
      <c r="R543">
        <v>111</v>
      </c>
      <c r="S543">
        <v>121</v>
      </c>
      <c r="U543">
        <v>-2</v>
      </c>
      <c r="V543">
        <v>1</v>
      </c>
      <c r="W543">
        <f>Advanced_Table[[#This Row],[WSASS]]/10</f>
        <v>-0.1</v>
      </c>
      <c r="X543" t="s">
        <v>1322</v>
      </c>
      <c r="Z543">
        <v>-91</v>
      </c>
      <c r="AA543">
        <v>-12</v>
      </c>
      <c r="AB543">
        <v>-103</v>
      </c>
      <c r="AC543">
        <v>-1</v>
      </c>
      <c r="AD543">
        <v>-1</v>
      </c>
      <c r="AE543">
        <f>Advanced_Table[[#This Row],[BPMASS]]/10</f>
        <v>-10.3</v>
      </c>
      <c r="AF543">
        <f>Advanced_Table[[#This Row],[VORPASS]]/10</f>
        <v>-0.1</v>
      </c>
    </row>
    <row r="544" spans="1:32" x14ac:dyDescent="0.25">
      <c r="A544">
        <v>543</v>
      </c>
      <c r="B544" t="s">
        <v>1323</v>
      </c>
      <c r="C544" t="s">
        <v>91</v>
      </c>
      <c r="D544">
        <v>19</v>
      </c>
      <c r="E544" t="s">
        <v>392</v>
      </c>
      <c r="F544">
        <v>47</v>
      </c>
      <c r="G544">
        <v>880</v>
      </c>
      <c r="H544">
        <v>166</v>
      </c>
      <c r="I544" t="s">
        <v>179</v>
      </c>
      <c r="J544" t="s">
        <v>944</v>
      </c>
      <c r="K544" t="s">
        <v>199</v>
      </c>
      <c r="L544">
        <v>53</v>
      </c>
      <c r="M544">
        <v>167</v>
      </c>
      <c r="N544">
        <v>110</v>
      </c>
      <c r="O544">
        <v>60</v>
      </c>
      <c r="P544">
        <v>17</v>
      </c>
      <c r="Q544">
        <v>18</v>
      </c>
      <c r="R544">
        <v>82</v>
      </c>
      <c r="S544">
        <v>271</v>
      </c>
      <c r="U544">
        <v>4</v>
      </c>
      <c r="V544">
        <v>11</v>
      </c>
      <c r="W544">
        <f>Advanced_Table[[#This Row],[WSASS]]/10</f>
        <v>1.5</v>
      </c>
      <c r="X544" t="s">
        <v>241</v>
      </c>
      <c r="Z544">
        <v>10</v>
      </c>
      <c r="AA544">
        <v>-9</v>
      </c>
      <c r="AB544">
        <v>1</v>
      </c>
      <c r="AC544">
        <v>5</v>
      </c>
      <c r="AD544">
        <v>15</v>
      </c>
      <c r="AE544">
        <f>Advanced_Table[[#This Row],[BPMASS]]/10</f>
        <v>0.1</v>
      </c>
      <c r="AF544">
        <f>Advanced_Table[[#This Row],[VORPASS]]/10</f>
        <v>0.5</v>
      </c>
    </row>
    <row r="545" spans="1:32" x14ac:dyDescent="0.25">
      <c r="A545">
        <v>544</v>
      </c>
      <c r="B545" t="s">
        <v>1324</v>
      </c>
      <c r="C545" t="s">
        <v>52</v>
      </c>
      <c r="D545">
        <v>25</v>
      </c>
      <c r="E545" t="s">
        <v>286</v>
      </c>
      <c r="F545">
        <v>78</v>
      </c>
      <c r="G545">
        <v>1228</v>
      </c>
      <c r="H545">
        <v>156</v>
      </c>
      <c r="I545" t="s">
        <v>86</v>
      </c>
      <c r="J545" t="s">
        <v>1325</v>
      </c>
      <c r="K545" t="s">
        <v>878</v>
      </c>
      <c r="L545">
        <v>57</v>
      </c>
      <c r="M545">
        <v>110</v>
      </c>
      <c r="N545">
        <v>84</v>
      </c>
      <c r="O545">
        <v>93</v>
      </c>
      <c r="P545">
        <v>22</v>
      </c>
      <c r="Q545">
        <v>14</v>
      </c>
      <c r="R545">
        <v>121</v>
      </c>
      <c r="S545">
        <v>164</v>
      </c>
      <c r="U545">
        <v>21</v>
      </c>
      <c r="V545">
        <v>16</v>
      </c>
      <c r="W545">
        <f>Advanced_Table[[#This Row],[WSASS]]/10</f>
        <v>3.7</v>
      </c>
      <c r="X545" t="s">
        <v>50</v>
      </c>
      <c r="Z545">
        <v>4</v>
      </c>
      <c r="AA545">
        <v>4</v>
      </c>
      <c r="AB545">
        <v>7</v>
      </c>
      <c r="AC545">
        <v>8</v>
      </c>
      <c r="AD545">
        <v>37</v>
      </c>
      <c r="AE545">
        <f>Advanced_Table[[#This Row],[BPMASS]]/10</f>
        <v>0.7</v>
      </c>
      <c r="AF545">
        <f>Advanced_Table[[#This Row],[VORPASS]]/10</f>
        <v>0.8</v>
      </c>
    </row>
    <row r="546" spans="1:32" x14ac:dyDescent="0.25">
      <c r="A546">
        <v>545</v>
      </c>
      <c r="B546" t="s">
        <v>1326</v>
      </c>
      <c r="C546" t="s">
        <v>91</v>
      </c>
      <c r="D546">
        <v>28</v>
      </c>
      <c r="E546" t="s">
        <v>554</v>
      </c>
      <c r="F546">
        <v>71</v>
      </c>
      <c r="G546">
        <v>1920</v>
      </c>
      <c r="H546">
        <v>127</v>
      </c>
      <c r="I546" t="s">
        <v>280</v>
      </c>
      <c r="J546" t="s">
        <v>413</v>
      </c>
      <c r="K546" t="s">
        <v>1258</v>
      </c>
      <c r="L546">
        <v>62</v>
      </c>
      <c r="M546">
        <v>118</v>
      </c>
      <c r="N546">
        <v>90</v>
      </c>
      <c r="O546">
        <v>86</v>
      </c>
      <c r="P546">
        <v>11</v>
      </c>
      <c r="Q546">
        <v>19</v>
      </c>
      <c r="R546">
        <v>92</v>
      </c>
      <c r="S546">
        <v>209</v>
      </c>
      <c r="U546">
        <v>12</v>
      </c>
      <c r="V546">
        <v>16</v>
      </c>
      <c r="W546">
        <f>Advanced_Table[[#This Row],[WSASS]]/10</f>
        <v>2.8</v>
      </c>
      <c r="X546" t="s">
        <v>71</v>
      </c>
      <c r="Z546">
        <v>-14</v>
      </c>
      <c r="AA546">
        <v>-12</v>
      </c>
      <c r="AB546">
        <v>-25</v>
      </c>
      <c r="AC546">
        <v>-3</v>
      </c>
      <c r="AD546">
        <v>28</v>
      </c>
      <c r="AE546">
        <f>Advanced_Table[[#This Row],[BPMASS]]/10</f>
        <v>-2.5</v>
      </c>
      <c r="AF546">
        <f>Advanced_Table[[#This Row],[VORPASS]]/10</f>
        <v>-0.3</v>
      </c>
    </row>
    <row r="547" spans="1:32" x14ac:dyDescent="0.25">
      <c r="A547">
        <v>546</v>
      </c>
      <c r="B547" t="s">
        <v>1327</v>
      </c>
      <c r="C547" t="s">
        <v>97</v>
      </c>
      <c r="D547">
        <v>25</v>
      </c>
      <c r="E547" t="s">
        <v>108</v>
      </c>
      <c r="F547">
        <v>3</v>
      </c>
      <c r="G547">
        <v>8</v>
      </c>
      <c r="H547">
        <v>56</v>
      </c>
      <c r="I547" t="s">
        <v>426</v>
      </c>
      <c r="J547" t="s">
        <v>266</v>
      </c>
      <c r="K547" t="s">
        <v>266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145</v>
      </c>
      <c r="S547">
        <v>371</v>
      </c>
      <c r="U547">
        <v>0</v>
      </c>
      <c r="V547">
        <v>0</v>
      </c>
      <c r="W547">
        <f>Advanced_Table[[#This Row],[WSASS]]/10</f>
        <v>0</v>
      </c>
      <c r="X547" t="s">
        <v>1094</v>
      </c>
      <c r="Z547">
        <v>-146</v>
      </c>
      <c r="AA547">
        <v>-92</v>
      </c>
      <c r="AB547">
        <v>-239</v>
      </c>
      <c r="AC547">
        <v>0</v>
      </c>
      <c r="AD547">
        <v>0</v>
      </c>
      <c r="AE547">
        <f>Advanced_Table[[#This Row],[BPMASS]]/10</f>
        <v>-23.9</v>
      </c>
      <c r="AF547">
        <f>Advanced_Table[[#This Row],[VORPASS]]/10</f>
        <v>0</v>
      </c>
    </row>
    <row r="548" spans="1:32" x14ac:dyDescent="0.25">
      <c r="A548">
        <v>547</v>
      </c>
      <c r="B548" t="s">
        <v>1328</v>
      </c>
      <c r="C548" t="s">
        <v>52</v>
      </c>
      <c r="D548">
        <v>24</v>
      </c>
      <c r="E548" t="s">
        <v>46</v>
      </c>
      <c r="F548">
        <v>7</v>
      </c>
      <c r="G548">
        <v>16</v>
      </c>
      <c r="H548">
        <v>-79</v>
      </c>
      <c r="I548" t="s">
        <v>868</v>
      </c>
      <c r="J548" t="s">
        <v>257</v>
      </c>
      <c r="K548" t="s">
        <v>618</v>
      </c>
      <c r="L548">
        <v>0</v>
      </c>
      <c r="M548">
        <v>71</v>
      </c>
      <c r="N548">
        <v>35</v>
      </c>
      <c r="O548">
        <v>0</v>
      </c>
      <c r="P548">
        <v>0</v>
      </c>
      <c r="Q548">
        <v>61</v>
      </c>
      <c r="R548">
        <v>192</v>
      </c>
      <c r="S548">
        <v>291</v>
      </c>
      <c r="U548">
        <v>-1</v>
      </c>
      <c r="V548">
        <v>0</v>
      </c>
      <c r="W548">
        <f>Advanced_Table[[#This Row],[WSASS]]/10</f>
        <v>-0.1</v>
      </c>
      <c r="X548" t="s">
        <v>1329</v>
      </c>
      <c r="Z548">
        <v>-178</v>
      </c>
      <c r="AA548">
        <v>-54</v>
      </c>
      <c r="AB548">
        <v>-232</v>
      </c>
      <c r="AC548">
        <v>-1</v>
      </c>
      <c r="AD548">
        <v>-1</v>
      </c>
      <c r="AE548">
        <f>Advanced_Table[[#This Row],[BPMASS]]/10</f>
        <v>-23.2</v>
      </c>
      <c r="AF548">
        <f>Advanced_Table[[#This Row],[VORPASS]]/10</f>
        <v>-0.1</v>
      </c>
    </row>
    <row r="549" spans="1:32" x14ac:dyDescent="0.25">
      <c r="A549">
        <v>548</v>
      </c>
      <c r="B549" t="s">
        <v>1330</v>
      </c>
      <c r="C549" t="s">
        <v>97</v>
      </c>
      <c r="D549">
        <v>24</v>
      </c>
      <c r="E549" t="s">
        <v>408</v>
      </c>
      <c r="F549">
        <v>17</v>
      </c>
      <c r="G549">
        <v>113</v>
      </c>
      <c r="H549">
        <v>93</v>
      </c>
      <c r="I549" t="s">
        <v>1075</v>
      </c>
      <c r="J549" t="s">
        <v>1059</v>
      </c>
      <c r="K549" t="s">
        <v>439</v>
      </c>
      <c r="L549">
        <v>39</v>
      </c>
      <c r="M549">
        <v>87</v>
      </c>
      <c r="N549">
        <v>63</v>
      </c>
      <c r="O549">
        <v>209</v>
      </c>
      <c r="P549">
        <v>4</v>
      </c>
      <c r="Q549">
        <v>8</v>
      </c>
      <c r="R549">
        <v>102</v>
      </c>
      <c r="S549">
        <v>260</v>
      </c>
      <c r="U549">
        <v>-2</v>
      </c>
      <c r="V549">
        <v>1</v>
      </c>
      <c r="W549">
        <f>Advanced_Table[[#This Row],[WSASS]]/10</f>
        <v>-0.1</v>
      </c>
      <c r="X549" t="s">
        <v>173</v>
      </c>
      <c r="Z549">
        <v>-27</v>
      </c>
      <c r="AA549">
        <v>-28</v>
      </c>
      <c r="AB549">
        <v>-55</v>
      </c>
      <c r="AC549">
        <v>-1</v>
      </c>
      <c r="AD549">
        <v>-1</v>
      </c>
      <c r="AE549">
        <f>Advanced_Table[[#This Row],[BPMASS]]/10</f>
        <v>-5.5</v>
      </c>
      <c r="AF549">
        <f>Advanced_Table[[#This Row],[VORPASS]]/10</f>
        <v>-0.1</v>
      </c>
    </row>
    <row r="550" spans="1:32" x14ac:dyDescent="0.25">
      <c r="A550">
        <v>549</v>
      </c>
      <c r="B550" t="s">
        <v>1331</v>
      </c>
      <c r="C550" t="s">
        <v>39</v>
      </c>
      <c r="D550">
        <v>25</v>
      </c>
      <c r="E550" t="s">
        <v>29</v>
      </c>
      <c r="F550">
        <v>76</v>
      </c>
      <c r="G550">
        <v>2130</v>
      </c>
      <c r="H550">
        <v>106</v>
      </c>
      <c r="I550" t="s">
        <v>663</v>
      </c>
      <c r="J550" t="s">
        <v>1062</v>
      </c>
      <c r="K550" t="s">
        <v>1178</v>
      </c>
      <c r="L550">
        <v>44</v>
      </c>
      <c r="M550">
        <v>122</v>
      </c>
      <c r="N550">
        <v>83</v>
      </c>
      <c r="O550">
        <v>113</v>
      </c>
      <c r="P550">
        <v>10</v>
      </c>
      <c r="Q550">
        <v>16</v>
      </c>
      <c r="R550">
        <v>141</v>
      </c>
      <c r="S550">
        <v>159</v>
      </c>
      <c r="U550">
        <v>13</v>
      </c>
      <c r="V550">
        <v>13</v>
      </c>
      <c r="W550">
        <f>Advanced_Table[[#This Row],[WSASS]]/10</f>
        <v>2.6</v>
      </c>
      <c r="X550" t="s">
        <v>489</v>
      </c>
      <c r="Z550">
        <v>-19</v>
      </c>
      <c r="AA550">
        <v>-7</v>
      </c>
      <c r="AB550">
        <v>-26</v>
      </c>
      <c r="AC550">
        <v>-3</v>
      </c>
      <c r="AD550">
        <v>26</v>
      </c>
      <c r="AE550">
        <f>Advanced_Table[[#This Row],[BPMASS]]/10</f>
        <v>-2.6</v>
      </c>
      <c r="AF550">
        <f>Advanced_Table[[#This Row],[VORPASS]]/10</f>
        <v>-0.3</v>
      </c>
    </row>
    <row r="551" spans="1:32" x14ac:dyDescent="0.25">
      <c r="A551">
        <v>550</v>
      </c>
      <c r="B551" t="s">
        <v>1332</v>
      </c>
      <c r="C551" t="s">
        <v>39</v>
      </c>
      <c r="D551">
        <v>22</v>
      </c>
      <c r="E551" t="s">
        <v>286</v>
      </c>
      <c r="F551">
        <v>71</v>
      </c>
      <c r="G551">
        <v>2223</v>
      </c>
      <c r="H551">
        <v>191</v>
      </c>
      <c r="I551" t="s">
        <v>512</v>
      </c>
      <c r="J551" t="s">
        <v>1084</v>
      </c>
      <c r="K551" t="s">
        <v>206</v>
      </c>
      <c r="L551">
        <v>19</v>
      </c>
      <c r="M551">
        <v>118</v>
      </c>
      <c r="N551">
        <v>71</v>
      </c>
      <c r="O551">
        <v>213</v>
      </c>
      <c r="P551">
        <v>17</v>
      </c>
      <c r="Q551">
        <v>19</v>
      </c>
      <c r="R551">
        <v>101</v>
      </c>
      <c r="S551">
        <v>237</v>
      </c>
      <c r="U551">
        <v>45</v>
      </c>
      <c r="V551">
        <v>27</v>
      </c>
      <c r="W551">
        <f>Advanced_Table[[#This Row],[WSASS]]/10</f>
        <v>7.3</v>
      </c>
      <c r="X551" t="s">
        <v>237</v>
      </c>
      <c r="Z551">
        <v>20</v>
      </c>
      <c r="AA551">
        <v>3</v>
      </c>
      <c r="AB551">
        <v>23</v>
      </c>
      <c r="AC551">
        <v>24</v>
      </c>
      <c r="AD551">
        <v>73</v>
      </c>
      <c r="AE551">
        <f>Advanced_Table[[#This Row],[BPMASS]]/10</f>
        <v>2.2999999999999998</v>
      </c>
      <c r="AF551">
        <f>Advanced_Table[[#This Row],[VORPASS]]/10</f>
        <v>2.4</v>
      </c>
    </row>
    <row r="552" spans="1:32" x14ac:dyDescent="0.25">
      <c r="A552">
        <v>551</v>
      </c>
      <c r="B552" t="s">
        <v>1333</v>
      </c>
      <c r="C552" t="s">
        <v>34</v>
      </c>
      <c r="D552">
        <v>21</v>
      </c>
      <c r="E552" t="s">
        <v>286</v>
      </c>
      <c r="F552">
        <v>69</v>
      </c>
      <c r="G552">
        <v>897</v>
      </c>
      <c r="H552">
        <v>127</v>
      </c>
      <c r="I552" t="s">
        <v>179</v>
      </c>
      <c r="J552" t="s">
        <v>849</v>
      </c>
      <c r="K552" t="s">
        <v>521</v>
      </c>
      <c r="L552">
        <v>47</v>
      </c>
      <c r="M552">
        <v>237</v>
      </c>
      <c r="N552">
        <v>145</v>
      </c>
      <c r="O552">
        <v>150</v>
      </c>
      <c r="P552">
        <v>15</v>
      </c>
      <c r="Q552">
        <v>28</v>
      </c>
      <c r="R552">
        <v>121</v>
      </c>
      <c r="S552">
        <v>135</v>
      </c>
      <c r="U552">
        <v>10</v>
      </c>
      <c r="V552">
        <v>15</v>
      </c>
      <c r="W552">
        <f>Advanced_Table[[#This Row],[WSASS]]/10</f>
        <v>2.4</v>
      </c>
      <c r="X552" t="s">
        <v>167</v>
      </c>
      <c r="Z552">
        <v>-8</v>
      </c>
      <c r="AA552">
        <v>19</v>
      </c>
      <c r="AB552">
        <v>11</v>
      </c>
      <c r="AC552">
        <v>7</v>
      </c>
      <c r="AD552">
        <v>24</v>
      </c>
      <c r="AE552">
        <f>Advanced_Table[[#This Row],[BPMASS]]/10</f>
        <v>1.1000000000000001</v>
      </c>
      <c r="AF552">
        <f>Advanced_Table[[#This Row],[VORPASS]]/10</f>
        <v>0.7</v>
      </c>
    </row>
    <row r="553" spans="1:32" x14ac:dyDescent="0.25">
      <c r="A553">
        <v>552</v>
      </c>
      <c r="B553" t="s">
        <v>1334</v>
      </c>
      <c r="C553" t="s">
        <v>52</v>
      </c>
      <c r="D553">
        <v>24</v>
      </c>
      <c r="E553" t="s">
        <v>392</v>
      </c>
      <c r="F553">
        <v>22</v>
      </c>
      <c r="G553">
        <v>129</v>
      </c>
      <c r="H553">
        <v>156</v>
      </c>
      <c r="I553" t="s">
        <v>153</v>
      </c>
      <c r="J553" t="s">
        <v>154</v>
      </c>
      <c r="K553" t="s">
        <v>563</v>
      </c>
      <c r="L553">
        <v>99</v>
      </c>
      <c r="M553">
        <v>92</v>
      </c>
      <c r="N553">
        <v>96</v>
      </c>
      <c r="O553">
        <v>83</v>
      </c>
      <c r="P553">
        <v>15</v>
      </c>
      <c r="Q553">
        <v>7</v>
      </c>
      <c r="R553">
        <v>67</v>
      </c>
      <c r="S553">
        <v>197</v>
      </c>
      <c r="U553">
        <v>2</v>
      </c>
      <c r="V553">
        <v>1</v>
      </c>
      <c r="W553">
        <f>Advanced_Table[[#This Row],[WSASS]]/10</f>
        <v>0.3</v>
      </c>
      <c r="X553" t="s">
        <v>497</v>
      </c>
      <c r="Z553">
        <v>-8</v>
      </c>
      <c r="AA553">
        <v>-8</v>
      </c>
      <c r="AB553">
        <v>-16</v>
      </c>
      <c r="AC553">
        <v>0</v>
      </c>
      <c r="AD553">
        <v>3</v>
      </c>
      <c r="AE553">
        <f>Advanced_Table[[#This Row],[BPMASS]]/10</f>
        <v>-1.6</v>
      </c>
      <c r="AF553">
        <f>Advanced_Table[[#This Row],[VORPASS]]/10</f>
        <v>0</v>
      </c>
    </row>
    <row r="554" spans="1:32" x14ac:dyDescent="0.25">
      <c r="A554">
        <v>553</v>
      </c>
      <c r="B554" t="s">
        <v>1335</v>
      </c>
      <c r="C554" t="s">
        <v>39</v>
      </c>
      <c r="D554">
        <v>29</v>
      </c>
      <c r="E554" t="s">
        <v>286</v>
      </c>
      <c r="F554">
        <v>69</v>
      </c>
      <c r="G554">
        <v>1029</v>
      </c>
      <c r="H554">
        <v>119</v>
      </c>
      <c r="I554" t="s">
        <v>400</v>
      </c>
      <c r="J554" t="s">
        <v>197</v>
      </c>
      <c r="K554" t="s">
        <v>788</v>
      </c>
      <c r="L554">
        <v>69</v>
      </c>
      <c r="M554">
        <v>154</v>
      </c>
      <c r="N554">
        <v>113</v>
      </c>
      <c r="O554">
        <v>114</v>
      </c>
      <c r="P554">
        <v>18</v>
      </c>
      <c r="Q554">
        <v>8</v>
      </c>
      <c r="R554">
        <v>101</v>
      </c>
      <c r="S554">
        <v>134</v>
      </c>
      <c r="U554">
        <v>11</v>
      </c>
      <c r="V554">
        <v>13</v>
      </c>
      <c r="W554">
        <f>Advanced_Table[[#This Row],[WSASS]]/10</f>
        <v>2.5</v>
      </c>
      <c r="X554" t="s">
        <v>481</v>
      </c>
      <c r="Z554">
        <v>-11</v>
      </c>
      <c r="AA554">
        <v>3</v>
      </c>
      <c r="AB554">
        <v>-8</v>
      </c>
      <c r="AC554">
        <v>3</v>
      </c>
      <c r="AD554">
        <v>25</v>
      </c>
      <c r="AE554">
        <f>Advanced_Table[[#This Row],[BPMASS]]/10</f>
        <v>-0.8</v>
      </c>
      <c r="AF554">
        <f>Advanced_Table[[#This Row],[VORPASS]]/10</f>
        <v>0.3</v>
      </c>
    </row>
    <row r="555" spans="1:32" x14ac:dyDescent="0.25">
      <c r="A555">
        <v>554</v>
      </c>
      <c r="B555" t="s">
        <v>1336</v>
      </c>
      <c r="C555" t="s">
        <v>34</v>
      </c>
      <c r="D555">
        <v>25</v>
      </c>
      <c r="E555" t="s">
        <v>35</v>
      </c>
      <c r="F555">
        <v>7</v>
      </c>
      <c r="G555">
        <v>107</v>
      </c>
      <c r="H555">
        <v>49</v>
      </c>
      <c r="I555" t="s">
        <v>92</v>
      </c>
      <c r="J555" t="s">
        <v>576</v>
      </c>
      <c r="K555" t="s">
        <v>489</v>
      </c>
      <c r="L555">
        <v>151</v>
      </c>
      <c r="M555">
        <v>241</v>
      </c>
      <c r="N555">
        <v>195</v>
      </c>
      <c r="O555">
        <v>24</v>
      </c>
      <c r="P555">
        <v>14</v>
      </c>
      <c r="Q555">
        <v>33</v>
      </c>
      <c r="R555">
        <v>79</v>
      </c>
      <c r="S555">
        <v>151</v>
      </c>
      <c r="U555">
        <v>-3</v>
      </c>
      <c r="V555">
        <v>1</v>
      </c>
      <c r="W555">
        <f>Advanced_Table[[#This Row],[WSASS]]/10</f>
        <v>-0.2</v>
      </c>
      <c r="X555" t="s">
        <v>1337</v>
      </c>
      <c r="Z555">
        <v>-78</v>
      </c>
      <c r="AA555">
        <v>-37</v>
      </c>
      <c r="AB555">
        <v>-115</v>
      </c>
      <c r="AC555">
        <v>-3</v>
      </c>
      <c r="AD555">
        <v>-2</v>
      </c>
      <c r="AE555">
        <f>Advanced_Table[[#This Row],[BPMASS]]/10</f>
        <v>-11.5</v>
      </c>
      <c r="AF555">
        <f>Advanced_Table[[#This Row],[VORPASS]]/10</f>
        <v>-0.3</v>
      </c>
    </row>
    <row r="556" spans="1:32" x14ac:dyDescent="0.25">
      <c r="A556">
        <v>555</v>
      </c>
      <c r="B556" t="s">
        <v>1338</v>
      </c>
      <c r="C556" t="s">
        <v>34</v>
      </c>
      <c r="D556">
        <v>22</v>
      </c>
      <c r="E556" t="s">
        <v>169</v>
      </c>
      <c r="F556">
        <v>19</v>
      </c>
      <c r="G556">
        <v>508</v>
      </c>
      <c r="H556">
        <v>225</v>
      </c>
      <c r="I556" t="s">
        <v>287</v>
      </c>
      <c r="J556" t="s">
        <v>136</v>
      </c>
      <c r="K556" t="s">
        <v>355</v>
      </c>
      <c r="L556">
        <v>163</v>
      </c>
      <c r="M556">
        <v>246</v>
      </c>
      <c r="N556">
        <v>204</v>
      </c>
      <c r="O556">
        <v>68</v>
      </c>
      <c r="P556">
        <v>16</v>
      </c>
      <c r="Q556">
        <v>37</v>
      </c>
      <c r="R556">
        <v>87</v>
      </c>
      <c r="S556">
        <v>171</v>
      </c>
      <c r="U556">
        <v>16</v>
      </c>
      <c r="V556">
        <v>5</v>
      </c>
      <c r="W556">
        <f>Advanced_Table[[#This Row],[WSASS]]/10</f>
        <v>2.1</v>
      </c>
      <c r="X556" t="s">
        <v>435</v>
      </c>
      <c r="Z556">
        <v>16</v>
      </c>
      <c r="AA556">
        <v>-8</v>
      </c>
      <c r="AB556">
        <v>8</v>
      </c>
      <c r="AC556">
        <v>3</v>
      </c>
      <c r="AD556">
        <v>21</v>
      </c>
      <c r="AE556">
        <f>Advanced_Table[[#This Row],[BPMASS]]/10</f>
        <v>0.8</v>
      </c>
      <c r="AF556">
        <f>Advanced_Table[[#This Row],[VORPASS]]/10</f>
        <v>0.3</v>
      </c>
    </row>
    <row r="557" spans="1:32" x14ac:dyDescent="0.25">
      <c r="A557">
        <v>556</v>
      </c>
      <c r="B557" t="s">
        <v>1339</v>
      </c>
      <c r="C557" t="s">
        <v>39</v>
      </c>
      <c r="D557">
        <v>22</v>
      </c>
      <c r="E557" t="s">
        <v>308</v>
      </c>
      <c r="F557">
        <v>43</v>
      </c>
      <c r="G557">
        <v>1174</v>
      </c>
      <c r="H557">
        <v>110</v>
      </c>
      <c r="I557" t="s">
        <v>1249</v>
      </c>
      <c r="J557" t="s">
        <v>313</v>
      </c>
      <c r="K557" t="s">
        <v>901</v>
      </c>
      <c r="L557">
        <v>43</v>
      </c>
      <c r="M557">
        <v>117</v>
      </c>
      <c r="N557">
        <v>79</v>
      </c>
      <c r="O557">
        <v>77</v>
      </c>
      <c r="P557">
        <v>17</v>
      </c>
      <c r="Q557">
        <v>29</v>
      </c>
      <c r="R557">
        <v>128</v>
      </c>
      <c r="S557">
        <v>166</v>
      </c>
      <c r="U557">
        <v>1</v>
      </c>
      <c r="V557">
        <v>10</v>
      </c>
      <c r="W557">
        <f>Advanced_Table[[#This Row],[WSASS]]/10</f>
        <v>1.2</v>
      </c>
      <c r="X557" t="s">
        <v>38</v>
      </c>
      <c r="Z557">
        <v>-21</v>
      </c>
      <c r="AA557">
        <v>-1</v>
      </c>
      <c r="AB557">
        <v>-23</v>
      </c>
      <c r="AC557">
        <v>-1</v>
      </c>
      <c r="AD557">
        <v>12</v>
      </c>
      <c r="AE557">
        <f>Advanced_Table[[#This Row],[BPMASS]]/10</f>
        <v>-2.2999999999999998</v>
      </c>
      <c r="AF557">
        <f>Advanced_Table[[#This Row],[VORPASS]]/10</f>
        <v>-0.1</v>
      </c>
    </row>
    <row r="558" spans="1:32" x14ac:dyDescent="0.25">
      <c r="A558">
        <v>557</v>
      </c>
      <c r="B558" t="s">
        <v>1387</v>
      </c>
      <c r="C558" t="s">
        <v>34</v>
      </c>
      <c r="D558">
        <v>26</v>
      </c>
      <c r="E558" t="s">
        <v>146</v>
      </c>
      <c r="F558">
        <v>6</v>
      </c>
      <c r="G558">
        <v>119</v>
      </c>
      <c r="H558">
        <v>172</v>
      </c>
      <c r="I558" t="s">
        <v>1340</v>
      </c>
      <c r="J558" t="s">
        <v>136</v>
      </c>
      <c r="K558" t="s">
        <v>1055</v>
      </c>
      <c r="L558">
        <v>98</v>
      </c>
      <c r="M558">
        <v>270</v>
      </c>
      <c r="N558">
        <v>179</v>
      </c>
      <c r="O558">
        <v>63</v>
      </c>
      <c r="P558">
        <v>29</v>
      </c>
      <c r="Q558">
        <v>53</v>
      </c>
      <c r="R558">
        <v>189</v>
      </c>
      <c r="S558">
        <v>132</v>
      </c>
      <c r="U558">
        <v>2</v>
      </c>
      <c r="V558">
        <v>2</v>
      </c>
      <c r="W558">
        <f>Advanced_Table[[#This Row],[WSASS]]/10</f>
        <v>0.4</v>
      </c>
      <c r="X558" t="s">
        <v>50</v>
      </c>
      <c r="Z558">
        <v>-22</v>
      </c>
      <c r="AA558">
        <v>29</v>
      </c>
      <c r="AB558">
        <v>7</v>
      </c>
      <c r="AC558">
        <v>1</v>
      </c>
      <c r="AD558">
        <v>4</v>
      </c>
      <c r="AE558">
        <f>Advanced_Table[[#This Row],[BPMASS]]/10</f>
        <v>0.7</v>
      </c>
      <c r="AF558">
        <f>Advanced_Table[[#This Row],[VORPASS]]/10</f>
        <v>0.1</v>
      </c>
    </row>
    <row r="559" spans="1:32" x14ac:dyDescent="0.25">
      <c r="A559">
        <v>558</v>
      </c>
      <c r="B559" t="s">
        <v>1341</v>
      </c>
      <c r="C559" t="s">
        <v>52</v>
      </c>
      <c r="D559">
        <v>23</v>
      </c>
      <c r="E559" t="s">
        <v>67</v>
      </c>
      <c r="F559">
        <v>52</v>
      </c>
      <c r="G559">
        <v>1436</v>
      </c>
      <c r="H559">
        <v>128</v>
      </c>
      <c r="I559" t="s">
        <v>141</v>
      </c>
      <c r="J559" t="s">
        <v>723</v>
      </c>
      <c r="K559" t="s">
        <v>778</v>
      </c>
      <c r="L559">
        <v>43</v>
      </c>
      <c r="M559">
        <v>183</v>
      </c>
      <c r="N559">
        <v>110</v>
      </c>
      <c r="O559">
        <v>180</v>
      </c>
      <c r="P559">
        <v>16</v>
      </c>
      <c r="Q559">
        <v>22</v>
      </c>
      <c r="R559">
        <v>174</v>
      </c>
      <c r="S559">
        <v>158</v>
      </c>
      <c r="U559">
        <v>11</v>
      </c>
      <c r="V559">
        <v>17</v>
      </c>
      <c r="W559">
        <f>Advanced_Table[[#This Row],[WSASS]]/10</f>
        <v>2.8</v>
      </c>
      <c r="X559" t="s">
        <v>649</v>
      </c>
      <c r="Z559">
        <v>-17</v>
      </c>
      <c r="AA559">
        <v>10</v>
      </c>
      <c r="AB559">
        <v>-7</v>
      </c>
      <c r="AC559">
        <v>5</v>
      </c>
      <c r="AD559">
        <v>28</v>
      </c>
      <c r="AE559">
        <f>Advanced_Table[[#This Row],[BPMASS]]/10</f>
        <v>-0.7</v>
      </c>
      <c r="AF559">
        <f>Advanced_Table[[#This Row],[VORPASS]]/10</f>
        <v>0.5</v>
      </c>
    </row>
    <row r="560" spans="1:32" x14ac:dyDescent="0.25">
      <c r="A560">
        <v>559</v>
      </c>
      <c r="B560" t="s">
        <v>1342</v>
      </c>
      <c r="C560" t="s">
        <v>91</v>
      </c>
      <c r="D560">
        <v>22</v>
      </c>
      <c r="E560" t="s">
        <v>67</v>
      </c>
      <c r="F560">
        <v>51</v>
      </c>
      <c r="G560">
        <v>1038</v>
      </c>
      <c r="H560">
        <v>93</v>
      </c>
      <c r="I560" t="s">
        <v>1016</v>
      </c>
      <c r="J560" t="s">
        <v>257</v>
      </c>
      <c r="K560" t="s">
        <v>435</v>
      </c>
      <c r="L560">
        <v>35</v>
      </c>
      <c r="M560">
        <v>159</v>
      </c>
      <c r="N560">
        <v>95</v>
      </c>
      <c r="O560">
        <v>111</v>
      </c>
      <c r="P560">
        <v>17</v>
      </c>
      <c r="Q560">
        <v>8</v>
      </c>
      <c r="R560">
        <v>138</v>
      </c>
      <c r="S560">
        <v>197</v>
      </c>
      <c r="U560">
        <v>-9</v>
      </c>
      <c r="V560">
        <v>11</v>
      </c>
      <c r="W560">
        <f>Advanced_Table[[#This Row],[WSASS]]/10</f>
        <v>0.2</v>
      </c>
      <c r="X560" t="s">
        <v>585</v>
      </c>
      <c r="Z560">
        <v>-40</v>
      </c>
      <c r="AA560">
        <v>-4</v>
      </c>
      <c r="AB560">
        <v>-45</v>
      </c>
      <c r="AC560">
        <v>-6</v>
      </c>
      <c r="AD560">
        <v>2</v>
      </c>
      <c r="AE560">
        <f>Advanced_Table[[#This Row],[BPMASS]]/10</f>
        <v>-4.5</v>
      </c>
      <c r="AF560">
        <f>Advanced_Table[[#This Row],[VORPASS]]/10</f>
        <v>-0.6</v>
      </c>
    </row>
    <row r="561" spans="1:32" x14ac:dyDescent="0.25">
      <c r="A561">
        <v>560</v>
      </c>
      <c r="B561" t="s">
        <v>1343</v>
      </c>
      <c r="C561" t="s">
        <v>39</v>
      </c>
      <c r="D561">
        <v>23</v>
      </c>
      <c r="E561" t="s">
        <v>98</v>
      </c>
      <c r="F561">
        <v>70</v>
      </c>
      <c r="G561">
        <v>2207</v>
      </c>
      <c r="H561">
        <v>228</v>
      </c>
      <c r="I561" t="s">
        <v>541</v>
      </c>
      <c r="J561" t="s">
        <v>207</v>
      </c>
      <c r="K561" t="s">
        <v>277</v>
      </c>
      <c r="L561">
        <v>62</v>
      </c>
      <c r="M561">
        <v>142</v>
      </c>
      <c r="N561">
        <v>102</v>
      </c>
      <c r="O561">
        <v>265</v>
      </c>
      <c r="P561">
        <v>17</v>
      </c>
      <c r="Q561">
        <v>21</v>
      </c>
      <c r="R561">
        <v>128</v>
      </c>
      <c r="S561">
        <v>297</v>
      </c>
      <c r="U561">
        <v>47</v>
      </c>
      <c r="V561">
        <v>28</v>
      </c>
      <c r="W561">
        <f>Advanced_Table[[#This Row],[WSASS]]/10</f>
        <v>7.5</v>
      </c>
      <c r="X561" t="s">
        <v>428</v>
      </c>
      <c r="Z561">
        <v>33</v>
      </c>
      <c r="AA561">
        <v>6</v>
      </c>
      <c r="AB561">
        <v>38</v>
      </c>
      <c r="AC561">
        <v>33</v>
      </c>
      <c r="AD561">
        <v>75</v>
      </c>
      <c r="AE561">
        <f>Advanced_Table[[#This Row],[BPMASS]]/10</f>
        <v>3.8</v>
      </c>
      <c r="AF561">
        <f>Advanced_Table[[#This Row],[VORPASS]]/10</f>
        <v>3.3</v>
      </c>
    </row>
    <row r="562" spans="1:32" x14ac:dyDescent="0.25">
      <c r="A562">
        <v>561</v>
      </c>
      <c r="B562" t="s">
        <v>1344</v>
      </c>
      <c r="C562" t="s">
        <v>39</v>
      </c>
      <c r="D562">
        <v>27</v>
      </c>
      <c r="E562" t="s">
        <v>183</v>
      </c>
      <c r="F562">
        <v>2</v>
      </c>
      <c r="G562">
        <v>15</v>
      </c>
      <c r="H562">
        <v>316</v>
      </c>
      <c r="I562" t="s">
        <v>727</v>
      </c>
      <c r="J562" t="s">
        <v>171</v>
      </c>
      <c r="K562" t="s">
        <v>136</v>
      </c>
      <c r="L562">
        <v>72</v>
      </c>
      <c r="M562">
        <v>75</v>
      </c>
      <c r="N562">
        <v>74</v>
      </c>
      <c r="O562">
        <v>225</v>
      </c>
      <c r="P562">
        <v>0</v>
      </c>
      <c r="Q562">
        <v>122</v>
      </c>
      <c r="R562">
        <v>0</v>
      </c>
      <c r="S562">
        <v>173</v>
      </c>
      <c r="U562">
        <v>1</v>
      </c>
      <c r="V562">
        <v>0</v>
      </c>
      <c r="W562">
        <f>Advanced_Table[[#This Row],[WSASS]]/10</f>
        <v>0.1</v>
      </c>
      <c r="X562" t="s">
        <v>507</v>
      </c>
      <c r="Z562">
        <v>155</v>
      </c>
      <c r="AA562">
        <v>70</v>
      </c>
      <c r="AB562">
        <v>224</v>
      </c>
      <c r="AC562">
        <v>1</v>
      </c>
      <c r="AD562">
        <v>1</v>
      </c>
      <c r="AE562">
        <f>Advanced_Table[[#This Row],[BPMASS]]/10</f>
        <v>22.4</v>
      </c>
      <c r="AF562">
        <f>Advanced_Table[[#This Row],[VORPASS]]/10</f>
        <v>0.1</v>
      </c>
    </row>
    <row r="563" spans="1:32" x14ac:dyDescent="0.25">
      <c r="A563">
        <v>562</v>
      </c>
      <c r="B563" t="s">
        <v>1345</v>
      </c>
      <c r="C563" t="s">
        <v>39</v>
      </c>
      <c r="D563">
        <v>23</v>
      </c>
      <c r="E563" t="s">
        <v>249</v>
      </c>
      <c r="F563">
        <v>43</v>
      </c>
      <c r="G563">
        <v>664</v>
      </c>
      <c r="H563">
        <v>108</v>
      </c>
      <c r="I563" t="s">
        <v>719</v>
      </c>
      <c r="J563" t="s">
        <v>961</v>
      </c>
      <c r="K563" t="s">
        <v>693</v>
      </c>
      <c r="L563">
        <v>75</v>
      </c>
      <c r="M563">
        <v>142</v>
      </c>
      <c r="N563">
        <v>108</v>
      </c>
      <c r="O563">
        <v>93</v>
      </c>
      <c r="P563">
        <v>8</v>
      </c>
      <c r="Q563">
        <v>5</v>
      </c>
      <c r="R563">
        <v>87</v>
      </c>
      <c r="S563">
        <v>143</v>
      </c>
      <c r="U563">
        <v>6</v>
      </c>
      <c r="V563">
        <v>4</v>
      </c>
      <c r="W563">
        <f>Advanced_Table[[#This Row],[WSASS]]/10</f>
        <v>1.1000000000000001</v>
      </c>
      <c r="X563" t="s">
        <v>829</v>
      </c>
      <c r="Z563">
        <v>-18</v>
      </c>
      <c r="AA563">
        <v>-11</v>
      </c>
      <c r="AB563">
        <v>-29</v>
      </c>
      <c r="AC563">
        <v>-2</v>
      </c>
      <c r="AD563">
        <v>11</v>
      </c>
      <c r="AE563">
        <f>Advanced_Table[[#This Row],[BPMASS]]/10</f>
        <v>-2.9</v>
      </c>
      <c r="AF563">
        <f>Advanced_Table[[#This Row],[VORPASS]]/10</f>
        <v>-0.2</v>
      </c>
    </row>
    <row r="564" spans="1:32" x14ac:dyDescent="0.25">
      <c r="A564">
        <v>563</v>
      </c>
      <c r="B564" t="s">
        <v>1346</v>
      </c>
      <c r="C564" t="s">
        <v>91</v>
      </c>
      <c r="D564">
        <v>27</v>
      </c>
      <c r="E564" t="s">
        <v>29</v>
      </c>
      <c r="F564">
        <v>17</v>
      </c>
      <c r="G564">
        <v>108</v>
      </c>
      <c r="H564">
        <v>142</v>
      </c>
      <c r="I564" t="s">
        <v>1083</v>
      </c>
      <c r="J564" t="s">
        <v>1347</v>
      </c>
      <c r="K564" t="s">
        <v>136</v>
      </c>
      <c r="L564">
        <v>29</v>
      </c>
      <c r="M564">
        <v>134</v>
      </c>
      <c r="N564">
        <v>81</v>
      </c>
      <c r="O564">
        <v>123</v>
      </c>
      <c r="P564">
        <v>9</v>
      </c>
      <c r="Q564">
        <v>0</v>
      </c>
      <c r="R564">
        <v>63</v>
      </c>
      <c r="S564">
        <v>125</v>
      </c>
      <c r="U564">
        <v>3</v>
      </c>
      <c r="V564">
        <v>0</v>
      </c>
      <c r="W564">
        <f>Advanced_Table[[#This Row],[WSASS]]/10</f>
        <v>0.3</v>
      </c>
      <c r="X564" t="s">
        <v>709</v>
      </c>
      <c r="Z564">
        <v>17</v>
      </c>
      <c r="AA564">
        <v>-10</v>
      </c>
      <c r="AB564">
        <v>7</v>
      </c>
      <c r="AC564">
        <v>1</v>
      </c>
      <c r="AD564">
        <v>3</v>
      </c>
      <c r="AE564">
        <f>Advanced_Table[[#This Row],[BPMASS]]/10</f>
        <v>0.7</v>
      </c>
      <c r="AF564">
        <f>Advanced_Table[[#This Row],[VORPASS]]/10</f>
        <v>0.1</v>
      </c>
    </row>
    <row r="565" spans="1:32" x14ac:dyDescent="0.25">
      <c r="A565">
        <v>564</v>
      </c>
      <c r="B565" t="s">
        <v>1348</v>
      </c>
      <c r="C565" t="s">
        <v>34</v>
      </c>
      <c r="D565">
        <v>22</v>
      </c>
      <c r="E565" t="s">
        <v>161</v>
      </c>
      <c r="F565">
        <v>63</v>
      </c>
      <c r="G565">
        <v>1091</v>
      </c>
      <c r="H565">
        <v>148</v>
      </c>
      <c r="I565" t="s">
        <v>1201</v>
      </c>
      <c r="J565" t="s">
        <v>87</v>
      </c>
      <c r="K565" t="s">
        <v>1325</v>
      </c>
      <c r="L565">
        <v>110</v>
      </c>
      <c r="M565">
        <v>235</v>
      </c>
      <c r="N565">
        <v>172</v>
      </c>
      <c r="O565">
        <v>73</v>
      </c>
      <c r="P565">
        <v>5</v>
      </c>
      <c r="Q565">
        <v>31</v>
      </c>
      <c r="R565">
        <v>159</v>
      </c>
      <c r="S565">
        <v>163</v>
      </c>
      <c r="U565">
        <v>13</v>
      </c>
      <c r="V565">
        <v>8</v>
      </c>
      <c r="W565">
        <f>Advanced_Table[[#This Row],[WSASS]]/10</f>
        <v>2.1</v>
      </c>
      <c r="X565" t="s">
        <v>218</v>
      </c>
      <c r="Z565">
        <v>-26</v>
      </c>
      <c r="AA565">
        <v>-9</v>
      </c>
      <c r="AB565">
        <v>-35</v>
      </c>
      <c r="AC565">
        <v>-4</v>
      </c>
      <c r="AD565">
        <v>21</v>
      </c>
      <c r="AE565">
        <f>Advanced_Table[[#This Row],[BPMASS]]/10</f>
        <v>-3.5</v>
      </c>
      <c r="AF565">
        <f>Advanced_Table[[#This Row],[VORPASS]]/10</f>
        <v>-0.4</v>
      </c>
    </row>
    <row r="566" spans="1:32" x14ac:dyDescent="0.25">
      <c r="A566">
        <v>565</v>
      </c>
      <c r="B566" t="s">
        <v>1349</v>
      </c>
      <c r="C566" t="s">
        <v>52</v>
      </c>
      <c r="D566">
        <v>23</v>
      </c>
      <c r="E566" t="s">
        <v>399</v>
      </c>
      <c r="F566">
        <v>1</v>
      </c>
      <c r="G566">
        <v>4</v>
      </c>
      <c r="H566">
        <v>-11</v>
      </c>
      <c r="I566" t="s">
        <v>171</v>
      </c>
      <c r="J566" t="s">
        <v>171</v>
      </c>
      <c r="K566" t="s">
        <v>136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314</v>
      </c>
      <c r="U566">
        <v>0</v>
      </c>
      <c r="V566">
        <v>0</v>
      </c>
      <c r="W566">
        <f>Advanced_Table[[#This Row],[WSASS]]/10</f>
        <v>0</v>
      </c>
      <c r="X566" t="s">
        <v>1350</v>
      </c>
      <c r="Z566">
        <v>-113</v>
      </c>
      <c r="AA566">
        <v>-77</v>
      </c>
      <c r="AB566">
        <v>-190</v>
      </c>
      <c r="AC566">
        <v>0</v>
      </c>
      <c r="AD566">
        <v>0</v>
      </c>
      <c r="AE566">
        <f>Advanced_Table[[#This Row],[BPMASS]]/10</f>
        <v>-19</v>
      </c>
      <c r="AF566">
        <f>Advanced_Table[[#This Row],[VORPASS]]/10</f>
        <v>0</v>
      </c>
    </row>
    <row r="567" spans="1:32" x14ac:dyDescent="0.25">
      <c r="A567">
        <v>566</v>
      </c>
      <c r="B567" t="s">
        <v>1351</v>
      </c>
      <c r="C567" t="s">
        <v>39</v>
      </c>
      <c r="D567">
        <v>28</v>
      </c>
      <c r="E567" t="s">
        <v>483</v>
      </c>
      <c r="F567">
        <v>50</v>
      </c>
      <c r="G567">
        <v>872</v>
      </c>
      <c r="H567">
        <v>123</v>
      </c>
      <c r="I567" t="s">
        <v>400</v>
      </c>
      <c r="J567" t="s">
        <v>1352</v>
      </c>
      <c r="K567" t="s">
        <v>847</v>
      </c>
      <c r="L567">
        <v>52</v>
      </c>
      <c r="M567">
        <v>261</v>
      </c>
      <c r="N567">
        <v>162</v>
      </c>
      <c r="O567">
        <v>74</v>
      </c>
      <c r="P567">
        <v>9</v>
      </c>
      <c r="Q567">
        <v>33</v>
      </c>
      <c r="R567">
        <v>141</v>
      </c>
      <c r="S567">
        <v>176</v>
      </c>
      <c r="U567">
        <v>0</v>
      </c>
      <c r="V567">
        <v>11</v>
      </c>
      <c r="W567">
        <f>Advanced_Table[[#This Row],[WSASS]]/10</f>
        <v>1.2</v>
      </c>
      <c r="X567" t="s">
        <v>830</v>
      </c>
      <c r="Z567">
        <v>-26</v>
      </c>
      <c r="AA567">
        <v>-2</v>
      </c>
      <c r="AB567">
        <v>-28</v>
      </c>
      <c r="AC567">
        <v>-2</v>
      </c>
      <c r="AD567">
        <v>12</v>
      </c>
      <c r="AE567">
        <f>Advanced_Table[[#This Row],[BPMASS]]/10</f>
        <v>-2.8</v>
      </c>
      <c r="AF567">
        <f>Advanced_Table[[#This Row],[VORPASS]]/10</f>
        <v>-0.2</v>
      </c>
    </row>
    <row r="568" spans="1:32" x14ac:dyDescent="0.25">
      <c r="A568">
        <v>567</v>
      </c>
      <c r="B568" t="s">
        <v>1353</v>
      </c>
      <c r="C568" t="s">
        <v>97</v>
      </c>
      <c r="D568">
        <v>31</v>
      </c>
      <c r="E568" t="s">
        <v>29</v>
      </c>
      <c r="F568">
        <v>47</v>
      </c>
      <c r="G568">
        <v>742</v>
      </c>
      <c r="H568">
        <v>136</v>
      </c>
      <c r="I568" t="s">
        <v>947</v>
      </c>
      <c r="J568" t="s">
        <v>1121</v>
      </c>
      <c r="K568" t="s">
        <v>32</v>
      </c>
      <c r="L568">
        <v>27</v>
      </c>
      <c r="M568">
        <v>100</v>
      </c>
      <c r="N568">
        <v>63</v>
      </c>
      <c r="O568">
        <v>208</v>
      </c>
      <c r="P568">
        <v>35</v>
      </c>
      <c r="Q568">
        <v>13</v>
      </c>
      <c r="R568">
        <v>63</v>
      </c>
      <c r="S568">
        <v>128</v>
      </c>
      <c r="U568">
        <v>8</v>
      </c>
      <c r="V568">
        <v>9</v>
      </c>
      <c r="W568">
        <f>Advanced_Table[[#This Row],[WSASS]]/10</f>
        <v>1.7</v>
      </c>
      <c r="X568" t="s">
        <v>832</v>
      </c>
      <c r="Z568">
        <v>-20</v>
      </c>
      <c r="AA568">
        <v>25</v>
      </c>
      <c r="AB568">
        <v>4</v>
      </c>
      <c r="AC568">
        <v>5</v>
      </c>
      <c r="AD568">
        <v>17</v>
      </c>
      <c r="AE568">
        <f>Advanced_Table[[#This Row],[BPMASS]]/10</f>
        <v>0.4</v>
      </c>
      <c r="AF568">
        <f>Advanced_Table[[#This Row],[VORPASS]]/10</f>
        <v>0.5</v>
      </c>
    </row>
    <row r="569" spans="1:32" x14ac:dyDescent="0.25">
      <c r="A569">
        <v>568</v>
      </c>
      <c r="B569" t="s">
        <v>1354</v>
      </c>
      <c r="C569" t="s">
        <v>39</v>
      </c>
      <c r="D569">
        <v>35</v>
      </c>
      <c r="E569" t="s">
        <v>29</v>
      </c>
      <c r="F569">
        <v>33</v>
      </c>
      <c r="G569">
        <v>439</v>
      </c>
      <c r="H569">
        <v>159</v>
      </c>
      <c r="I569" t="s">
        <v>128</v>
      </c>
      <c r="J569" t="s">
        <v>543</v>
      </c>
      <c r="K569" t="s">
        <v>431</v>
      </c>
      <c r="L569">
        <v>117</v>
      </c>
      <c r="M569">
        <v>145</v>
      </c>
      <c r="N569">
        <v>130</v>
      </c>
      <c r="O569">
        <v>179</v>
      </c>
      <c r="P569">
        <v>25</v>
      </c>
      <c r="Q569">
        <v>10</v>
      </c>
      <c r="R569">
        <v>116</v>
      </c>
      <c r="S569">
        <v>126</v>
      </c>
      <c r="U569">
        <v>9</v>
      </c>
      <c r="V569">
        <v>4</v>
      </c>
      <c r="W569">
        <f>Advanced_Table[[#This Row],[WSASS]]/10</f>
        <v>1.3</v>
      </c>
      <c r="X569" t="s">
        <v>587</v>
      </c>
      <c r="Z569">
        <v>-5</v>
      </c>
      <c r="AA569">
        <v>8</v>
      </c>
      <c r="AB569">
        <v>3</v>
      </c>
      <c r="AC569">
        <v>2</v>
      </c>
      <c r="AD569">
        <v>13</v>
      </c>
      <c r="AE569">
        <f>Advanced_Table[[#This Row],[BPMASS]]/10</f>
        <v>0.3</v>
      </c>
      <c r="AF569">
        <f>Advanced_Table[[#This Row],[VORPASS]]/10</f>
        <v>0.2</v>
      </c>
    </row>
    <row r="570" spans="1:32" x14ac:dyDescent="0.25">
      <c r="A570">
        <v>569</v>
      </c>
      <c r="B570" t="s">
        <v>1355</v>
      </c>
      <c r="C570" t="s">
        <v>97</v>
      </c>
      <c r="D570">
        <v>25</v>
      </c>
      <c r="E570" t="s">
        <v>300</v>
      </c>
      <c r="F570">
        <v>54</v>
      </c>
      <c r="G570">
        <v>1942</v>
      </c>
      <c r="H570">
        <v>203</v>
      </c>
      <c r="I570" t="s">
        <v>834</v>
      </c>
      <c r="J570" t="s">
        <v>1111</v>
      </c>
      <c r="K570" t="s">
        <v>239</v>
      </c>
      <c r="L570">
        <v>12</v>
      </c>
      <c r="M570">
        <v>73</v>
      </c>
      <c r="N570">
        <v>42</v>
      </c>
      <c r="O570">
        <v>451</v>
      </c>
      <c r="P570">
        <v>18</v>
      </c>
      <c r="Q570">
        <v>5</v>
      </c>
      <c r="R570">
        <v>165</v>
      </c>
      <c r="S570">
        <v>305</v>
      </c>
      <c r="U570">
        <v>40</v>
      </c>
      <c r="V570">
        <v>6</v>
      </c>
      <c r="W570">
        <f>Advanced_Table[[#This Row],[WSASS]]/10</f>
        <v>4.5999999999999996</v>
      </c>
      <c r="X570" t="s">
        <v>593</v>
      </c>
      <c r="Z570">
        <v>49</v>
      </c>
      <c r="AA570">
        <v>-23</v>
      </c>
      <c r="AB570">
        <v>26</v>
      </c>
      <c r="AC570">
        <v>22</v>
      </c>
      <c r="AD570">
        <v>46</v>
      </c>
      <c r="AE570">
        <f>Advanced_Table[[#This Row],[BPMASS]]/10</f>
        <v>2.6</v>
      </c>
      <c r="AF570">
        <f>Advanced_Table[[#This Row],[VORPASS]]/10</f>
        <v>2.2000000000000002</v>
      </c>
    </row>
    <row r="571" spans="1:32" x14ac:dyDescent="0.25">
      <c r="A571">
        <v>570</v>
      </c>
      <c r="B571" t="s">
        <v>1356</v>
      </c>
      <c r="C571" t="s">
        <v>34</v>
      </c>
      <c r="D571">
        <v>25</v>
      </c>
      <c r="E571" t="s">
        <v>57</v>
      </c>
      <c r="F571">
        <v>48</v>
      </c>
      <c r="G571">
        <v>545</v>
      </c>
      <c r="H571">
        <v>150</v>
      </c>
      <c r="I571" t="s">
        <v>153</v>
      </c>
      <c r="J571" t="s">
        <v>167</v>
      </c>
      <c r="K571" t="s">
        <v>505</v>
      </c>
      <c r="L571">
        <v>147</v>
      </c>
      <c r="M571">
        <v>273</v>
      </c>
      <c r="N571">
        <v>210</v>
      </c>
      <c r="O571">
        <v>77</v>
      </c>
      <c r="P571">
        <v>7</v>
      </c>
      <c r="Q571">
        <v>29</v>
      </c>
      <c r="R571">
        <v>159</v>
      </c>
      <c r="S571">
        <v>179</v>
      </c>
      <c r="U571">
        <v>3</v>
      </c>
      <c r="V571">
        <v>4</v>
      </c>
      <c r="W571">
        <f>Advanced_Table[[#This Row],[WSASS]]/10</f>
        <v>0.7</v>
      </c>
      <c r="X571" t="s">
        <v>360</v>
      </c>
      <c r="Z571">
        <v>-16</v>
      </c>
      <c r="AA571">
        <v>-15</v>
      </c>
      <c r="AB571">
        <v>-30</v>
      </c>
      <c r="AC571">
        <v>-1</v>
      </c>
      <c r="AD571">
        <v>7</v>
      </c>
      <c r="AE571">
        <f>Advanced_Table[[#This Row],[BPMASS]]/10</f>
        <v>-3</v>
      </c>
      <c r="AF571">
        <f>Advanced_Table[[#This Row],[VORPASS]]/10</f>
        <v>-0.1</v>
      </c>
    </row>
    <row r="572" spans="1:32" x14ac:dyDescent="0.25">
      <c r="A572">
        <v>571</v>
      </c>
      <c r="B572" t="s">
        <v>1357</v>
      </c>
      <c r="C572" t="s">
        <v>34</v>
      </c>
      <c r="D572">
        <v>31</v>
      </c>
      <c r="E572" t="s">
        <v>98</v>
      </c>
      <c r="F572">
        <v>43</v>
      </c>
      <c r="G572">
        <v>320</v>
      </c>
      <c r="H572">
        <v>128</v>
      </c>
      <c r="I572" t="s">
        <v>923</v>
      </c>
      <c r="J572" t="s">
        <v>38</v>
      </c>
      <c r="K572" t="s">
        <v>479</v>
      </c>
      <c r="L572">
        <v>169</v>
      </c>
      <c r="M572">
        <v>220</v>
      </c>
      <c r="N572">
        <v>195</v>
      </c>
      <c r="O572">
        <v>152</v>
      </c>
      <c r="P572">
        <v>14</v>
      </c>
      <c r="Q572">
        <v>15</v>
      </c>
      <c r="R572">
        <v>169</v>
      </c>
      <c r="S572">
        <v>129</v>
      </c>
      <c r="U572">
        <v>4</v>
      </c>
      <c r="V572">
        <v>4</v>
      </c>
      <c r="W572">
        <f>Advanced_Table[[#This Row],[WSASS]]/10</f>
        <v>0.8</v>
      </c>
      <c r="X572" t="s">
        <v>537</v>
      </c>
      <c r="Z572">
        <v>-29</v>
      </c>
      <c r="AA572">
        <v>3</v>
      </c>
      <c r="AB572">
        <v>-26</v>
      </c>
      <c r="AC572">
        <v>0</v>
      </c>
      <c r="AD572">
        <v>8</v>
      </c>
      <c r="AE572">
        <f>Advanced_Table[[#This Row],[BPMASS]]/10</f>
        <v>-2.6</v>
      </c>
      <c r="AF572">
        <f>Advanced_Table[[#This Row],[VORPASS]]/10</f>
        <v>0</v>
      </c>
    </row>
    <row r="573" spans="1:32" x14ac:dyDescent="0.25">
      <c r="A573">
        <v>572</v>
      </c>
      <c r="B573" t="s">
        <v>1358</v>
      </c>
      <c r="C573" t="s">
        <v>34</v>
      </c>
      <c r="D573">
        <v>26</v>
      </c>
      <c r="E573" t="s">
        <v>256</v>
      </c>
      <c r="F573">
        <v>68</v>
      </c>
      <c r="G573">
        <v>1794</v>
      </c>
      <c r="H573">
        <v>193</v>
      </c>
      <c r="I573" t="s">
        <v>1359</v>
      </c>
      <c r="J573" t="s">
        <v>136</v>
      </c>
      <c r="K573" t="s">
        <v>228</v>
      </c>
      <c r="L573">
        <v>128</v>
      </c>
      <c r="M573">
        <v>262</v>
      </c>
      <c r="N573">
        <v>197</v>
      </c>
      <c r="O573">
        <v>75</v>
      </c>
      <c r="P573">
        <v>6</v>
      </c>
      <c r="Q573">
        <v>42</v>
      </c>
      <c r="R573">
        <v>118</v>
      </c>
      <c r="S573">
        <v>164</v>
      </c>
      <c r="U573">
        <v>45</v>
      </c>
      <c r="V573">
        <v>23</v>
      </c>
      <c r="W573">
        <f>Advanced_Table[[#This Row],[WSASS]]/10</f>
        <v>6.8</v>
      </c>
      <c r="X573" t="s">
        <v>272</v>
      </c>
      <c r="Z573">
        <v>8</v>
      </c>
      <c r="AA573">
        <v>0</v>
      </c>
      <c r="AB573">
        <v>8</v>
      </c>
      <c r="AC573">
        <v>13</v>
      </c>
      <c r="AD573">
        <v>68</v>
      </c>
      <c r="AE573">
        <f>Advanced_Table[[#This Row],[BPMASS]]/10</f>
        <v>0.8</v>
      </c>
      <c r="AF573">
        <f>Advanced_Table[[#This Row],[VORPASS]]/10</f>
        <v>1.3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0549-0B1D-498A-A5F1-EF4BF864D1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L p y o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C 6 c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K h Y 1 D 4 3 m G M B A A A j B A A A E w A c A E Z v c m 1 1 b G F z L 1 N l Y 3 R p b 2 4 x L m 0 g o h g A K K A U A A A A A A A A A A A A A A A A A A A A A A A A A A A A x Z N R a 4 J Q G I b v B f / D w Q g K n F a L M R a 7 0 N p i r J a o q 4 s x 4 m h f G h 2 P 4 T m u h f T f p x k U n X M / b 5 T n + 3 z f R 1 Q G I d + k F H n 1 u T t Q F V V h M c 5 g h U Z p m C d A O X p G B L i q o P L w 0 j w L o S Q L C A w H R 9 C q L o Y p 5 e U i a 2 k x 5 z v 2 Z J r 7 / d 4 I M N s C D z A h d x m s I Q M a g h G m i U k A R z k w 8 8 O 2 l r 1 O r 7 / E q x 9 c D l d G z B O i t d t 6 X T b C H H f L r r q 0 6 B 6 / K v K t K h t 6 t X C t 3 N C s c x T y c U B A + 1 f 3 z s W 9 c 3 Y / T x v a M M Y 0 q j Q P u 5 P l S d f w M 0 z Z O s 2 S Y U r y h F Z D 1 j p F 6 U W h u V t N R 2 + U P / S N a n L U U a E 5 B B 8 g K z k v C e L w y 2 u c M o F Z E Y j 3 + 4 m w N x a 3 p o 6 k + c W V x H l N I e / e s U T B V 1 9 k M 9 d u i p E j K f W l 1 P J 8 C f X 8 i Y T a k 3 d Z 7 m w u o Z / e W E L F B 1 h 4 E n 8 Z l D O z / y h k 9 s Q W 2 5 l K a q R U C u c z 9 + Z 9 H t u X n + r m 2 x z 8 A V B L A Q I t A B Q A A g A I A C 6 c q F j X 8 w o 5 p Q A A A P Y A A A A S A A A A A A A A A A A A A A A A A A A A A A B D b 2 5 m a W c v U G F j a 2 F n Z S 5 4 b W x Q S w E C L Q A U A A I A C A A u n K h Y D 8 r p q 6 Q A A A D p A A A A E w A A A A A A A A A A A A A A A A D x A A A A W 0 N v b n R l b n R f V H l w Z X N d L n h t b F B L A Q I t A B Q A A g A I A C 6 c q F j U P j e Y Y w E A A C M E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g A A A A A A A A e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0 O T k y Y T k t Y j c 5 N S 0 0 Y W Y z L W E 3 Y W M t N z M 1 Z m U x Y j g 2 Z T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T c 6 M z I 6 M T E u N D Y z N D U 2 O F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z N j Z T h k L T k y O G Q t N G I 2 Z i 0 5 Z G V k L T N k M z M y Y z M 5 O D Z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Z H Z h b m N l Z F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T c 6 M z M 6 M j g u M j Q y O T U 5 M V o i I C 8 + P E V u d H J 5 I F R 5 c G U 9 I k Z p b G x D b 2 x 1 b W 5 U e X B l c y I g V m F s d W U 9 I n N B d 1 l H Q X d Z R E F 3 T U d C Z 1 l E Q X d N R E F 3 T U R B d 1 l E Q X d N R 0 J n T U R B d 0 0 9 I i A v P j x F b n R y e S B U e X B l P S J G a W x s Q 2 9 s d W 1 u T m F t Z X M i I F Z h b H V l P S J z W y Z x d W 9 0 O 1 J r J n F 1 b 3 Q 7 L C Z x d W 9 0 O 1 B s Y X l l c i Z x d W 9 0 O y w m c X V v d D t Q b 3 M m c X V v d D s s J n F 1 b 3 Q 7 Q W d l J n F 1 b 3 Q 7 L C Z x d W 9 0 O 1 R t J n F 1 b 3 Q 7 L C Z x d W 9 0 O 0 c m c X V v d D s s J n F 1 b 3 Q 7 T V A m c X V v d D s s J n F 1 b 3 Q 7 U E V S J n F 1 b 3 Q 7 L C Z x d W 9 0 O 1 R T J S Z x d W 9 0 O y w m c X V v d D s z U E F y J n F 1 b 3 Q 7 L C Z x d W 9 0 O 0 Z U c i Z x d W 9 0 O y w m c X V v d D t P U k I l J n F 1 b 3 Q 7 L C Z x d W 9 0 O 0 R S Q i U m c X V v d D s s J n F 1 b 3 Q 7 V F J C J S Z x d W 9 0 O y w m c X V v d D t B U 1 Q l J n F 1 b 3 Q 7 L C Z x d W 9 0 O 1 N U T C U m c X V v d D s s J n F 1 b 3 Q 7 Q k x L J S Z x d W 9 0 O y w m c X V v d D t U T 1 Y l J n F 1 b 3 Q 7 L C Z x d W 9 0 O 1 V T R y U m c X V v d D s s J n F 1 b 3 Q 7 Q 2 9 s d W 1 u M S Z x d W 9 0 O y w m c X V v d D t P V 1 M m c X V v d D s s J n F 1 b 3 Q 7 R F d T J n F 1 b 3 Q 7 L C Z x d W 9 0 O 1 d T J n F 1 b 3 Q 7 L C Z x d W 9 0 O 1 d T L z Q 4 J n F 1 b 3 Q 7 L C Z x d W 9 0 O z I m c X V v d D s s J n F 1 b 3 Q 7 T 0 J Q T S Z x d W 9 0 O y w m c X V v d D t E Q l B N J n F 1 b 3 Q 7 L C Z x d W 9 0 O 0 J Q T S Z x d W 9 0 O y w m c X V v d D t W T 1 J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F u Y 2 V k I F R h Y m x l L 0 F 1 d G 9 S Z W 1 v d m V k Q 2 9 s d W 1 u c z E u e 1 J r L D B 9 J n F 1 b 3 Q 7 L C Z x d W 9 0 O 1 N l Y 3 R p b 2 4 x L 0 F k d m F u Y 2 V k I F R h Y m x l L 0 F 1 d G 9 S Z W 1 v d m V k Q 2 9 s d W 1 u c z E u e 1 B s Y X l l c i w x f S Z x d W 9 0 O y w m c X V v d D t T Z W N 0 a W 9 u M S 9 B Z H Z h b m N l Z C B U Y W J s Z S 9 B d X R v U m V t b 3 Z l Z E N v b H V t b n M x L n t Q b 3 M s M n 0 m c X V v d D s s J n F 1 b 3 Q 7 U 2 V j d G l v b j E v Q W R 2 Y W 5 j Z W Q g V G F i b G U v Q X V 0 b 1 J l b W 9 2 Z W R D b 2 x 1 b W 5 z M S 5 7 Q W d l L D N 9 J n F 1 b 3 Q 7 L C Z x d W 9 0 O 1 N l Y 3 R p b 2 4 x L 0 F k d m F u Y 2 V k I F R h Y m x l L 0 F 1 d G 9 S Z W 1 v d m V k Q 2 9 s d W 1 u c z E u e 1 R t L D R 9 J n F 1 b 3 Q 7 L C Z x d W 9 0 O 1 N l Y 3 R p b 2 4 x L 0 F k d m F u Y 2 V k I F R h Y m x l L 0 F 1 d G 9 S Z W 1 v d m V k Q 2 9 s d W 1 u c z E u e 0 c s N X 0 m c X V v d D s s J n F 1 b 3 Q 7 U 2 V j d G l v b j E v Q W R 2 Y W 5 j Z W Q g V G F i b G U v Q X V 0 b 1 J l b W 9 2 Z W R D b 2 x 1 b W 5 z M S 5 7 T V A s N n 0 m c X V v d D s s J n F 1 b 3 Q 7 U 2 V j d G l v b j E v Q W R 2 Y W 5 j Z W Q g V G F i b G U v Q X V 0 b 1 J l b W 9 2 Z W R D b 2 x 1 b W 5 z M S 5 7 U E V S L D d 9 J n F 1 b 3 Q 7 L C Z x d W 9 0 O 1 N l Y 3 R p b 2 4 x L 0 F k d m F u Y 2 V k I F R h Y m x l L 0 F 1 d G 9 S Z W 1 v d m V k Q 2 9 s d W 1 u c z E u e 1 R T J S w 4 f S Z x d W 9 0 O y w m c X V v d D t T Z W N 0 a W 9 u M S 9 B Z H Z h b m N l Z C B U Y W J s Z S 9 B d X R v U m V t b 3 Z l Z E N v b H V t b n M x L n s z U E F y L D l 9 J n F 1 b 3 Q 7 L C Z x d W 9 0 O 1 N l Y 3 R p b 2 4 x L 0 F k d m F u Y 2 V k I F R h Y m x l L 0 F 1 d G 9 S Z W 1 v d m V k Q 2 9 s d W 1 u c z E u e 0 Z U c i w x M H 0 m c X V v d D s s J n F 1 b 3 Q 7 U 2 V j d G l v b j E v Q W R 2 Y W 5 j Z W Q g V G F i b G U v Q X V 0 b 1 J l b W 9 2 Z W R D b 2 x 1 b W 5 z M S 5 7 T 1 J C J S w x M X 0 m c X V v d D s s J n F 1 b 3 Q 7 U 2 V j d G l v b j E v Q W R 2 Y W 5 j Z W Q g V G F i b G U v Q X V 0 b 1 J l b W 9 2 Z W R D b 2 x 1 b W 5 z M S 5 7 R F J C J S w x M n 0 m c X V v d D s s J n F 1 b 3 Q 7 U 2 V j d G l v b j E v Q W R 2 Y W 5 j Z W Q g V G F i b G U v Q X V 0 b 1 J l b W 9 2 Z W R D b 2 x 1 b W 5 z M S 5 7 V F J C J S w x M 3 0 m c X V v d D s s J n F 1 b 3 Q 7 U 2 V j d G l v b j E v Q W R 2 Y W 5 j Z W Q g V G F i b G U v Q X V 0 b 1 J l b W 9 2 Z W R D b 2 x 1 b W 5 z M S 5 7 Q V N U J S w x N H 0 m c X V v d D s s J n F 1 b 3 Q 7 U 2 V j d G l v b j E v Q W R 2 Y W 5 j Z W Q g V G F i b G U v Q X V 0 b 1 J l b W 9 2 Z W R D b 2 x 1 b W 5 z M S 5 7 U 1 R M J S w x N X 0 m c X V v d D s s J n F 1 b 3 Q 7 U 2 V j d G l v b j E v Q W R 2 Y W 5 j Z W Q g V G F i b G U v Q X V 0 b 1 J l b W 9 2 Z W R D b 2 x 1 b W 5 z M S 5 7 Q k x L J S w x N n 0 m c X V v d D s s J n F 1 b 3 Q 7 U 2 V j d G l v b j E v Q W R 2 Y W 5 j Z W Q g V G F i b G U v Q X V 0 b 1 J l b W 9 2 Z W R D b 2 x 1 b W 5 z M S 5 7 V E 9 W J S w x N 3 0 m c X V v d D s s J n F 1 b 3 Q 7 U 2 V j d G l v b j E v Q W R 2 Y W 5 j Z W Q g V G F i b G U v Q X V 0 b 1 J l b W 9 2 Z W R D b 2 x 1 b W 5 z M S 5 7 V V N H J S w x O H 0 m c X V v d D s s J n F 1 b 3 Q 7 U 2 V j d G l v b j E v Q W R 2 Y W 5 j Z W Q g V G F i b G U v Q X V 0 b 1 J l b W 9 2 Z W R D b 2 x 1 b W 5 z M S 5 7 Q 2 9 s d W 1 u M S w x O X 0 m c X V v d D s s J n F 1 b 3 Q 7 U 2 V j d G l v b j E v Q W R 2 Y W 5 j Z W Q g V G F i b G U v Q X V 0 b 1 J l b W 9 2 Z W R D b 2 x 1 b W 5 z M S 5 7 T 1 d T L D I w f S Z x d W 9 0 O y w m c X V v d D t T Z W N 0 a W 9 u M S 9 B Z H Z h b m N l Z C B U Y W J s Z S 9 B d X R v U m V t b 3 Z l Z E N v b H V t b n M x L n t E V 1 M s M j F 9 J n F 1 b 3 Q 7 L C Z x d W 9 0 O 1 N l Y 3 R p b 2 4 x L 0 F k d m F u Y 2 V k I F R h Y m x l L 0 F 1 d G 9 S Z W 1 v d m V k Q 2 9 s d W 1 u c z E u e 1 d T L D I y f S Z x d W 9 0 O y w m c X V v d D t T Z W N 0 a W 9 u M S 9 B Z H Z h b m N l Z C B U Y W J s Z S 9 B d X R v U m V t b 3 Z l Z E N v b H V t b n M x L n t X U y 8 0 O C w y M 3 0 m c X V v d D s s J n F 1 b 3 Q 7 U 2 V j d G l v b j E v Q W R 2 Y W 5 j Z W Q g V G F i b G U v Q X V 0 b 1 J l b W 9 2 Z W R D b 2 x 1 b W 5 z M S 5 7 M i w y N H 0 m c X V v d D s s J n F 1 b 3 Q 7 U 2 V j d G l v b j E v Q W R 2 Y W 5 j Z W Q g V G F i b G U v Q X V 0 b 1 J l b W 9 2 Z W R D b 2 x 1 b W 5 z M S 5 7 T 0 J Q T S w y N X 0 m c X V v d D s s J n F 1 b 3 Q 7 U 2 V j d G l v b j E v Q W R 2 Y W 5 j Z W Q g V G F i b G U v Q X V 0 b 1 J l b W 9 2 Z W R D b 2 x 1 b W 5 z M S 5 7 R E J Q T S w y N n 0 m c X V v d D s s J n F 1 b 3 Q 7 U 2 V j d G l v b j E v Q W R 2 Y W 5 j Z W Q g V G F i b G U v Q X V 0 b 1 J l b W 9 2 Z W R D b 2 x 1 b W 5 z M S 5 7 Q l B N L D I 3 f S Z x d W 9 0 O y w m c X V v d D t T Z W N 0 a W 9 u M S 9 B Z H Z h b m N l Z C B U Y W J s Z S 9 B d X R v U m V t b 3 Z l Z E N v b H V t b n M x L n t W T 1 J Q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Q W R 2 Y W 5 j Z W Q g V G F i b G U v Q X V 0 b 1 J l b W 9 2 Z W R D b 2 x 1 b W 5 z M S 5 7 U m s s M H 0 m c X V v d D s s J n F 1 b 3 Q 7 U 2 V j d G l v b j E v Q W R 2 Y W 5 j Z W Q g V G F i b G U v Q X V 0 b 1 J l b W 9 2 Z W R D b 2 x 1 b W 5 z M S 5 7 U G x h e W V y L D F 9 J n F 1 b 3 Q 7 L C Z x d W 9 0 O 1 N l Y 3 R p b 2 4 x L 0 F k d m F u Y 2 V k I F R h Y m x l L 0 F 1 d G 9 S Z W 1 v d m V k Q 2 9 s d W 1 u c z E u e 1 B v c y w y f S Z x d W 9 0 O y w m c X V v d D t T Z W N 0 a W 9 u M S 9 B Z H Z h b m N l Z C B U Y W J s Z S 9 B d X R v U m V t b 3 Z l Z E N v b H V t b n M x L n t B Z 2 U s M 3 0 m c X V v d D s s J n F 1 b 3 Q 7 U 2 V j d G l v b j E v Q W R 2 Y W 5 j Z W Q g V G F i b G U v Q X V 0 b 1 J l b W 9 2 Z W R D b 2 x 1 b W 5 z M S 5 7 V G 0 s N H 0 m c X V v d D s s J n F 1 b 3 Q 7 U 2 V j d G l v b j E v Q W R 2 Y W 5 j Z W Q g V G F i b G U v Q X V 0 b 1 J l b W 9 2 Z W R D b 2 x 1 b W 5 z M S 5 7 R y w 1 f S Z x d W 9 0 O y w m c X V v d D t T Z W N 0 a W 9 u M S 9 B Z H Z h b m N l Z C B U Y W J s Z S 9 B d X R v U m V t b 3 Z l Z E N v b H V t b n M x L n t N U C w 2 f S Z x d W 9 0 O y w m c X V v d D t T Z W N 0 a W 9 u M S 9 B Z H Z h b m N l Z C B U Y W J s Z S 9 B d X R v U m V t b 3 Z l Z E N v b H V t b n M x L n t Q R V I s N 3 0 m c X V v d D s s J n F 1 b 3 Q 7 U 2 V j d G l v b j E v Q W R 2 Y W 5 j Z W Q g V G F i b G U v Q X V 0 b 1 J l b W 9 2 Z W R D b 2 x 1 b W 5 z M S 5 7 V F M l L D h 9 J n F 1 b 3 Q 7 L C Z x d W 9 0 O 1 N l Y 3 R p b 2 4 x L 0 F k d m F u Y 2 V k I F R h Y m x l L 0 F 1 d G 9 S Z W 1 v d m V k Q 2 9 s d W 1 u c z E u e z N Q Q X I s O X 0 m c X V v d D s s J n F 1 b 3 Q 7 U 2 V j d G l v b j E v Q W R 2 Y W 5 j Z W Q g V G F i b G U v Q X V 0 b 1 J l b W 9 2 Z W R D b 2 x 1 b W 5 z M S 5 7 R l R y L D E w f S Z x d W 9 0 O y w m c X V v d D t T Z W N 0 a W 9 u M S 9 B Z H Z h b m N l Z C B U Y W J s Z S 9 B d X R v U m V t b 3 Z l Z E N v b H V t b n M x L n t P U k I l L D E x f S Z x d W 9 0 O y w m c X V v d D t T Z W N 0 a W 9 u M S 9 B Z H Z h b m N l Z C B U Y W J s Z S 9 B d X R v U m V t b 3 Z l Z E N v b H V t b n M x L n t E U k I l L D E y f S Z x d W 9 0 O y w m c X V v d D t T Z W N 0 a W 9 u M S 9 B Z H Z h b m N l Z C B U Y W J s Z S 9 B d X R v U m V t b 3 Z l Z E N v b H V t b n M x L n t U U k I l L D E z f S Z x d W 9 0 O y w m c X V v d D t T Z W N 0 a W 9 u M S 9 B Z H Z h b m N l Z C B U Y W J s Z S 9 B d X R v U m V t b 3 Z l Z E N v b H V t b n M x L n t B U 1 Q l L D E 0 f S Z x d W 9 0 O y w m c X V v d D t T Z W N 0 a W 9 u M S 9 B Z H Z h b m N l Z C B U Y W J s Z S 9 B d X R v U m V t b 3 Z l Z E N v b H V t b n M x L n t T V E w l L D E 1 f S Z x d W 9 0 O y w m c X V v d D t T Z W N 0 a W 9 u M S 9 B Z H Z h b m N l Z C B U Y W J s Z S 9 B d X R v U m V t b 3 Z l Z E N v b H V t b n M x L n t C T E s l L D E 2 f S Z x d W 9 0 O y w m c X V v d D t T Z W N 0 a W 9 u M S 9 B Z H Z h b m N l Z C B U Y W J s Z S 9 B d X R v U m V t b 3 Z l Z E N v b H V t b n M x L n t U T 1 Y l L D E 3 f S Z x d W 9 0 O y w m c X V v d D t T Z W N 0 a W 9 u M S 9 B Z H Z h b m N l Z C B U Y W J s Z S 9 B d X R v U m V t b 3 Z l Z E N v b H V t b n M x L n t V U 0 c l L D E 4 f S Z x d W 9 0 O y w m c X V v d D t T Z W N 0 a W 9 u M S 9 B Z H Z h b m N l Z C B U Y W J s Z S 9 B d X R v U m V t b 3 Z l Z E N v b H V t b n M x L n t D b 2 x 1 b W 4 x L D E 5 f S Z x d W 9 0 O y w m c X V v d D t T Z W N 0 a W 9 u M S 9 B Z H Z h b m N l Z C B U Y W J s Z S 9 B d X R v U m V t b 3 Z l Z E N v b H V t b n M x L n t P V 1 M s M j B 9 J n F 1 b 3 Q 7 L C Z x d W 9 0 O 1 N l Y 3 R p b 2 4 x L 0 F k d m F u Y 2 V k I F R h Y m x l L 0 F 1 d G 9 S Z W 1 v d m V k Q 2 9 s d W 1 u c z E u e 0 R X U y w y M X 0 m c X V v d D s s J n F 1 b 3 Q 7 U 2 V j d G l v b j E v Q W R 2 Y W 5 j Z W Q g V G F i b G U v Q X V 0 b 1 J l b W 9 2 Z W R D b 2 x 1 b W 5 z M S 5 7 V 1 M s M j J 9 J n F 1 b 3 Q 7 L C Z x d W 9 0 O 1 N l Y 3 R p b 2 4 x L 0 F k d m F u Y 2 V k I F R h Y m x l L 0 F 1 d G 9 S Z W 1 v d m V k Q 2 9 s d W 1 u c z E u e 1 d T L z Q 4 L D I z f S Z x d W 9 0 O y w m c X V v d D t T Z W N 0 a W 9 u M S 9 B Z H Z h b m N l Z C B U Y W J s Z S 9 B d X R v U m V t b 3 Z l Z E N v b H V t b n M x L n s y L D I 0 f S Z x d W 9 0 O y w m c X V v d D t T Z W N 0 a W 9 u M S 9 B Z H Z h b m N l Z C B U Y W J s Z S 9 B d X R v U m V t b 3 Z l Z E N v b H V t b n M x L n t P Q l B N L D I 1 f S Z x d W 9 0 O y w m c X V v d D t T Z W N 0 a W 9 u M S 9 B Z H Z h b m N l Z C B U Y W J s Z S 9 B d X R v U m V t b 3 Z l Z E N v b H V t b n M x L n t E Q l B N L D I 2 f S Z x d W 9 0 O y w m c X V v d D t T Z W N 0 a W 9 u M S 9 B Z H Z h b m N l Z C B U Y W J s Z S 9 B d X R v U m V t b 3 Z l Z E N v b H V t b n M x L n t C U E 0 s M j d 9 J n F 1 b 3 Q 7 L C Z x d W 9 0 O 1 N l Y 3 R p b 2 4 x L 0 F k d m F u Y 2 V k I F R h Y m x l L 0 F 1 d G 9 S Z W 1 v d m V k Q 2 9 s d W 1 u c z E u e 1 Z P U l A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h b m N l Z C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h b m N l Z C U y M F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Q 5 j g q U x O h n k 8 Q 5 p v x 9 I A A A A A A g A A A A A A E G Y A A A A B A A A g A A A A C v N y O q Y s Q 8 j R e G 9 T r U x l c p A I T 5 L L r B e O o K V X k K E Q j X I A A A A A D o A A A A A C A A A g A A A A c 4 p S H 5 G 2 t r t z P 8 k w Q x d Z P c 4 V p I M t s G c 5 j m 3 j 8 9 7 i g 4 R Q A A A A C 4 k b R t E L h 9 e K 4 T i V B 1 s S c F G U d F D 7 P v J 7 1 D J m S u l r P j f o O 9 U 6 B X x g B J B 6 b a 1 I x A V w X E I s 6 Y k / S y B 6 k E q o R b p i / P x x g G Q t p 3 7 q Q / A 5 C 4 k 3 B v 1 A A A A A L J P U 0 V x y O Z I / 7 2 H 5 o d J B P L a h p 4 m 2 9 4 F g 7 x f i u q D 8 / 0 T 8 T r P H z V 5 L 3 0 v f 3 X / D m c f B F g F I g l 0 A 8 p 2 K V H z b 9 T E U l g = = < / D a t a M a s h u p > 
</file>

<file path=customXml/itemProps1.xml><?xml version="1.0" encoding="utf-8"?>
<ds:datastoreItem xmlns:ds="http://schemas.openxmlformats.org/officeDocument/2006/customXml" ds:itemID="{5C5BFCE3-919B-4D8E-AA80-7EA85FBAF4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Advanced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D'Alterio Grazioli</dc:creator>
  <cp:lastModifiedBy>Manuel D'Alterio Grazioli</cp:lastModifiedBy>
  <dcterms:created xsi:type="dcterms:W3CDTF">2024-05-08T17:29:08Z</dcterms:created>
  <dcterms:modified xsi:type="dcterms:W3CDTF">2024-05-09T07:45:10Z</dcterms:modified>
</cp:coreProperties>
</file>