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2980" windowHeight="8484" activeTab="2"/>
  </bookViews>
  <sheets>
    <sheet name="cf1-cor" sheetId="1" r:id="rId1"/>
    <sheet name="Map" sheetId="2" r:id="rId2"/>
    <sheet name="Flags" sheetId="3" r:id="rId3"/>
  </sheets>
  <calcPr calcId="145621"/>
  <fileRecoveryPr repairLoad="1"/>
</workbook>
</file>

<file path=xl/calcChain.xml><?xml version="1.0" encoding="utf-8"?>
<calcChain xmlns="http://schemas.openxmlformats.org/spreadsheetml/2006/main">
  <c r="B38" i="2" l="1"/>
  <c r="W38" i="2" s="1"/>
  <c r="A38" i="2"/>
  <c r="B37" i="2"/>
  <c r="A37" i="2"/>
  <c r="B36" i="2"/>
  <c r="A36" i="2"/>
  <c r="B35" i="2"/>
  <c r="A35" i="2"/>
  <c r="B34" i="2"/>
  <c r="A34" i="2"/>
  <c r="B33" i="2"/>
  <c r="A33" i="2"/>
  <c r="B32" i="2"/>
  <c r="AA32" i="2" s="1"/>
  <c r="A32" i="2"/>
  <c r="B31" i="2"/>
  <c r="AC31" i="2" s="1"/>
  <c r="A31" i="2"/>
  <c r="B30" i="2"/>
  <c r="AH30" i="2" s="1"/>
  <c r="A30" i="2"/>
  <c r="B29" i="2"/>
  <c r="A29" i="2"/>
  <c r="B28" i="2"/>
  <c r="K28" i="2" s="1"/>
  <c r="A28" i="2"/>
  <c r="B27" i="2"/>
  <c r="Q27" i="2" s="1"/>
  <c r="A27" i="2"/>
  <c r="B26" i="2"/>
  <c r="A26" i="2"/>
  <c r="B25" i="2"/>
  <c r="AC25" i="2" s="1"/>
  <c r="A25" i="2"/>
  <c r="B24" i="2"/>
  <c r="X24" i="2" s="1"/>
  <c r="A24" i="2"/>
  <c r="B23" i="2"/>
  <c r="C23" i="2" s="1"/>
  <c r="A23" i="2"/>
  <c r="B22" i="2"/>
  <c r="AJ22" i="2" s="1"/>
  <c r="A22" i="2"/>
  <c r="B21" i="2"/>
  <c r="A21" i="2"/>
  <c r="B20" i="2"/>
  <c r="P20" i="2" s="1"/>
  <c r="A20" i="2"/>
  <c r="B19" i="2"/>
  <c r="M19" i="2" s="1"/>
  <c r="A19" i="2"/>
  <c r="B18" i="2"/>
  <c r="A18" i="2"/>
  <c r="B17" i="2"/>
  <c r="M17" i="2" s="1"/>
  <c r="A17" i="2"/>
  <c r="B16" i="2"/>
  <c r="AK16" i="2" s="1"/>
  <c r="A16" i="2"/>
  <c r="B15" i="2"/>
  <c r="W15" i="2" s="1"/>
  <c r="A15" i="2"/>
  <c r="B14" i="2"/>
  <c r="AI14" i="2" s="1"/>
  <c r="A14" i="2"/>
  <c r="B13" i="2"/>
  <c r="AI13" i="2" s="1"/>
  <c r="A13" i="2"/>
  <c r="B12" i="2"/>
  <c r="W12" i="2" s="1"/>
  <c r="A12" i="2"/>
  <c r="B11" i="2"/>
  <c r="AK11" i="2" s="1"/>
  <c r="A11" i="2"/>
  <c r="B10" i="2"/>
  <c r="A10" i="2"/>
  <c r="B9" i="2"/>
  <c r="A9" i="2"/>
  <c r="B8" i="2"/>
  <c r="AB8" i="2" s="1"/>
  <c r="A8" i="2"/>
  <c r="B7" i="2"/>
  <c r="C7" i="2" s="1"/>
  <c r="A7" i="2"/>
  <c r="B6" i="2"/>
  <c r="AJ6" i="2" s="1"/>
  <c r="A6" i="2"/>
  <c r="B5" i="2"/>
  <c r="A5" i="2"/>
  <c r="B4" i="2"/>
  <c r="V4" i="2" s="1"/>
  <c r="A4" i="2"/>
  <c r="B3" i="2"/>
  <c r="C3" i="2" s="1"/>
  <c r="U4" i="2"/>
  <c r="C10" i="2"/>
  <c r="AC33" i="2"/>
  <c r="AC34" i="2"/>
  <c r="C35" i="2"/>
  <c r="AF36" i="2"/>
  <c r="A3" i="2"/>
  <c r="AL2" i="1"/>
  <c r="AL2" i="2" s="1"/>
  <c r="AK2" i="1"/>
  <c r="AK2" i="2" s="1"/>
  <c r="AJ2" i="1"/>
  <c r="AJ2" i="2" s="1"/>
  <c r="AI2" i="1"/>
  <c r="AI2" i="2" s="1"/>
  <c r="AH2" i="1"/>
  <c r="AH2" i="2" s="1"/>
  <c r="AG2" i="1"/>
  <c r="AG2" i="2" s="1"/>
  <c r="AF2" i="1"/>
  <c r="AF2" i="2" s="1"/>
  <c r="AE2" i="1"/>
  <c r="AE2" i="2" s="1"/>
  <c r="AD2" i="1"/>
  <c r="AD2" i="2" s="1"/>
  <c r="AC2" i="1"/>
  <c r="AC2" i="2" s="1"/>
  <c r="AB2" i="1"/>
  <c r="AB2" i="2" s="1"/>
  <c r="AA2" i="1"/>
  <c r="AA2" i="2" s="1"/>
  <c r="Z2" i="1"/>
  <c r="Z2" i="2" s="1"/>
  <c r="Y2" i="1"/>
  <c r="Y2" i="2" s="1"/>
  <c r="X2" i="1"/>
  <c r="X2" i="2" s="1"/>
  <c r="W2" i="1"/>
  <c r="W2" i="2" s="1"/>
  <c r="V2" i="1"/>
  <c r="V2" i="2" s="1"/>
  <c r="U2" i="1"/>
  <c r="U2" i="2" s="1"/>
  <c r="T2" i="1"/>
  <c r="T2" i="2" s="1"/>
  <c r="S2" i="1"/>
  <c r="S2" i="2" s="1"/>
  <c r="R2" i="1"/>
  <c r="R2" i="2" s="1"/>
  <c r="Q2" i="1"/>
  <c r="Q2" i="2" s="1"/>
  <c r="P2" i="1"/>
  <c r="P2" i="2" s="1"/>
  <c r="O2" i="1"/>
  <c r="O2" i="2" s="1"/>
  <c r="N2" i="1"/>
  <c r="N2" i="2" s="1"/>
  <c r="M2" i="1"/>
  <c r="M2" i="2" s="1"/>
  <c r="L2" i="1"/>
  <c r="L2" i="2" s="1"/>
  <c r="K2" i="1"/>
  <c r="K2" i="2" s="1"/>
  <c r="J2" i="1"/>
  <c r="J2" i="2" s="1"/>
  <c r="I2" i="1"/>
  <c r="I2" i="2" s="1"/>
  <c r="H2" i="1"/>
  <c r="H2" i="2" s="1"/>
  <c r="G2" i="1"/>
  <c r="G2" i="2" s="1"/>
  <c r="F2" i="1"/>
  <c r="F2" i="2" s="1"/>
  <c r="E2" i="1"/>
  <c r="E2" i="2" s="1"/>
  <c r="D2" i="1"/>
  <c r="D2" i="2" s="1"/>
  <c r="C2" i="1"/>
  <c r="C2" i="2" s="1"/>
  <c r="AL1" i="1"/>
  <c r="AL1" i="2" s="1"/>
  <c r="AK1" i="1"/>
  <c r="AK1" i="2" s="1"/>
  <c r="AJ1" i="1"/>
  <c r="AJ1" i="2" s="1"/>
  <c r="AI1" i="1"/>
  <c r="AI1" i="2" s="1"/>
  <c r="AH1" i="1"/>
  <c r="AH1" i="2" s="1"/>
  <c r="AG1" i="1"/>
  <c r="AG1" i="2" s="1"/>
  <c r="AF1" i="1"/>
  <c r="AF1" i="2" s="1"/>
  <c r="AE1" i="1"/>
  <c r="AE1" i="2" s="1"/>
  <c r="AD1" i="1"/>
  <c r="AD1" i="2" s="1"/>
  <c r="AC1" i="1"/>
  <c r="AC1" i="2" s="1"/>
  <c r="AB1" i="1"/>
  <c r="AB1" i="2" s="1"/>
  <c r="AA1" i="1"/>
  <c r="AA1" i="2" s="1"/>
  <c r="Z1" i="1"/>
  <c r="Z1" i="2" s="1"/>
  <c r="Y1" i="1"/>
  <c r="Y1" i="2" s="1"/>
  <c r="X1" i="1"/>
  <c r="X1" i="2" s="1"/>
  <c r="W1" i="1"/>
  <c r="W1" i="2" s="1"/>
  <c r="V1" i="1"/>
  <c r="V1" i="2" s="1"/>
  <c r="U1" i="1"/>
  <c r="U1" i="2" s="1"/>
  <c r="T1" i="1"/>
  <c r="T1" i="2" s="1"/>
  <c r="S1" i="1"/>
  <c r="S1" i="2" s="1"/>
  <c r="R1" i="1"/>
  <c r="R1" i="2" s="1"/>
  <c r="Q1" i="1"/>
  <c r="Q1" i="2" s="1"/>
  <c r="P1" i="1"/>
  <c r="P1" i="2" s="1"/>
  <c r="O1" i="1"/>
  <c r="O1" i="2" s="1"/>
  <c r="N1" i="1"/>
  <c r="N1" i="2" s="1"/>
  <c r="M1" i="1"/>
  <c r="M1" i="2" s="1"/>
  <c r="L1" i="1"/>
  <c r="L1" i="2" s="1"/>
  <c r="K1" i="1"/>
  <c r="K1" i="2" s="1"/>
  <c r="J1" i="1"/>
  <c r="J1" i="2" s="1"/>
  <c r="I1" i="1"/>
  <c r="I1" i="2" s="1"/>
  <c r="H1" i="1"/>
  <c r="H1" i="2" s="1"/>
  <c r="G1" i="1"/>
  <c r="G1" i="2" s="1"/>
  <c r="F1" i="1"/>
  <c r="F1" i="2" s="1"/>
  <c r="E1" i="1"/>
  <c r="E1" i="2" s="1"/>
  <c r="D1" i="1"/>
  <c r="D1" i="2" s="1"/>
  <c r="C1" i="1"/>
  <c r="C1" i="2" s="1"/>
  <c r="AK38" i="2"/>
  <c r="W37" i="2"/>
  <c r="C30" i="2"/>
  <c r="AG29" i="2"/>
  <c r="C26" i="2"/>
  <c r="C22" i="2"/>
  <c r="AK21" i="2"/>
  <c r="AH18" i="2"/>
  <c r="C14" i="2"/>
  <c r="O13" i="2"/>
  <c r="G9" i="2"/>
  <c r="AI8" i="2"/>
  <c r="C6" i="2"/>
  <c r="W5" i="2"/>
  <c r="C21" i="2"/>
  <c r="AL38" i="2"/>
  <c r="AI38" i="2"/>
  <c r="AH38" i="2"/>
  <c r="AG38" i="2"/>
  <c r="AE38" i="2"/>
  <c r="Z38" i="2"/>
  <c r="V38" i="2"/>
  <c r="S38" i="2"/>
  <c r="R38" i="2"/>
  <c r="N38" i="2"/>
  <c r="K38" i="2"/>
  <c r="J38" i="2"/>
  <c r="G38" i="2"/>
  <c r="AK37" i="2"/>
  <c r="U37" i="2"/>
  <c r="I37" i="2"/>
  <c r="AI36" i="2"/>
  <c r="AB32" i="2"/>
  <c r="AK30" i="2"/>
  <c r="AJ30" i="2"/>
  <c r="AG30" i="2"/>
  <c r="AF30" i="2"/>
  <c r="AC30" i="2"/>
  <c r="AB30" i="2"/>
  <c r="AA30" i="2"/>
  <c r="Z30" i="2"/>
  <c r="X30" i="2"/>
  <c r="T30" i="2"/>
  <c r="S30" i="2"/>
  <c r="R30" i="2"/>
  <c r="Q30" i="2"/>
  <c r="P30" i="2"/>
  <c r="L30" i="2"/>
  <c r="K30" i="2"/>
  <c r="I30" i="2"/>
  <c r="H30" i="2"/>
  <c r="E30" i="2"/>
  <c r="D30" i="2"/>
  <c r="E29" i="2"/>
  <c r="AL22" i="2"/>
  <c r="AK22" i="2"/>
  <c r="AI22" i="2"/>
  <c r="AG22" i="2"/>
  <c r="AF22" i="2"/>
  <c r="AE22" i="2"/>
  <c r="AD22" i="2"/>
  <c r="AC22" i="2"/>
  <c r="AB22" i="2"/>
  <c r="Y22" i="2"/>
  <c r="X22" i="2"/>
  <c r="W22" i="2"/>
  <c r="V22" i="2"/>
  <c r="U22" i="2"/>
  <c r="T22" i="2"/>
  <c r="S22" i="2"/>
  <c r="P22" i="2"/>
  <c r="O22" i="2"/>
  <c r="N22" i="2"/>
  <c r="M22" i="2"/>
  <c r="L22" i="2"/>
  <c r="K22" i="2"/>
  <c r="I22" i="2"/>
  <c r="G22" i="2"/>
  <c r="F22" i="2"/>
  <c r="E22" i="2"/>
  <c r="D22" i="2"/>
  <c r="AL14" i="2"/>
  <c r="AK14" i="2"/>
  <c r="AJ14" i="2"/>
  <c r="AG14" i="2"/>
  <c r="AF14" i="2"/>
  <c r="AE14" i="2"/>
  <c r="AD14" i="2"/>
  <c r="AC14" i="2"/>
  <c r="AB14" i="2"/>
  <c r="AA14" i="2"/>
  <c r="X14" i="2"/>
  <c r="W14" i="2"/>
  <c r="V14" i="2"/>
  <c r="U14" i="2"/>
  <c r="T14" i="2"/>
  <c r="S14" i="2"/>
  <c r="Q14" i="2"/>
  <c r="O14" i="2"/>
  <c r="N14" i="2"/>
  <c r="M14" i="2"/>
  <c r="L14" i="2"/>
  <c r="K14" i="2"/>
  <c r="J14" i="2"/>
  <c r="I14" i="2"/>
  <c r="G14" i="2"/>
  <c r="F14" i="2"/>
  <c r="E14" i="2"/>
  <c r="D14" i="2"/>
  <c r="AK13" i="2"/>
  <c r="AL6" i="2"/>
  <c r="AK6" i="2"/>
  <c r="AI6" i="2"/>
  <c r="AH6" i="2"/>
  <c r="AG6" i="2"/>
  <c r="AF6" i="2"/>
  <c r="AE6" i="2"/>
  <c r="AD6" i="2"/>
  <c r="AC6" i="2"/>
  <c r="AA6" i="2"/>
  <c r="Z6" i="2"/>
  <c r="Y6" i="2"/>
  <c r="X6" i="2"/>
  <c r="W6" i="2"/>
  <c r="V6" i="2"/>
  <c r="U6" i="2"/>
  <c r="S6" i="2"/>
  <c r="R6" i="2"/>
  <c r="Q6" i="2"/>
  <c r="P6" i="2"/>
  <c r="O6" i="2"/>
  <c r="N6" i="2"/>
  <c r="M6" i="2"/>
  <c r="K6" i="2"/>
  <c r="J6" i="2"/>
  <c r="I6" i="2"/>
  <c r="H6" i="2"/>
  <c r="G6" i="2"/>
  <c r="F6" i="2"/>
  <c r="E6" i="2"/>
  <c r="AJ5" i="2"/>
  <c r="L5" i="2"/>
  <c r="D6" i="2" l="1"/>
  <c r="L6" i="2"/>
  <c r="T6" i="2"/>
  <c r="AB6" i="2"/>
  <c r="H14" i="2"/>
  <c r="P14" i="2"/>
  <c r="Y14" i="2"/>
  <c r="H22" i="2"/>
  <c r="Q22" i="2"/>
  <c r="AA22" i="2"/>
  <c r="J30" i="2"/>
  <c r="U30" i="2"/>
  <c r="F38" i="2"/>
  <c r="AH32" i="2"/>
  <c r="AE24" i="2"/>
  <c r="M20" i="2"/>
  <c r="W16" i="2"/>
  <c r="X12" i="2"/>
  <c r="C8" i="2"/>
  <c r="J28" i="2"/>
  <c r="F4" i="2"/>
  <c r="V16" i="2"/>
  <c r="Y20" i="2"/>
  <c r="AB12" i="2"/>
  <c r="U28" i="2"/>
  <c r="L4" i="2"/>
  <c r="AK12" i="2"/>
  <c r="AB20" i="2"/>
  <c r="V28" i="2"/>
  <c r="AD4" i="2"/>
  <c r="I12" i="2"/>
  <c r="AC20" i="2"/>
  <c r="Z4" i="2"/>
  <c r="AE4" i="2"/>
  <c r="L12" i="2"/>
  <c r="S36" i="2"/>
  <c r="S4" i="2"/>
  <c r="M12" i="2"/>
  <c r="AE20" i="2"/>
  <c r="E28" i="2"/>
  <c r="D4" i="2"/>
  <c r="T4" i="2"/>
  <c r="V12" i="2"/>
  <c r="L20" i="2"/>
  <c r="H28" i="2"/>
  <c r="AL28" i="2"/>
  <c r="AE36" i="2"/>
  <c r="AG12" i="2"/>
  <c r="K4" i="2"/>
  <c r="AB4" i="2"/>
  <c r="S20" i="2"/>
  <c r="L36" i="2"/>
  <c r="AC4" i="2"/>
  <c r="F12" i="2"/>
  <c r="P36" i="2"/>
  <c r="M4" i="2"/>
  <c r="W28" i="2"/>
  <c r="R36" i="2"/>
  <c r="C28" i="2"/>
  <c r="N4" i="2"/>
  <c r="AD20" i="2"/>
  <c r="Z28" i="2"/>
  <c r="AI28" i="2"/>
  <c r="AC36" i="2"/>
  <c r="AA36" i="2"/>
  <c r="E4" i="2"/>
  <c r="O4" i="2"/>
  <c r="AD12" i="2"/>
  <c r="T20" i="2"/>
  <c r="T36" i="2"/>
  <c r="H4" i="2"/>
  <c r="P4" i="2"/>
  <c r="X4" i="2"/>
  <c r="AK4" i="2"/>
  <c r="AC8" i="2"/>
  <c r="O12" i="2"/>
  <c r="AE12" i="2"/>
  <c r="G20" i="2"/>
  <c r="U20" i="2"/>
  <c r="AK20" i="2"/>
  <c r="N28" i="2"/>
  <c r="AD28" i="2"/>
  <c r="I36" i="2"/>
  <c r="U36" i="2"/>
  <c r="C4" i="2"/>
  <c r="AI12" i="2"/>
  <c r="AH20" i="2"/>
  <c r="AJ28" i="2"/>
  <c r="AJ36" i="2"/>
  <c r="G4" i="2"/>
  <c r="AH4" i="2"/>
  <c r="N12" i="2"/>
  <c r="AI20" i="2"/>
  <c r="M28" i="2"/>
  <c r="M35" i="2"/>
  <c r="I4" i="2"/>
  <c r="Q4" i="2"/>
  <c r="Y4" i="2"/>
  <c r="AL4" i="2"/>
  <c r="D12" i="2"/>
  <c r="R12" i="2"/>
  <c r="AF12" i="2"/>
  <c r="I20" i="2"/>
  <c r="V20" i="2"/>
  <c r="AL20" i="2"/>
  <c r="Q24" i="2"/>
  <c r="Q28" i="2"/>
  <c r="AE28" i="2"/>
  <c r="J36" i="2"/>
  <c r="Y36" i="2"/>
  <c r="C36" i="2"/>
  <c r="W4" i="2"/>
  <c r="D20" i="2"/>
  <c r="AC28" i="2"/>
  <c r="G36" i="2"/>
  <c r="J4" i="2"/>
  <c r="R4" i="2"/>
  <c r="E12" i="2"/>
  <c r="U12" i="2"/>
  <c r="K20" i="2"/>
  <c r="S28" i="2"/>
  <c r="AF28" i="2"/>
  <c r="K36" i="2"/>
  <c r="AJ4" i="2"/>
  <c r="J12" i="2"/>
  <c r="T12" i="2"/>
  <c r="AC12" i="2"/>
  <c r="AL12" i="2"/>
  <c r="H20" i="2"/>
  <c r="Q20" i="2"/>
  <c r="AA20" i="2"/>
  <c r="AJ20" i="2"/>
  <c r="I28" i="2"/>
  <c r="R28" i="2"/>
  <c r="AA28" i="2"/>
  <c r="AK28" i="2"/>
  <c r="H36" i="2"/>
  <c r="Q36" i="2"/>
  <c r="Z36" i="2"/>
  <c r="AK36" i="2"/>
  <c r="Y35" i="2"/>
  <c r="AF4" i="2"/>
  <c r="G12" i="2"/>
  <c r="P12" i="2"/>
  <c r="Y12" i="2"/>
  <c r="AH12" i="2"/>
  <c r="E20" i="2"/>
  <c r="N20" i="2"/>
  <c r="W20" i="2"/>
  <c r="AF20" i="2"/>
  <c r="F28" i="2"/>
  <c r="O28" i="2"/>
  <c r="X28" i="2"/>
  <c r="AG28" i="2"/>
  <c r="D36" i="2"/>
  <c r="M36" i="2"/>
  <c r="W36" i="2"/>
  <c r="AG36" i="2"/>
  <c r="C20" i="2"/>
  <c r="AG4" i="2"/>
  <c r="H12" i="2"/>
  <c r="Q12" i="2"/>
  <c r="Z12" i="2"/>
  <c r="AJ12" i="2"/>
  <c r="F20" i="2"/>
  <c r="O20" i="2"/>
  <c r="X20" i="2"/>
  <c r="AG20" i="2"/>
  <c r="G28" i="2"/>
  <c r="P28" i="2"/>
  <c r="Y28" i="2"/>
  <c r="AH28" i="2"/>
  <c r="E36" i="2"/>
  <c r="O36" i="2"/>
  <c r="X36" i="2"/>
  <c r="AH36" i="2"/>
  <c r="C12" i="2"/>
  <c r="AJ8" i="2"/>
  <c r="AD16" i="2"/>
  <c r="Y24" i="2"/>
  <c r="E8" i="2"/>
  <c r="AK8" i="2"/>
  <c r="AE16" i="2"/>
  <c r="AJ32" i="2"/>
  <c r="L8" i="2"/>
  <c r="F16" i="2"/>
  <c r="AL16" i="2"/>
  <c r="AG24" i="2"/>
  <c r="K32" i="2"/>
  <c r="AI5" i="2"/>
  <c r="M8" i="2"/>
  <c r="G16" i="2"/>
  <c r="Y19" i="2"/>
  <c r="I21" i="2"/>
  <c r="H24" i="2"/>
  <c r="L32" i="2"/>
  <c r="C24" i="2"/>
  <c r="D8" i="2"/>
  <c r="AI32" i="2"/>
  <c r="AF24" i="2"/>
  <c r="D32" i="2"/>
  <c r="T8" i="2"/>
  <c r="N16" i="2"/>
  <c r="I24" i="2"/>
  <c r="S32" i="2"/>
  <c r="U8" i="2"/>
  <c r="O16" i="2"/>
  <c r="P24" i="2"/>
  <c r="T32" i="2"/>
  <c r="AG21" i="2"/>
  <c r="E23" i="2"/>
  <c r="U29" i="2"/>
  <c r="AG31" i="2"/>
  <c r="M37" i="2"/>
  <c r="M13" i="2"/>
  <c r="U5" i="2"/>
  <c r="AC13" i="2"/>
  <c r="AK18" i="2"/>
  <c r="Y21" i="2"/>
  <c r="Y27" i="2"/>
  <c r="AE29" i="2"/>
  <c r="AA4" i="2"/>
  <c r="AI4" i="2"/>
  <c r="Y5" i="2"/>
  <c r="D10" i="2"/>
  <c r="K12" i="2"/>
  <c r="S12" i="2"/>
  <c r="AA12" i="2"/>
  <c r="AE13" i="2"/>
  <c r="R14" i="2"/>
  <c r="Z14" i="2"/>
  <c r="AH14" i="2"/>
  <c r="Q19" i="2"/>
  <c r="J20" i="2"/>
  <c r="R20" i="2"/>
  <c r="Z20" i="2"/>
  <c r="AC21" i="2"/>
  <c r="J22" i="2"/>
  <c r="R22" i="2"/>
  <c r="Z22" i="2"/>
  <c r="AH22" i="2"/>
  <c r="D28" i="2"/>
  <c r="L28" i="2"/>
  <c r="T28" i="2"/>
  <c r="AB28" i="2"/>
  <c r="AK29" i="2"/>
  <c r="M30" i="2"/>
  <c r="Y30" i="2"/>
  <c r="AI30" i="2"/>
  <c r="F36" i="2"/>
  <c r="N36" i="2"/>
  <c r="V36" i="2"/>
  <c r="AD36" i="2"/>
  <c r="AL36" i="2"/>
  <c r="I38" i="2"/>
  <c r="Y38" i="2"/>
  <c r="C29" i="2"/>
  <c r="E5" i="2"/>
  <c r="E13" i="2"/>
  <c r="M29" i="2"/>
  <c r="Y37" i="2"/>
  <c r="C13" i="2"/>
  <c r="O5" i="2"/>
  <c r="Q13" i="2"/>
  <c r="E18" i="2"/>
  <c r="O21" i="2"/>
  <c r="G27" i="2"/>
  <c r="Y29" i="2"/>
  <c r="AB36" i="2"/>
  <c r="I23" i="2"/>
  <c r="V8" i="2"/>
  <c r="AL8" i="2"/>
  <c r="AF16" i="2"/>
  <c r="J24" i="2"/>
  <c r="E32" i="2"/>
  <c r="U32" i="2"/>
  <c r="O8" i="2"/>
  <c r="W8" i="2"/>
  <c r="I15" i="2"/>
  <c r="AK23" i="2"/>
  <c r="AA24" i="2"/>
  <c r="V32" i="2"/>
  <c r="AL32" i="2"/>
  <c r="H8" i="2"/>
  <c r="AJ10" i="2"/>
  <c r="M15" i="2"/>
  <c r="R16" i="2"/>
  <c r="D24" i="2"/>
  <c r="AB24" i="2"/>
  <c r="O32" i="2"/>
  <c r="U3" i="2"/>
  <c r="Q7" i="2"/>
  <c r="I8" i="2"/>
  <c r="Q8" i="2"/>
  <c r="Y8" i="2"/>
  <c r="AG8" i="2"/>
  <c r="U11" i="2"/>
  <c r="AG15" i="2"/>
  <c r="K16" i="2"/>
  <c r="S16" i="2"/>
  <c r="AA16" i="2"/>
  <c r="AI16" i="2"/>
  <c r="E24" i="2"/>
  <c r="M24" i="2"/>
  <c r="U24" i="2"/>
  <c r="AC24" i="2"/>
  <c r="AK24" i="2"/>
  <c r="F30" i="2"/>
  <c r="N30" i="2"/>
  <c r="V30" i="2"/>
  <c r="AD30" i="2"/>
  <c r="AL30" i="2"/>
  <c r="H32" i="2"/>
  <c r="P32" i="2"/>
  <c r="X32" i="2"/>
  <c r="AF32" i="2"/>
  <c r="AC35" i="2"/>
  <c r="O38" i="2"/>
  <c r="AA38" i="2"/>
  <c r="C32" i="2"/>
  <c r="F8" i="2"/>
  <c r="AD8" i="2"/>
  <c r="P16" i="2"/>
  <c r="Q23" i="2"/>
  <c r="R24" i="2"/>
  <c r="AH24" i="2"/>
  <c r="M32" i="2"/>
  <c r="AK32" i="2"/>
  <c r="G8" i="2"/>
  <c r="I16" i="2"/>
  <c r="Y16" i="2"/>
  <c r="AG16" i="2"/>
  <c r="K24" i="2"/>
  <c r="AI24" i="2"/>
  <c r="F32" i="2"/>
  <c r="N32" i="2"/>
  <c r="AD32" i="2"/>
  <c r="C16" i="2"/>
  <c r="X8" i="2"/>
  <c r="J16" i="2"/>
  <c r="AH16" i="2"/>
  <c r="T24" i="2"/>
  <c r="G32" i="2"/>
  <c r="AE32" i="2"/>
  <c r="AC3" i="2"/>
  <c r="U7" i="2"/>
  <c r="J8" i="2"/>
  <c r="R8" i="2"/>
  <c r="Z8" i="2"/>
  <c r="AH8" i="2"/>
  <c r="Y11" i="2"/>
  <c r="D16" i="2"/>
  <c r="L16" i="2"/>
  <c r="T16" i="2"/>
  <c r="AB16" i="2"/>
  <c r="AJ16" i="2"/>
  <c r="F24" i="2"/>
  <c r="N24" i="2"/>
  <c r="V24" i="2"/>
  <c r="AD24" i="2"/>
  <c r="AL24" i="2"/>
  <c r="G30" i="2"/>
  <c r="O30" i="2"/>
  <c r="W30" i="2"/>
  <c r="AE30" i="2"/>
  <c r="G31" i="2"/>
  <c r="I32" i="2"/>
  <c r="Q32" i="2"/>
  <c r="Y32" i="2"/>
  <c r="AG32" i="2"/>
  <c r="C38" i="2"/>
  <c r="Q38" i="2"/>
  <c r="AD38" i="2"/>
  <c r="C31" i="2"/>
  <c r="N8" i="2"/>
  <c r="H16" i="2"/>
  <c r="X16" i="2"/>
  <c r="Z24" i="2"/>
  <c r="AC32" i="2"/>
  <c r="E3" i="2"/>
  <c r="AE8" i="2"/>
  <c r="Q16" i="2"/>
  <c r="S24" i="2"/>
  <c r="M3" i="2"/>
  <c r="P8" i="2"/>
  <c r="AF8" i="2"/>
  <c r="Z16" i="2"/>
  <c r="L24" i="2"/>
  <c r="AJ24" i="2"/>
  <c r="W32" i="2"/>
  <c r="AK3" i="2"/>
  <c r="AI7" i="2"/>
  <c r="K8" i="2"/>
  <c r="S8" i="2"/>
  <c r="AA8" i="2"/>
  <c r="E16" i="2"/>
  <c r="M16" i="2"/>
  <c r="U16" i="2"/>
  <c r="AC16" i="2"/>
  <c r="G24" i="2"/>
  <c r="O24" i="2"/>
  <c r="W24" i="2"/>
  <c r="AE26" i="2"/>
  <c r="Q31" i="2"/>
  <c r="J32" i="2"/>
  <c r="R32" i="2"/>
  <c r="Z32" i="2"/>
  <c r="X3" i="2"/>
  <c r="J3" i="2"/>
  <c r="Z3" i="2"/>
  <c r="V26" i="2"/>
  <c r="AH34" i="2"/>
  <c r="K3" i="2"/>
  <c r="S3" i="2"/>
  <c r="AA3" i="2"/>
  <c r="AI3" i="2"/>
  <c r="I5" i="2"/>
  <c r="AB5" i="2"/>
  <c r="I7" i="2"/>
  <c r="AB10" i="2"/>
  <c r="U13" i="2"/>
  <c r="AC18" i="2"/>
  <c r="AC19" i="2"/>
  <c r="Q21" i="2"/>
  <c r="W26" i="2"/>
  <c r="AC27" i="2"/>
  <c r="O29" i="2"/>
  <c r="AJ34" i="2"/>
  <c r="E37" i="2"/>
  <c r="AC37" i="2"/>
  <c r="C5" i="2"/>
  <c r="AI29" i="2"/>
  <c r="P3" i="2"/>
  <c r="R3" i="2"/>
  <c r="AH3" i="2"/>
  <c r="U10" i="2"/>
  <c r="V18" i="2"/>
  <c r="D3" i="2"/>
  <c r="L3" i="2"/>
  <c r="T3" i="2"/>
  <c r="AB3" i="2"/>
  <c r="AJ3" i="2"/>
  <c r="K5" i="2"/>
  <c r="AE5" i="2"/>
  <c r="N7" i="2"/>
  <c r="AC10" i="2"/>
  <c r="Y13" i="2"/>
  <c r="G15" i="2"/>
  <c r="AD18" i="2"/>
  <c r="U21" i="2"/>
  <c r="AD26" i="2"/>
  <c r="AG27" i="2"/>
  <c r="Q29" i="2"/>
  <c r="O35" i="2"/>
  <c r="G37" i="2"/>
  <c r="AG37" i="2"/>
  <c r="AG34" i="2"/>
  <c r="F3" i="2"/>
  <c r="N3" i="2"/>
  <c r="V3" i="2"/>
  <c r="AD3" i="2"/>
  <c r="AL3" i="2"/>
  <c r="E10" i="2"/>
  <c r="AK10" i="2"/>
  <c r="F18" i="2"/>
  <c r="AL18" i="2"/>
  <c r="F26" i="2"/>
  <c r="AL26" i="2"/>
  <c r="H34" i="2"/>
  <c r="C15" i="2"/>
  <c r="AA5" i="2"/>
  <c r="AA37" i="2"/>
  <c r="G3" i="2"/>
  <c r="O3" i="2"/>
  <c r="W3" i="2"/>
  <c r="AE3" i="2"/>
  <c r="S5" i="2"/>
  <c r="AK5" i="2"/>
  <c r="AD7" i="2"/>
  <c r="L10" i="2"/>
  <c r="M11" i="2"/>
  <c r="I13" i="2"/>
  <c r="AG13" i="2"/>
  <c r="Y15" i="2"/>
  <c r="M18" i="2"/>
  <c r="E19" i="2"/>
  <c r="E21" i="2"/>
  <c r="AE21" i="2"/>
  <c r="M23" i="2"/>
  <c r="G26" i="2"/>
  <c r="E27" i="2"/>
  <c r="AC29" i="2"/>
  <c r="M31" i="2"/>
  <c r="J34" i="2"/>
  <c r="AE35" i="2"/>
  <c r="Q37" i="2"/>
  <c r="H3" i="2"/>
  <c r="AF3" i="2"/>
  <c r="M10" i="2"/>
  <c r="N18" i="2"/>
  <c r="N26" i="2"/>
  <c r="U34" i="2"/>
  <c r="I3" i="2"/>
  <c r="Q3" i="2"/>
  <c r="Y3" i="2"/>
  <c r="AG3" i="2"/>
  <c r="AK7" i="2"/>
  <c r="T10" i="2"/>
  <c r="W11" i="2"/>
  <c r="AK15" i="2"/>
  <c r="U18" i="2"/>
  <c r="W19" i="2"/>
  <c r="M21" i="2"/>
  <c r="AC23" i="2"/>
  <c r="O26" i="2"/>
  <c r="U27" i="2"/>
  <c r="I29" i="2"/>
  <c r="U31" i="2"/>
  <c r="V34" i="2"/>
  <c r="AA17" i="2"/>
  <c r="S9" i="2"/>
  <c r="J10" i="2"/>
  <c r="R10" i="2"/>
  <c r="Z10" i="2"/>
  <c r="AH10" i="2"/>
  <c r="AC17" i="2"/>
  <c r="K18" i="2"/>
  <c r="S18" i="2"/>
  <c r="AA18" i="2"/>
  <c r="AI18" i="2"/>
  <c r="D26" i="2"/>
  <c r="L26" i="2"/>
  <c r="T26" i="2"/>
  <c r="AB26" i="2"/>
  <c r="AJ26" i="2"/>
  <c r="E34" i="2"/>
  <c r="R34" i="2"/>
  <c r="AD34" i="2"/>
  <c r="AI11" i="2"/>
  <c r="AI27" i="2"/>
  <c r="K7" i="2"/>
  <c r="AG7" i="2"/>
  <c r="AF9" i="2"/>
  <c r="K10" i="2"/>
  <c r="S10" i="2"/>
  <c r="AA10" i="2"/>
  <c r="AI10" i="2"/>
  <c r="Q11" i="2"/>
  <c r="E15" i="2"/>
  <c r="AC15" i="2"/>
  <c r="D18" i="2"/>
  <c r="L18" i="2"/>
  <c r="T18" i="2"/>
  <c r="AB18" i="2"/>
  <c r="AJ18" i="2"/>
  <c r="U19" i="2"/>
  <c r="G23" i="2"/>
  <c r="AG23" i="2"/>
  <c r="E26" i="2"/>
  <c r="M26" i="2"/>
  <c r="U26" i="2"/>
  <c r="AC26" i="2"/>
  <c r="AK26" i="2"/>
  <c r="W27" i="2"/>
  <c r="I31" i="2"/>
  <c r="AK31" i="2"/>
  <c r="F34" i="2"/>
  <c r="T34" i="2"/>
  <c r="AF34" i="2"/>
  <c r="Q35" i="2"/>
  <c r="H38" i="2"/>
  <c r="P38" i="2"/>
  <c r="X38" i="2"/>
  <c r="AF38" i="2"/>
  <c r="N10" i="2"/>
  <c r="AL10" i="2"/>
  <c r="O18" i="2"/>
  <c r="X26" i="2"/>
  <c r="L34" i="2"/>
  <c r="V7" i="2"/>
  <c r="G10" i="2"/>
  <c r="O10" i="2"/>
  <c r="W10" i="2"/>
  <c r="AE10" i="2"/>
  <c r="G11" i="2"/>
  <c r="AC11" i="2"/>
  <c r="Q15" i="2"/>
  <c r="H18" i="2"/>
  <c r="P18" i="2"/>
  <c r="X18" i="2"/>
  <c r="AF18" i="2"/>
  <c r="G19" i="2"/>
  <c r="AG19" i="2"/>
  <c r="U23" i="2"/>
  <c r="I26" i="2"/>
  <c r="Q26" i="2"/>
  <c r="Y26" i="2"/>
  <c r="AG26" i="2"/>
  <c r="I27" i="2"/>
  <c r="AK27" i="2"/>
  <c r="W31" i="2"/>
  <c r="M33" i="2"/>
  <c r="M34" i="2"/>
  <c r="Z34" i="2"/>
  <c r="AL34" i="2"/>
  <c r="AG35" i="2"/>
  <c r="D38" i="2"/>
  <c r="L38" i="2"/>
  <c r="T38" i="2"/>
  <c r="AB38" i="2"/>
  <c r="AJ38" i="2"/>
  <c r="C18" i="2"/>
  <c r="F10" i="2"/>
  <c r="AD10" i="2"/>
  <c r="G18" i="2"/>
  <c r="AE18" i="2"/>
  <c r="P26" i="2"/>
  <c r="X34" i="2"/>
  <c r="AI19" i="2"/>
  <c r="E7" i="2"/>
  <c r="W7" i="2"/>
  <c r="H10" i="2"/>
  <c r="P10" i="2"/>
  <c r="X10" i="2"/>
  <c r="AF10" i="2"/>
  <c r="I11" i="2"/>
  <c r="AG11" i="2"/>
  <c r="U15" i="2"/>
  <c r="I18" i="2"/>
  <c r="Q18" i="2"/>
  <c r="Y18" i="2"/>
  <c r="AG18" i="2"/>
  <c r="I19" i="2"/>
  <c r="AK19" i="2"/>
  <c r="W23" i="2"/>
  <c r="M25" i="2"/>
  <c r="J26" i="2"/>
  <c r="R26" i="2"/>
  <c r="Z26" i="2"/>
  <c r="AH26" i="2"/>
  <c r="M27" i="2"/>
  <c r="Y31" i="2"/>
  <c r="N34" i="2"/>
  <c r="AB34" i="2"/>
  <c r="I35" i="2"/>
  <c r="E38" i="2"/>
  <c r="M38" i="2"/>
  <c r="U38" i="2"/>
  <c r="AC38" i="2"/>
  <c r="AK9" i="2"/>
  <c r="U25" i="2"/>
  <c r="V10" i="2"/>
  <c r="W18" i="2"/>
  <c r="H26" i="2"/>
  <c r="AF26" i="2"/>
  <c r="AK34" i="2"/>
  <c r="G7" i="2"/>
  <c r="AA7" i="2"/>
  <c r="I10" i="2"/>
  <c r="Q10" i="2"/>
  <c r="Y10" i="2"/>
  <c r="AG10" i="2"/>
  <c r="J11" i="2"/>
  <c r="J18" i="2"/>
  <c r="R18" i="2"/>
  <c r="Z18" i="2"/>
  <c r="Y23" i="2"/>
  <c r="K26" i="2"/>
  <c r="S26" i="2"/>
  <c r="AA26" i="2"/>
  <c r="AI26" i="2"/>
  <c r="E31" i="2"/>
  <c r="D34" i="2"/>
  <c r="P34" i="2"/>
  <c r="AJ33" i="2"/>
  <c r="AB33" i="2"/>
  <c r="T33" i="2"/>
  <c r="L33" i="2"/>
  <c r="D33" i="2"/>
  <c r="AH33" i="2"/>
  <c r="Z33" i="2"/>
  <c r="R33" i="2"/>
  <c r="J33" i="2"/>
  <c r="AF33" i="2"/>
  <c r="X33" i="2"/>
  <c r="P33" i="2"/>
  <c r="H33" i="2"/>
  <c r="AL33" i="2"/>
  <c r="AD33" i="2"/>
  <c r="V33" i="2"/>
  <c r="N33" i="2"/>
  <c r="F33" i="2"/>
  <c r="H9" i="2"/>
  <c r="AE17" i="2"/>
  <c r="AE33" i="2"/>
  <c r="P9" i="2"/>
  <c r="AC9" i="2"/>
  <c r="I17" i="2"/>
  <c r="Y17" i="2"/>
  <c r="I25" i="2"/>
  <c r="Y25" i="2"/>
  <c r="I33" i="2"/>
  <c r="Y33" i="2"/>
  <c r="C27" i="2"/>
  <c r="C17" i="2"/>
  <c r="AH7" i="2"/>
  <c r="Z7" i="2"/>
  <c r="R7" i="2"/>
  <c r="J7" i="2"/>
  <c r="AF7" i="2"/>
  <c r="X7" i="2"/>
  <c r="P7" i="2"/>
  <c r="H7" i="2"/>
  <c r="AJ7" i="2"/>
  <c r="AB7" i="2"/>
  <c r="T7" i="2"/>
  <c r="L7" i="2"/>
  <c r="D7" i="2"/>
  <c r="AH15" i="2"/>
  <c r="Z15" i="2"/>
  <c r="R15" i="2"/>
  <c r="J15" i="2"/>
  <c r="AF15" i="2"/>
  <c r="X15" i="2"/>
  <c r="P15" i="2"/>
  <c r="H15" i="2"/>
  <c r="AL15" i="2"/>
  <c r="AD15" i="2"/>
  <c r="V15" i="2"/>
  <c r="N15" i="2"/>
  <c r="F15" i="2"/>
  <c r="AJ15" i="2"/>
  <c r="AB15" i="2"/>
  <c r="T15" i="2"/>
  <c r="L15" i="2"/>
  <c r="D15" i="2"/>
  <c r="AH23" i="2"/>
  <c r="Z23" i="2"/>
  <c r="R23" i="2"/>
  <c r="J23" i="2"/>
  <c r="AF23" i="2"/>
  <c r="X23" i="2"/>
  <c r="P23" i="2"/>
  <c r="H23" i="2"/>
  <c r="AL23" i="2"/>
  <c r="AD23" i="2"/>
  <c r="V23" i="2"/>
  <c r="N23" i="2"/>
  <c r="F23" i="2"/>
  <c r="AJ23" i="2"/>
  <c r="AB23" i="2"/>
  <c r="T23" i="2"/>
  <c r="L23" i="2"/>
  <c r="D23" i="2"/>
  <c r="AH31" i="2"/>
  <c r="Z31" i="2"/>
  <c r="R31" i="2"/>
  <c r="J31" i="2"/>
  <c r="AF31" i="2"/>
  <c r="X31" i="2"/>
  <c r="P31" i="2"/>
  <c r="H31" i="2"/>
  <c r="AL31" i="2"/>
  <c r="AD31" i="2"/>
  <c r="V31" i="2"/>
  <c r="N31" i="2"/>
  <c r="F31" i="2"/>
  <c r="AJ31" i="2"/>
  <c r="AB31" i="2"/>
  <c r="T31" i="2"/>
  <c r="L31" i="2"/>
  <c r="D31" i="2"/>
  <c r="G5" i="2"/>
  <c r="T5" i="2"/>
  <c r="AG5" i="2"/>
  <c r="F7" i="2"/>
  <c r="S7" i="2"/>
  <c r="AE7" i="2"/>
  <c r="E9" i="2"/>
  <c r="Q9" i="2"/>
  <c r="AE9" i="2"/>
  <c r="E11" i="2"/>
  <c r="S11" i="2"/>
  <c r="K13" i="2"/>
  <c r="AA13" i="2"/>
  <c r="S15" i="2"/>
  <c r="AI15" i="2"/>
  <c r="K17" i="2"/>
  <c r="S19" i="2"/>
  <c r="K21" i="2"/>
  <c r="AA21" i="2"/>
  <c r="S23" i="2"/>
  <c r="AI23" i="2"/>
  <c r="K25" i="2"/>
  <c r="AA25" i="2"/>
  <c r="S27" i="2"/>
  <c r="K29" i="2"/>
  <c r="AA29" i="2"/>
  <c r="S31" i="2"/>
  <c r="AI31" i="2"/>
  <c r="K33" i="2"/>
  <c r="AA33" i="2"/>
  <c r="K35" i="2"/>
  <c r="AA35" i="2"/>
  <c r="S37" i="2"/>
  <c r="AI37" i="2"/>
  <c r="C25" i="2"/>
  <c r="AJ17" i="2"/>
  <c r="AB17" i="2"/>
  <c r="T17" i="2"/>
  <c r="L17" i="2"/>
  <c r="D17" i="2"/>
  <c r="AH17" i="2"/>
  <c r="Z17" i="2"/>
  <c r="R17" i="2"/>
  <c r="J17" i="2"/>
  <c r="AF17" i="2"/>
  <c r="X17" i="2"/>
  <c r="P17" i="2"/>
  <c r="H17" i="2"/>
  <c r="AL17" i="2"/>
  <c r="AD17" i="2"/>
  <c r="V17" i="2"/>
  <c r="N17" i="2"/>
  <c r="F17" i="2"/>
  <c r="AG9" i="2"/>
  <c r="AE25" i="2"/>
  <c r="W9" i="2"/>
  <c r="Q17" i="2"/>
  <c r="AG17" i="2"/>
  <c r="Q25" i="2"/>
  <c r="AG25" i="2"/>
  <c r="Q33" i="2"/>
  <c r="AG33" i="2"/>
  <c r="AL11" i="2"/>
  <c r="AD11" i="2"/>
  <c r="V11" i="2"/>
  <c r="N11" i="2"/>
  <c r="F11" i="2"/>
  <c r="AJ11" i="2"/>
  <c r="AB11" i="2"/>
  <c r="T11" i="2"/>
  <c r="L11" i="2"/>
  <c r="D11" i="2"/>
  <c r="AH11" i="2"/>
  <c r="Z11" i="2"/>
  <c r="R11" i="2"/>
  <c r="AF11" i="2"/>
  <c r="X11" i="2"/>
  <c r="P11" i="2"/>
  <c r="H11" i="2"/>
  <c r="AL19" i="2"/>
  <c r="AD19" i="2"/>
  <c r="V19" i="2"/>
  <c r="N19" i="2"/>
  <c r="F19" i="2"/>
  <c r="AJ19" i="2"/>
  <c r="AB19" i="2"/>
  <c r="T19" i="2"/>
  <c r="L19" i="2"/>
  <c r="D19" i="2"/>
  <c r="AH19" i="2"/>
  <c r="Z19" i="2"/>
  <c r="R19" i="2"/>
  <c r="J19" i="2"/>
  <c r="AF19" i="2"/>
  <c r="X19" i="2"/>
  <c r="P19" i="2"/>
  <c r="H19" i="2"/>
  <c r="AL27" i="2"/>
  <c r="AD27" i="2"/>
  <c r="V27" i="2"/>
  <c r="N27" i="2"/>
  <c r="F27" i="2"/>
  <c r="AJ27" i="2"/>
  <c r="AB27" i="2"/>
  <c r="T27" i="2"/>
  <c r="L27" i="2"/>
  <c r="D27" i="2"/>
  <c r="AH27" i="2"/>
  <c r="Z27" i="2"/>
  <c r="R27" i="2"/>
  <c r="J27" i="2"/>
  <c r="AF27" i="2"/>
  <c r="X27" i="2"/>
  <c r="P27" i="2"/>
  <c r="H27" i="2"/>
  <c r="AL35" i="2"/>
  <c r="AD35" i="2"/>
  <c r="V35" i="2"/>
  <c r="N35" i="2"/>
  <c r="F35" i="2"/>
  <c r="AJ35" i="2"/>
  <c r="AB35" i="2"/>
  <c r="T35" i="2"/>
  <c r="L35" i="2"/>
  <c r="D35" i="2"/>
  <c r="AH35" i="2"/>
  <c r="Z35" i="2"/>
  <c r="R35" i="2"/>
  <c r="J35" i="2"/>
  <c r="AF35" i="2"/>
  <c r="X35" i="2"/>
  <c r="P35" i="2"/>
  <c r="H35" i="2"/>
  <c r="M5" i="2"/>
  <c r="M7" i="2"/>
  <c r="Y7" i="2"/>
  <c r="AL7" i="2"/>
  <c r="K9" i="2"/>
  <c r="X9" i="2"/>
  <c r="K11" i="2"/>
  <c r="AA11" i="2"/>
  <c r="S13" i="2"/>
  <c r="K15" i="2"/>
  <c r="AA15" i="2"/>
  <c r="S17" i="2"/>
  <c r="AI17" i="2"/>
  <c r="K19" i="2"/>
  <c r="AA19" i="2"/>
  <c r="S21" i="2"/>
  <c r="AI21" i="2"/>
  <c r="K23" i="2"/>
  <c r="AA23" i="2"/>
  <c r="S25" i="2"/>
  <c r="AI25" i="2"/>
  <c r="K27" i="2"/>
  <c r="AA27" i="2"/>
  <c r="S29" i="2"/>
  <c r="K31" i="2"/>
  <c r="AA31" i="2"/>
  <c r="S33" i="2"/>
  <c r="AI33" i="2"/>
  <c r="S35" i="2"/>
  <c r="AI35" i="2"/>
  <c r="K37" i="2"/>
  <c r="AJ9" i="2"/>
  <c r="AB9" i="2"/>
  <c r="T9" i="2"/>
  <c r="L9" i="2"/>
  <c r="D9" i="2"/>
  <c r="AH9" i="2"/>
  <c r="Z9" i="2"/>
  <c r="R9" i="2"/>
  <c r="J9" i="2"/>
  <c r="AL9" i="2"/>
  <c r="AD9" i="2"/>
  <c r="V9" i="2"/>
  <c r="N9" i="2"/>
  <c r="F9" i="2"/>
  <c r="U9" i="2"/>
  <c r="I9" i="2"/>
  <c r="E17" i="2"/>
  <c r="E33" i="2"/>
  <c r="U33" i="2"/>
  <c r="AK33" i="2"/>
  <c r="E35" i="2"/>
  <c r="U35" i="2"/>
  <c r="AK35" i="2"/>
  <c r="C11" i="2"/>
  <c r="AF5" i="2"/>
  <c r="X5" i="2"/>
  <c r="P5" i="2"/>
  <c r="H5" i="2"/>
  <c r="AL5" i="2"/>
  <c r="AD5" i="2"/>
  <c r="V5" i="2"/>
  <c r="N5" i="2"/>
  <c r="F5" i="2"/>
  <c r="AH5" i="2"/>
  <c r="Z5" i="2"/>
  <c r="R5" i="2"/>
  <c r="J5" i="2"/>
  <c r="AF13" i="2"/>
  <c r="X13" i="2"/>
  <c r="P13" i="2"/>
  <c r="H13" i="2"/>
  <c r="AL13" i="2"/>
  <c r="AD13" i="2"/>
  <c r="V13" i="2"/>
  <c r="N13" i="2"/>
  <c r="F13" i="2"/>
  <c r="AJ13" i="2"/>
  <c r="AB13" i="2"/>
  <c r="T13" i="2"/>
  <c r="L13" i="2"/>
  <c r="D13" i="2"/>
  <c r="AH13" i="2"/>
  <c r="Z13" i="2"/>
  <c r="R13" i="2"/>
  <c r="J13" i="2"/>
  <c r="AF29" i="2"/>
  <c r="X29" i="2"/>
  <c r="P29" i="2"/>
  <c r="H29" i="2"/>
  <c r="AL29" i="2"/>
  <c r="AD29" i="2"/>
  <c r="V29" i="2"/>
  <c r="N29" i="2"/>
  <c r="F29" i="2"/>
  <c r="AJ29" i="2"/>
  <c r="AB29" i="2"/>
  <c r="T29" i="2"/>
  <c r="L29" i="2"/>
  <c r="D29" i="2"/>
  <c r="AH29" i="2"/>
  <c r="Z29" i="2"/>
  <c r="R29" i="2"/>
  <c r="J29" i="2"/>
  <c r="AF37" i="2"/>
  <c r="X37" i="2"/>
  <c r="P37" i="2"/>
  <c r="H37" i="2"/>
  <c r="AL37" i="2"/>
  <c r="AD37" i="2"/>
  <c r="V37" i="2"/>
  <c r="N37" i="2"/>
  <c r="F37" i="2"/>
  <c r="AJ37" i="2"/>
  <c r="AB37" i="2"/>
  <c r="T37" i="2"/>
  <c r="L37" i="2"/>
  <c r="D37" i="2"/>
  <c r="AH37" i="2"/>
  <c r="Z37" i="2"/>
  <c r="R37" i="2"/>
  <c r="J37" i="2"/>
  <c r="C33" i="2"/>
  <c r="AJ25" i="2"/>
  <c r="AB25" i="2"/>
  <c r="T25" i="2"/>
  <c r="L25" i="2"/>
  <c r="D25" i="2"/>
  <c r="AH25" i="2"/>
  <c r="Z25" i="2"/>
  <c r="R25" i="2"/>
  <c r="J25" i="2"/>
  <c r="AF25" i="2"/>
  <c r="X25" i="2"/>
  <c r="P25" i="2"/>
  <c r="H25" i="2"/>
  <c r="AL25" i="2"/>
  <c r="AD25" i="2"/>
  <c r="V25" i="2"/>
  <c r="N25" i="2"/>
  <c r="F25" i="2"/>
  <c r="O17" i="2"/>
  <c r="O25" i="2"/>
  <c r="O33" i="2"/>
  <c r="AI9" i="2"/>
  <c r="M9" i="2"/>
  <c r="Y9" i="2"/>
  <c r="U17" i="2"/>
  <c r="AK17" i="2"/>
  <c r="E25" i="2"/>
  <c r="AK25" i="2"/>
  <c r="AF21" i="2"/>
  <c r="X21" i="2"/>
  <c r="P21" i="2"/>
  <c r="H21" i="2"/>
  <c r="AL21" i="2"/>
  <c r="AD21" i="2"/>
  <c r="V21" i="2"/>
  <c r="N21" i="2"/>
  <c r="F21" i="2"/>
  <c r="AJ21" i="2"/>
  <c r="AB21" i="2"/>
  <c r="T21" i="2"/>
  <c r="L21" i="2"/>
  <c r="D21" i="2"/>
  <c r="AH21" i="2"/>
  <c r="Z21" i="2"/>
  <c r="R21" i="2"/>
  <c r="J21" i="2"/>
  <c r="D5" i="2"/>
  <c r="Q5" i="2"/>
  <c r="AC5" i="2"/>
  <c r="O7" i="2"/>
  <c r="AC7" i="2"/>
  <c r="O9" i="2"/>
  <c r="AA9" i="2"/>
  <c r="O11" i="2"/>
  <c r="AE11" i="2"/>
  <c r="G13" i="2"/>
  <c r="W13" i="2"/>
  <c r="O15" i="2"/>
  <c r="AE15" i="2"/>
  <c r="G17" i="2"/>
  <c r="W17" i="2"/>
  <c r="O19" i="2"/>
  <c r="AE19" i="2"/>
  <c r="G21" i="2"/>
  <c r="W21" i="2"/>
  <c r="O23" i="2"/>
  <c r="AE23" i="2"/>
  <c r="G25" i="2"/>
  <c r="W25" i="2"/>
  <c r="O27" i="2"/>
  <c r="AE27" i="2"/>
  <c r="G29" i="2"/>
  <c r="W29" i="2"/>
  <c r="O31" i="2"/>
  <c r="AE31" i="2"/>
  <c r="G33" i="2"/>
  <c r="W33" i="2"/>
  <c r="G35" i="2"/>
  <c r="W35" i="2"/>
  <c r="O37" i="2"/>
  <c r="AE37" i="2"/>
  <c r="C37" i="2"/>
  <c r="C19" i="2"/>
  <c r="C9" i="2"/>
  <c r="K34" i="2"/>
  <c r="S34" i="2"/>
  <c r="AA34" i="2"/>
  <c r="AI34" i="2"/>
  <c r="G34" i="2"/>
  <c r="O34" i="2"/>
  <c r="W34" i="2"/>
  <c r="AE34" i="2"/>
  <c r="C34" i="2"/>
  <c r="I34" i="2"/>
  <c r="Q34" i="2"/>
  <c r="Y34" i="2"/>
</calcChain>
</file>

<file path=xl/sharedStrings.xml><?xml version="1.0" encoding="utf-8"?>
<sst xmlns="http://schemas.openxmlformats.org/spreadsheetml/2006/main" count="104" uniqueCount="59">
  <si>
    <t>Strict</t>
  </si>
  <si>
    <t xml:space="preserve"> </t>
  </si>
  <si>
    <t>Seventh</t>
  </si>
  <si>
    <t>Tritone resolved</t>
  </si>
  <si>
    <t>Many leaps</t>
  </si>
  <si>
    <t>Long smooth</t>
  </si>
  <si>
    <t>Long line</t>
  </si>
  <si>
    <t>Two 3rds</t>
  </si>
  <si>
    <t>Late &lt;6th resolution</t>
  </si>
  <si>
    <t>Leap back &lt;5th</t>
  </si>
  <si>
    <t>Close repeat</t>
  </si>
  <si>
    <t>Stagnation</t>
  </si>
  <si>
    <t>Multiple culminations</t>
  </si>
  <si>
    <t>2nd to last not D</t>
  </si>
  <si>
    <t>3rd to last is CEG</t>
  </si>
  <si>
    <t>3 letters in a row</t>
  </si>
  <si>
    <t>4 letters in a row</t>
  </si>
  <si>
    <t>&gt;4 letters in a row</t>
  </si>
  <si>
    <t>4 step miss</t>
  </si>
  <si>
    <t>5 step miss</t>
  </si>
  <si>
    <t>&gt;5 step miss</t>
  </si>
  <si>
    <t>Late culmination</t>
  </si>
  <si>
    <t>Leap back &gt;4th</t>
  </si>
  <si>
    <t>Last leap</t>
  </si>
  <si>
    <t>Unfilled leap</t>
  </si>
  <si>
    <t>Many leaps+</t>
  </si>
  <si>
    <t>Leap unresolved</t>
  </si>
  <si>
    <t>Leap chain</t>
  </si>
  <si>
    <t>Two 3rds after 6/8</t>
  </si>
  <si>
    <t>Late &gt;5th resolution</t>
  </si>
  <si>
    <t>Prepared unresolved 3rd</t>
  </si>
  <si>
    <t>Tritone unresolved</t>
  </si>
  <si>
    <t>Tritone culmination</t>
  </si>
  <si>
    <t>Leap to leap resolution</t>
  </si>
  <si>
    <t>3rd to last is leading</t>
  </si>
  <si>
    <t>Flag</t>
  </si>
  <si>
    <t xml:space="preserve"> Total</t>
  </si>
  <si>
    <t>Green column: most flags have this column flag set (1 = all occurences have column flag)</t>
  </si>
  <si>
    <t>Red column: most flags have this column flag unset (0 = no occurences have column flag)</t>
  </si>
  <si>
    <t>Prepared unfilled 3rd</t>
  </si>
  <si>
    <t>No flag</t>
  </si>
  <si>
    <t>Pre/late</t>
  </si>
  <si>
    <t>Unfilled</t>
  </si>
  <si>
    <t>Local unfilled</t>
  </si>
  <si>
    <t>Global unfilled</t>
  </si>
  <si>
    <t>3rd prepared</t>
  </si>
  <si>
    <t>No matter</t>
  </si>
  <si>
    <t>3rd prepared unfilled</t>
  </si>
  <si>
    <t>Leap pre/late fill</t>
  </si>
  <si>
    <t>Prepared 3rd</t>
  </si>
  <si>
    <t>Direction change 2</t>
  </si>
  <si>
    <t>Direction change 1</t>
  </si>
  <si>
    <t>Leap2leap</t>
  </si>
  <si>
    <t>Both 3rds</t>
  </si>
  <si>
    <t>Prepared 2 3rds</t>
  </si>
  <si>
    <t>Leap &lt;6</t>
  </si>
  <si>
    <t>Unresolved prepared 3rd</t>
  </si>
  <si>
    <t>Late leap resolve &lt;6</t>
  </si>
  <si>
    <t>Late leap resolve &gt;5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</si>
</sst>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0" fontId="16" fillId="0" borderId="0" xfId="0" applyFont="1" applyFill="1" applyBorder="1"/>
    <xf numFmtId="0" fontId="0" fillId="33" borderId="10" xfId="0" applyFill="1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8"/>
  <sheetViews>
    <sheetView zoomScale="55" zoomScaleNormal="55" workbookViewId="0">
      <selection activeCell="G11" sqref="G11"/>
    </sheetView>
  </sheetViews>
  <sheetFormatPr defaultRowHeight="14.4" x14ac:dyDescent="0.3"/>
  <cols>
    <col min="1" max="1" width="22" bestFit="1" customWidth="1"/>
  </cols>
  <sheetData>
    <row r="1" spans="1:39" x14ac:dyDescent="0.3">
      <c r="A1" s="5" t="s">
        <v>35</v>
      </c>
      <c r="B1" s="5" t="s">
        <v>36</v>
      </c>
      <c r="C1" s="5" t="str">
        <f ca="1">OFFSET($A3,COLUMN(C1)-COLUMN($C1),0)</f>
        <v>Strict</v>
      </c>
      <c r="D1" s="5" t="str">
        <f t="shared" ref="D1:AL1" ca="1" si="0">OFFSET($A3,COLUMN(D1)-COLUMN($C1),0)</f>
        <v>Prepared unfilled 3rd</v>
      </c>
      <c r="E1" s="5" t="str">
        <f t="shared" ca="1" si="0"/>
        <v>Prepared unresolved 3rd</v>
      </c>
      <c r="F1" s="5" t="str">
        <f t="shared" ca="1" si="0"/>
        <v>Two 3rds after 6/8</v>
      </c>
      <c r="G1" s="5" t="str">
        <f t="shared" ca="1" si="0"/>
        <v>Late &lt;6th resolution</v>
      </c>
      <c r="H1" s="5" t="str">
        <f t="shared" ca="1" si="0"/>
        <v>Leap back &lt;5th</v>
      </c>
      <c r="I1" s="5" t="str">
        <f t="shared" ca="1" si="0"/>
        <v>Seventh</v>
      </c>
      <c r="J1" s="5" t="str">
        <f t="shared" ca="1" si="0"/>
        <v>Leap pre/late fill</v>
      </c>
      <c r="K1" s="5" t="str">
        <f t="shared" ca="1" si="0"/>
        <v>Many leaps</v>
      </c>
      <c r="L1" s="5" t="str">
        <f t="shared" ca="1" si="0"/>
        <v>3rd to last is CEG</v>
      </c>
      <c r="M1" s="5" t="str">
        <f t="shared" ca="1" si="0"/>
        <v>Last leap</v>
      </c>
      <c r="N1" s="5" t="str">
        <f t="shared" ca="1" si="0"/>
        <v>Tritone resolved</v>
      </c>
      <c r="O1" s="5" t="str">
        <f t="shared" ca="1" si="0"/>
        <v>3 letters in a row</v>
      </c>
      <c r="P1" s="5" t="str">
        <f t="shared" ca="1" si="0"/>
        <v>Unfilled leap</v>
      </c>
      <c r="Q1" s="5" t="str">
        <f t="shared" ca="1" si="0"/>
        <v>Leap to leap resolution</v>
      </c>
      <c r="R1" s="5" t="str">
        <f t="shared" ca="1" si="0"/>
        <v>Two 3rds</v>
      </c>
      <c r="S1" s="5" t="str">
        <f t="shared" ca="1" si="0"/>
        <v>4 step miss</v>
      </c>
      <c r="T1" s="5" t="str">
        <f t="shared" ca="1" si="0"/>
        <v>Long smooth</v>
      </c>
      <c r="U1" s="5" t="str">
        <f t="shared" ca="1" si="0"/>
        <v>Long line</v>
      </c>
      <c r="V1" s="5" t="str">
        <f t="shared" ca="1" si="0"/>
        <v>Close repeat</v>
      </c>
      <c r="W1" s="5" t="str">
        <f t="shared" ca="1" si="0"/>
        <v>Stagnation</v>
      </c>
      <c r="X1" s="5" t="str">
        <f t="shared" ca="1" si="0"/>
        <v>Multiple culminations</v>
      </c>
      <c r="Y1" s="5" t="str">
        <f t="shared" ca="1" si="0"/>
        <v>2nd to last not D</v>
      </c>
      <c r="Z1" s="5" t="str">
        <f t="shared" ca="1" si="0"/>
        <v>4 letters in a row</v>
      </c>
      <c r="AA1" s="5" t="str">
        <f t="shared" ca="1" si="0"/>
        <v>&gt;4 letters in a row</v>
      </c>
      <c r="AB1" s="5" t="str">
        <f t="shared" ca="1" si="0"/>
        <v>5 step miss</v>
      </c>
      <c r="AC1" s="5" t="str">
        <f t="shared" ca="1" si="0"/>
        <v>&gt;5 step miss</v>
      </c>
      <c r="AD1" s="5" t="str">
        <f t="shared" ca="1" si="0"/>
        <v>Late culmination</v>
      </c>
      <c r="AE1" s="5" t="str">
        <f t="shared" ca="1" si="0"/>
        <v>Leap back &gt;4th</v>
      </c>
      <c r="AF1" s="5" t="str">
        <f t="shared" ca="1" si="0"/>
        <v>Many leaps+</v>
      </c>
      <c r="AG1" s="5" t="str">
        <f t="shared" ca="1" si="0"/>
        <v>Leap unresolved</v>
      </c>
      <c r="AH1" s="5" t="str">
        <f t="shared" ca="1" si="0"/>
        <v>Leap chain</v>
      </c>
      <c r="AI1" s="5" t="str">
        <f t="shared" ca="1" si="0"/>
        <v>Late &gt;5th resolution</v>
      </c>
      <c r="AJ1" s="5" t="str">
        <f t="shared" ca="1" si="0"/>
        <v>Tritone unresolved</v>
      </c>
      <c r="AK1" s="5" t="str">
        <f t="shared" ca="1" si="0"/>
        <v>Tritone culmination</v>
      </c>
      <c r="AL1" s="5" t="str">
        <f t="shared" ca="1" si="0"/>
        <v>3rd to last is leading</v>
      </c>
      <c r="AM1" s="3" t="s">
        <v>1</v>
      </c>
    </row>
    <row r="2" spans="1:39" x14ac:dyDescent="0.3">
      <c r="A2" s="5"/>
      <c r="B2" s="5"/>
      <c r="C2" s="5">
        <f ca="1">OFFSET($B3,COLUMN(C2)-COLUMN($C2),0)</f>
        <v>39</v>
      </c>
      <c r="D2" s="5">
        <f ca="1">OFFSET($B3,COLUMN(D2)-COLUMN($C2),0)</f>
        <v>2381570</v>
      </c>
      <c r="E2" s="5">
        <f t="shared" ref="E2:AL2" ca="1" si="1">OFFSET($B3,COLUMN(E2)-COLUMN($C2),0)</f>
        <v>437460</v>
      </c>
      <c r="F2" s="5">
        <f t="shared" ca="1" si="1"/>
        <v>74040</v>
      </c>
      <c r="G2" s="5">
        <f t="shared" ca="1" si="1"/>
        <v>765610</v>
      </c>
      <c r="H2" s="5">
        <f t="shared" ca="1" si="1"/>
        <v>1155756</v>
      </c>
      <c r="I2" s="5">
        <f t="shared" ca="1" si="1"/>
        <v>1955522</v>
      </c>
      <c r="J2" s="5">
        <f t="shared" ca="1" si="1"/>
        <v>2709779</v>
      </c>
      <c r="K2" s="5">
        <f t="shared" ca="1" si="1"/>
        <v>214904</v>
      </c>
      <c r="L2" s="5">
        <f t="shared" ca="1" si="1"/>
        <v>1838655</v>
      </c>
      <c r="M2" s="5">
        <f t="shared" ca="1" si="1"/>
        <v>3120680</v>
      </c>
      <c r="N2" s="5">
        <f t="shared" ca="1" si="1"/>
        <v>23294</v>
      </c>
      <c r="O2" s="5">
        <f t="shared" ca="1" si="1"/>
        <v>2007816</v>
      </c>
      <c r="P2" s="5">
        <f t="shared" ca="1" si="1"/>
        <v>3677309</v>
      </c>
      <c r="Q2" s="5">
        <f t="shared" ca="1" si="1"/>
        <v>3984868</v>
      </c>
      <c r="R2" s="5">
        <f t="shared" ca="1" si="1"/>
        <v>424830</v>
      </c>
      <c r="S2" s="5">
        <f t="shared" ca="1" si="1"/>
        <v>1336971</v>
      </c>
      <c r="T2" s="5">
        <f t="shared" ca="1" si="1"/>
        <v>92</v>
      </c>
      <c r="U2" s="5">
        <f t="shared" ca="1" si="1"/>
        <v>1837170</v>
      </c>
      <c r="V2" s="5">
        <f t="shared" ca="1" si="1"/>
        <v>372500</v>
      </c>
      <c r="W2" s="5">
        <f t="shared" ca="1" si="1"/>
        <v>955664</v>
      </c>
      <c r="X2" s="5">
        <f t="shared" ca="1" si="1"/>
        <v>1794080</v>
      </c>
      <c r="Y2" s="5">
        <f t="shared" ca="1" si="1"/>
        <v>2142887</v>
      </c>
      <c r="Z2" s="5">
        <f t="shared" ca="1" si="1"/>
        <v>925730</v>
      </c>
      <c r="AA2" s="5">
        <f t="shared" ca="1" si="1"/>
        <v>645648</v>
      </c>
      <c r="AB2" s="5">
        <f t="shared" ca="1" si="1"/>
        <v>678548</v>
      </c>
      <c r="AC2" s="5">
        <f t="shared" ca="1" si="1"/>
        <v>555003</v>
      </c>
      <c r="AD2" s="5">
        <f t="shared" ca="1" si="1"/>
        <v>2054480</v>
      </c>
      <c r="AE2" s="5">
        <f t="shared" ca="1" si="1"/>
        <v>1202140</v>
      </c>
      <c r="AF2" s="5">
        <f t="shared" ca="1" si="1"/>
        <v>3844656</v>
      </c>
      <c r="AG2" s="5">
        <f t="shared" ca="1" si="1"/>
        <v>452764</v>
      </c>
      <c r="AH2" s="5">
        <f t="shared" ca="1" si="1"/>
        <v>2062436</v>
      </c>
      <c r="AI2" s="5">
        <f t="shared" ca="1" si="1"/>
        <v>408768</v>
      </c>
      <c r="AJ2" s="5">
        <f t="shared" ca="1" si="1"/>
        <v>873906</v>
      </c>
      <c r="AK2" s="5">
        <f t="shared" ca="1" si="1"/>
        <v>272580</v>
      </c>
      <c r="AL2" s="5">
        <f t="shared" ca="1" si="1"/>
        <v>559799</v>
      </c>
      <c r="AM2" s="3"/>
    </row>
    <row r="3" spans="1:39" s="1" customFormat="1" x14ac:dyDescent="0.3">
      <c r="A3" s="3" t="s">
        <v>0</v>
      </c>
      <c r="B3" s="3">
        <v>39</v>
      </c>
      <c r="C3" s="3">
        <v>39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 t="s">
        <v>1</v>
      </c>
    </row>
    <row r="4" spans="1:39" x14ac:dyDescent="0.3">
      <c r="A4" s="3" t="s">
        <v>39</v>
      </c>
      <c r="B4" s="3">
        <v>2381570</v>
      </c>
      <c r="C4" s="3">
        <v>0</v>
      </c>
      <c r="D4" s="3">
        <v>2381570</v>
      </c>
      <c r="E4" s="3">
        <v>413796</v>
      </c>
      <c r="F4" s="3">
        <v>73446</v>
      </c>
      <c r="G4" s="3">
        <v>398184</v>
      </c>
      <c r="H4" s="3">
        <v>767818</v>
      </c>
      <c r="I4" s="3">
        <v>1065330</v>
      </c>
      <c r="J4" s="3">
        <v>1563819</v>
      </c>
      <c r="K4" s="3">
        <v>67412</v>
      </c>
      <c r="L4" s="3">
        <v>1063414</v>
      </c>
      <c r="M4" s="3">
        <v>1943296</v>
      </c>
      <c r="N4" s="3">
        <v>7846</v>
      </c>
      <c r="O4" s="3">
        <v>1227495</v>
      </c>
      <c r="P4" s="3">
        <v>2125048</v>
      </c>
      <c r="Q4" s="3">
        <v>2344798</v>
      </c>
      <c r="R4" s="3">
        <v>355212</v>
      </c>
      <c r="S4" s="3">
        <v>813906</v>
      </c>
      <c r="T4" s="3">
        <v>0</v>
      </c>
      <c r="U4" s="3">
        <v>1209446</v>
      </c>
      <c r="V4" s="3">
        <v>183508</v>
      </c>
      <c r="W4" s="3">
        <v>513206</v>
      </c>
      <c r="X4" s="3">
        <v>1011705</v>
      </c>
      <c r="Y4" s="3">
        <v>1450888</v>
      </c>
      <c r="Z4" s="3">
        <v>592239</v>
      </c>
      <c r="AA4" s="3">
        <v>441651</v>
      </c>
      <c r="AB4" s="3">
        <v>428732</v>
      </c>
      <c r="AC4" s="3">
        <v>388191</v>
      </c>
      <c r="AD4" s="3">
        <v>1180220</v>
      </c>
      <c r="AE4" s="3">
        <v>605002</v>
      </c>
      <c r="AF4" s="3">
        <v>2310642</v>
      </c>
      <c r="AG4" s="3">
        <v>198564</v>
      </c>
      <c r="AH4" s="3">
        <v>1318282</v>
      </c>
      <c r="AI4" s="3">
        <v>197160</v>
      </c>
      <c r="AJ4" s="3">
        <v>483879</v>
      </c>
      <c r="AK4" s="3">
        <v>151327</v>
      </c>
      <c r="AL4" s="3">
        <v>323098</v>
      </c>
      <c r="AM4" s="3" t="s">
        <v>1</v>
      </c>
    </row>
    <row r="5" spans="1:39" x14ac:dyDescent="0.3">
      <c r="A5" s="3" t="s">
        <v>30</v>
      </c>
      <c r="B5" s="3">
        <v>437460</v>
      </c>
      <c r="C5" s="3">
        <v>0</v>
      </c>
      <c r="D5" s="3">
        <v>413796</v>
      </c>
      <c r="E5" s="3">
        <v>437460</v>
      </c>
      <c r="F5" s="3">
        <v>11830</v>
      </c>
      <c r="G5" s="3">
        <v>54524</v>
      </c>
      <c r="H5" s="3">
        <v>107694</v>
      </c>
      <c r="I5" s="3">
        <v>174248</v>
      </c>
      <c r="J5" s="3">
        <v>280013</v>
      </c>
      <c r="K5" s="3">
        <v>33792</v>
      </c>
      <c r="L5" s="3">
        <v>203556</v>
      </c>
      <c r="M5" s="3">
        <v>277622</v>
      </c>
      <c r="N5" s="3">
        <v>2668</v>
      </c>
      <c r="O5" s="3">
        <v>215385</v>
      </c>
      <c r="P5" s="3">
        <v>367490</v>
      </c>
      <c r="Q5" s="3">
        <v>421760</v>
      </c>
      <c r="R5" s="3">
        <v>45134</v>
      </c>
      <c r="S5" s="3">
        <v>146052</v>
      </c>
      <c r="T5" s="3">
        <v>0</v>
      </c>
      <c r="U5" s="3">
        <v>105462</v>
      </c>
      <c r="V5" s="3">
        <v>22780</v>
      </c>
      <c r="W5" s="3">
        <v>78652</v>
      </c>
      <c r="X5" s="3">
        <v>170522</v>
      </c>
      <c r="Y5" s="3">
        <v>190437</v>
      </c>
      <c r="Z5" s="3">
        <v>93109</v>
      </c>
      <c r="AA5" s="3">
        <v>53309</v>
      </c>
      <c r="AB5" s="3">
        <v>66938</v>
      </c>
      <c r="AC5" s="3">
        <v>50623</v>
      </c>
      <c r="AD5" s="3">
        <v>204552</v>
      </c>
      <c r="AE5" s="3">
        <v>82896</v>
      </c>
      <c r="AF5" s="3">
        <v>402016</v>
      </c>
      <c r="AG5" s="3">
        <v>27346</v>
      </c>
      <c r="AH5" s="3">
        <v>167694</v>
      </c>
      <c r="AI5" s="3">
        <v>27408</v>
      </c>
      <c r="AJ5" s="3">
        <v>73160</v>
      </c>
      <c r="AK5" s="3">
        <v>27602</v>
      </c>
      <c r="AL5" s="3">
        <v>44383</v>
      </c>
      <c r="AM5" s="3" t="s">
        <v>1</v>
      </c>
    </row>
    <row r="6" spans="1:39" x14ac:dyDescent="0.3">
      <c r="A6" s="3" t="s">
        <v>28</v>
      </c>
      <c r="B6" s="3">
        <v>74040</v>
      </c>
      <c r="C6" s="3">
        <v>0</v>
      </c>
      <c r="D6" s="3">
        <v>73446</v>
      </c>
      <c r="E6" s="3">
        <v>11830</v>
      </c>
      <c r="F6" s="3">
        <v>74040</v>
      </c>
      <c r="G6" s="3">
        <v>6988</v>
      </c>
      <c r="H6" s="3">
        <v>18078</v>
      </c>
      <c r="I6" s="3">
        <v>24556</v>
      </c>
      <c r="J6" s="3">
        <v>46015</v>
      </c>
      <c r="K6" s="3">
        <v>360</v>
      </c>
      <c r="L6" s="3">
        <v>33776</v>
      </c>
      <c r="M6" s="3">
        <v>59434</v>
      </c>
      <c r="N6" s="3">
        <v>162</v>
      </c>
      <c r="O6" s="3">
        <v>46798</v>
      </c>
      <c r="P6" s="3">
        <v>66222</v>
      </c>
      <c r="Q6" s="3">
        <v>74040</v>
      </c>
      <c r="R6" s="3">
        <v>10902</v>
      </c>
      <c r="S6" s="3">
        <v>31051</v>
      </c>
      <c r="T6" s="3">
        <v>0</v>
      </c>
      <c r="U6" s="3">
        <v>53652</v>
      </c>
      <c r="V6" s="3">
        <v>4016</v>
      </c>
      <c r="W6" s="3">
        <v>10584</v>
      </c>
      <c r="X6" s="3">
        <v>30561</v>
      </c>
      <c r="Y6" s="3">
        <v>44662</v>
      </c>
      <c r="Z6" s="3">
        <v>24570</v>
      </c>
      <c r="AA6" s="3">
        <v>21371</v>
      </c>
      <c r="AB6" s="3">
        <v>18037</v>
      </c>
      <c r="AC6" s="3">
        <v>19435</v>
      </c>
      <c r="AD6" s="3">
        <v>30564</v>
      </c>
      <c r="AE6" s="3">
        <v>17870</v>
      </c>
      <c r="AF6" s="3">
        <v>73680</v>
      </c>
      <c r="AG6" s="3">
        <v>4144</v>
      </c>
      <c r="AH6" s="3">
        <v>27500</v>
      </c>
      <c r="AI6" s="3">
        <v>3420</v>
      </c>
      <c r="AJ6" s="3">
        <v>10109</v>
      </c>
      <c r="AK6" s="3">
        <v>2844</v>
      </c>
      <c r="AL6" s="3">
        <v>8431</v>
      </c>
      <c r="AM6" s="3" t="s">
        <v>1</v>
      </c>
    </row>
    <row r="7" spans="1:39" x14ac:dyDescent="0.3">
      <c r="A7" s="3" t="s">
        <v>8</v>
      </c>
      <c r="B7" s="3">
        <v>765610</v>
      </c>
      <c r="C7" s="3">
        <v>0</v>
      </c>
      <c r="D7" s="3">
        <v>398184</v>
      </c>
      <c r="E7" s="3">
        <v>54524</v>
      </c>
      <c r="F7" s="3">
        <v>6988</v>
      </c>
      <c r="G7" s="3">
        <v>765610</v>
      </c>
      <c r="H7" s="3">
        <v>185950</v>
      </c>
      <c r="I7" s="3">
        <v>311458</v>
      </c>
      <c r="J7" s="3">
        <v>545048</v>
      </c>
      <c r="K7" s="3">
        <v>60906</v>
      </c>
      <c r="L7" s="3">
        <v>345511</v>
      </c>
      <c r="M7" s="3">
        <v>592828</v>
      </c>
      <c r="N7" s="3">
        <v>7567</v>
      </c>
      <c r="O7" s="3">
        <v>366623</v>
      </c>
      <c r="P7" s="3">
        <v>675365</v>
      </c>
      <c r="Q7" s="3">
        <v>729040</v>
      </c>
      <c r="R7" s="3">
        <v>67024</v>
      </c>
      <c r="S7" s="3">
        <v>231266</v>
      </c>
      <c r="T7" s="3">
        <v>10</v>
      </c>
      <c r="U7" s="3">
        <v>184418</v>
      </c>
      <c r="V7" s="3">
        <v>54946</v>
      </c>
      <c r="W7" s="3">
        <v>165594</v>
      </c>
      <c r="X7" s="3">
        <v>299449</v>
      </c>
      <c r="Y7" s="3">
        <v>405881</v>
      </c>
      <c r="Z7" s="3">
        <v>145371</v>
      </c>
      <c r="AA7" s="3">
        <v>75771</v>
      </c>
      <c r="AB7" s="3">
        <v>103503</v>
      </c>
      <c r="AC7" s="3">
        <v>67806</v>
      </c>
      <c r="AD7" s="3">
        <v>395364</v>
      </c>
      <c r="AE7" s="3">
        <v>179084</v>
      </c>
      <c r="AF7" s="3">
        <v>700446</v>
      </c>
      <c r="AG7" s="3">
        <v>60304</v>
      </c>
      <c r="AH7" s="3">
        <v>345760</v>
      </c>
      <c r="AI7" s="3">
        <v>48388</v>
      </c>
      <c r="AJ7" s="3">
        <v>181795</v>
      </c>
      <c r="AK7" s="3">
        <v>49134</v>
      </c>
      <c r="AL7" s="3">
        <v>103967</v>
      </c>
      <c r="AM7" s="3" t="s">
        <v>1</v>
      </c>
    </row>
    <row r="8" spans="1:39" x14ac:dyDescent="0.3">
      <c r="A8" s="3" t="s">
        <v>9</v>
      </c>
      <c r="B8" s="3">
        <v>1155756</v>
      </c>
      <c r="C8" s="3">
        <v>0</v>
      </c>
      <c r="D8" s="3">
        <v>767818</v>
      </c>
      <c r="E8" s="3">
        <v>107694</v>
      </c>
      <c r="F8" s="3">
        <v>18078</v>
      </c>
      <c r="G8" s="3">
        <v>185950</v>
      </c>
      <c r="H8" s="3">
        <v>1155756</v>
      </c>
      <c r="I8" s="3">
        <v>455344</v>
      </c>
      <c r="J8" s="3">
        <v>705739</v>
      </c>
      <c r="K8" s="3">
        <v>17988</v>
      </c>
      <c r="L8" s="3">
        <v>596578</v>
      </c>
      <c r="M8" s="3">
        <v>920850</v>
      </c>
      <c r="N8" s="3">
        <v>4071</v>
      </c>
      <c r="O8" s="3">
        <v>614725</v>
      </c>
      <c r="P8" s="3">
        <v>1060641</v>
      </c>
      <c r="Q8" s="3">
        <v>1155756</v>
      </c>
      <c r="R8" s="3">
        <v>152262</v>
      </c>
      <c r="S8" s="3">
        <v>431756</v>
      </c>
      <c r="T8" s="3">
        <v>0</v>
      </c>
      <c r="U8" s="3">
        <v>671326</v>
      </c>
      <c r="V8" s="3">
        <v>170040</v>
      </c>
      <c r="W8" s="3">
        <v>448932</v>
      </c>
      <c r="X8" s="3">
        <v>502208</v>
      </c>
      <c r="Y8" s="3">
        <v>645237</v>
      </c>
      <c r="Z8" s="3">
        <v>317818</v>
      </c>
      <c r="AA8" s="3">
        <v>268552</v>
      </c>
      <c r="AB8" s="3">
        <v>260332</v>
      </c>
      <c r="AC8" s="3">
        <v>221029</v>
      </c>
      <c r="AD8" s="3">
        <v>577947</v>
      </c>
      <c r="AE8" s="3">
        <v>236464</v>
      </c>
      <c r="AF8" s="3">
        <v>1137406</v>
      </c>
      <c r="AG8" s="3">
        <v>113526</v>
      </c>
      <c r="AH8" s="3">
        <v>609204</v>
      </c>
      <c r="AI8" s="3">
        <v>74324</v>
      </c>
      <c r="AJ8" s="3">
        <v>229720</v>
      </c>
      <c r="AK8" s="3">
        <v>76643</v>
      </c>
      <c r="AL8" s="3">
        <v>139246</v>
      </c>
      <c r="AM8" s="3" t="s">
        <v>1</v>
      </c>
    </row>
    <row r="9" spans="1:39" x14ac:dyDescent="0.3">
      <c r="A9" s="3" t="s">
        <v>2</v>
      </c>
      <c r="B9" s="3">
        <v>1955522</v>
      </c>
      <c r="C9" s="3">
        <v>0</v>
      </c>
      <c r="D9" s="3">
        <v>1065330</v>
      </c>
      <c r="E9" s="3">
        <v>174248</v>
      </c>
      <c r="F9" s="3">
        <v>24556</v>
      </c>
      <c r="G9" s="3">
        <v>311458</v>
      </c>
      <c r="H9" s="3">
        <v>455344</v>
      </c>
      <c r="I9" s="3">
        <v>1955522</v>
      </c>
      <c r="J9" s="3">
        <v>1296745</v>
      </c>
      <c r="K9" s="3">
        <v>74004</v>
      </c>
      <c r="L9" s="3">
        <v>885002</v>
      </c>
      <c r="M9" s="3">
        <v>1532650</v>
      </c>
      <c r="N9" s="3">
        <v>14278</v>
      </c>
      <c r="O9" s="3">
        <v>919657</v>
      </c>
      <c r="P9" s="3">
        <v>1832698</v>
      </c>
      <c r="Q9" s="3">
        <v>1932748</v>
      </c>
      <c r="R9" s="3">
        <v>174004</v>
      </c>
      <c r="S9" s="3">
        <v>598880</v>
      </c>
      <c r="T9" s="3">
        <v>0</v>
      </c>
      <c r="U9" s="3">
        <v>949622</v>
      </c>
      <c r="V9" s="3">
        <v>156576</v>
      </c>
      <c r="W9" s="3">
        <v>427106</v>
      </c>
      <c r="X9" s="3">
        <v>938142</v>
      </c>
      <c r="Y9" s="3">
        <v>923850</v>
      </c>
      <c r="Z9" s="3">
        <v>385994</v>
      </c>
      <c r="AA9" s="3">
        <v>226080</v>
      </c>
      <c r="AB9" s="3">
        <v>284466</v>
      </c>
      <c r="AC9" s="3">
        <v>212789</v>
      </c>
      <c r="AD9" s="3">
        <v>1022258</v>
      </c>
      <c r="AE9" s="3">
        <v>631856</v>
      </c>
      <c r="AF9" s="3">
        <v>1876530</v>
      </c>
      <c r="AG9" s="3">
        <v>194452</v>
      </c>
      <c r="AH9" s="3">
        <v>904532</v>
      </c>
      <c r="AI9" s="3">
        <v>273436</v>
      </c>
      <c r="AJ9" s="3">
        <v>389077</v>
      </c>
      <c r="AK9" s="3">
        <v>116851</v>
      </c>
      <c r="AL9" s="3">
        <v>267379</v>
      </c>
      <c r="AM9" s="3" t="s">
        <v>1</v>
      </c>
    </row>
    <row r="10" spans="1:39" x14ac:dyDescent="0.3">
      <c r="A10" s="3" t="s">
        <v>48</v>
      </c>
      <c r="B10" s="3">
        <v>2709779</v>
      </c>
      <c r="C10" s="3">
        <v>0</v>
      </c>
      <c r="D10" s="3">
        <v>1563819</v>
      </c>
      <c r="E10" s="3">
        <v>280013</v>
      </c>
      <c r="F10" s="3">
        <v>46015</v>
      </c>
      <c r="G10" s="3">
        <v>545048</v>
      </c>
      <c r="H10" s="3">
        <v>705739</v>
      </c>
      <c r="I10" s="3">
        <v>1296745</v>
      </c>
      <c r="J10" s="3">
        <v>2709779</v>
      </c>
      <c r="K10" s="3">
        <v>122730</v>
      </c>
      <c r="L10" s="3">
        <v>1193455</v>
      </c>
      <c r="M10" s="3">
        <v>2159733</v>
      </c>
      <c r="N10" s="3">
        <v>14043</v>
      </c>
      <c r="O10" s="3">
        <v>1380522</v>
      </c>
      <c r="P10" s="3">
        <v>2328284</v>
      </c>
      <c r="Q10" s="3">
        <v>2647965</v>
      </c>
      <c r="R10" s="3">
        <v>272842</v>
      </c>
      <c r="S10" s="3">
        <v>905569</v>
      </c>
      <c r="T10" s="3">
        <v>50</v>
      </c>
      <c r="U10" s="3">
        <v>1212183</v>
      </c>
      <c r="V10" s="3">
        <v>186001</v>
      </c>
      <c r="W10" s="3">
        <v>491017</v>
      </c>
      <c r="X10" s="3">
        <v>1180815</v>
      </c>
      <c r="Y10" s="3">
        <v>1451741</v>
      </c>
      <c r="Z10" s="3">
        <v>626721</v>
      </c>
      <c r="AA10" s="3">
        <v>399354</v>
      </c>
      <c r="AB10" s="3">
        <v>439974</v>
      </c>
      <c r="AC10" s="3">
        <v>294429</v>
      </c>
      <c r="AD10" s="3">
        <v>1448900</v>
      </c>
      <c r="AE10" s="3">
        <v>717091</v>
      </c>
      <c r="AF10" s="3">
        <v>2577732</v>
      </c>
      <c r="AG10" s="3">
        <v>302257</v>
      </c>
      <c r="AH10" s="3">
        <v>1394107</v>
      </c>
      <c r="AI10" s="3">
        <v>275623</v>
      </c>
      <c r="AJ10" s="3">
        <v>601571</v>
      </c>
      <c r="AK10" s="3">
        <v>191084</v>
      </c>
      <c r="AL10" s="3">
        <v>351193</v>
      </c>
      <c r="AM10" s="3" t="s">
        <v>1</v>
      </c>
    </row>
    <row r="11" spans="1:39" x14ac:dyDescent="0.3">
      <c r="A11" s="3" t="s">
        <v>4</v>
      </c>
      <c r="B11" s="3">
        <v>214904</v>
      </c>
      <c r="C11" s="3">
        <v>0</v>
      </c>
      <c r="D11" s="3">
        <v>67412</v>
      </c>
      <c r="E11" s="3">
        <v>33792</v>
      </c>
      <c r="F11" s="3">
        <v>360</v>
      </c>
      <c r="G11" s="3">
        <v>60906</v>
      </c>
      <c r="H11" s="3">
        <v>17988</v>
      </c>
      <c r="I11" s="3">
        <v>74004</v>
      </c>
      <c r="J11" s="3">
        <v>122730</v>
      </c>
      <c r="K11" s="3">
        <v>214904</v>
      </c>
      <c r="L11" s="3">
        <v>111892</v>
      </c>
      <c r="M11" s="3">
        <v>85804</v>
      </c>
      <c r="N11" s="3">
        <v>3453</v>
      </c>
      <c r="O11" s="3">
        <v>78965</v>
      </c>
      <c r="P11" s="3">
        <v>173139</v>
      </c>
      <c r="Q11" s="3">
        <v>161124</v>
      </c>
      <c r="R11" s="3">
        <v>6684</v>
      </c>
      <c r="S11" s="3">
        <v>43973</v>
      </c>
      <c r="T11" s="3">
        <v>0</v>
      </c>
      <c r="U11" s="3">
        <v>140</v>
      </c>
      <c r="V11" s="3">
        <v>38780</v>
      </c>
      <c r="W11" s="3">
        <v>59492</v>
      </c>
      <c r="X11" s="3">
        <v>77219</v>
      </c>
      <c r="Y11" s="3">
        <v>58327</v>
      </c>
      <c r="Z11" s="3">
        <v>20155</v>
      </c>
      <c r="AA11" s="3">
        <v>8594</v>
      </c>
      <c r="AB11" s="3">
        <v>16640</v>
      </c>
      <c r="AC11" s="3">
        <v>7002</v>
      </c>
      <c r="AD11" s="3">
        <v>98134</v>
      </c>
      <c r="AE11" s="3">
        <v>20820</v>
      </c>
      <c r="AF11" s="3">
        <v>0</v>
      </c>
      <c r="AG11" s="3">
        <v>50316</v>
      </c>
      <c r="AH11" s="3">
        <v>32896</v>
      </c>
      <c r="AI11" s="3">
        <v>31736</v>
      </c>
      <c r="AJ11" s="3">
        <v>27837</v>
      </c>
      <c r="AK11" s="3">
        <v>9977</v>
      </c>
      <c r="AL11" s="3">
        <v>19405</v>
      </c>
      <c r="AM11" s="3" t="s">
        <v>1</v>
      </c>
    </row>
    <row r="12" spans="1:39" x14ac:dyDescent="0.3">
      <c r="A12" s="3" t="s">
        <v>14</v>
      </c>
      <c r="B12" s="3">
        <v>1838655</v>
      </c>
      <c r="C12" s="3">
        <v>0</v>
      </c>
      <c r="D12" s="3">
        <v>1063414</v>
      </c>
      <c r="E12" s="3">
        <v>203556</v>
      </c>
      <c r="F12" s="3">
        <v>33776</v>
      </c>
      <c r="G12" s="3">
        <v>345511</v>
      </c>
      <c r="H12" s="3">
        <v>596578</v>
      </c>
      <c r="I12" s="3">
        <v>885002</v>
      </c>
      <c r="J12" s="3">
        <v>1193455</v>
      </c>
      <c r="K12" s="3">
        <v>111892</v>
      </c>
      <c r="L12" s="3">
        <v>1838655</v>
      </c>
      <c r="M12" s="3">
        <v>1374422</v>
      </c>
      <c r="N12" s="3">
        <v>4596</v>
      </c>
      <c r="O12" s="3">
        <v>920886</v>
      </c>
      <c r="P12" s="3">
        <v>1680519</v>
      </c>
      <c r="Q12" s="3">
        <v>1796090</v>
      </c>
      <c r="R12" s="3">
        <v>193383</v>
      </c>
      <c r="S12" s="3">
        <v>623919</v>
      </c>
      <c r="T12" s="3">
        <v>54</v>
      </c>
      <c r="U12" s="3">
        <v>828657</v>
      </c>
      <c r="V12" s="3">
        <v>200403</v>
      </c>
      <c r="W12" s="3">
        <v>502549</v>
      </c>
      <c r="X12" s="3">
        <v>833666</v>
      </c>
      <c r="Y12" s="3">
        <v>963779</v>
      </c>
      <c r="Z12" s="3">
        <v>425882</v>
      </c>
      <c r="AA12" s="3">
        <v>309436</v>
      </c>
      <c r="AB12" s="3">
        <v>376950</v>
      </c>
      <c r="AC12" s="3">
        <v>263418</v>
      </c>
      <c r="AD12" s="3">
        <v>939190</v>
      </c>
      <c r="AE12" s="3">
        <v>622602</v>
      </c>
      <c r="AF12" s="3">
        <v>1716589</v>
      </c>
      <c r="AG12" s="3">
        <v>209852</v>
      </c>
      <c r="AH12" s="3">
        <v>935078</v>
      </c>
      <c r="AI12" s="3">
        <v>185889</v>
      </c>
      <c r="AJ12" s="3">
        <v>273782</v>
      </c>
      <c r="AK12" s="3">
        <v>74632</v>
      </c>
      <c r="AL12" s="3">
        <v>0</v>
      </c>
      <c r="AM12" s="3" t="s">
        <v>1</v>
      </c>
    </row>
    <row r="13" spans="1:39" x14ac:dyDescent="0.3">
      <c r="A13" s="3" t="s">
        <v>23</v>
      </c>
      <c r="B13" s="3">
        <v>3120680</v>
      </c>
      <c r="C13" s="3">
        <v>0</v>
      </c>
      <c r="D13" s="3">
        <v>1943296</v>
      </c>
      <c r="E13" s="3">
        <v>277622</v>
      </c>
      <c r="F13" s="3">
        <v>59434</v>
      </c>
      <c r="G13" s="3">
        <v>592828</v>
      </c>
      <c r="H13" s="3">
        <v>920850</v>
      </c>
      <c r="I13" s="3">
        <v>1532650</v>
      </c>
      <c r="J13" s="3">
        <v>2159733</v>
      </c>
      <c r="K13" s="3">
        <v>85804</v>
      </c>
      <c r="L13" s="3">
        <v>1374422</v>
      </c>
      <c r="M13" s="3">
        <v>3120680</v>
      </c>
      <c r="N13" s="3">
        <v>9420</v>
      </c>
      <c r="O13" s="3">
        <v>1566512</v>
      </c>
      <c r="P13" s="3">
        <v>2834833</v>
      </c>
      <c r="Q13" s="3">
        <v>3062620</v>
      </c>
      <c r="R13" s="3">
        <v>339208</v>
      </c>
      <c r="S13" s="3">
        <v>1037925</v>
      </c>
      <c r="T13" s="3">
        <v>42</v>
      </c>
      <c r="U13" s="3">
        <v>1460896</v>
      </c>
      <c r="V13" s="3">
        <v>288412</v>
      </c>
      <c r="W13" s="3">
        <v>738992</v>
      </c>
      <c r="X13" s="3">
        <v>1441576</v>
      </c>
      <c r="Y13" s="3">
        <v>2142887</v>
      </c>
      <c r="Z13" s="3">
        <v>714872</v>
      </c>
      <c r="AA13" s="3">
        <v>491253</v>
      </c>
      <c r="AB13" s="3">
        <v>522303</v>
      </c>
      <c r="AC13" s="3">
        <v>433506</v>
      </c>
      <c r="AD13" s="3">
        <v>1673944</v>
      </c>
      <c r="AE13" s="3">
        <v>955810</v>
      </c>
      <c r="AF13" s="3">
        <v>3024342</v>
      </c>
      <c r="AG13" s="3">
        <v>173890</v>
      </c>
      <c r="AH13" s="3">
        <v>1630520</v>
      </c>
      <c r="AI13" s="3">
        <v>317508</v>
      </c>
      <c r="AJ13" s="3">
        <v>650089</v>
      </c>
      <c r="AK13" s="3">
        <v>196104</v>
      </c>
      <c r="AL13" s="3">
        <v>467778</v>
      </c>
      <c r="AM13" s="3" t="s">
        <v>1</v>
      </c>
    </row>
    <row r="14" spans="1:39" x14ac:dyDescent="0.3">
      <c r="A14" s="3" t="s">
        <v>3</v>
      </c>
      <c r="B14" s="3">
        <v>23294</v>
      </c>
      <c r="C14" s="3">
        <v>0</v>
      </c>
      <c r="D14" s="3">
        <v>7846</v>
      </c>
      <c r="E14" s="3">
        <v>2668</v>
      </c>
      <c r="F14" s="3">
        <v>162</v>
      </c>
      <c r="G14" s="3">
        <v>7567</v>
      </c>
      <c r="H14" s="3">
        <v>4071</v>
      </c>
      <c r="I14" s="3">
        <v>14278</v>
      </c>
      <c r="J14" s="3">
        <v>14043</v>
      </c>
      <c r="K14" s="3">
        <v>3453</v>
      </c>
      <c r="L14" s="3">
        <v>4596</v>
      </c>
      <c r="M14" s="3">
        <v>9420</v>
      </c>
      <c r="N14" s="3">
        <v>23294</v>
      </c>
      <c r="O14" s="3">
        <v>9415</v>
      </c>
      <c r="P14" s="3">
        <v>20633</v>
      </c>
      <c r="Q14" s="3">
        <v>21688</v>
      </c>
      <c r="R14" s="3">
        <v>1288</v>
      </c>
      <c r="S14" s="3">
        <v>6707</v>
      </c>
      <c r="T14" s="3">
        <v>0</v>
      </c>
      <c r="U14" s="3">
        <v>5390</v>
      </c>
      <c r="V14" s="3">
        <v>1419</v>
      </c>
      <c r="W14" s="3">
        <v>3204</v>
      </c>
      <c r="X14" s="3">
        <v>9235</v>
      </c>
      <c r="Y14" s="3">
        <v>4553</v>
      </c>
      <c r="Z14" s="3">
        <v>2962</v>
      </c>
      <c r="AA14" s="3">
        <v>1845</v>
      </c>
      <c r="AB14" s="3">
        <v>1224</v>
      </c>
      <c r="AC14" s="3">
        <v>1655</v>
      </c>
      <c r="AD14" s="3">
        <v>10891</v>
      </c>
      <c r="AE14" s="3">
        <v>4830</v>
      </c>
      <c r="AF14" s="3">
        <v>19620</v>
      </c>
      <c r="AG14" s="3">
        <v>9822</v>
      </c>
      <c r="AH14" s="3">
        <v>7156</v>
      </c>
      <c r="AI14" s="3">
        <v>2218</v>
      </c>
      <c r="AJ14" s="3">
        <v>2662</v>
      </c>
      <c r="AK14" s="3">
        <v>6440</v>
      </c>
      <c r="AL14" s="3">
        <v>1330</v>
      </c>
      <c r="AM14" s="3" t="s">
        <v>1</v>
      </c>
    </row>
    <row r="15" spans="1:39" x14ac:dyDescent="0.3">
      <c r="A15" s="3" t="s">
        <v>15</v>
      </c>
      <c r="B15" s="3">
        <v>2007816</v>
      </c>
      <c r="C15" s="3">
        <v>0</v>
      </c>
      <c r="D15" s="3">
        <v>1227495</v>
      </c>
      <c r="E15" s="3">
        <v>215385</v>
      </c>
      <c r="F15" s="3">
        <v>46798</v>
      </c>
      <c r="G15" s="3">
        <v>366623</v>
      </c>
      <c r="H15" s="3">
        <v>614725</v>
      </c>
      <c r="I15" s="3">
        <v>919657</v>
      </c>
      <c r="J15" s="3">
        <v>1380522</v>
      </c>
      <c r="K15" s="3">
        <v>78965</v>
      </c>
      <c r="L15" s="3">
        <v>920886</v>
      </c>
      <c r="M15" s="3">
        <v>1566512</v>
      </c>
      <c r="N15" s="3">
        <v>9415</v>
      </c>
      <c r="O15" s="3">
        <v>2007816</v>
      </c>
      <c r="P15" s="3">
        <v>1788486</v>
      </c>
      <c r="Q15" s="3">
        <v>1979168</v>
      </c>
      <c r="R15" s="3">
        <v>203421</v>
      </c>
      <c r="S15" s="3">
        <v>635699</v>
      </c>
      <c r="T15" s="3">
        <v>6</v>
      </c>
      <c r="U15" s="3">
        <v>903782</v>
      </c>
      <c r="V15" s="3">
        <v>110550</v>
      </c>
      <c r="W15" s="3">
        <v>400082</v>
      </c>
      <c r="X15" s="3">
        <v>850698</v>
      </c>
      <c r="Y15" s="3">
        <v>1133776</v>
      </c>
      <c r="Z15" s="3">
        <v>261344</v>
      </c>
      <c r="AA15" s="3">
        <v>154498</v>
      </c>
      <c r="AB15" s="3">
        <v>340529</v>
      </c>
      <c r="AC15" s="3">
        <v>227822</v>
      </c>
      <c r="AD15" s="3">
        <v>1007313</v>
      </c>
      <c r="AE15" s="3">
        <v>598219</v>
      </c>
      <c r="AF15" s="3">
        <v>1923953</v>
      </c>
      <c r="AG15" s="3">
        <v>208496</v>
      </c>
      <c r="AH15" s="3">
        <v>1036125</v>
      </c>
      <c r="AI15" s="3">
        <v>194214</v>
      </c>
      <c r="AJ15" s="3">
        <v>391650</v>
      </c>
      <c r="AK15" s="3">
        <v>113904</v>
      </c>
      <c r="AL15" s="3">
        <v>245594</v>
      </c>
      <c r="AM15" s="3" t="s">
        <v>1</v>
      </c>
    </row>
    <row r="16" spans="1:39" x14ac:dyDescent="0.3">
      <c r="A16" s="3" t="s">
        <v>24</v>
      </c>
      <c r="B16" s="3">
        <v>3677309</v>
      </c>
      <c r="C16" s="3">
        <v>0</v>
      </c>
      <c r="D16" s="3">
        <v>2125048</v>
      </c>
      <c r="E16" s="3">
        <v>367490</v>
      </c>
      <c r="F16" s="3">
        <v>66222</v>
      </c>
      <c r="G16" s="3">
        <v>675365</v>
      </c>
      <c r="H16" s="3">
        <v>1060641</v>
      </c>
      <c r="I16" s="3">
        <v>1832698</v>
      </c>
      <c r="J16" s="3">
        <v>2328284</v>
      </c>
      <c r="K16" s="3">
        <v>173139</v>
      </c>
      <c r="L16" s="3">
        <v>1680519</v>
      </c>
      <c r="M16" s="3">
        <v>2834833</v>
      </c>
      <c r="N16" s="3">
        <v>20633</v>
      </c>
      <c r="O16" s="3">
        <v>1788486</v>
      </c>
      <c r="P16" s="3">
        <v>3677309</v>
      </c>
      <c r="Q16" s="3">
        <v>3605663</v>
      </c>
      <c r="R16" s="3">
        <v>372585</v>
      </c>
      <c r="S16" s="3">
        <v>1204378</v>
      </c>
      <c r="T16" s="3">
        <v>0</v>
      </c>
      <c r="U16" s="3">
        <v>1714977</v>
      </c>
      <c r="V16" s="3">
        <v>353876</v>
      </c>
      <c r="W16" s="3">
        <v>905155</v>
      </c>
      <c r="X16" s="3">
        <v>1691130</v>
      </c>
      <c r="Y16" s="3">
        <v>1942482</v>
      </c>
      <c r="Z16" s="3">
        <v>837304</v>
      </c>
      <c r="AA16" s="3">
        <v>608068</v>
      </c>
      <c r="AB16" s="3">
        <v>629111</v>
      </c>
      <c r="AC16" s="3">
        <v>539325</v>
      </c>
      <c r="AD16" s="3">
        <v>1858813</v>
      </c>
      <c r="AE16" s="3">
        <v>1140420</v>
      </c>
      <c r="AF16" s="3">
        <v>3490159</v>
      </c>
      <c r="AG16" s="3">
        <v>414229</v>
      </c>
      <c r="AH16" s="3">
        <v>1943892</v>
      </c>
      <c r="AI16" s="3">
        <v>388627</v>
      </c>
      <c r="AJ16" s="3">
        <v>764618</v>
      </c>
      <c r="AK16" s="3">
        <v>240897</v>
      </c>
      <c r="AL16" s="3">
        <v>493513</v>
      </c>
      <c r="AM16" s="3" t="s">
        <v>1</v>
      </c>
    </row>
    <row r="17" spans="1:39" x14ac:dyDescent="0.3">
      <c r="A17" s="3" t="s">
        <v>33</v>
      </c>
      <c r="B17" s="3">
        <v>3984868</v>
      </c>
      <c r="C17" s="3">
        <v>0</v>
      </c>
      <c r="D17" s="3">
        <v>2344798</v>
      </c>
      <c r="E17" s="3">
        <v>421760</v>
      </c>
      <c r="F17" s="3">
        <v>74040</v>
      </c>
      <c r="G17" s="3">
        <v>729040</v>
      </c>
      <c r="H17" s="3">
        <v>1155756</v>
      </c>
      <c r="I17" s="3">
        <v>1932748</v>
      </c>
      <c r="J17" s="3">
        <v>2647965</v>
      </c>
      <c r="K17" s="3">
        <v>161124</v>
      </c>
      <c r="L17" s="3">
        <v>1796090</v>
      </c>
      <c r="M17" s="3">
        <v>3062620</v>
      </c>
      <c r="N17" s="3">
        <v>21688</v>
      </c>
      <c r="O17" s="3">
        <v>1979168</v>
      </c>
      <c r="P17" s="3">
        <v>3605663</v>
      </c>
      <c r="Q17" s="3">
        <v>3984868</v>
      </c>
      <c r="R17" s="3">
        <v>414272</v>
      </c>
      <c r="S17" s="3">
        <v>1320088</v>
      </c>
      <c r="T17" s="3">
        <v>0</v>
      </c>
      <c r="U17" s="3">
        <v>1836976</v>
      </c>
      <c r="V17" s="3">
        <v>360828</v>
      </c>
      <c r="W17" s="3">
        <v>943200</v>
      </c>
      <c r="X17" s="3">
        <v>1757364</v>
      </c>
      <c r="Y17" s="3">
        <v>2102520</v>
      </c>
      <c r="Z17" s="3">
        <v>918168</v>
      </c>
      <c r="AA17" s="3">
        <v>643321</v>
      </c>
      <c r="AB17" s="3">
        <v>673640</v>
      </c>
      <c r="AC17" s="3">
        <v>553667</v>
      </c>
      <c r="AD17" s="3">
        <v>2007847</v>
      </c>
      <c r="AE17" s="3">
        <v>1202140</v>
      </c>
      <c r="AF17" s="3">
        <v>3818794</v>
      </c>
      <c r="AG17" s="3">
        <v>434378</v>
      </c>
      <c r="AH17" s="3">
        <v>2027476</v>
      </c>
      <c r="AI17" s="3">
        <v>392914</v>
      </c>
      <c r="AJ17" s="3">
        <v>860544</v>
      </c>
      <c r="AK17" s="3">
        <v>268809</v>
      </c>
      <c r="AL17" s="3">
        <v>548853</v>
      </c>
      <c r="AM17" s="3" t="s">
        <v>1</v>
      </c>
    </row>
    <row r="18" spans="1:39" x14ac:dyDescent="0.3">
      <c r="A18" s="3" t="s">
        <v>7</v>
      </c>
      <c r="B18" s="3">
        <v>424830</v>
      </c>
      <c r="C18" s="3">
        <v>0</v>
      </c>
      <c r="D18" s="3">
        <v>355212</v>
      </c>
      <c r="E18" s="3">
        <v>45134</v>
      </c>
      <c r="F18" s="3">
        <v>10902</v>
      </c>
      <c r="G18" s="3">
        <v>67024</v>
      </c>
      <c r="H18" s="3">
        <v>152262</v>
      </c>
      <c r="I18" s="3">
        <v>174004</v>
      </c>
      <c r="J18" s="3">
        <v>272842</v>
      </c>
      <c r="K18" s="3">
        <v>6684</v>
      </c>
      <c r="L18" s="3">
        <v>193383</v>
      </c>
      <c r="M18" s="3">
        <v>339208</v>
      </c>
      <c r="N18" s="3">
        <v>1288</v>
      </c>
      <c r="O18" s="3">
        <v>203421</v>
      </c>
      <c r="P18" s="3">
        <v>372585</v>
      </c>
      <c r="Q18" s="3">
        <v>414272</v>
      </c>
      <c r="R18" s="3">
        <v>424830</v>
      </c>
      <c r="S18" s="3">
        <v>158709</v>
      </c>
      <c r="T18" s="3">
        <v>0</v>
      </c>
      <c r="U18" s="3">
        <v>245162</v>
      </c>
      <c r="V18" s="3">
        <v>28704</v>
      </c>
      <c r="W18" s="3">
        <v>86602</v>
      </c>
      <c r="X18" s="3">
        <v>167852</v>
      </c>
      <c r="Y18" s="3">
        <v>250846</v>
      </c>
      <c r="Z18" s="3">
        <v>118943</v>
      </c>
      <c r="AA18" s="3">
        <v>87591</v>
      </c>
      <c r="AB18" s="3">
        <v>83196</v>
      </c>
      <c r="AC18" s="3">
        <v>85817</v>
      </c>
      <c r="AD18" s="3">
        <v>214914</v>
      </c>
      <c r="AE18" s="3">
        <v>80328</v>
      </c>
      <c r="AF18" s="3">
        <v>417966</v>
      </c>
      <c r="AG18" s="3">
        <v>34568</v>
      </c>
      <c r="AH18" s="3">
        <v>183464</v>
      </c>
      <c r="AI18" s="3">
        <v>28492</v>
      </c>
      <c r="AJ18" s="3">
        <v>73505</v>
      </c>
      <c r="AK18" s="3">
        <v>22747</v>
      </c>
      <c r="AL18" s="3">
        <v>50060</v>
      </c>
      <c r="AM18" s="3" t="s">
        <v>1</v>
      </c>
    </row>
    <row r="19" spans="1:39" x14ac:dyDescent="0.3">
      <c r="A19" s="3" t="s">
        <v>18</v>
      </c>
      <c r="B19" s="3">
        <v>1336971</v>
      </c>
      <c r="C19" s="3">
        <v>0</v>
      </c>
      <c r="D19" s="3">
        <v>813906</v>
      </c>
      <c r="E19" s="3">
        <v>146052</v>
      </c>
      <c r="F19" s="3">
        <v>31051</v>
      </c>
      <c r="G19" s="3">
        <v>231266</v>
      </c>
      <c r="H19" s="3">
        <v>431756</v>
      </c>
      <c r="I19" s="3">
        <v>598880</v>
      </c>
      <c r="J19" s="3">
        <v>905569</v>
      </c>
      <c r="K19" s="3">
        <v>43973</v>
      </c>
      <c r="L19" s="3">
        <v>623919</v>
      </c>
      <c r="M19" s="3">
        <v>1037925</v>
      </c>
      <c r="N19" s="3">
        <v>6707</v>
      </c>
      <c r="O19" s="3">
        <v>635699</v>
      </c>
      <c r="P19" s="3">
        <v>1204378</v>
      </c>
      <c r="Q19" s="3">
        <v>1320088</v>
      </c>
      <c r="R19" s="3">
        <v>158709</v>
      </c>
      <c r="S19" s="3">
        <v>1336971</v>
      </c>
      <c r="T19" s="3">
        <v>10</v>
      </c>
      <c r="U19" s="3">
        <v>624301</v>
      </c>
      <c r="V19" s="3">
        <v>143951</v>
      </c>
      <c r="W19" s="3">
        <v>294731</v>
      </c>
      <c r="X19" s="3">
        <v>590127</v>
      </c>
      <c r="Y19" s="3">
        <v>710035</v>
      </c>
      <c r="Z19" s="3">
        <v>374274</v>
      </c>
      <c r="AA19" s="3">
        <v>199536</v>
      </c>
      <c r="AB19" s="3">
        <v>119776</v>
      </c>
      <c r="AC19" s="3">
        <v>63926</v>
      </c>
      <c r="AD19" s="3">
        <v>683599</v>
      </c>
      <c r="AE19" s="3">
        <v>427417</v>
      </c>
      <c r="AF19" s="3">
        <v>1290285</v>
      </c>
      <c r="AG19" s="3">
        <v>139078</v>
      </c>
      <c r="AH19" s="3">
        <v>712745</v>
      </c>
      <c r="AI19" s="3">
        <v>121040</v>
      </c>
      <c r="AJ19" s="3">
        <v>321078</v>
      </c>
      <c r="AK19" s="3">
        <v>101108</v>
      </c>
      <c r="AL19" s="3">
        <v>198500</v>
      </c>
      <c r="AM19" s="3" t="s">
        <v>1</v>
      </c>
    </row>
    <row r="20" spans="1:39" x14ac:dyDescent="0.3">
      <c r="A20" s="3" t="s">
        <v>5</v>
      </c>
      <c r="B20" s="3">
        <v>92</v>
      </c>
      <c r="C20" s="3">
        <v>0</v>
      </c>
      <c r="D20" s="3">
        <v>0</v>
      </c>
      <c r="E20" s="3">
        <v>0</v>
      </c>
      <c r="F20" s="3">
        <v>0</v>
      </c>
      <c r="G20" s="3">
        <v>10</v>
      </c>
      <c r="H20" s="3">
        <v>0</v>
      </c>
      <c r="I20" s="3">
        <v>0</v>
      </c>
      <c r="J20" s="3">
        <v>50</v>
      </c>
      <c r="K20" s="3">
        <v>0</v>
      </c>
      <c r="L20" s="3">
        <v>54</v>
      </c>
      <c r="M20" s="3">
        <v>42</v>
      </c>
      <c r="N20" s="3">
        <v>0</v>
      </c>
      <c r="O20" s="3">
        <v>6</v>
      </c>
      <c r="P20" s="3">
        <v>0</v>
      </c>
      <c r="Q20" s="3">
        <v>0</v>
      </c>
      <c r="R20" s="3">
        <v>0</v>
      </c>
      <c r="S20" s="3">
        <v>10</v>
      </c>
      <c r="T20" s="3">
        <v>92</v>
      </c>
      <c r="U20" s="3">
        <v>32</v>
      </c>
      <c r="V20" s="3">
        <v>52</v>
      </c>
      <c r="W20" s="3">
        <v>24</v>
      </c>
      <c r="X20" s="3">
        <v>35</v>
      </c>
      <c r="Y20" s="3">
        <v>29</v>
      </c>
      <c r="Z20" s="3">
        <v>6</v>
      </c>
      <c r="AA20" s="3">
        <v>0</v>
      </c>
      <c r="AB20" s="3">
        <v>6</v>
      </c>
      <c r="AC20" s="3">
        <v>0</v>
      </c>
      <c r="AD20" s="3">
        <v>55</v>
      </c>
      <c r="AE20" s="3">
        <v>0</v>
      </c>
      <c r="AF20" s="3">
        <v>0</v>
      </c>
      <c r="AG20" s="3">
        <v>2</v>
      </c>
      <c r="AH20" s="3">
        <v>0</v>
      </c>
      <c r="AI20" s="3">
        <v>2</v>
      </c>
      <c r="AJ20" s="3">
        <v>0</v>
      </c>
      <c r="AK20" s="3">
        <v>0</v>
      </c>
      <c r="AL20" s="3">
        <v>2</v>
      </c>
      <c r="AM20" s="3" t="s">
        <v>1</v>
      </c>
    </row>
    <row r="21" spans="1:39" x14ac:dyDescent="0.3">
      <c r="A21" s="3" t="s">
        <v>6</v>
      </c>
      <c r="B21" s="3">
        <v>1837170</v>
      </c>
      <c r="C21" s="3">
        <v>0</v>
      </c>
      <c r="D21" s="3">
        <v>1209446</v>
      </c>
      <c r="E21" s="3">
        <v>105462</v>
      </c>
      <c r="F21" s="3">
        <v>53652</v>
      </c>
      <c r="G21" s="3">
        <v>184418</v>
      </c>
      <c r="H21" s="3">
        <v>671326</v>
      </c>
      <c r="I21" s="3">
        <v>949622</v>
      </c>
      <c r="J21" s="3">
        <v>1212183</v>
      </c>
      <c r="K21" s="3">
        <v>140</v>
      </c>
      <c r="L21" s="3">
        <v>828657</v>
      </c>
      <c r="M21" s="3">
        <v>1460896</v>
      </c>
      <c r="N21" s="3">
        <v>5390</v>
      </c>
      <c r="O21" s="3">
        <v>903782</v>
      </c>
      <c r="P21" s="3">
        <v>1714977</v>
      </c>
      <c r="Q21" s="3">
        <v>1836976</v>
      </c>
      <c r="R21" s="3">
        <v>245162</v>
      </c>
      <c r="S21" s="3">
        <v>624301</v>
      </c>
      <c r="T21" s="3">
        <v>32</v>
      </c>
      <c r="U21" s="3">
        <v>1837170</v>
      </c>
      <c r="V21" s="3">
        <v>216088</v>
      </c>
      <c r="W21" s="3">
        <v>488824</v>
      </c>
      <c r="X21" s="3">
        <v>874654</v>
      </c>
      <c r="Y21" s="3">
        <v>1005716</v>
      </c>
      <c r="Z21" s="3">
        <v>485222</v>
      </c>
      <c r="AA21" s="3">
        <v>478516</v>
      </c>
      <c r="AB21" s="3">
        <v>379976</v>
      </c>
      <c r="AC21" s="3">
        <v>423641</v>
      </c>
      <c r="AD21" s="3">
        <v>912830</v>
      </c>
      <c r="AE21" s="3">
        <v>698372</v>
      </c>
      <c r="AF21" s="3">
        <v>1836676</v>
      </c>
      <c r="AG21" s="3">
        <v>141076</v>
      </c>
      <c r="AH21" s="3">
        <v>1192994</v>
      </c>
      <c r="AI21" s="3">
        <v>91376</v>
      </c>
      <c r="AJ21" s="3">
        <v>434298</v>
      </c>
      <c r="AK21" s="3">
        <v>135135</v>
      </c>
      <c r="AL21" s="3">
        <v>259471</v>
      </c>
      <c r="AM21" s="3" t="s">
        <v>1</v>
      </c>
    </row>
    <row r="22" spans="1:39" x14ac:dyDescent="0.3">
      <c r="A22" s="3" t="s">
        <v>10</v>
      </c>
      <c r="B22" s="3">
        <v>372500</v>
      </c>
      <c r="C22" s="3">
        <v>0</v>
      </c>
      <c r="D22" s="3">
        <v>183508</v>
      </c>
      <c r="E22" s="3">
        <v>22780</v>
      </c>
      <c r="F22" s="3">
        <v>4016</v>
      </c>
      <c r="G22" s="3">
        <v>54946</v>
      </c>
      <c r="H22" s="3">
        <v>170040</v>
      </c>
      <c r="I22" s="3">
        <v>156576</v>
      </c>
      <c r="J22" s="3">
        <v>186001</v>
      </c>
      <c r="K22" s="3">
        <v>38780</v>
      </c>
      <c r="L22" s="3">
        <v>200403</v>
      </c>
      <c r="M22" s="3">
        <v>288412</v>
      </c>
      <c r="N22" s="3">
        <v>1419</v>
      </c>
      <c r="O22" s="3">
        <v>110550</v>
      </c>
      <c r="P22" s="3">
        <v>353876</v>
      </c>
      <c r="Q22" s="3">
        <v>360828</v>
      </c>
      <c r="R22" s="3">
        <v>28704</v>
      </c>
      <c r="S22" s="3">
        <v>143951</v>
      </c>
      <c r="T22" s="3">
        <v>52</v>
      </c>
      <c r="U22" s="3">
        <v>216088</v>
      </c>
      <c r="V22" s="3">
        <v>372500</v>
      </c>
      <c r="W22" s="3">
        <v>202916</v>
      </c>
      <c r="X22" s="3">
        <v>210524</v>
      </c>
      <c r="Y22" s="3">
        <v>197356</v>
      </c>
      <c r="Z22" s="3">
        <v>113134</v>
      </c>
      <c r="AA22" s="3">
        <v>120674</v>
      </c>
      <c r="AB22" s="3">
        <v>99008</v>
      </c>
      <c r="AC22" s="3">
        <v>103545</v>
      </c>
      <c r="AD22" s="3">
        <v>205916</v>
      </c>
      <c r="AE22" s="3">
        <v>185416</v>
      </c>
      <c r="AF22" s="3">
        <v>325552</v>
      </c>
      <c r="AG22" s="3">
        <v>32360</v>
      </c>
      <c r="AH22" s="3">
        <v>158886</v>
      </c>
      <c r="AI22" s="3">
        <v>29952</v>
      </c>
      <c r="AJ22" s="3">
        <v>58661</v>
      </c>
      <c r="AK22" s="3">
        <v>21380</v>
      </c>
      <c r="AL22" s="3">
        <v>42929</v>
      </c>
      <c r="AM22" s="3" t="s">
        <v>1</v>
      </c>
    </row>
    <row r="23" spans="1:39" x14ac:dyDescent="0.3">
      <c r="A23" s="3" t="s">
        <v>11</v>
      </c>
      <c r="B23" s="3">
        <v>955664</v>
      </c>
      <c r="C23" s="3">
        <v>0</v>
      </c>
      <c r="D23" s="3">
        <v>513206</v>
      </c>
      <c r="E23" s="3">
        <v>78652</v>
      </c>
      <c r="F23" s="3">
        <v>10584</v>
      </c>
      <c r="G23" s="3">
        <v>165594</v>
      </c>
      <c r="H23" s="3">
        <v>448932</v>
      </c>
      <c r="I23" s="3">
        <v>427106</v>
      </c>
      <c r="J23" s="3">
        <v>491017</v>
      </c>
      <c r="K23" s="3">
        <v>59492</v>
      </c>
      <c r="L23" s="3">
        <v>502549</v>
      </c>
      <c r="M23" s="3">
        <v>738992</v>
      </c>
      <c r="N23" s="3">
        <v>3204</v>
      </c>
      <c r="O23" s="3">
        <v>400082</v>
      </c>
      <c r="P23" s="3">
        <v>905155</v>
      </c>
      <c r="Q23" s="3">
        <v>943200</v>
      </c>
      <c r="R23" s="3">
        <v>86602</v>
      </c>
      <c r="S23" s="3">
        <v>294731</v>
      </c>
      <c r="T23" s="3">
        <v>24</v>
      </c>
      <c r="U23" s="3">
        <v>488824</v>
      </c>
      <c r="V23" s="3">
        <v>202916</v>
      </c>
      <c r="W23" s="3">
        <v>955664</v>
      </c>
      <c r="X23" s="3">
        <v>446624</v>
      </c>
      <c r="Y23" s="3">
        <v>505887</v>
      </c>
      <c r="Z23" s="3">
        <v>200484</v>
      </c>
      <c r="AA23" s="3">
        <v>209208</v>
      </c>
      <c r="AB23" s="3">
        <v>189416</v>
      </c>
      <c r="AC23" s="3">
        <v>222827</v>
      </c>
      <c r="AD23" s="3">
        <v>527252</v>
      </c>
      <c r="AE23" s="3">
        <v>481724</v>
      </c>
      <c r="AF23" s="3">
        <v>887952</v>
      </c>
      <c r="AG23" s="3">
        <v>82008</v>
      </c>
      <c r="AH23" s="3">
        <v>451482</v>
      </c>
      <c r="AI23" s="3">
        <v>91168</v>
      </c>
      <c r="AJ23" s="3">
        <v>146394</v>
      </c>
      <c r="AK23" s="3">
        <v>53460</v>
      </c>
      <c r="AL23" s="3">
        <v>113059</v>
      </c>
      <c r="AM23" s="3" t="s">
        <v>1</v>
      </c>
    </row>
    <row r="24" spans="1:39" x14ac:dyDescent="0.3">
      <c r="A24" s="3" t="s">
        <v>12</v>
      </c>
      <c r="B24" s="3">
        <v>1794080</v>
      </c>
      <c r="C24" s="3">
        <v>0</v>
      </c>
      <c r="D24" s="3">
        <v>1011705</v>
      </c>
      <c r="E24" s="3">
        <v>170522</v>
      </c>
      <c r="F24" s="3">
        <v>30561</v>
      </c>
      <c r="G24" s="3">
        <v>299449</v>
      </c>
      <c r="H24" s="3">
        <v>502208</v>
      </c>
      <c r="I24" s="3">
        <v>938142</v>
      </c>
      <c r="J24" s="3">
        <v>1180815</v>
      </c>
      <c r="K24" s="3">
        <v>77219</v>
      </c>
      <c r="L24" s="3">
        <v>833666</v>
      </c>
      <c r="M24" s="3">
        <v>1441576</v>
      </c>
      <c r="N24" s="3">
        <v>9235</v>
      </c>
      <c r="O24" s="3">
        <v>850698</v>
      </c>
      <c r="P24" s="3">
        <v>1691130</v>
      </c>
      <c r="Q24" s="3">
        <v>1757364</v>
      </c>
      <c r="R24" s="3">
        <v>167852</v>
      </c>
      <c r="S24" s="3">
        <v>590127</v>
      </c>
      <c r="T24" s="3">
        <v>35</v>
      </c>
      <c r="U24" s="3">
        <v>874654</v>
      </c>
      <c r="V24" s="3">
        <v>210524</v>
      </c>
      <c r="W24" s="3">
        <v>446624</v>
      </c>
      <c r="X24" s="3">
        <v>1794080</v>
      </c>
      <c r="Y24" s="3">
        <v>976999</v>
      </c>
      <c r="Z24" s="3">
        <v>406622</v>
      </c>
      <c r="AA24" s="3">
        <v>323796</v>
      </c>
      <c r="AB24" s="3">
        <v>321982</v>
      </c>
      <c r="AC24" s="3">
        <v>304080</v>
      </c>
      <c r="AD24" s="3">
        <v>1401680</v>
      </c>
      <c r="AE24" s="3">
        <v>649236</v>
      </c>
      <c r="AF24" s="3">
        <v>1708890</v>
      </c>
      <c r="AG24" s="3">
        <v>209522</v>
      </c>
      <c r="AH24" s="3">
        <v>955074</v>
      </c>
      <c r="AI24" s="3">
        <v>192825</v>
      </c>
      <c r="AJ24" s="3">
        <v>349427</v>
      </c>
      <c r="AK24" s="3">
        <v>118874</v>
      </c>
      <c r="AL24" s="3">
        <v>239890</v>
      </c>
      <c r="AM24" s="3" t="s">
        <v>1</v>
      </c>
    </row>
    <row r="25" spans="1:39" x14ac:dyDescent="0.3">
      <c r="A25" s="3" t="s">
        <v>13</v>
      </c>
      <c r="B25" s="3">
        <v>2142887</v>
      </c>
      <c r="C25" s="3">
        <v>0</v>
      </c>
      <c r="D25" s="3">
        <v>1450888</v>
      </c>
      <c r="E25" s="3">
        <v>190437</v>
      </c>
      <c r="F25" s="3">
        <v>44662</v>
      </c>
      <c r="G25" s="3">
        <v>405881</v>
      </c>
      <c r="H25" s="3">
        <v>645237</v>
      </c>
      <c r="I25" s="3">
        <v>923850</v>
      </c>
      <c r="J25" s="3">
        <v>1451741</v>
      </c>
      <c r="K25" s="3">
        <v>58327</v>
      </c>
      <c r="L25" s="3">
        <v>963779</v>
      </c>
      <c r="M25" s="3">
        <v>2142887</v>
      </c>
      <c r="N25" s="3">
        <v>4553</v>
      </c>
      <c r="O25" s="3">
        <v>1133776</v>
      </c>
      <c r="P25" s="3">
        <v>1942482</v>
      </c>
      <c r="Q25" s="3">
        <v>2102520</v>
      </c>
      <c r="R25" s="3">
        <v>250846</v>
      </c>
      <c r="S25" s="3">
        <v>710035</v>
      </c>
      <c r="T25" s="3">
        <v>29</v>
      </c>
      <c r="U25" s="3">
        <v>1005716</v>
      </c>
      <c r="V25" s="3">
        <v>197356</v>
      </c>
      <c r="W25" s="3">
        <v>505887</v>
      </c>
      <c r="X25" s="3">
        <v>976999</v>
      </c>
      <c r="Y25" s="3">
        <v>2142887</v>
      </c>
      <c r="Z25" s="3">
        <v>513137</v>
      </c>
      <c r="AA25" s="3">
        <v>347064</v>
      </c>
      <c r="AB25" s="3">
        <v>345958</v>
      </c>
      <c r="AC25" s="3">
        <v>280316</v>
      </c>
      <c r="AD25" s="3">
        <v>1130365</v>
      </c>
      <c r="AE25" s="3">
        <v>643404</v>
      </c>
      <c r="AF25" s="3">
        <v>2077471</v>
      </c>
      <c r="AG25" s="3">
        <v>121088</v>
      </c>
      <c r="AH25" s="3">
        <v>1121630</v>
      </c>
      <c r="AI25" s="3">
        <v>215616</v>
      </c>
      <c r="AJ25" s="3">
        <v>459692</v>
      </c>
      <c r="AK25" s="3">
        <v>136290</v>
      </c>
      <c r="AL25" s="3">
        <v>330102</v>
      </c>
      <c r="AM25" s="3" t="s">
        <v>1</v>
      </c>
    </row>
    <row r="26" spans="1:39" x14ac:dyDescent="0.3">
      <c r="A26" s="3" t="s">
        <v>16</v>
      </c>
      <c r="B26" s="3">
        <v>925730</v>
      </c>
      <c r="C26" s="3">
        <v>0</v>
      </c>
      <c r="D26" s="3">
        <v>592239</v>
      </c>
      <c r="E26" s="3">
        <v>93109</v>
      </c>
      <c r="F26" s="3">
        <v>24570</v>
      </c>
      <c r="G26" s="3">
        <v>145371</v>
      </c>
      <c r="H26" s="3">
        <v>317818</v>
      </c>
      <c r="I26" s="3">
        <v>385994</v>
      </c>
      <c r="J26" s="3">
        <v>626721</v>
      </c>
      <c r="K26" s="3">
        <v>20155</v>
      </c>
      <c r="L26" s="3">
        <v>425882</v>
      </c>
      <c r="M26" s="3">
        <v>714872</v>
      </c>
      <c r="N26" s="3">
        <v>2962</v>
      </c>
      <c r="O26" s="3">
        <v>261344</v>
      </c>
      <c r="P26" s="3">
        <v>837304</v>
      </c>
      <c r="Q26" s="3">
        <v>918168</v>
      </c>
      <c r="R26" s="3">
        <v>118943</v>
      </c>
      <c r="S26" s="3">
        <v>374274</v>
      </c>
      <c r="T26" s="3">
        <v>6</v>
      </c>
      <c r="U26" s="3">
        <v>485222</v>
      </c>
      <c r="V26" s="3">
        <v>113134</v>
      </c>
      <c r="W26" s="3">
        <v>200484</v>
      </c>
      <c r="X26" s="3">
        <v>406622</v>
      </c>
      <c r="Y26" s="3">
        <v>513137</v>
      </c>
      <c r="Z26" s="3">
        <v>925730</v>
      </c>
      <c r="AA26" s="3">
        <v>34296</v>
      </c>
      <c r="AB26" s="3">
        <v>177728</v>
      </c>
      <c r="AC26" s="3">
        <v>135906</v>
      </c>
      <c r="AD26" s="3">
        <v>461769</v>
      </c>
      <c r="AE26" s="3">
        <v>309440</v>
      </c>
      <c r="AF26" s="3">
        <v>904541</v>
      </c>
      <c r="AG26" s="3">
        <v>89139</v>
      </c>
      <c r="AH26" s="3">
        <v>516358</v>
      </c>
      <c r="AI26" s="3">
        <v>76772</v>
      </c>
      <c r="AJ26" s="3">
        <v>146380</v>
      </c>
      <c r="AK26" s="3">
        <v>39096</v>
      </c>
      <c r="AL26" s="3">
        <v>121208</v>
      </c>
      <c r="AM26" s="3" t="s">
        <v>1</v>
      </c>
    </row>
    <row r="27" spans="1:39" x14ac:dyDescent="0.3">
      <c r="A27" s="3" t="s">
        <v>17</v>
      </c>
      <c r="B27" s="3">
        <v>645648</v>
      </c>
      <c r="C27" s="3">
        <v>0</v>
      </c>
      <c r="D27" s="3">
        <v>441651</v>
      </c>
      <c r="E27" s="3">
        <v>53309</v>
      </c>
      <c r="F27" s="3">
        <v>21371</v>
      </c>
      <c r="G27" s="3">
        <v>75771</v>
      </c>
      <c r="H27" s="3">
        <v>268552</v>
      </c>
      <c r="I27" s="3">
        <v>226080</v>
      </c>
      <c r="J27" s="3">
        <v>399354</v>
      </c>
      <c r="K27" s="3">
        <v>8594</v>
      </c>
      <c r="L27" s="3">
        <v>309436</v>
      </c>
      <c r="M27" s="3">
        <v>491253</v>
      </c>
      <c r="N27" s="3">
        <v>1845</v>
      </c>
      <c r="O27" s="3">
        <v>154498</v>
      </c>
      <c r="P27" s="3">
        <v>608068</v>
      </c>
      <c r="Q27" s="3">
        <v>643321</v>
      </c>
      <c r="R27" s="3">
        <v>87591</v>
      </c>
      <c r="S27" s="3">
        <v>199536</v>
      </c>
      <c r="T27" s="3">
        <v>0</v>
      </c>
      <c r="U27" s="3">
        <v>478516</v>
      </c>
      <c r="V27" s="3">
        <v>120674</v>
      </c>
      <c r="W27" s="3">
        <v>209208</v>
      </c>
      <c r="X27" s="3">
        <v>323796</v>
      </c>
      <c r="Y27" s="3">
        <v>347064</v>
      </c>
      <c r="Z27" s="3">
        <v>34296</v>
      </c>
      <c r="AA27" s="3">
        <v>645648</v>
      </c>
      <c r="AB27" s="3">
        <v>152460</v>
      </c>
      <c r="AC27" s="3">
        <v>177210</v>
      </c>
      <c r="AD27" s="3">
        <v>311865</v>
      </c>
      <c r="AE27" s="3">
        <v>269608</v>
      </c>
      <c r="AF27" s="3">
        <v>636346</v>
      </c>
      <c r="AG27" s="3">
        <v>53857</v>
      </c>
      <c r="AH27" s="3">
        <v>399065</v>
      </c>
      <c r="AI27" s="3">
        <v>39458</v>
      </c>
      <c r="AJ27" s="3">
        <v>58587</v>
      </c>
      <c r="AK27" s="3">
        <v>14808</v>
      </c>
      <c r="AL27" s="3">
        <v>84087</v>
      </c>
      <c r="AM27" s="3" t="s">
        <v>1</v>
      </c>
    </row>
    <row r="28" spans="1:39" x14ac:dyDescent="0.3">
      <c r="A28" s="3" t="s">
        <v>19</v>
      </c>
      <c r="B28" s="3">
        <v>678548</v>
      </c>
      <c r="C28" s="3">
        <v>0</v>
      </c>
      <c r="D28" s="3">
        <v>428732</v>
      </c>
      <c r="E28" s="3">
        <v>66938</v>
      </c>
      <c r="F28" s="3">
        <v>18037</v>
      </c>
      <c r="G28" s="3">
        <v>103503</v>
      </c>
      <c r="H28" s="3">
        <v>260332</v>
      </c>
      <c r="I28" s="3">
        <v>284466</v>
      </c>
      <c r="J28" s="3">
        <v>439974</v>
      </c>
      <c r="K28" s="3">
        <v>16640</v>
      </c>
      <c r="L28" s="3">
        <v>376950</v>
      </c>
      <c r="M28" s="3">
        <v>522303</v>
      </c>
      <c r="N28" s="3">
        <v>1224</v>
      </c>
      <c r="O28" s="3">
        <v>340529</v>
      </c>
      <c r="P28" s="3">
        <v>629111</v>
      </c>
      <c r="Q28" s="3">
        <v>673640</v>
      </c>
      <c r="R28" s="3">
        <v>83196</v>
      </c>
      <c r="S28" s="3">
        <v>119776</v>
      </c>
      <c r="T28" s="3">
        <v>6</v>
      </c>
      <c r="U28" s="3">
        <v>379976</v>
      </c>
      <c r="V28" s="3">
        <v>99008</v>
      </c>
      <c r="W28" s="3">
        <v>189416</v>
      </c>
      <c r="X28" s="3">
        <v>321982</v>
      </c>
      <c r="Y28" s="3">
        <v>345958</v>
      </c>
      <c r="Z28" s="3">
        <v>177728</v>
      </c>
      <c r="AA28" s="3">
        <v>152460</v>
      </c>
      <c r="AB28" s="3">
        <v>678548</v>
      </c>
      <c r="AC28" s="3">
        <v>22216</v>
      </c>
      <c r="AD28" s="3">
        <v>348798</v>
      </c>
      <c r="AE28" s="3">
        <v>259556</v>
      </c>
      <c r="AF28" s="3">
        <v>660559</v>
      </c>
      <c r="AG28" s="3">
        <v>63822</v>
      </c>
      <c r="AH28" s="3">
        <v>386906</v>
      </c>
      <c r="AI28" s="3">
        <v>54636</v>
      </c>
      <c r="AJ28" s="3">
        <v>157736</v>
      </c>
      <c r="AK28" s="3">
        <v>51344</v>
      </c>
      <c r="AL28" s="3">
        <v>103496</v>
      </c>
      <c r="AM28" s="3" t="s">
        <v>1</v>
      </c>
    </row>
    <row r="29" spans="1:39" x14ac:dyDescent="0.3">
      <c r="A29" s="3" t="s">
        <v>20</v>
      </c>
      <c r="B29" s="3">
        <v>555003</v>
      </c>
      <c r="C29" s="3">
        <v>0</v>
      </c>
      <c r="D29" s="3">
        <v>388191</v>
      </c>
      <c r="E29" s="3">
        <v>50623</v>
      </c>
      <c r="F29" s="3">
        <v>19435</v>
      </c>
      <c r="G29" s="3">
        <v>67806</v>
      </c>
      <c r="H29" s="3">
        <v>221029</v>
      </c>
      <c r="I29" s="3">
        <v>212789</v>
      </c>
      <c r="J29" s="3">
        <v>294429</v>
      </c>
      <c r="K29" s="3">
        <v>7002</v>
      </c>
      <c r="L29" s="3">
        <v>263418</v>
      </c>
      <c r="M29" s="3">
        <v>433506</v>
      </c>
      <c r="N29" s="3">
        <v>1655</v>
      </c>
      <c r="O29" s="3">
        <v>227822</v>
      </c>
      <c r="P29" s="3">
        <v>539325</v>
      </c>
      <c r="Q29" s="3">
        <v>553667</v>
      </c>
      <c r="R29" s="3">
        <v>85817</v>
      </c>
      <c r="S29" s="3">
        <v>63926</v>
      </c>
      <c r="T29" s="3">
        <v>0</v>
      </c>
      <c r="U29" s="3">
        <v>423641</v>
      </c>
      <c r="V29" s="3">
        <v>103545</v>
      </c>
      <c r="W29" s="3">
        <v>222827</v>
      </c>
      <c r="X29" s="3">
        <v>304080</v>
      </c>
      <c r="Y29" s="3">
        <v>280316</v>
      </c>
      <c r="Z29" s="3">
        <v>135906</v>
      </c>
      <c r="AA29" s="3">
        <v>177210</v>
      </c>
      <c r="AB29" s="3">
        <v>22216</v>
      </c>
      <c r="AC29" s="3">
        <v>555003</v>
      </c>
      <c r="AD29" s="3">
        <v>290386</v>
      </c>
      <c r="AE29" s="3">
        <v>233671</v>
      </c>
      <c r="AF29" s="3">
        <v>547443</v>
      </c>
      <c r="AG29" s="3">
        <v>47788</v>
      </c>
      <c r="AH29" s="3">
        <v>344496</v>
      </c>
      <c r="AI29" s="3">
        <v>35081</v>
      </c>
      <c r="AJ29" s="3">
        <v>112437</v>
      </c>
      <c r="AK29" s="3">
        <v>41472</v>
      </c>
      <c r="AL29" s="3">
        <v>98950</v>
      </c>
      <c r="AM29" s="3" t="s">
        <v>1</v>
      </c>
    </row>
    <row r="30" spans="1:39" x14ac:dyDescent="0.3">
      <c r="A30" s="3" t="s">
        <v>21</v>
      </c>
      <c r="B30" s="3">
        <v>2054480</v>
      </c>
      <c r="C30" s="3">
        <v>0</v>
      </c>
      <c r="D30" s="3">
        <v>1180220</v>
      </c>
      <c r="E30" s="3">
        <v>204552</v>
      </c>
      <c r="F30" s="3">
        <v>30564</v>
      </c>
      <c r="G30" s="3">
        <v>395364</v>
      </c>
      <c r="H30" s="3">
        <v>577947</v>
      </c>
      <c r="I30" s="3">
        <v>1022258</v>
      </c>
      <c r="J30" s="3">
        <v>1448900</v>
      </c>
      <c r="K30" s="3">
        <v>98134</v>
      </c>
      <c r="L30" s="3">
        <v>939190</v>
      </c>
      <c r="M30" s="3">
        <v>1673944</v>
      </c>
      <c r="N30" s="3">
        <v>10891</v>
      </c>
      <c r="O30" s="3">
        <v>1007313</v>
      </c>
      <c r="P30" s="3">
        <v>1858813</v>
      </c>
      <c r="Q30" s="3">
        <v>2007847</v>
      </c>
      <c r="R30" s="3">
        <v>214914</v>
      </c>
      <c r="S30" s="3">
        <v>683599</v>
      </c>
      <c r="T30" s="3">
        <v>55</v>
      </c>
      <c r="U30" s="3">
        <v>912830</v>
      </c>
      <c r="V30" s="3">
        <v>205916</v>
      </c>
      <c r="W30" s="3">
        <v>527252</v>
      </c>
      <c r="X30" s="3">
        <v>1401680</v>
      </c>
      <c r="Y30" s="3">
        <v>1130365</v>
      </c>
      <c r="Z30" s="3">
        <v>461769</v>
      </c>
      <c r="AA30" s="3">
        <v>311865</v>
      </c>
      <c r="AB30" s="3">
        <v>348798</v>
      </c>
      <c r="AC30" s="3">
        <v>290386</v>
      </c>
      <c r="AD30" s="3">
        <v>2054480</v>
      </c>
      <c r="AE30" s="3">
        <v>640766</v>
      </c>
      <c r="AF30" s="3">
        <v>1946210</v>
      </c>
      <c r="AG30" s="3">
        <v>238308</v>
      </c>
      <c r="AH30" s="3">
        <v>1059281</v>
      </c>
      <c r="AI30" s="3">
        <v>198700</v>
      </c>
      <c r="AJ30" s="3">
        <v>421073</v>
      </c>
      <c r="AK30" s="3">
        <v>116602</v>
      </c>
      <c r="AL30" s="3">
        <v>278686</v>
      </c>
      <c r="AM30" s="3" t="s">
        <v>1</v>
      </c>
    </row>
    <row r="31" spans="1:39" x14ac:dyDescent="0.3">
      <c r="A31" s="3" t="s">
        <v>22</v>
      </c>
      <c r="B31" s="3">
        <v>1202140</v>
      </c>
      <c r="C31" s="3">
        <v>0</v>
      </c>
      <c r="D31" s="3">
        <v>605002</v>
      </c>
      <c r="E31" s="3">
        <v>82896</v>
      </c>
      <c r="F31" s="3">
        <v>17870</v>
      </c>
      <c r="G31" s="3">
        <v>179084</v>
      </c>
      <c r="H31" s="3">
        <v>236464</v>
      </c>
      <c r="I31" s="3">
        <v>631856</v>
      </c>
      <c r="J31" s="3">
        <v>717091</v>
      </c>
      <c r="K31" s="3">
        <v>20820</v>
      </c>
      <c r="L31" s="3">
        <v>622602</v>
      </c>
      <c r="M31" s="3">
        <v>955810</v>
      </c>
      <c r="N31" s="3">
        <v>4830</v>
      </c>
      <c r="O31" s="3">
        <v>598219</v>
      </c>
      <c r="P31" s="3">
        <v>1140420</v>
      </c>
      <c r="Q31" s="3">
        <v>1202140</v>
      </c>
      <c r="R31" s="3">
        <v>80328</v>
      </c>
      <c r="S31" s="3">
        <v>427417</v>
      </c>
      <c r="T31" s="3">
        <v>0</v>
      </c>
      <c r="U31" s="3">
        <v>698372</v>
      </c>
      <c r="V31" s="3">
        <v>185416</v>
      </c>
      <c r="W31" s="3">
        <v>481724</v>
      </c>
      <c r="X31" s="3">
        <v>649236</v>
      </c>
      <c r="Y31" s="3">
        <v>643404</v>
      </c>
      <c r="Z31" s="3">
        <v>309440</v>
      </c>
      <c r="AA31" s="3">
        <v>269608</v>
      </c>
      <c r="AB31" s="3">
        <v>259556</v>
      </c>
      <c r="AC31" s="3">
        <v>233671</v>
      </c>
      <c r="AD31" s="3">
        <v>640766</v>
      </c>
      <c r="AE31" s="3">
        <v>1202140</v>
      </c>
      <c r="AF31" s="3">
        <v>1180400</v>
      </c>
      <c r="AG31" s="3">
        <v>113236</v>
      </c>
      <c r="AH31" s="3">
        <v>556340</v>
      </c>
      <c r="AI31" s="3">
        <v>122772</v>
      </c>
      <c r="AJ31" s="3">
        <v>211999</v>
      </c>
      <c r="AK31" s="3">
        <v>66703</v>
      </c>
      <c r="AL31" s="3">
        <v>148117</v>
      </c>
      <c r="AM31" s="3" t="s">
        <v>1</v>
      </c>
    </row>
    <row r="32" spans="1:39" x14ac:dyDescent="0.3">
      <c r="A32" s="3" t="s">
        <v>25</v>
      </c>
      <c r="B32" s="3">
        <v>3844656</v>
      </c>
      <c r="C32" s="3">
        <v>0</v>
      </c>
      <c r="D32" s="3">
        <v>2310642</v>
      </c>
      <c r="E32" s="3">
        <v>402016</v>
      </c>
      <c r="F32" s="3">
        <v>73680</v>
      </c>
      <c r="G32" s="3">
        <v>700446</v>
      </c>
      <c r="H32" s="3">
        <v>1137406</v>
      </c>
      <c r="I32" s="3">
        <v>1876530</v>
      </c>
      <c r="J32" s="3">
        <v>2577732</v>
      </c>
      <c r="K32" s="3">
        <v>0</v>
      </c>
      <c r="L32" s="3">
        <v>1716589</v>
      </c>
      <c r="M32" s="3">
        <v>3024342</v>
      </c>
      <c r="N32" s="3">
        <v>19620</v>
      </c>
      <c r="O32" s="3">
        <v>1923953</v>
      </c>
      <c r="P32" s="3">
        <v>3490159</v>
      </c>
      <c r="Q32" s="3">
        <v>3818794</v>
      </c>
      <c r="R32" s="3">
        <v>417966</v>
      </c>
      <c r="S32" s="3">
        <v>1290285</v>
      </c>
      <c r="T32" s="3">
        <v>0</v>
      </c>
      <c r="U32" s="3">
        <v>1836676</v>
      </c>
      <c r="V32" s="3">
        <v>325552</v>
      </c>
      <c r="W32" s="3">
        <v>887952</v>
      </c>
      <c r="X32" s="3">
        <v>1708890</v>
      </c>
      <c r="Y32" s="3">
        <v>2077471</v>
      </c>
      <c r="Z32" s="3">
        <v>904541</v>
      </c>
      <c r="AA32" s="3">
        <v>636346</v>
      </c>
      <c r="AB32" s="3">
        <v>660559</v>
      </c>
      <c r="AC32" s="3">
        <v>547443</v>
      </c>
      <c r="AD32" s="3">
        <v>1946210</v>
      </c>
      <c r="AE32" s="3">
        <v>1180400</v>
      </c>
      <c r="AF32" s="3">
        <v>3844656</v>
      </c>
      <c r="AG32" s="3">
        <v>398560</v>
      </c>
      <c r="AH32" s="3">
        <v>2028918</v>
      </c>
      <c r="AI32" s="3">
        <v>374776</v>
      </c>
      <c r="AJ32" s="3">
        <v>844618</v>
      </c>
      <c r="AK32" s="3">
        <v>262010</v>
      </c>
      <c r="AL32" s="3">
        <v>538815</v>
      </c>
      <c r="AM32" s="3" t="s">
        <v>1</v>
      </c>
    </row>
    <row r="33" spans="1:39" x14ac:dyDescent="0.3">
      <c r="A33" s="3" t="s">
        <v>26</v>
      </c>
      <c r="B33" s="3">
        <v>452764</v>
      </c>
      <c r="C33" s="3">
        <v>0</v>
      </c>
      <c r="D33" s="3">
        <v>198564</v>
      </c>
      <c r="E33" s="3">
        <v>27346</v>
      </c>
      <c r="F33" s="3">
        <v>4144</v>
      </c>
      <c r="G33" s="3">
        <v>60304</v>
      </c>
      <c r="H33" s="3">
        <v>113526</v>
      </c>
      <c r="I33" s="3">
        <v>194452</v>
      </c>
      <c r="J33" s="3">
        <v>302257</v>
      </c>
      <c r="K33" s="3">
        <v>50316</v>
      </c>
      <c r="L33" s="3">
        <v>209852</v>
      </c>
      <c r="M33" s="3">
        <v>173890</v>
      </c>
      <c r="N33" s="3">
        <v>9822</v>
      </c>
      <c r="O33" s="3">
        <v>208496</v>
      </c>
      <c r="P33" s="3">
        <v>414229</v>
      </c>
      <c r="Q33" s="3">
        <v>434378</v>
      </c>
      <c r="R33" s="3">
        <v>34568</v>
      </c>
      <c r="S33" s="3">
        <v>139078</v>
      </c>
      <c r="T33" s="3">
        <v>2</v>
      </c>
      <c r="U33" s="3">
        <v>141076</v>
      </c>
      <c r="V33" s="3">
        <v>32360</v>
      </c>
      <c r="W33" s="3">
        <v>82008</v>
      </c>
      <c r="X33" s="3">
        <v>209522</v>
      </c>
      <c r="Y33" s="3">
        <v>121088</v>
      </c>
      <c r="Z33" s="3">
        <v>89139</v>
      </c>
      <c r="AA33" s="3">
        <v>53857</v>
      </c>
      <c r="AB33" s="3">
        <v>63822</v>
      </c>
      <c r="AC33" s="3">
        <v>47788</v>
      </c>
      <c r="AD33" s="3">
        <v>238308</v>
      </c>
      <c r="AE33" s="3">
        <v>113236</v>
      </c>
      <c r="AF33" s="3">
        <v>398560</v>
      </c>
      <c r="AG33" s="3">
        <v>452764</v>
      </c>
      <c r="AH33" s="3">
        <v>188972</v>
      </c>
      <c r="AI33" s="3">
        <v>34736</v>
      </c>
      <c r="AJ33" s="3">
        <v>106534</v>
      </c>
      <c r="AK33" s="3">
        <v>26837</v>
      </c>
      <c r="AL33" s="3">
        <v>49727</v>
      </c>
      <c r="AM33" s="3" t="s">
        <v>1</v>
      </c>
    </row>
    <row r="34" spans="1:39" x14ac:dyDescent="0.3">
      <c r="A34" s="3" t="s">
        <v>27</v>
      </c>
      <c r="B34" s="3">
        <v>2062436</v>
      </c>
      <c r="C34" s="3">
        <v>0</v>
      </c>
      <c r="D34" s="3">
        <v>1318282</v>
      </c>
      <c r="E34" s="3">
        <v>167694</v>
      </c>
      <c r="F34" s="3">
        <v>27500</v>
      </c>
      <c r="G34" s="3">
        <v>345760</v>
      </c>
      <c r="H34" s="3">
        <v>609204</v>
      </c>
      <c r="I34" s="3">
        <v>904532</v>
      </c>
      <c r="J34" s="3">
        <v>1394107</v>
      </c>
      <c r="K34" s="3">
        <v>32896</v>
      </c>
      <c r="L34" s="3">
        <v>935078</v>
      </c>
      <c r="M34" s="3">
        <v>1630520</v>
      </c>
      <c r="N34" s="3">
        <v>7156</v>
      </c>
      <c r="O34" s="3">
        <v>1036125</v>
      </c>
      <c r="P34" s="3">
        <v>1943892</v>
      </c>
      <c r="Q34" s="3">
        <v>2027476</v>
      </c>
      <c r="R34" s="3">
        <v>183464</v>
      </c>
      <c r="S34" s="3">
        <v>712745</v>
      </c>
      <c r="T34" s="3">
        <v>0</v>
      </c>
      <c r="U34" s="3">
        <v>1192994</v>
      </c>
      <c r="V34" s="3">
        <v>158886</v>
      </c>
      <c r="W34" s="3">
        <v>451482</v>
      </c>
      <c r="X34" s="3">
        <v>955074</v>
      </c>
      <c r="Y34" s="3">
        <v>1121630</v>
      </c>
      <c r="Z34" s="3">
        <v>516358</v>
      </c>
      <c r="AA34" s="3">
        <v>399065</v>
      </c>
      <c r="AB34" s="3">
        <v>386906</v>
      </c>
      <c r="AC34" s="3">
        <v>344496</v>
      </c>
      <c r="AD34" s="3">
        <v>1059281</v>
      </c>
      <c r="AE34" s="3">
        <v>556340</v>
      </c>
      <c r="AF34" s="3">
        <v>2028918</v>
      </c>
      <c r="AG34" s="3">
        <v>188972</v>
      </c>
      <c r="AH34" s="3">
        <v>2062436</v>
      </c>
      <c r="AI34" s="3">
        <v>169822</v>
      </c>
      <c r="AJ34" s="3">
        <v>486566</v>
      </c>
      <c r="AK34" s="3">
        <v>160912</v>
      </c>
      <c r="AL34" s="3">
        <v>295029</v>
      </c>
      <c r="AM34" s="3" t="s">
        <v>1</v>
      </c>
    </row>
    <row r="35" spans="1:39" x14ac:dyDescent="0.3">
      <c r="A35" s="3" t="s">
        <v>29</v>
      </c>
      <c r="B35" s="3">
        <v>408768</v>
      </c>
      <c r="C35" s="3">
        <v>0</v>
      </c>
      <c r="D35" s="3">
        <v>197160</v>
      </c>
      <c r="E35" s="3">
        <v>27408</v>
      </c>
      <c r="F35" s="3">
        <v>3420</v>
      </c>
      <c r="G35" s="3">
        <v>48388</v>
      </c>
      <c r="H35" s="3">
        <v>74324</v>
      </c>
      <c r="I35" s="3">
        <v>273436</v>
      </c>
      <c r="J35" s="3">
        <v>275623</v>
      </c>
      <c r="K35" s="3">
        <v>31736</v>
      </c>
      <c r="L35" s="3">
        <v>185889</v>
      </c>
      <c r="M35" s="3">
        <v>317508</v>
      </c>
      <c r="N35" s="3">
        <v>2218</v>
      </c>
      <c r="O35" s="3">
        <v>194214</v>
      </c>
      <c r="P35" s="3">
        <v>388627</v>
      </c>
      <c r="Q35" s="3">
        <v>392914</v>
      </c>
      <c r="R35" s="3">
        <v>28492</v>
      </c>
      <c r="S35" s="3">
        <v>121040</v>
      </c>
      <c r="T35" s="3">
        <v>2</v>
      </c>
      <c r="U35" s="3">
        <v>91376</v>
      </c>
      <c r="V35" s="3">
        <v>29952</v>
      </c>
      <c r="W35" s="3">
        <v>91168</v>
      </c>
      <c r="X35" s="3">
        <v>192825</v>
      </c>
      <c r="Y35" s="3">
        <v>215616</v>
      </c>
      <c r="Z35" s="3">
        <v>76772</v>
      </c>
      <c r="AA35" s="3">
        <v>39458</v>
      </c>
      <c r="AB35" s="3">
        <v>54636</v>
      </c>
      <c r="AC35" s="3">
        <v>35081</v>
      </c>
      <c r="AD35" s="3">
        <v>198700</v>
      </c>
      <c r="AE35" s="3">
        <v>122772</v>
      </c>
      <c r="AF35" s="3">
        <v>374776</v>
      </c>
      <c r="AG35" s="3">
        <v>34736</v>
      </c>
      <c r="AH35" s="3">
        <v>169822</v>
      </c>
      <c r="AI35" s="3">
        <v>408768</v>
      </c>
      <c r="AJ35" s="3">
        <v>62703</v>
      </c>
      <c r="AK35" s="3">
        <v>18900</v>
      </c>
      <c r="AL35" s="3">
        <v>56636</v>
      </c>
      <c r="AM35" s="3" t="s">
        <v>1</v>
      </c>
    </row>
    <row r="36" spans="1:39" x14ac:dyDescent="0.3">
      <c r="A36" s="3" t="s">
        <v>31</v>
      </c>
      <c r="B36" s="3">
        <v>873906</v>
      </c>
      <c r="C36" s="3">
        <v>0</v>
      </c>
      <c r="D36" s="3">
        <v>483879</v>
      </c>
      <c r="E36" s="3">
        <v>73160</v>
      </c>
      <c r="F36" s="3">
        <v>10109</v>
      </c>
      <c r="G36" s="3">
        <v>181795</v>
      </c>
      <c r="H36" s="3">
        <v>229720</v>
      </c>
      <c r="I36" s="3">
        <v>389077</v>
      </c>
      <c r="J36" s="3">
        <v>601571</v>
      </c>
      <c r="K36" s="3">
        <v>27837</v>
      </c>
      <c r="L36" s="3">
        <v>273782</v>
      </c>
      <c r="M36" s="3">
        <v>650089</v>
      </c>
      <c r="N36" s="3">
        <v>2662</v>
      </c>
      <c r="O36" s="3">
        <v>391650</v>
      </c>
      <c r="P36" s="3">
        <v>764618</v>
      </c>
      <c r="Q36" s="3">
        <v>860544</v>
      </c>
      <c r="R36" s="3">
        <v>73505</v>
      </c>
      <c r="S36" s="3">
        <v>321078</v>
      </c>
      <c r="T36" s="3">
        <v>0</v>
      </c>
      <c r="U36" s="3">
        <v>434298</v>
      </c>
      <c r="V36" s="3">
        <v>58661</v>
      </c>
      <c r="W36" s="3">
        <v>146394</v>
      </c>
      <c r="X36" s="3">
        <v>349427</v>
      </c>
      <c r="Y36" s="3">
        <v>459692</v>
      </c>
      <c r="Z36" s="3">
        <v>146380</v>
      </c>
      <c r="AA36" s="3">
        <v>58587</v>
      </c>
      <c r="AB36" s="3">
        <v>157736</v>
      </c>
      <c r="AC36" s="3">
        <v>112437</v>
      </c>
      <c r="AD36" s="3">
        <v>421073</v>
      </c>
      <c r="AE36" s="3">
        <v>211999</v>
      </c>
      <c r="AF36" s="3">
        <v>844618</v>
      </c>
      <c r="AG36" s="3">
        <v>106534</v>
      </c>
      <c r="AH36" s="3">
        <v>486566</v>
      </c>
      <c r="AI36" s="3">
        <v>62703</v>
      </c>
      <c r="AJ36" s="3">
        <v>873906</v>
      </c>
      <c r="AK36" s="3">
        <v>267680</v>
      </c>
      <c r="AL36" s="3">
        <v>221866</v>
      </c>
      <c r="AM36" s="3" t="s">
        <v>1</v>
      </c>
    </row>
    <row r="37" spans="1:39" x14ac:dyDescent="0.3">
      <c r="A37" s="3" t="s">
        <v>32</v>
      </c>
      <c r="B37" s="3">
        <v>272580</v>
      </c>
      <c r="C37" s="3">
        <v>0</v>
      </c>
      <c r="D37" s="3">
        <v>151327</v>
      </c>
      <c r="E37" s="3">
        <v>27602</v>
      </c>
      <c r="F37" s="3">
        <v>2844</v>
      </c>
      <c r="G37" s="3">
        <v>49134</v>
      </c>
      <c r="H37" s="3">
        <v>76643</v>
      </c>
      <c r="I37" s="3">
        <v>116851</v>
      </c>
      <c r="J37" s="3">
        <v>191084</v>
      </c>
      <c r="K37" s="3">
        <v>9977</v>
      </c>
      <c r="L37" s="3">
        <v>74632</v>
      </c>
      <c r="M37" s="3">
        <v>196104</v>
      </c>
      <c r="N37" s="3">
        <v>6440</v>
      </c>
      <c r="O37" s="3">
        <v>113904</v>
      </c>
      <c r="P37" s="3">
        <v>240897</v>
      </c>
      <c r="Q37" s="3">
        <v>268809</v>
      </c>
      <c r="R37" s="3">
        <v>22747</v>
      </c>
      <c r="S37" s="3">
        <v>101108</v>
      </c>
      <c r="T37" s="3">
        <v>0</v>
      </c>
      <c r="U37" s="3">
        <v>135135</v>
      </c>
      <c r="V37" s="3">
        <v>21380</v>
      </c>
      <c r="W37" s="3">
        <v>53460</v>
      </c>
      <c r="X37" s="3">
        <v>118874</v>
      </c>
      <c r="Y37" s="3">
        <v>136290</v>
      </c>
      <c r="Z37" s="3">
        <v>39096</v>
      </c>
      <c r="AA37" s="3">
        <v>14808</v>
      </c>
      <c r="AB37" s="3">
        <v>51344</v>
      </c>
      <c r="AC37" s="3">
        <v>41472</v>
      </c>
      <c r="AD37" s="3">
        <v>116602</v>
      </c>
      <c r="AE37" s="3">
        <v>66703</v>
      </c>
      <c r="AF37" s="3">
        <v>262010</v>
      </c>
      <c r="AG37" s="3">
        <v>26837</v>
      </c>
      <c r="AH37" s="3">
        <v>160912</v>
      </c>
      <c r="AI37" s="3">
        <v>18900</v>
      </c>
      <c r="AJ37" s="3">
        <v>267680</v>
      </c>
      <c r="AK37" s="3">
        <v>272580</v>
      </c>
      <c r="AL37" s="3">
        <v>75406</v>
      </c>
      <c r="AM37" s="3" t="s">
        <v>1</v>
      </c>
    </row>
    <row r="38" spans="1:39" x14ac:dyDescent="0.3">
      <c r="A38" s="3" t="s">
        <v>34</v>
      </c>
      <c r="B38" s="3">
        <v>559799</v>
      </c>
      <c r="C38" s="3">
        <v>0</v>
      </c>
      <c r="D38" s="3">
        <v>323098</v>
      </c>
      <c r="E38" s="3">
        <v>44383</v>
      </c>
      <c r="F38" s="3">
        <v>8431</v>
      </c>
      <c r="G38" s="3">
        <v>103967</v>
      </c>
      <c r="H38" s="3">
        <v>139246</v>
      </c>
      <c r="I38" s="3">
        <v>267379</v>
      </c>
      <c r="J38" s="3">
        <v>351193</v>
      </c>
      <c r="K38" s="3">
        <v>19405</v>
      </c>
      <c r="L38" s="3">
        <v>0</v>
      </c>
      <c r="M38" s="3">
        <v>467778</v>
      </c>
      <c r="N38" s="3">
        <v>1330</v>
      </c>
      <c r="O38" s="3">
        <v>245594</v>
      </c>
      <c r="P38" s="3">
        <v>493513</v>
      </c>
      <c r="Q38" s="3">
        <v>548853</v>
      </c>
      <c r="R38" s="3">
        <v>50060</v>
      </c>
      <c r="S38" s="3">
        <v>198500</v>
      </c>
      <c r="T38" s="3">
        <v>2</v>
      </c>
      <c r="U38" s="3">
        <v>259471</v>
      </c>
      <c r="V38" s="3">
        <v>42929</v>
      </c>
      <c r="W38" s="3">
        <v>113059</v>
      </c>
      <c r="X38" s="3">
        <v>239890</v>
      </c>
      <c r="Y38" s="3">
        <v>330102</v>
      </c>
      <c r="Z38" s="3">
        <v>121208</v>
      </c>
      <c r="AA38" s="3">
        <v>84087</v>
      </c>
      <c r="AB38" s="3">
        <v>103496</v>
      </c>
      <c r="AC38" s="3">
        <v>98950</v>
      </c>
      <c r="AD38" s="3">
        <v>278686</v>
      </c>
      <c r="AE38" s="3">
        <v>148117</v>
      </c>
      <c r="AF38" s="3">
        <v>538815</v>
      </c>
      <c r="AG38" s="3">
        <v>49727</v>
      </c>
      <c r="AH38" s="3">
        <v>295029</v>
      </c>
      <c r="AI38" s="3">
        <v>56636</v>
      </c>
      <c r="AJ38" s="3">
        <v>221866</v>
      </c>
      <c r="AK38" s="3">
        <v>75406</v>
      </c>
      <c r="AL38" s="3">
        <v>559799</v>
      </c>
      <c r="AM38" s="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1"/>
  <sheetViews>
    <sheetView zoomScale="85" zoomScaleNormal="85" workbookViewId="0">
      <selection activeCell="Q31" sqref="Q31"/>
    </sheetView>
  </sheetViews>
  <sheetFormatPr defaultRowHeight="14.4" x14ac:dyDescent="0.3"/>
  <cols>
    <col min="1" max="1" width="17.21875" customWidth="1"/>
    <col min="2" max="2" width="8.21875" bestFit="1" customWidth="1"/>
    <col min="3" max="37" width="6" customWidth="1"/>
    <col min="38" max="38" width="6.21875" customWidth="1"/>
  </cols>
  <sheetData>
    <row r="1" spans="1:38" x14ac:dyDescent="0.3">
      <c r="A1" s="2" t="s">
        <v>35</v>
      </c>
      <c r="B1" s="2" t="s">
        <v>36</v>
      </c>
      <c r="C1" s="2" t="str">
        <f ca="1">'cf1-cor'!C1</f>
        <v>Strict</v>
      </c>
      <c r="D1" s="2" t="str">
        <f ca="1">'cf1-cor'!D1</f>
        <v>Prepared unfilled 3rd</v>
      </c>
      <c r="E1" s="2" t="str">
        <f ca="1">'cf1-cor'!E1</f>
        <v>Prepared unresolved 3rd</v>
      </c>
      <c r="F1" s="2" t="str">
        <f ca="1">'cf1-cor'!F1</f>
        <v>Two 3rds after 6/8</v>
      </c>
      <c r="G1" s="2" t="str">
        <f ca="1">'cf1-cor'!G1</f>
        <v>Late &lt;6th resolution</v>
      </c>
      <c r="H1" s="2" t="str">
        <f ca="1">'cf1-cor'!H1</f>
        <v>Leap back &lt;5th</v>
      </c>
      <c r="I1" s="2" t="str">
        <f ca="1">'cf1-cor'!I1</f>
        <v>Seventh</v>
      </c>
      <c r="J1" s="2" t="str">
        <f ca="1">'cf1-cor'!J1</f>
        <v>Leap pre/late fill</v>
      </c>
      <c r="K1" s="2" t="str">
        <f ca="1">'cf1-cor'!K1</f>
        <v>Many leaps</v>
      </c>
      <c r="L1" s="2" t="str">
        <f ca="1">'cf1-cor'!L1</f>
        <v>3rd to last is CEG</v>
      </c>
      <c r="M1" s="2" t="str">
        <f ca="1">'cf1-cor'!M1</f>
        <v>Last leap</v>
      </c>
      <c r="N1" s="2" t="str">
        <f ca="1">'cf1-cor'!N1</f>
        <v>Tritone resolved</v>
      </c>
      <c r="O1" s="2" t="str">
        <f ca="1">'cf1-cor'!O1</f>
        <v>3 letters in a row</v>
      </c>
      <c r="P1" s="2" t="str">
        <f ca="1">'cf1-cor'!P1</f>
        <v>Unfilled leap</v>
      </c>
      <c r="Q1" s="2" t="str">
        <f ca="1">'cf1-cor'!Q1</f>
        <v>Leap to leap resolution</v>
      </c>
      <c r="R1" s="2" t="str">
        <f ca="1">'cf1-cor'!R1</f>
        <v>Two 3rds</v>
      </c>
      <c r="S1" s="2" t="str">
        <f ca="1">'cf1-cor'!S1</f>
        <v>4 step miss</v>
      </c>
      <c r="T1" s="2" t="str">
        <f ca="1">'cf1-cor'!T1</f>
        <v>Long smooth</v>
      </c>
      <c r="U1" s="2" t="str">
        <f ca="1">'cf1-cor'!U1</f>
        <v>Long line</v>
      </c>
      <c r="V1" s="2" t="str">
        <f ca="1">'cf1-cor'!V1</f>
        <v>Close repeat</v>
      </c>
      <c r="W1" s="2" t="str">
        <f ca="1">'cf1-cor'!W1</f>
        <v>Stagnation</v>
      </c>
      <c r="X1" s="2" t="str">
        <f ca="1">'cf1-cor'!X1</f>
        <v>Multiple culminations</v>
      </c>
      <c r="Y1" s="2" t="str">
        <f ca="1">'cf1-cor'!Y1</f>
        <v>2nd to last not D</v>
      </c>
      <c r="Z1" s="2" t="str">
        <f ca="1">'cf1-cor'!Z1</f>
        <v>4 letters in a row</v>
      </c>
      <c r="AA1" s="2" t="str">
        <f ca="1">'cf1-cor'!AA1</f>
        <v>&gt;4 letters in a row</v>
      </c>
      <c r="AB1" s="2" t="str">
        <f ca="1">'cf1-cor'!AB1</f>
        <v>5 step miss</v>
      </c>
      <c r="AC1" s="2" t="str">
        <f ca="1">'cf1-cor'!AC1</f>
        <v>&gt;5 step miss</v>
      </c>
      <c r="AD1" s="2" t="str">
        <f ca="1">'cf1-cor'!AD1</f>
        <v>Late culmination</v>
      </c>
      <c r="AE1" s="2" t="str">
        <f ca="1">'cf1-cor'!AE1</f>
        <v>Leap back &gt;4th</v>
      </c>
      <c r="AF1" s="2" t="str">
        <f ca="1">'cf1-cor'!AF1</f>
        <v>Many leaps+</v>
      </c>
      <c r="AG1" s="2" t="str">
        <f ca="1">'cf1-cor'!AG1</f>
        <v>Leap unresolved</v>
      </c>
      <c r="AH1" s="2" t="str">
        <f ca="1">'cf1-cor'!AH1</f>
        <v>Leap chain</v>
      </c>
      <c r="AI1" s="2" t="str">
        <f ca="1">'cf1-cor'!AI1</f>
        <v>Late &gt;5th resolution</v>
      </c>
      <c r="AJ1" s="2" t="str">
        <f ca="1">'cf1-cor'!AJ1</f>
        <v>Tritone unresolved</v>
      </c>
      <c r="AK1" s="2" t="str">
        <f ca="1">'cf1-cor'!AK1</f>
        <v>Tritone culmination</v>
      </c>
      <c r="AL1" s="2" t="str">
        <f ca="1">'cf1-cor'!AL1</f>
        <v>3rd to last is leading</v>
      </c>
    </row>
    <row r="2" spans="1:38" x14ac:dyDescent="0.3">
      <c r="A2" s="3"/>
      <c r="B2" s="3"/>
      <c r="C2" s="3">
        <f ca="1">'cf1-cor'!C2</f>
        <v>39</v>
      </c>
      <c r="D2" s="3">
        <f ca="1">'cf1-cor'!D2</f>
        <v>2381570</v>
      </c>
      <c r="E2" s="3">
        <f ca="1">'cf1-cor'!E2</f>
        <v>437460</v>
      </c>
      <c r="F2" s="3">
        <f ca="1">'cf1-cor'!F2</f>
        <v>74040</v>
      </c>
      <c r="G2" s="3">
        <f ca="1">'cf1-cor'!G2</f>
        <v>765610</v>
      </c>
      <c r="H2" s="3">
        <f ca="1">'cf1-cor'!H2</f>
        <v>1155756</v>
      </c>
      <c r="I2" s="3">
        <f ca="1">'cf1-cor'!I2</f>
        <v>1955522</v>
      </c>
      <c r="J2" s="3">
        <f ca="1">'cf1-cor'!J2</f>
        <v>2709779</v>
      </c>
      <c r="K2" s="3">
        <f ca="1">'cf1-cor'!K2</f>
        <v>214904</v>
      </c>
      <c r="L2" s="3">
        <f ca="1">'cf1-cor'!L2</f>
        <v>1838655</v>
      </c>
      <c r="M2" s="3">
        <f ca="1">'cf1-cor'!M2</f>
        <v>3120680</v>
      </c>
      <c r="N2" s="3">
        <f ca="1">'cf1-cor'!N2</f>
        <v>23294</v>
      </c>
      <c r="O2" s="3">
        <f ca="1">'cf1-cor'!O2</f>
        <v>2007816</v>
      </c>
      <c r="P2" s="3">
        <f ca="1">'cf1-cor'!P2</f>
        <v>3677309</v>
      </c>
      <c r="Q2" s="3">
        <f ca="1">'cf1-cor'!Q2</f>
        <v>3984868</v>
      </c>
      <c r="R2" s="3">
        <f ca="1">'cf1-cor'!R2</f>
        <v>424830</v>
      </c>
      <c r="S2" s="3">
        <f ca="1">'cf1-cor'!S2</f>
        <v>1336971</v>
      </c>
      <c r="T2" s="3">
        <f ca="1">'cf1-cor'!T2</f>
        <v>92</v>
      </c>
      <c r="U2" s="3">
        <f ca="1">'cf1-cor'!U2</f>
        <v>1837170</v>
      </c>
      <c r="V2" s="3">
        <f ca="1">'cf1-cor'!V2</f>
        <v>372500</v>
      </c>
      <c r="W2" s="3">
        <f ca="1">'cf1-cor'!W2</f>
        <v>955664</v>
      </c>
      <c r="X2" s="3">
        <f ca="1">'cf1-cor'!X2</f>
        <v>1794080</v>
      </c>
      <c r="Y2" s="3">
        <f ca="1">'cf1-cor'!Y2</f>
        <v>2142887</v>
      </c>
      <c r="Z2" s="3">
        <f ca="1">'cf1-cor'!Z2</f>
        <v>925730</v>
      </c>
      <c r="AA2" s="3">
        <f ca="1">'cf1-cor'!AA2</f>
        <v>645648</v>
      </c>
      <c r="AB2" s="3">
        <f ca="1">'cf1-cor'!AB2</f>
        <v>678548</v>
      </c>
      <c r="AC2" s="3">
        <f ca="1">'cf1-cor'!AC2</f>
        <v>555003</v>
      </c>
      <c r="AD2" s="3">
        <f ca="1">'cf1-cor'!AD2</f>
        <v>2054480</v>
      </c>
      <c r="AE2" s="3">
        <f ca="1">'cf1-cor'!AE2</f>
        <v>1202140</v>
      </c>
      <c r="AF2" s="3">
        <f ca="1">'cf1-cor'!AF2</f>
        <v>3844656</v>
      </c>
      <c r="AG2" s="3">
        <f ca="1">'cf1-cor'!AG2</f>
        <v>452764</v>
      </c>
      <c r="AH2" s="3">
        <f ca="1">'cf1-cor'!AH2</f>
        <v>2062436</v>
      </c>
      <c r="AI2" s="3">
        <f ca="1">'cf1-cor'!AI2</f>
        <v>408768</v>
      </c>
      <c r="AJ2" s="3">
        <f ca="1">'cf1-cor'!AJ2</f>
        <v>873906</v>
      </c>
      <c r="AK2" s="3">
        <f ca="1">'cf1-cor'!AK2</f>
        <v>272580</v>
      </c>
      <c r="AL2" s="3">
        <f ca="1">'cf1-cor'!AL2</f>
        <v>559799</v>
      </c>
    </row>
    <row r="3" spans="1:38" x14ac:dyDescent="0.3">
      <c r="A3" s="3" t="str">
        <f>'cf1-cor'!A3</f>
        <v>Strict</v>
      </c>
      <c r="B3" s="3">
        <f>'cf1-cor'!B3</f>
        <v>39</v>
      </c>
      <c r="C3" s="3">
        <f>'cf1-cor'!C3/$B3</f>
        <v>1</v>
      </c>
      <c r="D3" s="3">
        <f>'cf1-cor'!D3/$B3</f>
        <v>0</v>
      </c>
      <c r="E3" s="3">
        <f>'cf1-cor'!E3/$B3</f>
        <v>0</v>
      </c>
      <c r="F3" s="3">
        <f>'cf1-cor'!F3/$B3</f>
        <v>0</v>
      </c>
      <c r="G3" s="3">
        <f>'cf1-cor'!G3/$B3</f>
        <v>0</v>
      </c>
      <c r="H3" s="3">
        <f>'cf1-cor'!H3/$B3</f>
        <v>0</v>
      </c>
      <c r="I3" s="3">
        <f>'cf1-cor'!I3/$B3</f>
        <v>0</v>
      </c>
      <c r="J3" s="3">
        <f>'cf1-cor'!J3/$B3</f>
        <v>0</v>
      </c>
      <c r="K3" s="3">
        <f>'cf1-cor'!K3/$B3</f>
        <v>0</v>
      </c>
      <c r="L3" s="3">
        <f>'cf1-cor'!L3/$B3</f>
        <v>0</v>
      </c>
      <c r="M3" s="3">
        <f>'cf1-cor'!M3/$B3</f>
        <v>0</v>
      </c>
      <c r="N3" s="3">
        <f>'cf1-cor'!N3/$B3</f>
        <v>0</v>
      </c>
      <c r="O3" s="3">
        <f>'cf1-cor'!O3/$B3</f>
        <v>0</v>
      </c>
      <c r="P3" s="3">
        <f>'cf1-cor'!P3/$B3</f>
        <v>0</v>
      </c>
      <c r="Q3" s="3">
        <f>'cf1-cor'!Q3/$B3</f>
        <v>0</v>
      </c>
      <c r="R3" s="3">
        <f>'cf1-cor'!R3/$B3</f>
        <v>0</v>
      </c>
      <c r="S3" s="3">
        <f>'cf1-cor'!S3/$B3</f>
        <v>0</v>
      </c>
      <c r="T3" s="3">
        <f>'cf1-cor'!T3/$B3</f>
        <v>0</v>
      </c>
      <c r="U3" s="3">
        <f>'cf1-cor'!U3/$B3</f>
        <v>0</v>
      </c>
      <c r="V3" s="3">
        <f>'cf1-cor'!V3/$B3</f>
        <v>0</v>
      </c>
      <c r="W3" s="3">
        <f>'cf1-cor'!W3/$B3</f>
        <v>0</v>
      </c>
      <c r="X3" s="3">
        <f>'cf1-cor'!X3/$B3</f>
        <v>0</v>
      </c>
      <c r="Y3" s="3">
        <f>'cf1-cor'!Y3/$B3</f>
        <v>0</v>
      </c>
      <c r="Z3" s="3">
        <f>'cf1-cor'!Z3/$B3</f>
        <v>0</v>
      </c>
      <c r="AA3" s="3">
        <f>'cf1-cor'!AA3/$B3</f>
        <v>0</v>
      </c>
      <c r="AB3" s="3">
        <f>'cf1-cor'!AB3/$B3</f>
        <v>0</v>
      </c>
      <c r="AC3" s="3">
        <f>'cf1-cor'!AC3/$B3</f>
        <v>0</v>
      </c>
      <c r="AD3" s="3">
        <f>'cf1-cor'!AD3/$B3</f>
        <v>0</v>
      </c>
      <c r="AE3" s="3">
        <f>'cf1-cor'!AE3/$B3</f>
        <v>0</v>
      </c>
      <c r="AF3" s="3">
        <f>'cf1-cor'!AF3/$B3</f>
        <v>0</v>
      </c>
      <c r="AG3" s="3">
        <f>'cf1-cor'!AG3/$B3</f>
        <v>0</v>
      </c>
      <c r="AH3" s="3">
        <f>'cf1-cor'!AH3/$B3</f>
        <v>0</v>
      </c>
      <c r="AI3" s="3">
        <f>'cf1-cor'!AI3/$B3</f>
        <v>0</v>
      </c>
      <c r="AJ3" s="3">
        <f>'cf1-cor'!AJ3/$B3</f>
        <v>0</v>
      </c>
      <c r="AK3" s="3">
        <f>'cf1-cor'!AK3/$B3</f>
        <v>0</v>
      </c>
      <c r="AL3" s="3">
        <f>'cf1-cor'!AL3/$B3</f>
        <v>0</v>
      </c>
    </row>
    <row r="4" spans="1:38" x14ac:dyDescent="0.3">
      <c r="A4" s="3" t="str">
        <f>'cf1-cor'!A4</f>
        <v>Prepared unfilled 3rd</v>
      </c>
      <c r="B4" s="3">
        <f>'cf1-cor'!B4</f>
        <v>2381570</v>
      </c>
      <c r="C4" s="3">
        <f>'cf1-cor'!C4/$B4</f>
        <v>0</v>
      </c>
      <c r="D4" s="3">
        <f>'cf1-cor'!D4/$B4</f>
        <v>1</v>
      </c>
      <c r="E4" s="3">
        <f>'cf1-cor'!E4/$B4</f>
        <v>0.17374924944469405</v>
      </c>
      <c r="F4" s="3">
        <f>'cf1-cor'!F4/$B4</f>
        <v>3.0839320280319285E-2</v>
      </c>
      <c r="G4" s="3">
        <f>'cf1-cor'!G4/$B4</f>
        <v>0.16719390989977201</v>
      </c>
      <c r="H4" s="3">
        <f>'cf1-cor'!H4/$B4</f>
        <v>0.32239992945829854</v>
      </c>
      <c r="I4" s="3">
        <f>'cf1-cor'!I4/$B4</f>
        <v>0.44732256452676178</v>
      </c>
      <c r="J4" s="3">
        <f>'cf1-cor'!J4/$B4</f>
        <v>0.65663364923138934</v>
      </c>
      <c r="K4" s="3">
        <f>'cf1-cor'!K4/$B4</f>
        <v>2.8305697502067965E-2</v>
      </c>
      <c r="L4" s="3">
        <f>'cf1-cor'!L4/$B4</f>
        <v>0.4465180532169955</v>
      </c>
      <c r="M4" s="3">
        <f>'cf1-cor'!M4/$B4</f>
        <v>0.8159726566928539</v>
      </c>
      <c r="N4" s="3">
        <f>'cf1-cor'!N4/$B4</f>
        <v>3.2944654156711749E-3</v>
      </c>
      <c r="O4" s="3">
        <f>'cf1-cor'!O4/$B4</f>
        <v>0.51541420155611639</v>
      </c>
      <c r="P4" s="3">
        <f>'cf1-cor'!P4/$B4</f>
        <v>0.89228870031113927</v>
      </c>
      <c r="Q4" s="3">
        <f>'cf1-cor'!Q4/$B4</f>
        <v>0.98455976519690791</v>
      </c>
      <c r="R4" s="3">
        <f>'cf1-cor'!R4/$B4</f>
        <v>0.14915035039910648</v>
      </c>
      <c r="S4" s="3">
        <f>'cf1-cor'!S4/$B4</f>
        <v>0.34175186956503484</v>
      </c>
      <c r="T4" s="3">
        <f>'cf1-cor'!T4/$B4</f>
        <v>0</v>
      </c>
      <c r="U4" s="3">
        <f>'cf1-cor'!U4/$B4</f>
        <v>0.50783558744861579</v>
      </c>
      <c r="V4" s="3">
        <f>'cf1-cor'!V4/$B4</f>
        <v>7.7053372355211064E-2</v>
      </c>
      <c r="W4" s="3">
        <f>'cf1-cor'!W4/$B4</f>
        <v>0.21549062173272254</v>
      </c>
      <c r="X4" s="3">
        <f>'cf1-cor'!X4/$B4</f>
        <v>0.42480590534815271</v>
      </c>
      <c r="Y4" s="3">
        <f>'cf1-cor'!Y4/$B4</f>
        <v>0.60921492964724955</v>
      </c>
      <c r="Z4" s="3">
        <f>'cf1-cor'!Z4/$B4</f>
        <v>0.24867587347841968</v>
      </c>
      <c r="AA4" s="3">
        <f>'cf1-cor'!AA4/$B4</f>
        <v>0.18544531548516316</v>
      </c>
      <c r="AB4" s="3">
        <f>'cf1-cor'!AB4/$B4</f>
        <v>0.18002074261936454</v>
      </c>
      <c r="AC4" s="3">
        <f>'cf1-cor'!AC4/$B4</f>
        <v>0.16299793833479595</v>
      </c>
      <c r="AD4" s="3">
        <f>'cf1-cor'!AD4/$B4</f>
        <v>0.49556385073711878</v>
      </c>
      <c r="AE4" s="3">
        <f>'cf1-cor'!AE4/$B4</f>
        <v>0.2540349433356987</v>
      </c>
      <c r="AF4" s="3">
        <f>'cf1-cor'!AF4/$B4</f>
        <v>0.97021796545975969</v>
      </c>
      <c r="AG4" s="3">
        <f>'cf1-cor'!AG4/$B4</f>
        <v>8.3375252459512009E-2</v>
      </c>
      <c r="AH4" s="3">
        <f>'cf1-cor'!AH4/$B4</f>
        <v>0.55353485305911643</v>
      </c>
      <c r="AI4" s="3">
        <f>'cf1-cor'!AI4/$B4</f>
        <v>8.2785725382835698E-2</v>
      </c>
      <c r="AJ4" s="3">
        <f>'cf1-cor'!AJ4/$B4</f>
        <v>0.20317647602211986</v>
      </c>
      <c r="AK4" s="3">
        <f>'cf1-cor'!AK4/$B4</f>
        <v>6.3540857501564088E-2</v>
      </c>
      <c r="AL4" s="3">
        <f>'cf1-cor'!AL4/$B4</f>
        <v>0.1356659682478365</v>
      </c>
    </row>
    <row r="5" spans="1:38" x14ac:dyDescent="0.3">
      <c r="A5" s="3" t="str">
        <f>'cf1-cor'!A5</f>
        <v>Prepared unresolved 3rd</v>
      </c>
      <c r="B5" s="3">
        <f>'cf1-cor'!B5</f>
        <v>437460</v>
      </c>
      <c r="C5" s="3">
        <f>'cf1-cor'!C5/$B5</f>
        <v>0</v>
      </c>
      <c r="D5" s="3">
        <f>'cf1-cor'!D5/$B5</f>
        <v>0.94590591139761349</v>
      </c>
      <c r="E5" s="3">
        <f>'cf1-cor'!E5/$B5</f>
        <v>1</v>
      </c>
      <c r="F5" s="3">
        <f>'cf1-cor'!F5/$B5</f>
        <v>2.7042472454624423E-2</v>
      </c>
      <c r="G5" s="3">
        <f>'cf1-cor'!G5/$B5</f>
        <v>0.1246376811594203</v>
      </c>
      <c r="H5" s="3">
        <f>'cf1-cor'!H5/$B5</f>
        <v>0.24618022219174324</v>
      </c>
      <c r="I5" s="3">
        <f>'cf1-cor'!I5/$B5</f>
        <v>0.39831756046267086</v>
      </c>
      <c r="J5" s="3">
        <f>'cf1-cor'!J5/$B5</f>
        <v>0.64008823663877845</v>
      </c>
      <c r="K5" s="3">
        <f>'cf1-cor'!K5/$B5</f>
        <v>7.7245919626937318E-2</v>
      </c>
      <c r="L5" s="3">
        <f>'cf1-cor'!L5/$B5</f>
        <v>0.46531340008229322</v>
      </c>
      <c r="M5" s="3">
        <f>'cf1-cor'!M5/$B5</f>
        <v>0.63462259406574317</v>
      </c>
      <c r="N5" s="3">
        <f>'cf1-cor'!N5/$B5</f>
        <v>6.0988433228180861E-3</v>
      </c>
      <c r="O5" s="3">
        <f>'cf1-cor'!O5/$B5</f>
        <v>0.49235358661363327</v>
      </c>
      <c r="P5" s="3">
        <f>'cf1-cor'!P5/$B5</f>
        <v>0.84005394778951215</v>
      </c>
      <c r="Q5" s="3">
        <f>'cf1-cor'!Q5/$B5</f>
        <v>0.96411100443469122</v>
      </c>
      <c r="R5" s="3">
        <f>'cf1-cor'!R5/$B5</f>
        <v>0.10317286151876744</v>
      </c>
      <c r="S5" s="3">
        <f>'cf1-cor'!S5/$B5</f>
        <v>0.33386366753531749</v>
      </c>
      <c r="T5" s="3">
        <f>'cf1-cor'!T5/$B5</f>
        <v>0</v>
      </c>
      <c r="U5" s="3">
        <f>'cf1-cor'!U5/$B5</f>
        <v>0.24107804142092992</v>
      </c>
      <c r="V5" s="3">
        <f>'cf1-cor'!V5/$B5</f>
        <v>5.2073332418964016E-2</v>
      </c>
      <c r="W5" s="3">
        <f>'cf1-cor'!W5/$B5</f>
        <v>0.17979243816577517</v>
      </c>
      <c r="X5" s="3">
        <f>'cf1-cor'!X5/$B5</f>
        <v>0.38980021030494216</v>
      </c>
      <c r="Y5" s="3">
        <f>'cf1-cor'!Y5/$B5</f>
        <v>0.43532437251405842</v>
      </c>
      <c r="Z5" s="3">
        <f>'cf1-cor'!Z5/$B5</f>
        <v>0.21284003108855667</v>
      </c>
      <c r="AA5" s="3">
        <f>'cf1-cor'!AA5/$B5</f>
        <v>0.12186028436885658</v>
      </c>
      <c r="AB5" s="3">
        <f>'cf1-cor'!AB5/$B5</f>
        <v>0.15301513281214282</v>
      </c>
      <c r="AC5" s="3">
        <f>'cf1-cor'!AC5/$B5</f>
        <v>0.11572029442691903</v>
      </c>
      <c r="AD5" s="3">
        <f>'cf1-cor'!AD5/$B5</f>
        <v>0.46759017967357014</v>
      </c>
      <c r="AE5" s="3">
        <f>'cf1-cor'!AE5/$B5</f>
        <v>0.18949389658483062</v>
      </c>
      <c r="AF5" s="3">
        <f>'cf1-cor'!AF5/$B5</f>
        <v>0.91897773510720981</v>
      </c>
      <c r="AG5" s="3">
        <f>'cf1-cor'!AG5/$B5</f>
        <v>6.2510858135600963E-2</v>
      </c>
      <c r="AH5" s="3">
        <f>'cf1-cor'!AH5/$B5</f>
        <v>0.38333561925661774</v>
      </c>
      <c r="AI5" s="3">
        <f>'cf1-cor'!AI5/$B5</f>
        <v>6.2652585379234668E-2</v>
      </c>
      <c r="AJ5" s="3">
        <f>'cf1-cor'!AJ5/$B5</f>
        <v>0.1672381474877703</v>
      </c>
      <c r="AK5" s="3">
        <f>'cf1-cor'!AK5/$B5</f>
        <v>6.3096054496411105E-2</v>
      </c>
      <c r="AL5" s="3">
        <f>'cf1-cor'!AL5/$B5</f>
        <v>0.10145613313217208</v>
      </c>
    </row>
    <row r="6" spans="1:38" x14ac:dyDescent="0.3">
      <c r="A6" s="3" t="str">
        <f>'cf1-cor'!A6</f>
        <v>Two 3rds after 6/8</v>
      </c>
      <c r="B6" s="3">
        <f>'cf1-cor'!B6</f>
        <v>74040</v>
      </c>
      <c r="C6" s="3">
        <f>'cf1-cor'!C6/$B6</f>
        <v>0</v>
      </c>
      <c r="D6" s="3">
        <f>'cf1-cor'!D6/$B6</f>
        <v>0.99197730956239871</v>
      </c>
      <c r="E6" s="3">
        <f>'cf1-cor'!E6/$B6</f>
        <v>0.1597784981091302</v>
      </c>
      <c r="F6" s="3">
        <f>'cf1-cor'!F6/$B6</f>
        <v>1</v>
      </c>
      <c r="G6" s="3">
        <f>'cf1-cor'!G6/$B6</f>
        <v>9.4381415451107509E-2</v>
      </c>
      <c r="H6" s="3">
        <f>'cf1-cor'!H6/$B6</f>
        <v>0.24416531604538089</v>
      </c>
      <c r="I6" s="3">
        <f>'cf1-cor'!I6/$B6</f>
        <v>0.33165856293895191</v>
      </c>
      <c r="J6" s="3">
        <f>'cf1-cor'!J6/$B6</f>
        <v>0.62148838465694223</v>
      </c>
      <c r="K6" s="3">
        <f>'cf1-cor'!K6/$B6</f>
        <v>4.8622366288492711E-3</v>
      </c>
      <c r="L6" s="3">
        <f>'cf1-cor'!L6/$B6</f>
        <v>0.45618584548892488</v>
      </c>
      <c r="M6" s="3">
        <f>'cf1-cor'!M6/$B6</f>
        <v>0.80272825499729872</v>
      </c>
      <c r="N6" s="3">
        <f>'cf1-cor'!N6/$B6</f>
        <v>2.1880064829821718E-3</v>
      </c>
      <c r="O6" s="3">
        <f>'cf1-cor'!O6/$B6</f>
        <v>0.63206374932468934</v>
      </c>
      <c r="P6" s="3">
        <f>'cf1-cor'!P6/$B6</f>
        <v>0.89440842787682329</v>
      </c>
      <c r="Q6" s="3">
        <f>'cf1-cor'!Q6/$B6</f>
        <v>1</v>
      </c>
      <c r="R6" s="3">
        <f>'cf1-cor'!R6/$B6</f>
        <v>0.14724473257698542</v>
      </c>
      <c r="S6" s="3">
        <f>'cf1-cor'!S6/$B6</f>
        <v>0.41938141545110752</v>
      </c>
      <c r="T6" s="3">
        <f>'cf1-cor'!T6/$B6</f>
        <v>0</v>
      </c>
      <c r="U6" s="3">
        <f>'cf1-cor'!U6/$B6</f>
        <v>0.72463533225283627</v>
      </c>
      <c r="V6" s="3">
        <f>'cf1-cor'!V6/$B6</f>
        <v>5.4240950837385199E-2</v>
      </c>
      <c r="W6" s="3">
        <f>'cf1-cor'!W6/$B6</f>
        <v>0.14294975688816855</v>
      </c>
      <c r="X6" s="3">
        <f>'cf1-cor'!X6/$B6</f>
        <v>0.41276337115072931</v>
      </c>
      <c r="Y6" s="3">
        <f>'cf1-cor'!Y6/$B6</f>
        <v>0.60321447866018374</v>
      </c>
      <c r="Z6" s="3">
        <f>'cf1-cor'!Z6/$B6</f>
        <v>0.33184764991896271</v>
      </c>
      <c r="AA6" s="3">
        <f>'cf1-cor'!AA6/$B6</f>
        <v>0.28864127498649378</v>
      </c>
      <c r="AB6" s="3">
        <f>'cf1-cor'!AB6/$B6</f>
        <v>0.24361156131820638</v>
      </c>
      <c r="AC6" s="3">
        <f>'cf1-cor'!AC6/$B6</f>
        <v>0.26249324689357106</v>
      </c>
      <c r="AD6" s="3">
        <f>'cf1-cor'!AD6/$B6</f>
        <v>0.4128038897893031</v>
      </c>
      <c r="AE6" s="3">
        <f>'cf1-cor'!AE6/$B6</f>
        <v>0.24135602377093462</v>
      </c>
      <c r="AF6" s="3">
        <f>'cf1-cor'!AF6/$B6</f>
        <v>0.99513776337115067</v>
      </c>
      <c r="AG6" s="3">
        <f>'cf1-cor'!AG6/$B6</f>
        <v>5.5969746083198268E-2</v>
      </c>
      <c r="AH6" s="3">
        <f>'cf1-cor'!AH6/$B6</f>
        <v>0.37142085359265264</v>
      </c>
      <c r="AI6" s="3">
        <f>'cf1-cor'!AI6/$B6</f>
        <v>4.6191247974068074E-2</v>
      </c>
      <c r="AJ6" s="3">
        <f>'cf1-cor'!AJ6/$B6</f>
        <v>0.13653430578065912</v>
      </c>
      <c r="AK6" s="3">
        <f>'cf1-cor'!AK6/$B6</f>
        <v>3.841166936790924E-2</v>
      </c>
      <c r="AL6" s="3">
        <f>'cf1-cor'!AL6/$B6</f>
        <v>0.11387088060507834</v>
      </c>
    </row>
    <row r="7" spans="1:38" x14ac:dyDescent="0.3">
      <c r="A7" s="3" t="str">
        <f>'cf1-cor'!A7</f>
        <v>Late &lt;6th resolution</v>
      </c>
      <c r="B7" s="3">
        <f>'cf1-cor'!B7</f>
        <v>765610</v>
      </c>
      <c r="C7" s="3">
        <f>'cf1-cor'!C7/$B7</f>
        <v>0</v>
      </c>
      <c r="D7" s="3">
        <f>'cf1-cor'!D7/$B7</f>
        <v>0.52008725068899309</v>
      </c>
      <c r="E7" s="3">
        <f>'cf1-cor'!E7/$B7</f>
        <v>7.1216415668551872E-2</v>
      </c>
      <c r="F7" s="3">
        <f>'cf1-cor'!F7/$B7</f>
        <v>9.1273624952652125E-3</v>
      </c>
      <c r="G7" s="3">
        <f>'cf1-cor'!G7/$B7</f>
        <v>1</v>
      </c>
      <c r="H7" s="3">
        <f>'cf1-cor'!H7/$B7</f>
        <v>0.24287822781834092</v>
      </c>
      <c r="I7" s="3">
        <f>'cf1-cor'!I7/$B7</f>
        <v>0.40681025587440078</v>
      </c>
      <c r="J7" s="3">
        <f>'cf1-cor'!J7/$B7</f>
        <v>0.71191337626206552</v>
      </c>
      <c r="K7" s="3">
        <f>'cf1-cor'!K7/$B7</f>
        <v>7.9552252452292943E-2</v>
      </c>
      <c r="L7" s="3">
        <f>'cf1-cor'!L7/$B7</f>
        <v>0.45128851504029466</v>
      </c>
      <c r="M7" s="3">
        <f>'cf1-cor'!M7/$B7</f>
        <v>0.77432112955682397</v>
      </c>
      <c r="N7" s="3">
        <f>'cf1-cor'!N7/$B7</f>
        <v>9.883622209741252E-3</v>
      </c>
      <c r="O7" s="3">
        <f>'cf1-cor'!O7/$B7</f>
        <v>0.47886391243583548</v>
      </c>
      <c r="P7" s="3">
        <f>'cf1-cor'!P7/$B7</f>
        <v>0.88212667023680469</v>
      </c>
      <c r="Q7" s="3">
        <f>'cf1-cor'!Q7/$B7</f>
        <v>0.95223416622039947</v>
      </c>
      <c r="R7" s="3">
        <f>'cf1-cor'!R7/$B7</f>
        <v>8.7543266153785868E-2</v>
      </c>
      <c r="S7" s="3">
        <f>'cf1-cor'!S7/$B7</f>
        <v>0.30206763234545003</v>
      </c>
      <c r="T7" s="3">
        <f>'cf1-cor'!T7/$B7</f>
        <v>1.3061480388187197E-5</v>
      </c>
      <c r="U7" s="3">
        <f>'cf1-cor'!U7/$B7</f>
        <v>0.24087720902287066</v>
      </c>
      <c r="V7" s="3">
        <f>'cf1-cor'!V7/$B7</f>
        <v>7.1767610140933372E-2</v>
      </c>
      <c r="W7" s="3">
        <f>'cf1-cor'!W7/$B7</f>
        <v>0.21629027834014708</v>
      </c>
      <c r="X7" s="3">
        <f>'cf1-cor'!X7/$B7</f>
        <v>0.39112472407622678</v>
      </c>
      <c r="Y7" s="3">
        <f>'cf1-cor'!Y7/$B7</f>
        <v>0.5301406721437808</v>
      </c>
      <c r="Z7" s="3">
        <f>'cf1-cor'!Z7/$B7</f>
        <v>0.18987604655111609</v>
      </c>
      <c r="AA7" s="3">
        <f>'cf1-cor'!AA7/$B7</f>
        <v>9.8968143049333213E-2</v>
      </c>
      <c r="AB7" s="3">
        <f>'cf1-cor'!AB7/$B7</f>
        <v>0.13519024046185393</v>
      </c>
      <c r="AC7" s="3">
        <f>'cf1-cor'!AC7/$B7</f>
        <v>8.8564673920142112E-2</v>
      </c>
      <c r="AD7" s="3">
        <f>'cf1-cor'!AD7/$B7</f>
        <v>0.51640391321952428</v>
      </c>
      <c r="AE7" s="3">
        <f>'cf1-cor'!AE7/$B7</f>
        <v>0.2339102153838116</v>
      </c>
      <c r="AF7" s="3">
        <f>'cf1-cor'!AF7/$B7</f>
        <v>0.91488616919841692</v>
      </c>
      <c r="AG7" s="3">
        <f>'cf1-cor'!AG7/$B7</f>
        <v>7.8765951332924078E-2</v>
      </c>
      <c r="AH7" s="3">
        <f>'cf1-cor'!AH7/$B7</f>
        <v>0.45161374590196052</v>
      </c>
      <c r="AI7" s="3">
        <f>'cf1-cor'!AI7/$B7</f>
        <v>6.3201891302360216E-2</v>
      </c>
      <c r="AJ7" s="3">
        <f>'cf1-cor'!AJ7/$B7</f>
        <v>0.23745118271704915</v>
      </c>
      <c r="AK7" s="3">
        <f>'cf1-cor'!AK7/$B7</f>
        <v>6.4176277739318971E-2</v>
      </c>
      <c r="AL7" s="3">
        <f>'cf1-cor'!AL7/$B7</f>
        <v>0.13579629315186584</v>
      </c>
    </row>
    <row r="8" spans="1:38" x14ac:dyDescent="0.3">
      <c r="A8" s="3" t="str">
        <f>'cf1-cor'!A8</f>
        <v>Leap back &lt;5th</v>
      </c>
      <c r="B8" s="3">
        <f>'cf1-cor'!B8</f>
        <v>1155756</v>
      </c>
      <c r="C8" s="3">
        <f>'cf1-cor'!C8/$B8</f>
        <v>0</v>
      </c>
      <c r="D8" s="3">
        <f>'cf1-cor'!D8/$B8</f>
        <v>0.66434264671781929</v>
      </c>
      <c r="E8" s="3">
        <f>'cf1-cor'!E8/$B8</f>
        <v>9.3180567524633232E-2</v>
      </c>
      <c r="F8" s="3">
        <f>'cf1-cor'!F8/$B8</f>
        <v>1.5641709841869737E-2</v>
      </c>
      <c r="G8" s="3">
        <f>'cf1-cor'!G8/$B8</f>
        <v>0.16089036094123674</v>
      </c>
      <c r="H8" s="3">
        <f>'cf1-cor'!H8/$B8</f>
        <v>1</v>
      </c>
      <c r="I8" s="3">
        <f>'cf1-cor'!I8/$B8</f>
        <v>0.39397935204316481</v>
      </c>
      <c r="J8" s="3">
        <f>'cf1-cor'!J8/$B8</f>
        <v>0.61062975230065863</v>
      </c>
      <c r="K8" s="3">
        <f>'cf1-cor'!K8/$B8</f>
        <v>1.5563838734127273E-2</v>
      </c>
      <c r="L8" s="3">
        <f>'cf1-cor'!L8/$B8</f>
        <v>0.51617988571982321</v>
      </c>
      <c r="M8" s="3">
        <f>'cf1-cor'!M8/$B8</f>
        <v>0.79675121738498433</v>
      </c>
      <c r="N8" s="3">
        <f>'cf1-cor'!N8/$B8</f>
        <v>3.5223697735508185E-3</v>
      </c>
      <c r="O8" s="3">
        <f>'cf1-cor'!O8/$B8</f>
        <v>0.53188129674429552</v>
      </c>
      <c r="P8" s="3">
        <f>'cf1-cor'!P8/$B8</f>
        <v>0.91770321763417195</v>
      </c>
      <c r="Q8" s="3">
        <f>'cf1-cor'!Q8/$B8</f>
        <v>1</v>
      </c>
      <c r="R8" s="3">
        <f>'cf1-cor'!R8/$B8</f>
        <v>0.13174234007870173</v>
      </c>
      <c r="S8" s="3">
        <f>'cf1-cor'!S8/$B8</f>
        <v>0.3735701999383953</v>
      </c>
      <c r="T8" s="3">
        <f>'cf1-cor'!T8/$B8</f>
        <v>0</v>
      </c>
      <c r="U8" s="3">
        <f>'cf1-cor'!U8/$B8</f>
        <v>0.58085443640353152</v>
      </c>
      <c r="V8" s="3">
        <f>'cf1-cor'!V8/$B8</f>
        <v>0.14712447956142993</v>
      </c>
      <c r="W8" s="3">
        <f>'cf1-cor'!W8/$B8</f>
        <v>0.38843146823377944</v>
      </c>
      <c r="X8" s="3">
        <f>'cf1-cor'!X8/$B8</f>
        <v>0.43452770307919664</v>
      </c>
      <c r="Y8" s="3">
        <f>'cf1-cor'!Y8/$B8</f>
        <v>0.55828133273805203</v>
      </c>
      <c r="Z8" s="3">
        <f>'cf1-cor'!Z8/$B8</f>
        <v>0.27498710800549597</v>
      </c>
      <c r="AA8" s="3">
        <f>'cf1-cor'!AA8/$B8</f>
        <v>0.23236046362727081</v>
      </c>
      <c r="AB8" s="3">
        <f>'cf1-cor'!AB8/$B8</f>
        <v>0.22524823578679237</v>
      </c>
      <c r="AC8" s="3">
        <f>'cf1-cor'!AC8/$B8</f>
        <v>0.19124192303565804</v>
      </c>
      <c r="AD8" s="3">
        <f>'cf1-cor'!AD8/$B8</f>
        <v>0.50005970118260257</v>
      </c>
      <c r="AE8" s="3">
        <f>'cf1-cor'!AE8/$B8</f>
        <v>0.20459681801349075</v>
      </c>
      <c r="AF8" s="3">
        <f>'cf1-cor'!AF8/$B8</f>
        <v>0.98412294636584197</v>
      </c>
      <c r="AG8" s="3">
        <f>'cf1-cor'!AG8/$B8</f>
        <v>9.8226615306344939E-2</v>
      </c>
      <c r="AH8" s="3">
        <f>'cf1-cor'!AH8/$B8</f>
        <v>0.52710433690156056</v>
      </c>
      <c r="AI8" s="3">
        <f>'cf1-cor'!AI8/$B8</f>
        <v>6.4307691242788276E-2</v>
      </c>
      <c r="AJ8" s="3">
        <f>'cf1-cor'!AJ8/$B8</f>
        <v>0.19876167633998873</v>
      </c>
      <c r="AK8" s="3">
        <f>'cf1-cor'!AK8/$B8</f>
        <v>6.6314170118952437E-2</v>
      </c>
      <c r="AL8" s="3">
        <f>'cf1-cor'!AL8/$B8</f>
        <v>0.12048044743008039</v>
      </c>
    </row>
    <row r="9" spans="1:38" x14ac:dyDescent="0.3">
      <c r="A9" s="3" t="str">
        <f>'cf1-cor'!A9</f>
        <v>Seventh</v>
      </c>
      <c r="B9" s="3">
        <f>'cf1-cor'!B9</f>
        <v>1955522</v>
      </c>
      <c r="C9" s="3">
        <f>'cf1-cor'!C9/$B9</f>
        <v>0</v>
      </c>
      <c r="D9" s="3">
        <f>'cf1-cor'!D9/$B9</f>
        <v>0.54478037066317841</v>
      </c>
      <c r="E9" s="3">
        <f>'cf1-cor'!E9/$B9</f>
        <v>8.9105619880522943E-2</v>
      </c>
      <c r="F9" s="3">
        <f>'cf1-cor'!F9/$B9</f>
        <v>1.2557260925727249E-2</v>
      </c>
      <c r="G9" s="3">
        <f>'cf1-cor'!G9/$B9</f>
        <v>0.15927102840060098</v>
      </c>
      <c r="H9" s="3">
        <f>'cf1-cor'!H9/$B9</f>
        <v>0.23285035913684429</v>
      </c>
      <c r="I9" s="3">
        <f>'cf1-cor'!I9/$B9</f>
        <v>1</v>
      </c>
      <c r="J9" s="3">
        <f>'cf1-cor'!J9/$B9</f>
        <v>0.66311961716615819</v>
      </c>
      <c r="K9" s="3">
        <f>'cf1-cor'!K9/$B9</f>
        <v>3.7843603907294319E-2</v>
      </c>
      <c r="L9" s="3">
        <f>'cf1-cor'!L9/$B9</f>
        <v>0.45256560652347555</v>
      </c>
      <c r="M9" s="3">
        <f>'cf1-cor'!M9/$B9</f>
        <v>0.78375492579474948</v>
      </c>
      <c r="N9" s="3">
        <f>'cf1-cor'!N9/$B9</f>
        <v>7.3013752849622757E-3</v>
      </c>
      <c r="O9" s="3">
        <f>'cf1-cor'!O9/$B9</f>
        <v>0.47028721742838997</v>
      </c>
      <c r="P9" s="3">
        <f>'cf1-cor'!P9/$B9</f>
        <v>0.93719119498527759</v>
      </c>
      <c r="Q9" s="3">
        <f>'cf1-cor'!Q9/$B9</f>
        <v>0.98835400471076262</v>
      </c>
      <c r="R9" s="3">
        <f>'cf1-cor'!R9/$B9</f>
        <v>8.8980845012226917E-2</v>
      </c>
      <c r="S9" s="3">
        <f>'cf1-cor'!S9/$B9</f>
        <v>0.30625070952922034</v>
      </c>
      <c r="T9" s="3">
        <f>'cf1-cor'!T9/$B9</f>
        <v>0</v>
      </c>
      <c r="U9" s="3">
        <f>'cf1-cor'!U9/$B9</f>
        <v>0.48561049172548304</v>
      </c>
      <c r="V9" s="3">
        <f>'cf1-cor'!V9/$B9</f>
        <v>8.0068646632459259E-2</v>
      </c>
      <c r="W9" s="3">
        <f>'cf1-cor'!W9/$B9</f>
        <v>0.21841022499363341</v>
      </c>
      <c r="X9" s="3">
        <f>'cf1-cor'!X9/$B9</f>
        <v>0.47973993644663676</v>
      </c>
      <c r="Y9" s="3">
        <f>'cf1-cor'!Y9/$B9</f>
        <v>0.47243140194791977</v>
      </c>
      <c r="Z9" s="3">
        <f>'cf1-cor'!Z9/$B9</f>
        <v>0.19738668243057353</v>
      </c>
      <c r="AA9" s="3">
        <f>'cf1-cor'!AA9/$B9</f>
        <v>0.11561107469003161</v>
      </c>
      <c r="AB9" s="3">
        <f>'cf1-cor'!AB9/$B9</f>
        <v>0.14546806428155756</v>
      </c>
      <c r="AC9" s="3">
        <f>'cf1-cor'!AC9/$B9</f>
        <v>0.10881442397477502</v>
      </c>
      <c r="AD9" s="3">
        <f>'cf1-cor'!AD9/$B9</f>
        <v>0.52275453817446182</v>
      </c>
      <c r="AE9" s="3">
        <f>'cf1-cor'!AE9/$B9</f>
        <v>0.32311372615598288</v>
      </c>
      <c r="AF9" s="3">
        <f>'cf1-cor'!AF9/$B9</f>
        <v>0.95960567050639167</v>
      </c>
      <c r="AG9" s="3">
        <f>'cf1-cor'!AG9/$B9</f>
        <v>9.9437388073363525E-2</v>
      </c>
      <c r="AH9" s="3">
        <f>'cf1-cor'!AH9/$B9</f>
        <v>0.46255270971126888</v>
      </c>
      <c r="AI9" s="3">
        <f>'cf1-cor'!AI9/$B9</f>
        <v>0.1398276265876835</v>
      </c>
      <c r="AJ9" s="3">
        <f>'cf1-cor'!AJ9/$B9</f>
        <v>0.1989632435738386</v>
      </c>
      <c r="AK9" s="3">
        <f>'cf1-cor'!AK9/$B9</f>
        <v>5.975437760352479E-2</v>
      </c>
      <c r="AL9" s="3">
        <f>'cf1-cor'!AL9/$B9</f>
        <v>0.13673024389395771</v>
      </c>
    </row>
    <row r="10" spans="1:38" x14ac:dyDescent="0.3">
      <c r="A10" s="3" t="str">
        <f>'cf1-cor'!A10</f>
        <v>Leap pre/late fill</v>
      </c>
      <c r="B10" s="3">
        <f>'cf1-cor'!B10</f>
        <v>2709779</v>
      </c>
      <c r="C10" s="3">
        <f>'cf1-cor'!C10/$B10</f>
        <v>0</v>
      </c>
      <c r="D10" s="3">
        <f>'cf1-cor'!D10/$B10</f>
        <v>0.57710204411503674</v>
      </c>
      <c r="E10" s="3">
        <f>'cf1-cor'!E10/$B10</f>
        <v>0.10333425714790763</v>
      </c>
      <c r="F10" s="3">
        <f>'cf1-cor'!F10/$B10</f>
        <v>1.6981089601771953E-2</v>
      </c>
      <c r="G10" s="3">
        <f>'cf1-cor'!G10/$B10</f>
        <v>0.2011411262689688</v>
      </c>
      <c r="H10" s="3">
        <f>'cf1-cor'!H10/$B10</f>
        <v>0.26044153416201099</v>
      </c>
      <c r="I10" s="3">
        <f>'cf1-cor'!I10/$B10</f>
        <v>0.47854271510702534</v>
      </c>
      <c r="J10" s="3">
        <f>'cf1-cor'!J10/$B10</f>
        <v>1</v>
      </c>
      <c r="K10" s="3">
        <f>'cf1-cor'!K10/$B10</f>
        <v>4.5291516393034269E-2</v>
      </c>
      <c r="L10" s="3">
        <f>'cf1-cor'!L10/$B10</f>
        <v>0.44042521548805269</v>
      </c>
      <c r="M10" s="3">
        <f>'cf1-cor'!M10/$B10</f>
        <v>0.79701444287523082</v>
      </c>
      <c r="N10" s="3">
        <f>'cf1-cor'!N10/$B10</f>
        <v>5.1823414381763234E-3</v>
      </c>
      <c r="O10" s="3">
        <f>'cf1-cor'!O10/$B10</f>
        <v>0.5094592584856551</v>
      </c>
      <c r="P10" s="3">
        <f>'cf1-cor'!P10/$B10</f>
        <v>0.85921545631581031</v>
      </c>
      <c r="Q10" s="3">
        <f>'cf1-cor'!Q10/$B10</f>
        <v>0.97718854563416424</v>
      </c>
      <c r="R10" s="3">
        <f>'cf1-cor'!R10/$B10</f>
        <v>0.10068791587801072</v>
      </c>
      <c r="S10" s="3">
        <f>'cf1-cor'!S10/$B10</f>
        <v>0.33418555535340705</v>
      </c>
      <c r="T10" s="3">
        <f>'cf1-cor'!T10/$B10</f>
        <v>1.8451689233697655E-5</v>
      </c>
      <c r="U10" s="3">
        <f>'cf1-cor'!U10/$B10</f>
        <v>0.4473364802074265</v>
      </c>
      <c r="V10" s="3">
        <f>'cf1-cor'!V10/$B10</f>
        <v>6.8640652983139955E-2</v>
      </c>
      <c r="W10" s="3">
        <f>'cf1-cor'!W10/$B10</f>
        <v>0.18120186184925044</v>
      </c>
      <c r="X10" s="3">
        <f>'cf1-cor'!X10/$B10</f>
        <v>0.43576062844977392</v>
      </c>
      <c r="Y10" s="3">
        <f>'cf1-cor'!Y10/$B10</f>
        <v>0.53574147559634933</v>
      </c>
      <c r="Z10" s="3">
        <f>'cf1-cor'!Z10/$B10</f>
        <v>0.23128122256464456</v>
      </c>
      <c r="AA10" s="3">
        <f>'cf1-cor'!AA10/$B10</f>
        <v>0.14737511804468187</v>
      </c>
      <c r="AB10" s="3">
        <f>'cf1-cor'!AB10/$B10</f>
        <v>0.16236527037813786</v>
      </c>
      <c r="AC10" s="3">
        <f>'cf1-cor'!AC10/$B10</f>
        <v>0.10865424818776734</v>
      </c>
      <c r="AD10" s="3">
        <f>'cf1-cor'!AD10/$B10</f>
        <v>0.53469305061409067</v>
      </c>
      <c r="AE10" s="3">
        <f>'cf1-cor'!AE10/$B10</f>
        <v>0.26463080568562969</v>
      </c>
      <c r="AF10" s="3">
        <f>'cf1-cor'!AF10/$B10</f>
        <v>0.95127019583515848</v>
      </c>
      <c r="AG10" s="3">
        <f>'cf1-cor'!AG10/$B10</f>
        <v>0.11154304465419505</v>
      </c>
      <c r="AH10" s="3">
        <f>'cf1-cor'!AH10/$B10</f>
        <v>0.5144725824504508</v>
      </c>
      <c r="AI10" s="3">
        <f>'cf1-cor'!AI10/$B10</f>
        <v>0.10171419883318898</v>
      </c>
      <c r="AJ10" s="3">
        <f>'cf1-cor'!AJ10/$B10</f>
        <v>0.22200002288009466</v>
      </c>
      <c r="AK10" s="3">
        <f>'cf1-cor'!AK10/$B10</f>
        <v>7.0516451710637654E-2</v>
      </c>
      <c r="AL10" s="3">
        <f>'cf1-cor'!AL10/$B10</f>
        <v>0.12960208194099962</v>
      </c>
    </row>
    <row r="11" spans="1:38" x14ac:dyDescent="0.3">
      <c r="A11" s="3" t="str">
        <f>'cf1-cor'!A11</f>
        <v>Many leaps</v>
      </c>
      <c r="B11" s="3">
        <f>'cf1-cor'!B11</f>
        <v>214904</v>
      </c>
      <c r="C11" s="3">
        <f>'cf1-cor'!C11/$B11</f>
        <v>0</v>
      </c>
      <c r="D11" s="3">
        <f>'cf1-cor'!D11/$B11</f>
        <v>0.31368424971149911</v>
      </c>
      <c r="E11" s="3">
        <f>'cf1-cor'!E11/$B11</f>
        <v>0.1572423035401854</v>
      </c>
      <c r="F11" s="3">
        <f>'cf1-cor'!F11/$B11</f>
        <v>1.6751665860104978E-3</v>
      </c>
      <c r="G11" s="3">
        <f>'cf1-cor'!G11/$B11</f>
        <v>0.28341026690987603</v>
      </c>
      <c r="H11" s="3">
        <f>'cf1-cor'!H11/$B11</f>
        <v>8.3702490414324537E-2</v>
      </c>
      <c r="I11" s="3">
        <f>'cf1-cor'!I11/$B11</f>
        <v>0.344358411197558</v>
      </c>
      <c r="J11" s="3">
        <f>'cf1-cor'!J11/$B11</f>
        <v>0.57109220861407883</v>
      </c>
      <c r="K11" s="3">
        <f>'cf1-cor'!K11/$B11</f>
        <v>1</v>
      </c>
      <c r="L11" s="3">
        <f>'cf1-cor'!L11/$B11</f>
        <v>0.52066038789412949</v>
      </c>
      <c r="M11" s="3">
        <f>'cf1-cor'!M11/$B11</f>
        <v>0.39926664929456873</v>
      </c>
      <c r="N11" s="3">
        <f>'cf1-cor'!N11/$B11</f>
        <v>1.6067639504150692E-2</v>
      </c>
      <c r="O11" s="3">
        <f>'cf1-cor'!O11/$B11</f>
        <v>0.36744313740088597</v>
      </c>
      <c r="P11" s="3">
        <f>'cf1-cor'!P11/$B11</f>
        <v>0.80565740982019873</v>
      </c>
      <c r="Q11" s="3">
        <f>'cf1-cor'!Q11/$B11</f>
        <v>0.74974872501209844</v>
      </c>
      <c r="R11" s="3">
        <f>'cf1-cor'!R11/$B11</f>
        <v>3.1102259613594908E-2</v>
      </c>
      <c r="S11" s="3">
        <f>'cf1-cor'!S11/$B11</f>
        <v>0.20461694524066559</v>
      </c>
      <c r="T11" s="3">
        <f>'cf1-cor'!T11/$B11</f>
        <v>0</v>
      </c>
      <c r="U11" s="3">
        <f>'cf1-cor'!U11/$B11</f>
        <v>6.5145367233741575E-4</v>
      </c>
      <c r="V11" s="3">
        <f>'cf1-cor'!V11/$B11</f>
        <v>0.18045266723746417</v>
      </c>
      <c r="W11" s="3">
        <f>'cf1-cor'!W11/$B11</f>
        <v>0.27683058481926814</v>
      </c>
      <c r="X11" s="3">
        <f>'cf1-cor'!X11/$B11</f>
        <v>0.35931857945873508</v>
      </c>
      <c r="Y11" s="3">
        <f>'cf1-cor'!Y11/$B11</f>
        <v>0.2714095596173175</v>
      </c>
      <c r="Z11" s="3">
        <f>'cf1-cor'!Z11/$B11</f>
        <v>9.3786062614004392E-2</v>
      </c>
      <c r="AA11" s="3">
        <f>'cf1-cor'!AA11/$B11</f>
        <v>3.9989949000483936E-2</v>
      </c>
      <c r="AB11" s="3">
        <f>'cf1-cor'!AB11/$B11</f>
        <v>7.7429922197818565E-2</v>
      </c>
      <c r="AC11" s="3">
        <f>'cf1-cor'!AC11/$B11</f>
        <v>3.2581990097904183E-2</v>
      </c>
      <c r="AD11" s="3">
        <f>'cf1-cor'!AD11/$B11</f>
        <v>0.4566411048654283</v>
      </c>
      <c r="AE11" s="3">
        <f>'cf1-cor'!AE11/$B11</f>
        <v>9.6880467557607111E-2</v>
      </c>
      <c r="AF11" s="3">
        <f>'cf1-cor'!AF11/$B11</f>
        <v>0</v>
      </c>
      <c r="AG11" s="3">
        <f>'cf1-cor'!AG11/$B11</f>
        <v>0.23413244983806722</v>
      </c>
      <c r="AH11" s="3">
        <f>'cf1-cor'!AH11/$B11</f>
        <v>0.15307300003722593</v>
      </c>
      <c r="AI11" s="3">
        <f>'cf1-cor'!AI11/$B11</f>
        <v>0.14767524103785876</v>
      </c>
      <c r="AJ11" s="3">
        <f>'cf1-cor'!AJ11/$B11</f>
        <v>0.12953225626326173</v>
      </c>
      <c r="AK11" s="3">
        <f>'cf1-cor'!AK11/$B11</f>
        <v>4.6425380635074266E-2</v>
      </c>
      <c r="AL11" s="3">
        <f>'cf1-cor'!AL11/$B11</f>
        <v>9.0296132226482528E-2</v>
      </c>
    </row>
    <row r="12" spans="1:38" x14ac:dyDescent="0.3">
      <c r="A12" s="3" t="str">
        <f>'cf1-cor'!A12</f>
        <v>3rd to last is CEG</v>
      </c>
      <c r="B12" s="3">
        <f>'cf1-cor'!B12</f>
        <v>1838655</v>
      </c>
      <c r="C12" s="3">
        <f>'cf1-cor'!C12/$B12</f>
        <v>0</v>
      </c>
      <c r="D12" s="3">
        <f>'cf1-cor'!D12/$B12</f>
        <v>0.57836516366583179</v>
      </c>
      <c r="E12" s="3">
        <f>'cf1-cor'!E12/$B12</f>
        <v>0.11070918687845191</v>
      </c>
      <c r="F12" s="3">
        <f>'cf1-cor'!F12/$B12</f>
        <v>1.8369949773067815E-2</v>
      </c>
      <c r="G12" s="3">
        <f>'cf1-cor'!G12/$B12</f>
        <v>0.18791507922911041</v>
      </c>
      <c r="H12" s="3">
        <f>'cf1-cor'!H12/$B12</f>
        <v>0.32446435029953963</v>
      </c>
      <c r="I12" s="3">
        <f>'cf1-cor'!I12/$B12</f>
        <v>0.48133119046259359</v>
      </c>
      <c r="J12" s="3">
        <f>'cf1-cor'!J12/$B12</f>
        <v>0.64909131946993859</v>
      </c>
      <c r="K12" s="3">
        <f>'cf1-cor'!K12/$B12</f>
        <v>6.0855353505687583E-2</v>
      </c>
      <c r="L12" s="3">
        <f>'cf1-cor'!L12/$B12</f>
        <v>1</v>
      </c>
      <c r="M12" s="3">
        <f>'cf1-cor'!M12/$B12</f>
        <v>0.74751489539908245</v>
      </c>
      <c r="N12" s="3">
        <f>'cf1-cor'!N12/$B12</f>
        <v>2.4996532791633015E-3</v>
      </c>
      <c r="O12" s="3">
        <f>'cf1-cor'!O12/$B12</f>
        <v>0.50084763046901126</v>
      </c>
      <c r="P12" s="3">
        <f>'cf1-cor'!P12/$B12</f>
        <v>0.91399365296915414</v>
      </c>
      <c r="Q12" s="3">
        <f>'cf1-cor'!Q12/$B12</f>
        <v>0.9768499256249813</v>
      </c>
      <c r="R12" s="3">
        <f>'cf1-cor'!R12/$B12</f>
        <v>0.10517633813847622</v>
      </c>
      <c r="S12" s="3">
        <f>'cf1-cor'!S12/$B12</f>
        <v>0.33933445915628546</v>
      </c>
      <c r="T12" s="3">
        <f>'cf1-cor'!T12/$B12</f>
        <v>2.9369294402701974E-5</v>
      </c>
      <c r="U12" s="3">
        <f>'cf1-cor'!U12/$B12</f>
        <v>0.45068650725666315</v>
      </c>
      <c r="V12" s="3">
        <f>'cf1-cor'!V12/$B12</f>
        <v>0.10899434641082748</v>
      </c>
      <c r="W12" s="3">
        <f>'cf1-cor'!W12/$B12</f>
        <v>0.27332425060710136</v>
      </c>
      <c r="X12" s="3">
        <f>'cf1-cor'!X12/$B12</f>
        <v>0.45341078125042489</v>
      </c>
      <c r="Y12" s="3">
        <f>'cf1-cor'!Y12/$B12</f>
        <v>0.52417609611373528</v>
      </c>
      <c r="Z12" s="3">
        <f>'cf1-cor'!Z12/$B12</f>
        <v>0.23162692294095413</v>
      </c>
      <c r="AA12" s="3">
        <f>'cf1-cor'!AA12/$B12</f>
        <v>0.16829475894063867</v>
      </c>
      <c r="AB12" s="3">
        <f>'cf1-cor'!AB12/$B12</f>
        <v>0.20501399120552796</v>
      </c>
      <c r="AC12" s="3">
        <f>'cf1-cor'!AC12/$B12</f>
        <v>0.14326668135131387</v>
      </c>
      <c r="AD12" s="3">
        <f>'cf1-cor'!AD12/$B12</f>
        <v>0.5108027335198827</v>
      </c>
      <c r="AE12" s="3">
        <f>'cf1-cor'!AE12/$B12</f>
        <v>0.33861817469835287</v>
      </c>
      <c r="AF12" s="3">
        <f>'cf1-cor'!AF12/$B12</f>
        <v>0.9336112538785144</v>
      </c>
      <c r="AG12" s="3">
        <f>'cf1-cor'!AG12/$B12</f>
        <v>0.11413342905547805</v>
      </c>
      <c r="AH12" s="3">
        <f>'cf1-cor'!AH12/$B12</f>
        <v>0.50856631613869918</v>
      </c>
      <c r="AI12" s="3">
        <f>'cf1-cor'!AI12/$B12</f>
        <v>0.10110053272636792</v>
      </c>
      <c r="AJ12" s="3">
        <f>'cf1-cor'!AJ12/$B12</f>
        <v>0.14890341037334356</v>
      </c>
      <c r="AK12" s="3">
        <f>'cf1-cor'!AK12/$B12</f>
        <v>4.0590540367823218E-2</v>
      </c>
      <c r="AL12" s="3">
        <f>'cf1-cor'!AL12/$B12</f>
        <v>0</v>
      </c>
    </row>
    <row r="13" spans="1:38" x14ac:dyDescent="0.3">
      <c r="A13" s="3" t="str">
        <f>'cf1-cor'!A13</f>
        <v>Last leap</v>
      </c>
      <c r="B13" s="3">
        <f>'cf1-cor'!B13</f>
        <v>3120680</v>
      </c>
      <c r="C13" s="3">
        <f>'cf1-cor'!C13/$B13</f>
        <v>0</v>
      </c>
      <c r="D13" s="3">
        <f>'cf1-cor'!D13/$B13</f>
        <v>0.62271556199289901</v>
      </c>
      <c r="E13" s="3">
        <f>'cf1-cor'!E13/$B13</f>
        <v>8.8962021097965832E-2</v>
      </c>
      <c r="F13" s="3">
        <f>'cf1-cor'!F13/$B13</f>
        <v>1.9045208095671458E-2</v>
      </c>
      <c r="G13" s="3">
        <f>'cf1-cor'!G13/$B13</f>
        <v>0.18996757117038593</v>
      </c>
      <c r="H13" s="3">
        <f>'cf1-cor'!H13/$B13</f>
        <v>0.29507991847930581</v>
      </c>
      <c r="I13" s="3">
        <f>'cf1-cor'!I13/$B13</f>
        <v>0.49112693387338657</v>
      </c>
      <c r="J13" s="3">
        <f>'cf1-cor'!J13/$B13</f>
        <v>0.69207127933655488</v>
      </c>
      <c r="K13" s="3">
        <f>'cf1-cor'!K13/$B13</f>
        <v>2.7495289488188471E-2</v>
      </c>
      <c r="L13" s="3">
        <f>'cf1-cor'!L13/$B13</f>
        <v>0.44042388197444149</v>
      </c>
      <c r="M13" s="3">
        <f>'cf1-cor'!M13/$B13</f>
        <v>1</v>
      </c>
      <c r="N13" s="3">
        <f>'cf1-cor'!N13/$B13</f>
        <v>3.018572875142597E-3</v>
      </c>
      <c r="O13" s="3">
        <f>'cf1-cor'!O13/$B13</f>
        <v>0.50197777407488109</v>
      </c>
      <c r="P13" s="3">
        <f>'cf1-cor'!P13/$B13</f>
        <v>0.90840233538844095</v>
      </c>
      <c r="Q13" s="3">
        <f>'cf1-cor'!Q13/$B13</f>
        <v>0.98139508055936531</v>
      </c>
      <c r="R13" s="3">
        <f>'cf1-cor'!R13/$B13</f>
        <v>0.10869682248740659</v>
      </c>
      <c r="S13" s="3">
        <f>'cf1-cor'!S13/$B13</f>
        <v>0.33259578040683441</v>
      </c>
      <c r="T13" s="3">
        <f>'cf1-cor'!T13/$B13</f>
        <v>1.3458605175795019E-5</v>
      </c>
      <c r="U13" s="3">
        <f>'cf1-cor'!U13/$B13</f>
        <v>0.46813386825948189</v>
      </c>
      <c r="V13" s="3">
        <f>'cf1-cor'!V13/$B13</f>
        <v>9.2419600856223638E-2</v>
      </c>
      <c r="W13" s="3">
        <f>'cf1-cor'!W13/$B13</f>
        <v>0.23680479895407411</v>
      </c>
      <c r="X13" s="3">
        <f>'cf1-cor'!X13/$B13</f>
        <v>0.46194290987861619</v>
      </c>
      <c r="Y13" s="3">
        <f>'cf1-cor'!Y13/$B13</f>
        <v>0.68667309688913958</v>
      </c>
      <c r="Z13" s="3">
        <f>'cf1-cor'!Z13/$B13</f>
        <v>0.22907571426740325</v>
      </c>
      <c r="AA13" s="3">
        <f>'cf1-cor'!AA13/$B13</f>
        <v>0.15741857543868645</v>
      </c>
      <c r="AB13" s="3">
        <f>'cf1-cor'!AB13/$B13</f>
        <v>0.16736832997936346</v>
      </c>
      <c r="AC13" s="3">
        <f>'cf1-cor'!AC13/$B13</f>
        <v>0.13891395465090942</v>
      </c>
      <c r="AD13" s="3">
        <f>'cf1-cor'!AD13/$B13</f>
        <v>0.53640360434264323</v>
      </c>
      <c r="AE13" s="3">
        <f>'cf1-cor'!AE13/$B13</f>
        <v>0.30628260507325328</v>
      </c>
      <c r="AF13" s="3">
        <f>'cf1-cor'!AF13/$B13</f>
        <v>0.96912916415652994</v>
      </c>
      <c r="AG13" s="3">
        <f>'cf1-cor'!AG13/$B13</f>
        <v>5.5721829857595141E-2</v>
      </c>
      <c r="AH13" s="3">
        <f>'cf1-cor'!AH13/$B13</f>
        <v>0.52248868836279272</v>
      </c>
      <c r="AI13" s="3">
        <f>'cf1-cor'!AI13/$B13</f>
        <v>0.10174320981324583</v>
      </c>
      <c r="AJ13" s="3">
        <f>'cf1-cor'!AJ13/$B13</f>
        <v>0.2083164566697002</v>
      </c>
      <c r="AK13" s="3">
        <f>'cf1-cor'!AK13/$B13</f>
        <v>6.2840150223669206E-2</v>
      </c>
      <c r="AL13" s="3">
        <f>'cf1-cor'!AL13/$B13</f>
        <v>0.14989617647435816</v>
      </c>
    </row>
    <row r="14" spans="1:38" x14ac:dyDescent="0.3">
      <c r="A14" s="3" t="str">
        <f>'cf1-cor'!A14</f>
        <v>Tritone resolved</v>
      </c>
      <c r="B14" s="3">
        <f>'cf1-cor'!B14</f>
        <v>23294</v>
      </c>
      <c r="C14" s="3">
        <f>'cf1-cor'!C14/$B14</f>
        <v>0</v>
      </c>
      <c r="D14" s="3">
        <f>'cf1-cor'!D14/$B14</f>
        <v>0.3368249334592599</v>
      </c>
      <c r="E14" s="3">
        <f>'cf1-cor'!E14/$B14</f>
        <v>0.11453593199965656</v>
      </c>
      <c r="F14" s="3">
        <f>'cf1-cor'!F14/$B14</f>
        <v>6.9545805786897915E-3</v>
      </c>
      <c r="G14" s="3">
        <f>'cf1-cor'!G14/$B14</f>
        <v>0.32484760024040527</v>
      </c>
      <c r="H14" s="3">
        <f>'cf1-cor'!H14/$B14</f>
        <v>0.17476603417188977</v>
      </c>
      <c r="I14" s="3">
        <f>'cf1-cor'!I14/$B14</f>
        <v>0.61294754013909158</v>
      </c>
      <c r="J14" s="3">
        <f>'cf1-cor'!J14/$B14</f>
        <v>0.60285910534901688</v>
      </c>
      <c r="K14" s="3">
        <f>'cf1-cor'!K14/$B14</f>
        <v>0.14823559714948056</v>
      </c>
      <c r="L14" s="3">
        <f>'cf1-cor'!L14/$B14</f>
        <v>0.19730402678801409</v>
      </c>
      <c r="M14" s="3">
        <f>'cf1-cor'!M14/$B14</f>
        <v>0.40439598179788788</v>
      </c>
      <c r="N14" s="3">
        <f>'cf1-cor'!N14/$B14</f>
        <v>1</v>
      </c>
      <c r="O14" s="3">
        <f>'cf1-cor'!O14/$B14</f>
        <v>0.40418133424916286</v>
      </c>
      <c r="P14" s="3">
        <f>'cf1-cor'!P14/$B14</f>
        <v>0.88576457456855839</v>
      </c>
      <c r="Q14" s="3">
        <f>'cf1-cor'!Q14/$B14</f>
        <v>0.93105520734953207</v>
      </c>
      <c r="R14" s="3">
        <f>'cf1-cor'!R14/$B14</f>
        <v>5.5293208551558344E-2</v>
      </c>
      <c r="S14" s="3">
        <f>'cf1-cor'!S14/$B14</f>
        <v>0.28792822185970635</v>
      </c>
      <c r="T14" s="3">
        <f>'cf1-cor'!T14/$B14</f>
        <v>0</v>
      </c>
      <c r="U14" s="3">
        <f>'cf1-cor'!U14/$B14</f>
        <v>0.23139005752554306</v>
      </c>
      <c r="V14" s="3">
        <f>'cf1-cor'!V14/$B14</f>
        <v>6.091697432815317E-2</v>
      </c>
      <c r="W14" s="3">
        <f>'cf1-cor'!W14/$B14</f>
        <v>0.13754614922297587</v>
      </c>
      <c r="X14" s="3">
        <f>'cf1-cor'!X14/$B14</f>
        <v>0.39645402249506312</v>
      </c>
      <c r="Y14" s="3">
        <f>'cf1-cor'!Y14/$B14</f>
        <v>0.19545805786897913</v>
      </c>
      <c r="Z14" s="3">
        <f>'cf1-cor'!Z14/$B14</f>
        <v>0.12715720786468618</v>
      </c>
      <c r="AA14" s="3">
        <f>'cf1-cor'!AA14/$B14</f>
        <v>7.9204945479522629E-2</v>
      </c>
      <c r="AB14" s="3">
        <f>'cf1-cor'!AB14/$B14</f>
        <v>5.2545719927878425E-2</v>
      </c>
      <c r="AC14" s="3">
        <f>'cf1-cor'!AC14/$B14</f>
        <v>7.1048338627972871E-2</v>
      </c>
      <c r="AD14" s="3">
        <f>'cf1-cor'!AD14/$B14</f>
        <v>0.467545290632781</v>
      </c>
      <c r="AE14" s="3">
        <f>'cf1-cor'!AE14/$B14</f>
        <v>0.20734953206834378</v>
      </c>
      <c r="AF14" s="3">
        <f>'cf1-cor'!AF14/$B14</f>
        <v>0.84227698119687477</v>
      </c>
      <c r="AG14" s="3">
        <f>'cf1-cor'!AG14/$B14</f>
        <v>0.42165364471537736</v>
      </c>
      <c r="AH14" s="3">
        <f>'cf1-cor'!AH14/$B14</f>
        <v>0.30720357173521079</v>
      </c>
      <c r="AI14" s="3">
        <f>'cf1-cor'!AI14/$B14</f>
        <v>9.521765261440715E-2</v>
      </c>
      <c r="AJ14" s="3">
        <f>'cf1-cor'!AJ14/$B14</f>
        <v>0.11427835494118657</v>
      </c>
      <c r="AK14" s="3">
        <f>'cf1-cor'!AK14/$B14</f>
        <v>0.27646604275779169</v>
      </c>
      <c r="AL14" s="3">
        <f>'cf1-cor'!AL14/$B14</f>
        <v>5.7096247960848286E-2</v>
      </c>
    </row>
    <row r="15" spans="1:38" x14ac:dyDescent="0.3">
      <c r="A15" s="3" t="str">
        <f>'cf1-cor'!A15</f>
        <v>3 letters in a row</v>
      </c>
      <c r="B15" s="3">
        <f>'cf1-cor'!B15</f>
        <v>2007816</v>
      </c>
      <c r="C15" s="3">
        <f>'cf1-cor'!C15/$B15</f>
        <v>0</v>
      </c>
      <c r="D15" s="3">
        <f>'cf1-cor'!D15/$B15</f>
        <v>0.61135831171780686</v>
      </c>
      <c r="E15" s="3">
        <f>'cf1-cor'!E15/$B15</f>
        <v>0.10727327603724644</v>
      </c>
      <c r="F15" s="3">
        <f>'cf1-cor'!F15/$B15</f>
        <v>2.3307912677257278E-2</v>
      </c>
      <c r="G15" s="3">
        <f>'cf1-cor'!G15/$B15</f>
        <v>0.18259790737796691</v>
      </c>
      <c r="H15" s="3">
        <f>'cf1-cor'!H15/$B15</f>
        <v>0.3061660032592628</v>
      </c>
      <c r="I15" s="3">
        <f>'cf1-cor'!I15/$B15</f>
        <v>0.45803848559828192</v>
      </c>
      <c r="J15" s="3">
        <f>'cf1-cor'!J15/$B15</f>
        <v>0.68757396096056611</v>
      </c>
      <c r="K15" s="3">
        <f>'cf1-cor'!K15/$B15</f>
        <v>3.9328803037728559E-2</v>
      </c>
      <c r="L15" s="3">
        <f>'cf1-cor'!L15/$B15</f>
        <v>0.45865059348067749</v>
      </c>
      <c r="M15" s="3">
        <f>'cf1-cor'!M15/$B15</f>
        <v>0.78020695123457529</v>
      </c>
      <c r="N15" s="3">
        <f>'cf1-cor'!N15/$B15</f>
        <v>4.6891747052518759E-3</v>
      </c>
      <c r="O15" s="3">
        <f>'cf1-cor'!O15/$B15</f>
        <v>1</v>
      </c>
      <c r="P15" s="3">
        <f>'cf1-cor'!P15/$B15</f>
        <v>0.89076190248508824</v>
      </c>
      <c r="Q15" s="3">
        <f>'cf1-cor'!Q15/$B15</f>
        <v>0.98573176028082254</v>
      </c>
      <c r="R15" s="3">
        <f>'cf1-cor'!R15/$B15</f>
        <v>0.10131456268901134</v>
      </c>
      <c r="S15" s="3">
        <f>'cf1-cor'!S15/$B15</f>
        <v>0.31661217960211496</v>
      </c>
      <c r="T15" s="3">
        <f>'cf1-cor'!T15/$B15</f>
        <v>2.9883216390346526E-6</v>
      </c>
      <c r="U15" s="3">
        <f>'cf1-cor'!U15/$B15</f>
        <v>0.45013188459500275</v>
      </c>
      <c r="V15" s="3">
        <f>'cf1-cor'!V15/$B15</f>
        <v>5.5059826199213471E-2</v>
      </c>
      <c r="W15" s="3">
        <f>'cf1-cor'!W15/$B15</f>
        <v>0.19926228299804363</v>
      </c>
      <c r="X15" s="3">
        <f>'cf1-cor'!X15/$B15</f>
        <v>0.42369320694725016</v>
      </c>
      <c r="Y15" s="3">
        <f>'cf1-cor'!Y15/$B15</f>
        <v>0.56468122576969204</v>
      </c>
      <c r="Z15" s="3">
        <f>'cf1-cor'!Z15/$B15</f>
        <v>0.13016332173864537</v>
      </c>
      <c r="AA15" s="3">
        <f>'cf1-cor'!AA15/$B15</f>
        <v>7.6948286097929294E-2</v>
      </c>
      <c r="AB15" s="3">
        <f>'cf1-cor'!AB15/$B15</f>
        <v>0.1696016965698052</v>
      </c>
      <c r="AC15" s="3">
        <f>'cf1-cor'!AC15/$B15</f>
        <v>0.11346756874135877</v>
      </c>
      <c r="AD15" s="3">
        <f>'cf1-cor'!AD15/$B15</f>
        <v>0.50169587253015213</v>
      </c>
      <c r="AE15" s="3">
        <f>'cf1-cor'!AE15/$B15</f>
        <v>0.29794513043027848</v>
      </c>
      <c r="AF15" s="3">
        <f>'cf1-cor'!AF15/$B15</f>
        <v>0.95823173039760612</v>
      </c>
      <c r="AG15" s="3">
        <f>'cf1-cor'!AG15/$B15</f>
        <v>0.10384218474202815</v>
      </c>
      <c r="AH15" s="3">
        <f>'cf1-cor'!AH15/$B15</f>
        <v>0.51604579304079656</v>
      </c>
      <c r="AI15" s="3">
        <f>'cf1-cor'!AI15/$B15</f>
        <v>9.6728983133912663E-2</v>
      </c>
      <c r="AJ15" s="3">
        <f>'cf1-cor'!AJ15/$B15</f>
        <v>0.19506269498798695</v>
      </c>
      <c r="AK15" s="3">
        <f>'cf1-cor'!AK15/$B15</f>
        <v>5.6730297995433845E-2</v>
      </c>
      <c r="AL15" s="3">
        <f>'cf1-cor'!AL15/$B15</f>
        <v>0.12231897743617941</v>
      </c>
    </row>
    <row r="16" spans="1:38" x14ac:dyDescent="0.3">
      <c r="A16" s="3" t="str">
        <f>'cf1-cor'!A16</f>
        <v>Unfilled leap</v>
      </c>
      <c r="B16" s="3">
        <f>'cf1-cor'!B16</f>
        <v>3677309</v>
      </c>
      <c r="C16" s="3">
        <f>'cf1-cor'!C16/$B16</f>
        <v>0</v>
      </c>
      <c r="D16" s="3">
        <f>'cf1-cor'!D16/$B16</f>
        <v>0.57788127133183531</v>
      </c>
      <c r="E16" s="3">
        <f>'cf1-cor'!E16/$B16</f>
        <v>9.9934490139392693E-2</v>
      </c>
      <c r="F16" s="3">
        <f>'cf1-cor'!F16/$B16</f>
        <v>1.8008277248390058E-2</v>
      </c>
      <c r="G16" s="3">
        <f>'cf1-cor'!G16/$B16</f>
        <v>0.18365739729786101</v>
      </c>
      <c r="H16" s="3">
        <f>'cf1-cor'!H16/$B16</f>
        <v>0.28842857644000003</v>
      </c>
      <c r="I16" s="3">
        <f>'cf1-cor'!I16/$B16</f>
        <v>0.49838020139183298</v>
      </c>
      <c r="J16" s="3">
        <f>'cf1-cor'!J16/$B16</f>
        <v>0.63314885966885026</v>
      </c>
      <c r="K16" s="3">
        <f>'cf1-cor'!K16/$B16</f>
        <v>4.708307079987023E-2</v>
      </c>
      <c r="L16" s="3">
        <f>'cf1-cor'!L16/$B16</f>
        <v>0.45699695075937324</v>
      </c>
      <c r="M16" s="3">
        <f>'cf1-cor'!M16/$B16</f>
        <v>0.77089877407636942</v>
      </c>
      <c r="N16" s="3">
        <f>'cf1-cor'!N16/$B16</f>
        <v>5.610896446287217E-3</v>
      </c>
      <c r="O16" s="3">
        <f>'cf1-cor'!O16/$B16</f>
        <v>0.48635727919519411</v>
      </c>
      <c r="P16" s="3">
        <f>'cf1-cor'!P16/$B16</f>
        <v>1</v>
      </c>
      <c r="Q16" s="3">
        <f>'cf1-cor'!Q16/$B16</f>
        <v>0.98051673112050142</v>
      </c>
      <c r="R16" s="3">
        <f>'cf1-cor'!R16/$B16</f>
        <v>0.10132001417340779</v>
      </c>
      <c r="S16" s="3">
        <f>'cf1-cor'!S16/$B16</f>
        <v>0.32751612660236057</v>
      </c>
      <c r="T16" s="3">
        <f>'cf1-cor'!T16/$B16</f>
        <v>0</v>
      </c>
      <c r="U16" s="3">
        <f>'cf1-cor'!U16/$B16</f>
        <v>0.46636738984947962</v>
      </c>
      <c r="V16" s="3">
        <f>'cf1-cor'!V16/$B16</f>
        <v>9.6232326410426755E-2</v>
      </c>
      <c r="W16" s="3">
        <f>'cf1-cor'!W16/$B16</f>
        <v>0.2461460268908596</v>
      </c>
      <c r="X16" s="3">
        <f>'cf1-cor'!X16/$B16</f>
        <v>0.4598824847191248</v>
      </c>
      <c r="Y16" s="3">
        <f>'cf1-cor'!Y16/$B16</f>
        <v>0.52823464114655583</v>
      </c>
      <c r="Z16" s="3">
        <f>'cf1-cor'!Z16/$B16</f>
        <v>0.22769476266476382</v>
      </c>
      <c r="AA16" s="3">
        <f>'cf1-cor'!AA16/$B16</f>
        <v>0.16535678671550311</v>
      </c>
      <c r="AB16" s="3">
        <f>'cf1-cor'!AB16/$B16</f>
        <v>0.17107917773567574</v>
      </c>
      <c r="AC16" s="3">
        <f>'cf1-cor'!AC16/$B16</f>
        <v>0.14666295380671029</v>
      </c>
      <c r="AD16" s="3">
        <f>'cf1-cor'!AD16/$B16</f>
        <v>0.50548186187236377</v>
      </c>
      <c r="AE16" s="3">
        <f>'cf1-cor'!AE16/$B16</f>
        <v>0.31012351695220608</v>
      </c>
      <c r="AF16" s="3">
        <f>'cf1-cor'!AF16/$B16</f>
        <v>0.94910680609108455</v>
      </c>
      <c r="AG16" s="3">
        <f>'cf1-cor'!AG16/$B16</f>
        <v>0.11264459962434487</v>
      </c>
      <c r="AH16" s="3">
        <f>'cf1-cor'!AH16/$B16</f>
        <v>0.5286180737055276</v>
      </c>
      <c r="AI16" s="3">
        <f>'cf1-cor'!AI16/$B16</f>
        <v>0.10568244333016344</v>
      </c>
      <c r="AJ16" s="3">
        <f>'cf1-cor'!AJ16/$B16</f>
        <v>0.20792867828077544</v>
      </c>
      <c r="AK16" s="3">
        <f>'cf1-cor'!AK16/$B16</f>
        <v>6.5509044793352969E-2</v>
      </c>
      <c r="AL16" s="3">
        <f>'cf1-cor'!AL16/$B16</f>
        <v>0.13420493083393317</v>
      </c>
    </row>
    <row r="17" spans="1:38" x14ac:dyDescent="0.3">
      <c r="A17" s="3" t="str">
        <f>'cf1-cor'!A17</f>
        <v>Leap to leap resolution</v>
      </c>
      <c r="B17" s="3">
        <f>'cf1-cor'!B17</f>
        <v>3984868</v>
      </c>
      <c r="C17" s="3">
        <f>'cf1-cor'!C17/$B17</f>
        <v>0</v>
      </c>
      <c r="D17" s="3">
        <f>'cf1-cor'!D17/$B17</f>
        <v>0.58842551371839669</v>
      </c>
      <c r="E17" s="3">
        <f>'cf1-cor'!E17/$B17</f>
        <v>0.10584039421130136</v>
      </c>
      <c r="F17" s="3">
        <f>'cf1-cor'!F17/$B17</f>
        <v>1.8580289234172875E-2</v>
      </c>
      <c r="G17" s="3">
        <f>'cf1-cor'!G17/$B17</f>
        <v>0.18295210782389781</v>
      </c>
      <c r="H17" s="3">
        <f>'cf1-cor'!H17/$B17</f>
        <v>0.29003620697097121</v>
      </c>
      <c r="I17" s="3">
        <f>'cf1-cor'!I17/$B17</f>
        <v>0.48502183761168499</v>
      </c>
      <c r="J17" s="3">
        <f>'cf1-cor'!J17/$B17</f>
        <v>0.66450507268998626</v>
      </c>
      <c r="K17" s="3">
        <f>'cf1-cor'!K17/$B17</f>
        <v>4.0433961677024184E-2</v>
      </c>
      <c r="L17" s="3">
        <f>'cf1-cor'!L17/$B17</f>
        <v>0.45072760252033445</v>
      </c>
      <c r="M17" s="3">
        <f>'cf1-cor'!M17/$B17</f>
        <v>0.7685624718309364</v>
      </c>
      <c r="N17" s="3">
        <f>'cf1-cor'!N17/$B17</f>
        <v>5.4425893153800826E-3</v>
      </c>
      <c r="O17" s="3">
        <f>'cf1-cor'!O17/$B17</f>
        <v>0.49667090603753999</v>
      </c>
      <c r="P17" s="3">
        <f>'cf1-cor'!P17/$B17</f>
        <v>0.90483875501020361</v>
      </c>
      <c r="Q17" s="3">
        <f>'cf1-cor'!Q17/$B17</f>
        <v>1</v>
      </c>
      <c r="R17" s="3">
        <f>'cf1-cor'!R17/$B17</f>
        <v>0.10396128554320996</v>
      </c>
      <c r="S17" s="3">
        <f>'cf1-cor'!S17/$B17</f>
        <v>0.33127521413507299</v>
      </c>
      <c r="T17" s="3">
        <f>'cf1-cor'!T17/$B17</f>
        <v>0</v>
      </c>
      <c r="U17" s="3">
        <f>'cf1-cor'!U17/$B17</f>
        <v>0.46098791729111227</v>
      </c>
      <c r="V17" s="3">
        <f>'cf1-cor'!V17/$B17</f>
        <v>9.0549548943653843E-2</v>
      </c>
      <c r="W17" s="3">
        <f>'cf1-cor'!W17/$B17</f>
        <v>0.23669541876920389</v>
      </c>
      <c r="X17" s="3">
        <f>'cf1-cor'!X17/$B17</f>
        <v>0.44100933832689065</v>
      </c>
      <c r="Y17" s="3">
        <f>'cf1-cor'!Y17/$B17</f>
        <v>0.52762600919277625</v>
      </c>
      <c r="Z17" s="3">
        <f>'cf1-cor'!Z17/$B17</f>
        <v>0.23041365485632145</v>
      </c>
      <c r="AA17" s="3">
        <f>'cf1-cor'!AA17/$B17</f>
        <v>0.16144098123200065</v>
      </c>
      <c r="AB17" s="3">
        <f>'cf1-cor'!AB17/$B17</f>
        <v>0.16904951431264473</v>
      </c>
      <c r="AC17" s="3">
        <f>'cf1-cor'!AC17/$B17</f>
        <v>0.13894236898185838</v>
      </c>
      <c r="AD17" s="3">
        <f>'cf1-cor'!AD17/$B17</f>
        <v>0.50386788219835643</v>
      </c>
      <c r="AE17" s="3">
        <f>'cf1-cor'!AE17/$B17</f>
        <v>0.30167624122053727</v>
      </c>
      <c r="AF17" s="3">
        <f>'cf1-cor'!AF17/$B17</f>
        <v>0.95832383908325192</v>
      </c>
      <c r="AG17" s="3">
        <f>'cf1-cor'!AG17/$B17</f>
        <v>0.10900687300056112</v>
      </c>
      <c r="AH17" s="3">
        <f>'cf1-cor'!AH17/$B17</f>
        <v>0.50879376681987964</v>
      </c>
      <c r="AI17" s="3">
        <f>'cf1-cor'!AI17/$B17</f>
        <v>9.8601509510478136E-2</v>
      </c>
      <c r="AJ17" s="3">
        <f>'cf1-cor'!AJ17/$B17</f>
        <v>0.2159529500098874</v>
      </c>
      <c r="AK17" s="3">
        <f>'cf1-cor'!AK17/$B17</f>
        <v>6.7457441501199034E-2</v>
      </c>
      <c r="AL17" s="3">
        <f>'cf1-cor'!AL17/$B17</f>
        <v>0.13773429885255922</v>
      </c>
    </row>
    <row r="18" spans="1:38" x14ac:dyDescent="0.3">
      <c r="A18" s="3" t="str">
        <f>'cf1-cor'!A18</f>
        <v>Two 3rds</v>
      </c>
      <c r="B18" s="3">
        <f>'cf1-cor'!B18</f>
        <v>424830</v>
      </c>
      <c r="C18" s="3">
        <f>'cf1-cor'!C18/$B18</f>
        <v>0</v>
      </c>
      <c r="D18" s="3">
        <f>'cf1-cor'!D18/$B18</f>
        <v>0.83612739213332388</v>
      </c>
      <c r="E18" s="3">
        <f>'cf1-cor'!E18/$B18</f>
        <v>0.10624014311606995</v>
      </c>
      <c r="F18" s="3">
        <f>'cf1-cor'!F18/$B18</f>
        <v>2.5662029517689429E-2</v>
      </c>
      <c r="G18" s="3">
        <f>'cf1-cor'!G18/$B18</f>
        <v>0.15776663606619118</v>
      </c>
      <c r="H18" s="3">
        <f>'cf1-cor'!H18/$B18</f>
        <v>0.35840689216863214</v>
      </c>
      <c r="I18" s="3">
        <f>'cf1-cor'!I18/$B18</f>
        <v>0.40958501047477813</v>
      </c>
      <c r="J18" s="3">
        <f>'cf1-cor'!J18/$B18</f>
        <v>0.64223807169926794</v>
      </c>
      <c r="K18" s="3">
        <f>'cf1-cor'!K18/$B18</f>
        <v>1.573335216439517E-2</v>
      </c>
      <c r="L18" s="3">
        <f>'cf1-cor'!L18/$B18</f>
        <v>0.45520090389096818</v>
      </c>
      <c r="M18" s="3">
        <f>'cf1-cor'!M18/$B18</f>
        <v>0.79845585292940702</v>
      </c>
      <c r="N18" s="3">
        <f>'cf1-cor'!N18/$B18</f>
        <v>3.0318009556763881E-3</v>
      </c>
      <c r="O18" s="3">
        <f>'cf1-cor'!O18/$B18</f>
        <v>0.47882917873031566</v>
      </c>
      <c r="P18" s="3">
        <f>'cf1-cor'!P18/$B18</f>
        <v>0.8770213967940117</v>
      </c>
      <c r="Q18" s="3">
        <f>'cf1-cor'!Q18/$B18</f>
        <v>0.97514770614127999</v>
      </c>
      <c r="R18" s="3">
        <f>'cf1-cor'!R18/$B18</f>
        <v>1</v>
      </c>
      <c r="S18" s="3">
        <f>'cf1-cor'!S18/$B18</f>
        <v>0.37358237412612105</v>
      </c>
      <c r="T18" s="3">
        <f>'cf1-cor'!T18/$B18</f>
        <v>0</v>
      </c>
      <c r="U18" s="3">
        <f>'cf1-cor'!U18/$B18</f>
        <v>0.57708259774498039</v>
      </c>
      <c r="V18" s="3">
        <f>'cf1-cor'!V18/$B18</f>
        <v>6.7565849869359512E-2</v>
      </c>
      <c r="W18" s="3">
        <f>'cf1-cor'!W18/$B18</f>
        <v>0.20385095214556412</v>
      </c>
      <c r="X18" s="3">
        <f>'cf1-cor'!X18/$B18</f>
        <v>0.3951039239225102</v>
      </c>
      <c r="Y18" s="3">
        <f>'cf1-cor'!Y18/$B18</f>
        <v>0.59046206717981309</v>
      </c>
      <c r="Z18" s="3">
        <f>'cf1-cor'!Z18/$B18</f>
        <v>0.2799778735023421</v>
      </c>
      <c r="AA18" s="3">
        <f>'cf1-cor'!AA18/$B18</f>
        <v>0.20617894216510133</v>
      </c>
      <c r="AB18" s="3">
        <f>'cf1-cor'!AB18/$B18</f>
        <v>0.19583362756867453</v>
      </c>
      <c r="AC18" s="3">
        <f>'cf1-cor'!AC18/$B18</f>
        <v>0.20200315420285761</v>
      </c>
      <c r="AD18" s="3">
        <f>'cf1-cor'!AD18/$B18</f>
        <v>0.50588235294117645</v>
      </c>
      <c r="AE18" s="3">
        <f>'cf1-cor'!AE18/$B18</f>
        <v>0.18908269190028953</v>
      </c>
      <c r="AF18" s="3">
        <f>'cf1-cor'!AF18/$B18</f>
        <v>0.98384294894428359</v>
      </c>
      <c r="AG18" s="3">
        <f>'cf1-cor'!AG18/$B18</f>
        <v>8.1369018195513496E-2</v>
      </c>
      <c r="AH18" s="3">
        <f>'cf1-cor'!AH18/$B18</f>
        <v>0.43185274109643856</v>
      </c>
      <c r="AI18" s="3">
        <f>'cf1-cor'!AI18/$B18</f>
        <v>6.7066826730692281E-2</v>
      </c>
      <c r="AJ18" s="3">
        <f>'cf1-cor'!AJ18/$B18</f>
        <v>0.17302215003648519</v>
      </c>
      <c r="AK18" s="3">
        <f>'cf1-cor'!AK18/$B18</f>
        <v>5.3543770449356216E-2</v>
      </c>
      <c r="AL18" s="3">
        <f>'cf1-cor'!AL18/$B18</f>
        <v>0.11783536944189441</v>
      </c>
    </row>
    <row r="19" spans="1:38" x14ac:dyDescent="0.3">
      <c r="A19" s="3" t="str">
        <f>'cf1-cor'!A19</f>
        <v>4 step miss</v>
      </c>
      <c r="B19" s="3">
        <f>'cf1-cor'!B19</f>
        <v>1336971</v>
      </c>
      <c r="C19" s="3">
        <f>'cf1-cor'!C19/$B19</f>
        <v>0</v>
      </c>
      <c r="D19" s="3">
        <f>'cf1-cor'!D19/$B19</f>
        <v>0.60876862699340528</v>
      </c>
      <c r="E19" s="3">
        <f>'cf1-cor'!E19/$B19</f>
        <v>0.10924096334176284</v>
      </c>
      <c r="F19" s="3">
        <f>'cf1-cor'!F19/$B19</f>
        <v>2.3224886702852943E-2</v>
      </c>
      <c r="G19" s="3">
        <f>'cf1-cor'!G19/$B19</f>
        <v>0.1729775739339148</v>
      </c>
      <c r="H19" s="3">
        <f>'cf1-cor'!H19/$B19</f>
        <v>0.32293594999442771</v>
      </c>
      <c r="I19" s="3">
        <f>'cf1-cor'!I19/$B19</f>
        <v>0.44793791338779976</v>
      </c>
      <c r="J19" s="3">
        <f>'cf1-cor'!J19/$B19</f>
        <v>0.67732882762602931</v>
      </c>
      <c r="K19" s="3">
        <f>'cf1-cor'!K19/$B19</f>
        <v>3.2890017808912833E-2</v>
      </c>
      <c r="L19" s="3">
        <f>'cf1-cor'!L19/$B19</f>
        <v>0.4666660682991628</v>
      </c>
      <c r="M19" s="3">
        <f>'cf1-cor'!M19/$B19</f>
        <v>0.77632573930174997</v>
      </c>
      <c r="N19" s="3">
        <f>'cf1-cor'!N19/$B19</f>
        <v>5.0165635604661578E-3</v>
      </c>
      <c r="O19" s="3">
        <f>'cf1-cor'!O19/$B19</f>
        <v>0.47547702979346596</v>
      </c>
      <c r="P19" s="3">
        <f>'cf1-cor'!P19/$B19</f>
        <v>0.90082582195126149</v>
      </c>
      <c r="Q19" s="3">
        <f>'cf1-cor'!Q19/$B19</f>
        <v>0.98737220179046514</v>
      </c>
      <c r="R19" s="3">
        <f>'cf1-cor'!R19/$B19</f>
        <v>0.11870788521216989</v>
      </c>
      <c r="S19" s="3">
        <f>'cf1-cor'!S19/$B19</f>
        <v>1</v>
      </c>
      <c r="T19" s="3">
        <f>'cf1-cor'!T19/$B19</f>
        <v>7.4795937982200059E-6</v>
      </c>
      <c r="U19" s="3">
        <f>'cf1-cor'!U19/$B19</f>
        <v>0.4669517887822548</v>
      </c>
      <c r="V19" s="3">
        <f>'cf1-cor'!V19/$B19</f>
        <v>0.10766950068475681</v>
      </c>
      <c r="W19" s="3">
        <f>'cf1-cor'!W19/$B19</f>
        <v>0.22044681597431806</v>
      </c>
      <c r="X19" s="3">
        <f>'cf1-cor'!X19/$B19</f>
        <v>0.44139102493621779</v>
      </c>
      <c r="Y19" s="3">
        <f>'cf1-cor'!Y19/$B19</f>
        <v>0.53107733825191417</v>
      </c>
      <c r="Z19" s="3">
        <f>'cf1-cor'!Z19/$B19</f>
        <v>0.27994174892349949</v>
      </c>
      <c r="AA19" s="3">
        <f>'cf1-cor'!AA19/$B19</f>
        <v>0.14924482281216273</v>
      </c>
      <c r="AB19" s="3">
        <f>'cf1-cor'!AB19/$B19</f>
        <v>8.9587582677559952E-2</v>
      </c>
      <c r="AC19" s="3">
        <f>'cf1-cor'!AC19/$B19</f>
        <v>4.7814051314501213E-2</v>
      </c>
      <c r="AD19" s="3">
        <f>'cf1-cor'!AD19/$B19</f>
        <v>0.51130428408693984</v>
      </c>
      <c r="AE19" s="3">
        <f>'cf1-cor'!AE19/$B19</f>
        <v>0.31969055424538007</v>
      </c>
      <c r="AF19" s="3">
        <f>'cf1-cor'!AF19/$B19</f>
        <v>0.96508076839363011</v>
      </c>
      <c r="AG19" s="3">
        <f>'cf1-cor'!AG19/$B19</f>
        <v>0.1040246946268842</v>
      </c>
      <c r="AH19" s="3">
        <f>'cf1-cor'!AH19/$B19</f>
        <v>0.53310430817123189</v>
      </c>
      <c r="AI19" s="3">
        <f>'cf1-cor'!AI19/$B19</f>
        <v>9.0533003333654952E-2</v>
      </c>
      <c r="AJ19" s="3">
        <f>'cf1-cor'!AJ19/$B19</f>
        <v>0.24015330175448832</v>
      </c>
      <c r="AK19" s="3">
        <f>'cf1-cor'!AK19/$B19</f>
        <v>7.562467697504284E-2</v>
      </c>
      <c r="AL19" s="3">
        <f>'cf1-cor'!AL19/$B19</f>
        <v>0.14846993689466711</v>
      </c>
    </row>
    <row r="20" spans="1:38" x14ac:dyDescent="0.3">
      <c r="A20" s="3" t="str">
        <f>'cf1-cor'!A20</f>
        <v>Long smooth</v>
      </c>
      <c r="B20" s="3">
        <f>'cf1-cor'!B20</f>
        <v>92</v>
      </c>
      <c r="C20" s="3">
        <f>'cf1-cor'!C20/$B20</f>
        <v>0</v>
      </c>
      <c r="D20" s="3">
        <f>'cf1-cor'!D20/$B20</f>
        <v>0</v>
      </c>
      <c r="E20" s="3">
        <f>'cf1-cor'!E20/$B20</f>
        <v>0</v>
      </c>
      <c r="F20" s="3">
        <f>'cf1-cor'!F20/$B20</f>
        <v>0</v>
      </c>
      <c r="G20" s="3">
        <f>'cf1-cor'!G20/$B20</f>
        <v>0.10869565217391304</v>
      </c>
      <c r="H20" s="3">
        <f>'cf1-cor'!H20/$B20</f>
        <v>0</v>
      </c>
      <c r="I20" s="3">
        <f>'cf1-cor'!I20/$B20</f>
        <v>0</v>
      </c>
      <c r="J20" s="3">
        <f>'cf1-cor'!J20/$B20</f>
        <v>0.54347826086956519</v>
      </c>
      <c r="K20" s="3">
        <f>'cf1-cor'!K20/$B20</f>
        <v>0</v>
      </c>
      <c r="L20" s="3">
        <f>'cf1-cor'!L20/$B20</f>
        <v>0.58695652173913049</v>
      </c>
      <c r="M20" s="3">
        <f>'cf1-cor'!M20/$B20</f>
        <v>0.45652173913043476</v>
      </c>
      <c r="N20" s="3">
        <f>'cf1-cor'!N20/$B20</f>
        <v>0</v>
      </c>
      <c r="O20" s="3">
        <f>'cf1-cor'!O20/$B20</f>
        <v>6.5217391304347824E-2</v>
      </c>
      <c r="P20" s="3">
        <f>'cf1-cor'!P20/$B20</f>
        <v>0</v>
      </c>
      <c r="Q20" s="3">
        <f>'cf1-cor'!Q20/$B20</f>
        <v>0</v>
      </c>
      <c r="R20" s="3">
        <f>'cf1-cor'!R20/$B20</f>
        <v>0</v>
      </c>
      <c r="S20" s="3">
        <f>'cf1-cor'!S20/$B20</f>
        <v>0.10869565217391304</v>
      </c>
      <c r="T20" s="3">
        <f>'cf1-cor'!T20/$B20</f>
        <v>1</v>
      </c>
      <c r="U20" s="3">
        <f>'cf1-cor'!U20/$B20</f>
        <v>0.34782608695652173</v>
      </c>
      <c r="V20" s="3">
        <f>'cf1-cor'!V20/$B20</f>
        <v>0.56521739130434778</v>
      </c>
      <c r="W20" s="3">
        <f>'cf1-cor'!W20/$B20</f>
        <v>0.2608695652173913</v>
      </c>
      <c r="X20" s="3">
        <f>'cf1-cor'!X20/$B20</f>
        <v>0.38043478260869568</v>
      </c>
      <c r="Y20" s="3">
        <f>'cf1-cor'!Y20/$B20</f>
        <v>0.31521739130434784</v>
      </c>
      <c r="Z20" s="3">
        <f>'cf1-cor'!Z20/$B20</f>
        <v>6.5217391304347824E-2</v>
      </c>
      <c r="AA20" s="3">
        <f>'cf1-cor'!AA20/$B20</f>
        <v>0</v>
      </c>
      <c r="AB20" s="3">
        <f>'cf1-cor'!AB20/$B20</f>
        <v>6.5217391304347824E-2</v>
      </c>
      <c r="AC20" s="3">
        <f>'cf1-cor'!AC20/$B20</f>
        <v>0</v>
      </c>
      <c r="AD20" s="3">
        <f>'cf1-cor'!AD20/$B20</f>
        <v>0.59782608695652173</v>
      </c>
      <c r="AE20" s="3">
        <f>'cf1-cor'!AE20/$B20</f>
        <v>0</v>
      </c>
      <c r="AF20" s="3">
        <f>'cf1-cor'!AF20/$B20</f>
        <v>0</v>
      </c>
      <c r="AG20" s="3">
        <f>'cf1-cor'!AG20/$B20</f>
        <v>2.1739130434782608E-2</v>
      </c>
      <c r="AH20" s="3">
        <f>'cf1-cor'!AH20/$B20</f>
        <v>0</v>
      </c>
      <c r="AI20" s="3">
        <f>'cf1-cor'!AI20/$B20</f>
        <v>2.1739130434782608E-2</v>
      </c>
      <c r="AJ20" s="3">
        <f>'cf1-cor'!AJ20/$B20</f>
        <v>0</v>
      </c>
      <c r="AK20" s="3">
        <f>'cf1-cor'!AK20/$B20</f>
        <v>0</v>
      </c>
      <c r="AL20" s="3">
        <f>'cf1-cor'!AL20/$B20</f>
        <v>2.1739130434782608E-2</v>
      </c>
    </row>
    <row r="21" spans="1:38" x14ac:dyDescent="0.3">
      <c r="A21" s="3" t="str">
        <f>'cf1-cor'!A21</f>
        <v>Long line</v>
      </c>
      <c r="B21" s="3">
        <f>'cf1-cor'!B21</f>
        <v>1837170</v>
      </c>
      <c r="C21" s="3">
        <f>'cf1-cor'!C21/$B21</f>
        <v>0</v>
      </c>
      <c r="D21" s="3">
        <f>'cf1-cor'!D21/$B21</f>
        <v>0.65832013368387243</v>
      </c>
      <c r="E21" s="3">
        <f>'cf1-cor'!E21/$B21</f>
        <v>5.7404595110958703E-2</v>
      </c>
      <c r="F21" s="3">
        <f>'cf1-cor'!F21/$B21</f>
        <v>2.920361207727102E-2</v>
      </c>
      <c r="G21" s="3">
        <f>'cf1-cor'!G21/$B21</f>
        <v>0.10038156512462101</v>
      </c>
      <c r="H21" s="3">
        <f>'cf1-cor'!H21/$B21</f>
        <v>0.36541310820446665</v>
      </c>
      <c r="I21" s="3">
        <f>'cf1-cor'!I21/$B21</f>
        <v>0.51689391836357002</v>
      </c>
      <c r="J21" s="3">
        <f>'cf1-cor'!J21/$B21</f>
        <v>0.6598099250477637</v>
      </c>
      <c r="K21" s="3">
        <f>'cf1-cor'!K21/$B21</f>
        <v>7.6204161835867126E-5</v>
      </c>
      <c r="L21" s="3">
        <f>'cf1-cor'!L21/$B21</f>
        <v>0.45105080096017242</v>
      </c>
      <c r="M21" s="3">
        <f>'cf1-cor'!M21/$B21</f>
        <v>0.79518825149550665</v>
      </c>
      <c r="N21" s="3">
        <f>'cf1-cor'!N21/$B21</f>
        <v>2.9338602306808841E-3</v>
      </c>
      <c r="O21" s="3">
        <f>'cf1-cor'!O21/$B21</f>
        <v>0.49194249851674043</v>
      </c>
      <c r="P21" s="3">
        <f>'cf1-cor'!P21/$B21</f>
        <v>0.93348846323421353</v>
      </c>
      <c r="Q21" s="3">
        <f>'cf1-cor'!Q21/$B21</f>
        <v>0.99989440280431319</v>
      </c>
      <c r="R21" s="3">
        <f>'cf1-cor'!R21/$B21</f>
        <v>0.13344546231432039</v>
      </c>
      <c r="S21" s="3">
        <f>'cf1-cor'!S21/$B21</f>
        <v>0.33981667455924058</v>
      </c>
      <c r="T21" s="3">
        <f>'cf1-cor'!T21/$B21</f>
        <v>1.7418094133912486E-5</v>
      </c>
      <c r="U21" s="3">
        <f>'cf1-cor'!U21/$B21</f>
        <v>1</v>
      </c>
      <c r="V21" s="3">
        <f>'cf1-cor'!V21/$B21</f>
        <v>0.11762003516277754</v>
      </c>
      <c r="W21" s="3">
        <f>'cf1-cor'!W21/$B21</f>
        <v>0.26607445146611364</v>
      </c>
      <c r="X21" s="3">
        <f>'cf1-cor'!X21/$B21</f>
        <v>0.47608767833134658</v>
      </c>
      <c r="Y21" s="3">
        <f>'cf1-cor'!Y21/$B21</f>
        <v>0.54742674874943531</v>
      </c>
      <c r="Z21" s="3">
        <f>'cf1-cor'!Z21/$B21</f>
        <v>0.26411382724516513</v>
      </c>
      <c r="AA21" s="3">
        <f>'cf1-cor'!AA21/$B21</f>
        <v>0.26046364789322707</v>
      </c>
      <c r="AB21" s="3">
        <f>'cf1-cor'!AB21/$B21</f>
        <v>0.20682680426961034</v>
      </c>
      <c r="AC21" s="3">
        <f>'cf1-cor'!AC21/$B21</f>
        <v>0.23059433803077559</v>
      </c>
      <c r="AD21" s="3">
        <f>'cf1-cor'!AD21/$B21</f>
        <v>0.49686746463310416</v>
      </c>
      <c r="AE21" s="3">
        <f>'cf1-cor'!AE21/$B21</f>
        <v>0.38013466364027282</v>
      </c>
      <c r="AF21" s="3">
        <f>'cf1-cor'!AF21/$B21</f>
        <v>0.99973110817180777</v>
      </c>
      <c r="AG21" s="3">
        <f>'cf1-cor'!AG21/$B21</f>
        <v>7.6789845251119926E-2</v>
      </c>
      <c r="AH21" s="3">
        <f>'cf1-cor'!AH21/$B21</f>
        <v>0.64936505603727468</v>
      </c>
      <c r="AI21" s="3">
        <f>'cf1-cor'!AI21/$B21</f>
        <v>4.9737367799387103E-2</v>
      </c>
      <c r="AJ21" s="3">
        <f>'cf1-cor'!AJ21/$B21</f>
        <v>0.23639510769281014</v>
      </c>
      <c r="AK21" s="3">
        <f>'cf1-cor'!AK21/$B21</f>
        <v>7.3556067212070739E-2</v>
      </c>
      <c r="AL21" s="3">
        <f>'cf1-cor'!AL21/$B21</f>
        <v>0.1412340719693877</v>
      </c>
    </row>
    <row r="22" spans="1:38" x14ac:dyDescent="0.3">
      <c r="A22" s="3" t="str">
        <f>'cf1-cor'!A22</f>
        <v>Close repeat</v>
      </c>
      <c r="B22" s="3">
        <f>'cf1-cor'!B22</f>
        <v>372500</v>
      </c>
      <c r="C22" s="3">
        <f>'cf1-cor'!C22/$B22</f>
        <v>0</v>
      </c>
      <c r="D22" s="3">
        <f>'cf1-cor'!D22/$B22</f>
        <v>0.49263892617449667</v>
      </c>
      <c r="E22" s="3">
        <f>'cf1-cor'!E22/$B22</f>
        <v>6.1154362416107381E-2</v>
      </c>
      <c r="F22" s="3">
        <f>'cf1-cor'!F22/$B22</f>
        <v>1.0781208053691276E-2</v>
      </c>
      <c r="G22" s="3">
        <f>'cf1-cor'!G22/$B22</f>
        <v>0.14750604026845637</v>
      </c>
      <c r="H22" s="3">
        <f>'cf1-cor'!H22/$B22</f>
        <v>0.45648322147651005</v>
      </c>
      <c r="I22" s="3">
        <f>'cf1-cor'!I22/$B22</f>
        <v>0.42033825503355704</v>
      </c>
      <c r="J22" s="3">
        <f>'cf1-cor'!J22/$B22</f>
        <v>0.4993315436241611</v>
      </c>
      <c r="K22" s="3">
        <f>'cf1-cor'!K22/$B22</f>
        <v>0.10410738255033557</v>
      </c>
      <c r="L22" s="3">
        <f>'cf1-cor'!L22/$B22</f>
        <v>0.53799463087248323</v>
      </c>
      <c r="M22" s="3">
        <f>'cf1-cor'!M22/$B22</f>
        <v>0.77426040268456375</v>
      </c>
      <c r="N22" s="3">
        <f>'cf1-cor'!N22/$B22</f>
        <v>3.8093959731543624E-3</v>
      </c>
      <c r="O22" s="3">
        <f>'cf1-cor'!O22/$B22</f>
        <v>0.29677852348993289</v>
      </c>
      <c r="P22" s="3">
        <f>'cf1-cor'!P22/$B22</f>
        <v>0.95000268456375836</v>
      </c>
      <c r="Q22" s="3">
        <f>'cf1-cor'!Q22/$B22</f>
        <v>0.96866577181208058</v>
      </c>
      <c r="R22" s="3">
        <f>'cf1-cor'!R22/$B22</f>
        <v>7.7057718120805363E-2</v>
      </c>
      <c r="S22" s="3">
        <f>'cf1-cor'!S22/$B22</f>
        <v>0.38644563758389261</v>
      </c>
      <c r="T22" s="3">
        <f>'cf1-cor'!T22/$B22</f>
        <v>1.3959731543624162E-4</v>
      </c>
      <c r="U22" s="3">
        <f>'cf1-cor'!U22/$B22</f>
        <v>0.58010201342281875</v>
      </c>
      <c r="V22" s="3">
        <f>'cf1-cor'!V22/$B22</f>
        <v>1</v>
      </c>
      <c r="W22" s="3">
        <f>'cf1-cor'!W22/$B22</f>
        <v>0.5447409395973154</v>
      </c>
      <c r="X22" s="3">
        <f>'cf1-cor'!X22/$B22</f>
        <v>0.5651651006711409</v>
      </c>
      <c r="Y22" s="3">
        <f>'cf1-cor'!Y22/$B22</f>
        <v>0.52981476510067116</v>
      </c>
      <c r="Z22" s="3">
        <f>'cf1-cor'!Z22/$B22</f>
        <v>0.30371543624161074</v>
      </c>
      <c r="AA22" s="3">
        <f>'cf1-cor'!AA22/$B22</f>
        <v>0.32395704697986577</v>
      </c>
      <c r="AB22" s="3">
        <f>'cf1-cor'!AB22/$B22</f>
        <v>0.26579328859060403</v>
      </c>
      <c r="AC22" s="3">
        <f>'cf1-cor'!AC22/$B22</f>
        <v>0.2779731543624161</v>
      </c>
      <c r="AD22" s="3">
        <f>'cf1-cor'!AD22/$B22</f>
        <v>0.55279463087248326</v>
      </c>
      <c r="AE22" s="3">
        <f>'cf1-cor'!AE22/$B22</f>
        <v>0.49776107382550333</v>
      </c>
      <c r="AF22" s="3">
        <f>'cf1-cor'!AF22/$B22</f>
        <v>0.87396510067114097</v>
      </c>
      <c r="AG22" s="3">
        <f>'cf1-cor'!AG22/$B22</f>
        <v>8.6872483221476504E-2</v>
      </c>
      <c r="AH22" s="3">
        <f>'cf1-cor'!AH22/$B22</f>
        <v>0.42653959731543623</v>
      </c>
      <c r="AI22" s="3">
        <f>'cf1-cor'!AI22/$B22</f>
        <v>8.0408053691275169E-2</v>
      </c>
      <c r="AJ22" s="3">
        <f>'cf1-cor'!AJ22/$B22</f>
        <v>0.15747919463087248</v>
      </c>
      <c r="AK22" s="3">
        <f>'cf1-cor'!AK22/$B22</f>
        <v>5.7395973154362415E-2</v>
      </c>
      <c r="AL22" s="3">
        <f>'cf1-cor'!AL22/$B22</f>
        <v>0.11524563758389261</v>
      </c>
    </row>
    <row r="23" spans="1:38" x14ac:dyDescent="0.3">
      <c r="A23" s="3" t="str">
        <f>'cf1-cor'!A23</f>
        <v>Stagnation</v>
      </c>
      <c r="B23" s="3">
        <f>'cf1-cor'!B23</f>
        <v>955664</v>
      </c>
      <c r="C23" s="3">
        <f>'cf1-cor'!C23/$B23</f>
        <v>0</v>
      </c>
      <c r="D23" s="3">
        <f>'cf1-cor'!D23/$B23</f>
        <v>0.53701510154196452</v>
      </c>
      <c r="E23" s="3">
        <f>'cf1-cor'!E23/$B23</f>
        <v>8.2300892363843359E-2</v>
      </c>
      <c r="F23" s="3">
        <f>'cf1-cor'!F23/$B23</f>
        <v>1.1075022183528939E-2</v>
      </c>
      <c r="G23" s="3">
        <f>'cf1-cor'!G23/$B23</f>
        <v>0.17327638165715148</v>
      </c>
      <c r="H23" s="3">
        <f>'cf1-cor'!H23/$B23</f>
        <v>0.46975924592743895</v>
      </c>
      <c r="I23" s="3">
        <f>'cf1-cor'!I23/$B23</f>
        <v>0.44692067504897121</v>
      </c>
      <c r="J23" s="3">
        <f>'cf1-cor'!J23/$B23</f>
        <v>0.51379669005005946</v>
      </c>
      <c r="K23" s="3">
        <f>'cf1-cor'!K23/$B23</f>
        <v>6.2252004888747513E-2</v>
      </c>
      <c r="L23" s="3">
        <f>'cf1-cor'!L23/$B23</f>
        <v>0.52586369267859834</v>
      </c>
      <c r="M23" s="3">
        <f>'cf1-cor'!M23/$B23</f>
        <v>0.77327596310000168</v>
      </c>
      <c r="N23" s="3">
        <f>'cf1-cor'!N23/$B23</f>
        <v>3.3526427698437945E-3</v>
      </c>
      <c r="O23" s="3">
        <f>'cf1-cor'!O23/$B23</f>
        <v>0.41864295400894036</v>
      </c>
      <c r="P23" s="3">
        <f>'cf1-cor'!P23/$B23</f>
        <v>0.94714774230273402</v>
      </c>
      <c r="Q23" s="3">
        <f>'cf1-cor'!Q23/$B23</f>
        <v>0.98695775921244289</v>
      </c>
      <c r="R23" s="3">
        <f>'cf1-cor'!R23/$B23</f>
        <v>9.0619715715983859E-2</v>
      </c>
      <c r="S23" s="3">
        <f>'cf1-cor'!S23/$B23</f>
        <v>0.30840441828927323</v>
      </c>
      <c r="T23" s="3">
        <f>'cf1-cor'!T23/$B23</f>
        <v>2.5113428987593968E-5</v>
      </c>
      <c r="U23" s="3">
        <f>'cf1-cor'!U23/$B23</f>
        <v>0.51150195047631808</v>
      </c>
      <c r="V23" s="3">
        <f>'cf1-cor'!V23/$B23</f>
        <v>0.21232985651860906</v>
      </c>
      <c r="W23" s="3">
        <f>'cf1-cor'!W23/$B23</f>
        <v>1</v>
      </c>
      <c r="X23" s="3">
        <f>'cf1-cor'!X23/$B23</f>
        <v>0.46734417117313198</v>
      </c>
      <c r="Y23" s="3">
        <f>'cf1-cor'!Y23/$B23</f>
        <v>0.52935655209362287</v>
      </c>
      <c r="Z23" s="3">
        <f>'cf1-cor'!Z23/$B23</f>
        <v>0.20978502904786619</v>
      </c>
      <c r="AA23" s="3">
        <f>'cf1-cor'!AA23/$B23</f>
        <v>0.21891376048485661</v>
      </c>
      <c r="AB23" s="3">
        <f>'cf1-cor'!AB23/$B23</f>
        <v>0.19820355271308746</v>
      </c>
      <c r="AC23" s="3">
        <f>'cf1-cor'!AC23/$B23</f>
        <v>0.2331645850424417</v>
      </c>
      <c r="AD23" s="3">
        <f>'cf1-cor'!AD23/$B23</f>
        <v>0.55171273585695391</v>
      </c>
      <c r="AE23" s="3">
        <f>'cf1-cor'!AE23/$B23</f>
        <v>0.5040725610674881</v>
      </c>
      <c r="AF23" s="3">
        <f>'cf1-cor'!AF23/$B23</f>
        <v>0.92914664568300154</v>
      </c>
      <c r="AG23" s="3">
        <f>'cf1-cor'!AG23/$B23</f>
        <v>8.581258685060858E-2</v>
      </c>
      <c r="AH23" s="3">
        <f>'cf1-cor'!AH23/$B23</f>
        <v>0.47242754775737078</v>
      </c>
      <c r="AI23" s="3">
        <f>'cf1-cor'!AI23/$B23</f>
        <v>9.5397545580873613E-2</v>
      </c>
      <c r="AJ23" s="3">
        <f>'cf1-cor'!AJ23/$B23</f>
        <v>0.15318563846707631</v>
      </c>
      <c r="AK23" s="3">
        <f>'cf1-cor'!AK23/$B23</f>
        <v>5.5940163069865559E-2</v>
      </c>
      <c r="AL23" s="3">
        <f>'cf1-cor'!AL23/$B23</f>
        <v>0.11830413199618275</v>
      </c>
    </row>
    <row r="24" spans="1:38" x14ac:dyDescent="0.3">
      <c r="A24" s="3" t="str">
        <f>'cf1-cor'!A24</f>
        <v>Multiple culminations</v>
      </c>
      <c r="B24" s="3">
        <f>'cf1-cor'!B24</f>
        <v>1794080</v>
      </c>
      <c r="C24" s="3">
        <f>'cf1-cor'!C24/$B24</f>
        <v>0</v>
      </c>
      <c r="D24" s="3">
        <f>'cf1-cor'!D24/$B24</f>
        <v>0.56391298046909832</v>
      </c>
      <c r="E24" s="3">
        <f>'cf1-cor'!E24/$B24</f>
        <v>9.504704361009543E-2</v>
      </c>
      <c r="F24" s="3">
        <f>'cf1-cor'!F24/$B24</f>
        <v>1.7034357442254525E-2</v>
      </c>
      <c r="G24" s="3">
        <f>'cf1-cor'!G24/$B24</f>
        <v>0.16690950236332827</v>
      </c>
      <c r="H24" s="3">
        <f>'cf1-cor'!H24/$B24</f>
        <v>0.27992508695264423</v>
      </c>
      <c r="I24" s="3">
        <f>'cf1-cor'!I24/$B24</f>
        <v>0.52290979220547573</v>
      </c>
      <c r="J24" s="3">
        <f>'cf1-cor'!J24/$B24</f>
        <v>0.65817299117096228</v>
      </c>
      <c r="K24" s="3">
        <f>'cf1-cor'!K24/$B24</f>
        <v>4.3041001516097389E-2</v>
      </c>
      <c r="L24" s="3">
        <f>'cf1-cor'!L24/$B24</f>
        <v>0.46467604566128601</v>
      </c>
      <c r="M24" s="3">
        <f>'cf1-cor'!M24/$B24</f>
        <v>0.80351823775974318</v>
      </c>
      <c r="N24" s="3">
        <f>'cf1-cor'!N24/$B24</f>
        <v>5.1474850619816284E-3</v>
      </c>
      <c r="O24" s="3">
        <f>'cf1-cor'!O24/$B24</f>
        <v>0.47416949076964238</v>
      </c>
      <c r="P24" s="3">
        <f>'cf1-cor'!P24/$B24</f>
        <v>0.94261682868099528</v>
      </c>
      <c r="Q24" s="3">
        <f>'cf1-cor'!Q24/$B24</f>
        <v>0.97953491483099975</v>
      </c>
      <c r="R24" s="3">
        <f>'cf1-cor'!R24/$B24</f>
        <v>9.3558815660394187E-2</v>
      </c>
      <c r="S24" s="3">
        <f>'cf1-cor'!S24/$B24</f>
        <v>0.32893014804245074</v>
      </c>
      <c r="T24" s="3">
        <f>'cf1-cor'!T24/$B24</f>
        <v>1.9508606082225989E-5</v>
      </c>
      <c r="U24" s="3">
        <f>'cf1-cor'!U24/$B24</f>
        <v>0.48752229554980825</v>
      </c>
      <c r="V24" s="3">
        <f>'cf1-cor'!V24/$B24</f>
        <v>0.11734370819584411</v>
      </c>
      <c r="W24" s="3">
        <f>'cf1-cor'!W24/$B24</f>
        <v>0.24894319093908857</v>
      </c>
      <c r="X24" s="3">
        <f>'cf1-cor'!X24/$B24</f>
        <v>1</v>
      </c>
      <c r="Y24" s="3">
        <f>'cf1-cor'!Y24/$B24</f>
        <v>0.54456824667796311</v>
      </c>
      <c r="Z24" s="3">
        <f>'cf1-cor'!Z24/$B24</f>
        <v>0.22664652635333987</v>
      </c>
      <c r="AA24" s="3">
        <f>'cf1-cor'!AA24/$B24</f>
        <v>0.18048024614286989</v>
      </c>
      <c r="AB24" s="3">
        <f>'cf1-cor'!AB24/$B24</f>
        <v>0.17946914295906538</v>
      </c>
      <c r="AC24" s="3">
        <f>'cf1-cor'!AC24/$B24</f>
        <v>0.16949076964237939</v>
      </c>
      <c r="AD24" s="3">
        <f>'cf1-cor'!AD24/$B24</f>
        <v>0.78128065638098632</v>
      </c>
      <c r="AE24" s="3">
        <f>'cf1-cor'!AE24/$B24</f>
        <v>0.36187683938285919</v>
      </c>
      <c r="AF24" s="3">
        <f>'cf1-cor'!AF24/$B24</f>
        <v>0.95251605279586193</v>
      </c>
      <c r="AG24" s="3">
        <f>'cf1-cor'!AG24/$B24</f>
        <v>0.11678520467314724</v>
      </c>
      <c r="AH24" s="3">
        <f>'cf1-cor'!AH24/$B24</f>
        <v>0.53234749843931151</v>
      </c>
      <c r="AI24" s="3">
        <f>'cf1-cor'!AI24/$B24</f>
        <v>0.10747848479443503</v>
      </c>
      <c r="AJ24" s="3">
        <f>'cf1-cor'!AJ24/$B24</f>
        <v>0.19476667707125658</v>
      </c>
      <c r="AK24" s="3">
        <f>'cf1-cor'!AK24/$B24</f>
        <v>6.6259029697672348E-2</v>
      </c>
      <c r="AL24" s="3">
        <f>'cf1-cor'!AL24/$B24</f>
        <v>0.13371198608757692</v>
      </c>
    </row>
    <row r="25" spans="1:38" x14ac:dyDescent="0.3">
      <c r="A25" s="3" t="str">
        <f>'cf1-cor'!A25</f>
        <v>2nd to last not D</v>
      </c>
      <c r="B25" s="3">
        <f>'cf1-cor'!B25</f>
        <v>2142887</v>
      </c>
      <c r="C25" s="3">
        <f>'cf1-cor'!C25/$B25</f>
        <v>0</v>
      </c>
      <c r="D25" s="3">
        <f>'cf1-cor'!D25/$B25</f>
        <v>0.67707163280191629</v>
      </c>
      <c r="E25" s="3">
        <f>'cf1-cor'!E25/$B25</f>
        <v>8.886936175355957E-2</v>
      </c>
      <c r="F25" s="3">
        <f>'cf1-cor'!F25/$B25</f>
        <v>2.0841976268463992E-2</v>
      </c>
      <c r="G25" s="3">
        <f>'cf1-cor'!G25/$B25</f>
        <v>0.18940849424164691</v>
      </c>
      <c r="H25" s="3">
        <f>'cf1-cor'!H25/$B25</f>
        <v>0.30110640458409615</v>
      </c>
      <c r="I25" s="3">
        <f>'cf1-cor'!I25/$B25</f>
        <v>0.43112399300569748</v>
      </c>
      <c r="J25" s="3">
        <f>'cf1-cor'!J25/$B25</f>
        <v>0.67746969392226464</v>
      </c>
      <c r="K25" s="3">
        <f>'cf1-cor'!K25/$B25</f>
        <v>2.7218887416835324E-2</v>
      </c>
      <c r="L25" s="3">
        <f>'cf1-cor'!L25/$B25</f>
        <v>0.4497572667154171</v>
      </c>
      <c r="M25" s="3">
        <f>'cf1-cor'!M25/$B25</f>
        <v>1</v>
      </c>
      <c r="N25" s="3">
        <f>'cf1-cor'!N25/$B25</f>
        <v>2.1247037291280409E-3</v>
      </c>
      <c r="O25" s="3">
        <f>'cf1-cor'!O25/$B25</f>
        <v>0.52908809470588047</v>
      </c>
      <c r="P25" s="3">
        <f>'cf1-cor'!P25/$B25</f>
        <v>0.90647896972635511</v>
      </c>
      <c r="Q25" s="3">
        <f>'cf1-cor'!Q25/$B25</f>
        <v>0.981162329138214</v>
      </c>
      <c r="R25" s="3">
        <f>'cf1-cor'!R25/$B25</f>
        <v>0.11705983563295684</v>
      </c>
      <c r="S25" s="3">
        <f>'cf1-cor'!S25/$B25</f>
        <v>0.33134504992563768</v>
      </c>
      <c r="T25" s="3">
        <f>'cf1-cor'!T25/$B25</f>
        <v>1.3533144771516184E-5</v>
      </c>
      <c r="U25" s="3">
        <f>'cf1-cor'!U25/$B25</f>
        <v>0.4693275940355231</v>
      </c>
      <c r="V25" s="3">
        <f>'cf1-cor'!V25/$B25</f>
        <v>9.2098183431977509E-2</v>
      </c>
      <c r="W25" s="3">
        <f>'cf1-cor'!W25/$B25</f>
        <v>0.23607731065613818</v>
      </c>
      <c r="X25" s="3">
        <f>'cf1-cor'!X25/$B25</f>
        <v>0.45592651409057033</v>
      </c>
      <c r="Y25" s="3">
        <f>'cf1-cor'!Y25/$B25</f>
        <v>1</v>
      </c>
      <c r="Z25" s="3">
        <f>'cf1-cor'!Z25/$B25</f>
        <v>0.23946059684901724</v>
      </c>
      <c r="AA25" s="3">
        <f>'cf1-cor'!AA25/$B25</f>
        <v>0.1619609433441894</v>
      </c>
      <c r="AB25" s="3">
        <f>'cf1-cor'!AB25/$B25</f>
        <v>0.16144481720221365</v>
      </c>
      <c r="AC25" s="3">
        <f>'cf1-cor'!AC25/$B25</f>
        <v>0.13081231068180449</v>
      </c>
      <c r="AD25" s="3">
        <f>'cf1-cor'!AD25/$B25</f>
        <v>0.52749631688465137</v>
      </c>
      <c r="AE25" s="3">
        <f>'cf1-cor'!AE25/$B25</f>
        <v>0.30025101650250341</v>
      </c>
      <c r="AF25" s="3">
        <f>'cf1-cor'!AF25/$B25</f>
        <v>0.96947295867677574</v>
      </c>
      <c r="AG25" s="3">
        <f>'cf1-cor'!AG25/$B25</f>
        <v>5.6506946003219025E-2</v>
      </c>
      <c r="AH25" s="3">
        <f>'cf1-cor'!AH25/$B25</f>
        <v>0.52342004034743783</v>
      </c>
      <c r="AI25" s="3">
        <f>'cf1-cor'!AI25/$B25</f>
        <v>0.10061939803638736</v>
      </c>
      <c r="AJ25" s="3">
        <f>'cf1-cor'!AJ25/$B25</f>
        <v>0.21451994435544197</v>
      </c>
      <c r="AK25" s="3">
        <f>'cf1-cor'!AK25/$B25</f>
        <v>6.3601113824480707E-2</v>
      </c>
      <c r="AL25" s="3">
        <f>'cf1-cor'!AL25/$B25</f>
        <v>0.15404545363334604</v>
      </c>
    </row>
    <row r="26" spans="1:38" x14ac:dyDescent="0.3">
      <c r="A26" s="3" t="str">
        <f>'cf1-cor'!A26</f>
        <v>4 letters in a row</v>
      </c>
      <c r="B26" s="3">
        <f>'cf1-cor'!B26</f>
        <v>925730</v>
      </c>
      <c r="C26" s="3">
        <f>'cf1-cor'!C26/$B26</f>
        <v>0</v>
      </c>
      <c r="D26" s="3">
        <f>'cf1-cor'!D26/$B26</f>
        <v>0.63975349183887309</v>
      </c>
      <c r="E26" s="3">
        <f>'cf1-cor'!E26/$B26</f>
        <v>0.10057900251693258</v>
      </c>
      <c r="F26" s="3">
        <f>'cf1-cor'!F26/$B26</f>
        <v>2.6541216121331274E-2</v>
      </c>
      <c r="G26" s="3">
        <f>'cf1-cor'!G26/$B26</f>
        <v>0.15703390837501216</v>
      </c>
      <c r="H26" s="3">
        <f>'cf1-cor'!H26/$B26</f>
        <v>0.34331608568373068</v>
      </c>
      <c r="I26" s="3">
        <f>'cf1-cor'!I26/$B26</f>
        <v>0.41696174910611083</v>
      </c>
      <c r="J26" s="3">
        <f>'cf1-cor'!J26/$B26</f>
        <v>0.67700193360915173</v>
      </c>
      <c r="K26" s="3">
        <f>'cf1-cor'!K26/$B26</f>
        <v>2.1772006956672033E-2</v>
      </c>
      <c r="L26" s="3">
        <f>'cf1-cor'!L26/$B26</f>
        <v>0.46004990656022815</v>
      </c>
      <c r="M26" s="3">
        <f>'cf1-cor'!M26/$B26</f>
        <v>0.77222516284445786</v>
      </c>
      <c r="N26" s="3">
        <f>'cf1-cor'!N26/$B26</f>
        <v>3.1996370431983407E-3</v>
      </c>
      <c r="O26" s="3">
        <f>'cf1-cor'!O26/$B26</f>
        <v>0.28231125706199434</v>
      </c>
      <c r="P26" s="3">
        <f>'cf1-cor'!P26/$B26</f>
        <v>0.90447970790619292</v>
      </c>
      <c r="Q26" s="3">
        <f>'cf1-cor'!Q26/$B26</f>
        <v>0.99183131150551451</v>
      </c>
      <c r="R26" s="3">
        <f>'cf1-cor'!R26/$B26</f>
        <v>0.12848562755879145</v>
      </c>
      <c r="S26" s="3">
        <f>'cf1-cor'!S26/$B26</f>
        <v>0.40430147019109242</v>
      </c>
      <c r="T26" s="3">
        <f>'cf1-cor'!T26/$B26</f>
        <v>6.4813714582005553E-6</v>
      </c>
      <c r="U26" s="3">
        <f>'cf1-cor'!U26/$B26</f>
        <v>0.5241506702818316</v>
      </c>
      <c r="V26" s="3">
        <f>'cf1-cor'!V26/$B26</f>
        <v>0.12221057975867694</v>
      </c>
      <c r="W26" s="3">
        <f>'cf1-cor'!W26/$B26</f>
        <v>0.21656854590431335</v>
      </c>
      <c r="X26" s="3">
        <f>'cf1-cor'!X26/$B26</f>
        <v>0.43924470417940437</v>
      </c>
      <c r="Y26" s="3">
        <f>'cf1-cor'!Y26/$B26</f>
        <v>0.55430525099110972</v>
      </c>
      <c r="Z26" s="3">
        <f>'cf1-cor'!Z26/$B26</f>
        <v>1</v>
      </c>
      <c r="AA26" s="3">
        <f>'cf1-cor'!AA26/$B26</f>
        <v>3.7047519255074372E-2</v>
      </c>
      <c r="AB26" s="3">
        <f>'cf1-cor'!AB26/$B26</f>
        <v>0.19198686442051138</v>
      </c>
      <c r="AC26" s="3">
        <f>'cf1-cor'!AC26/$B26</f>
        <v>0.14680954489970077</v>
      </c>
      <c r="AD26" s="3">
        <f>'cf1-cor'!AD26/$B26</f>
        <v>0.49881606948030205</v>
      </c>
      <c r="AE26" s="3">
        <f>'cf1-cor'!AE26/$B26</f>
        <v>0.33426593067092997</v>
      </c>
      <c r="AF26" s="3">
        <f>'cf1-cor'!AF26/$B26</f>
        <v>0.9771110366953647</v>
      </c>
      <c r="AG26" s="3">
        <f>'cf1-cor'!AG26/$B26</f>
        <v>9.6290495068756546E-2</v>
      </c>
      <c r="AH26" s="3">
        <f>'cf1-cor'!AH26/$B26</f>
        <v>0.55778466723558706</v>
      </c>
      <c r="AI26" s="3">
        <f>'cf1-cor'!AI26/$B26</f>
        <v>8.2931308264828835E-2</v>
      </c>
      <c r="AJ26" s="3">
        <f>'cf1-cor'!AJ26/$B26</f>
        <v>0.15812385900856621</v>
      </c>
      <c r="AK26" s="3">
        <f>'cf1-cor'!AK26/$B26</f>
        <v>4.2232616421634818E-2</v>
      </c>
      <c r="AL26" s="3">
        <f>'cf1-cor'!AL26/$B26</f>
        <v>0.13093234528426215</v>
      </c>
    </row>
    <row r="27" spans="1:38" x14ac:dyDescent="0.3">
      <c r="A27" s="3" t="str">
        <f>'cf1-cor'!A27</f>
        <v>&gt;4 letters in a row</v>
      </c>
      <c r="B27" s="3">
        <f>'cf1-cor'!B27</f>
        <v>645648</v>
      </c>
      <c r="C27" s="3">
        <f>'cf1-cor'!C27/$B27</f>
        <v>0</v>
      </c>
      <c r="D27" s="3">
        <f>'cf1-cor'!D27/$B27</f>
        <v>0.68404300795479889</v>
      </c>
      <c r="E27" s="3">
        <f>'cf1-cor'!E27/$B27</f>
        <v>8.2566661710405664E-2</v>
      </c>
      <c r="F27" s="3">
        <f>'cf1-cor'!F27/$B27</f>
        <v>3.3100079300175944E-2</v>
      </c>
      <c r="G27" s="3">
        <f>'cf1-cor'!G27/$B27</f>
        <v>0.11735651624414542</v>
      </c>
      <c r="H27" s="3">
        <f>'cf1-cor'!H27/$B27</f>
        <v>0.4159418134958987</v>
      </c>
      <c r="I27" s="3">
        <f>'cf1-cor'!I27/$B27</f>
        <v>0.35015983941714368</v>
      </c>
      <c r="J27" s="3">
        <f>'cf1-cor'!J27/$B27</f>
        <v>0.61853207939930122</v>
      </c>
      <c r="K27" s="3">
        <f>'cf1-cor'!K27/$B27</f>
        <v>1.3310658439273412E-2</v>
      </c>
      <c r="L27" s="3">
        <f>'cf1-cor'!L27/$B27</f>
        <v>0.47926424305503929</v>
      </c>
      <c r="M27" s="3">
        <f>'cf1-cor'!M27/$B27</f>
        <v>0.76086815106683514</v>
      </c>
      <c r="N27" s="3">
        <f>'cf1-cor'!N27/$B27</f>
        <v>2.8575942309121997E-3</v>
      </c>
      <c r="O27" s="3">
        <f>'cf1-cor'!O27/$B27</f>
        <v>0.23929137858399624</v>
      </c>
      <c r="P27" s="3">
        <f>'cf1-cor'!P27/$B27</f>
        <v>0.9417949099199564</v>
      </c>
      <c r="Q27" s="3">
        <f>'cf1-cor'!Q27/$B27</f>
        <v>0.99639586895645926</v>
      </c>
      <c r="R27" s="3">
        <f>'cf1-cor'!R27/$B27</f>
        <v>0.13566370530072114</v>
      </c>
      <c r="S27" s="3">
        <f>'cf1-cor'!S27/$B27</f>
        <v>0.30904765444948329</v>
      </c>
      <c r="T27" s="3">
        <f>'cf1-cor'!T27/$B27</f>
        <v>0</v>
      </c>
      <c r="U27" s="3">
        <f>'cf1-cor'!U27/$B27</f>
        <v>0.74114068346839146</v>
      </c>
      <c r="V27" s="3">
        <f>'cf1-cor'!V27/$B27</f>
        <v>0.18690369984883404</v>
      </c>
      <c r="W27" s="3">
        <f>'cf1-cor'!W27/$B27</f>
        <v>0.32402795331202139</v>
      </c>
      <c r="X27" s="3">
        <f>'cf1-cor'!X27/$B27</f>
        <v>0.50150546427774889</v>
      </c>
      <c r="Y27" s="3">
        <f>'cf1-cor'!Y27/$B27</f>
        <v>0.53754367705003347</v>
      </c>
      <c r="Z27" s="3">
        <f>'cf1-cor'!Z27/$B27</f>
        <v>5.3118727232176047E-2</v>
      </c>
      <c r="AA27" s="3">
        <f>'cf1-cor'!AA27/$B27</f>
        <v>1</v>
      </c>
      <c r="AB27" s="3">
        <f>'cf1-cor'!AB27/$B27</f>
        <v>0.23613485986172031</v>
      </c>
      <c r="AC27" s="3">
        <f>'cf1-cor'!AC27/$B27</f>
        <v>0.27446844100810347</v>
      </c>
      <c r="AD27" s="3">
        <f>'cf1-cor'!AD27/$B27</f>
        <v>0.48302635491784995</v>
      </c>
      <c r="AE27" s="3">
        <f>'cf1-cor'!AE27/$B27</f>
        <v>0.41757737962481106</v>
      </c>
      <c r="AF27" s="3">
        <f>'cf1-cor'!AF27/$B27</f>
        <v>0.98559276881520586</v>
      </c>
      <c r="AG27" s="3">
        <f>'cf1-cor'!AG27/$B27</f>
        <v>8.3415421406091247E-2</v>
      </c>
      <c r="AH27" s="3">
        <f>'cf1-cor'!AH27/$B27</f>
        <v>0.61808446707803633</v>
      </c>
      <c r="AI27" s="3">
        <f>'cf1-cor'!AI27/$B27</f>
        <v>6.1113795752484323E-2</v>
      </c>
      <c r="AJ27" s="3">
        <f>'cf1-cor'!AJ27/$B27</f>
        <v>9.0741394691844474E-2</v>
      </c>
      <c r="AK27" s="3">
        <f>'cf1-cor'!AK27/$B27</f>
        <v>2.2935097762248158E-2</v>
      </c>
      <c r="AL27" s="3">
        <f>'cf1-cor'!AL27/$B27</f>
        <v>0.13023659950933017</v>
      </c>
    </row>
    <row r="28" spans="1:38" x14ac:dyDescent="0.3">
      <c r="A28" s="3" t="str">
        <f>'cf1-cor'!A28</f>
        <v>5 step miss</v>
      </c>
      <c r="B28" s="3">
        <f>'cf1-cor'!B28</f>
        <v>678548</v>
      </c>
      <c r="C28" s="3">
        <f>'cf1-cor'!C28/$B28</f>
        <v>0</v>
      </c>
      <c r="D28" s="3">
        <f>'cf1-cor'!D28/$B28</f>
        <v>0.63183739396476002</v>
      </c>
      <c r="E28" s="3">
        <f>'cf1-cor'!E28/$B28</f>
        <v>9.8648879666582173E-2</v>
      </c>
      <c r="F28" s="3">
        <f>'cf1-cor'!F28/$B28</f>
        <v>2.6581759875498861E-2</v>
      </c>
      <c r="G28" s="3">
        <f>'cf1-cor'!G28/$B28</f>
        <v>0.15253600334832612</v>
      </c>
      <c r="H28" s="3">
        <f>'cf1-cor'!H28/$B28</f>
        <v>0.38366040427501075</v>
      </c>
      <c r="I28" s="3">
        <f>'cf1-cor'!I28/$B28</f>
        <v>0.41922752701356425</v>
      </c>
      <c r="J28" s="3">
        <f>'cf1-cor'!J28/$B28</f>
        <v>0.64840512388217197</v>
      </c>
      <c r="K28" s="3">
        <f>'cf1-cor'!K28/$B28</f>
        <v>2.4522951950341022E-2</v>
      </c>
      <c r="L28" s="3">
        <f>'cf1-cor'!L28/$B28</f>
        <v>0.55552444337025531</v>
      </c>
      <c r="M28" s="3">
        <f>'cf1-cor'!M28/$B28</f>
        <v>0.76973626036772635</v>
      </c>
      <c r="N28" s="3">
        <f>'cf1-cor'!N28/$B28</f>
        <v>1.8038517540395079E-3</v>
      </c>
      <c r="O28" s="3">
        <f>'cf1-cor'!O28/$B28</f>
        <v>0.50184953754192774</v>
      </c>
      <c r="P28" s="3">
        <f>'cf1-cor'!P28/$B28</f>
        <v>0.92714295819897785</v>
      </c>
      <c r="Q28" s="3">
        <f>'cf1-cor'!Q28/$B28</f>
        <v>0.99276690816272395</v>
      </c>
      <c r="R28" s="3">
        <f>'cf1-cor'!R28/$B28</f>
        <v>0.12260886481133243</v>
      </c>
      <c r="S28" s="3">
        <f>'cf1-cor'!S28/$B28</f>
        <v>0.17651809451947392</v>
      </c>
      <c r="T28" s="3">
        <f>'cf1-cor'!T28/$B28</f>
        <v>8.8424105590171957E-6</v>
      </c>
      <c r="U28" s="3">
        <f>'cf1-cor'!U28/$B28</f>
        <v>0.55998396576218634</v>
      </c>
      <c r="V28" s="3">
        <f>'cf1-cor'!V28/$B28</f>
        <v>0.14591156410452907</v>
      </c>
      <c r="W28" s="3">
        <f>'cf1-cor'!W28/$B28</f>
        <v>0.27914900640780016</v>
      </c>
      <c r="X28" s="3">
        <f>'cf1-cor'!X28/$B28</f>
        <v>0.47451617276891245</v>
      </c>
      <c r="Y28" s="3">
        <f>'cf1-cor'!Y28/$B28</f>
        <v>0.50985044536274515</v>
      </c>
      <c r="Z28" s="3">
        <f>'cf1-cor'!Z28/$B28</f>
        <v>0.2619239906388347</v>
      </c>
      <c r="AA28" s="3">
        <f>'cf1-cor'!AA28/$B28</f>
        <v>0.22468565230462695</v>
      </c>
      <c r="AB28" s="3">
        <f>'cf1-cor'!AB28/$B28</f>
        <v>1</v>
      </c>
      <c r="AC28" s="3">
        <f>'cf1-cor'!AC28/$B28</f>
        <v>3.2740498829854338E-2</v>
      </c>
      <c r="AD28" s="3">
        <f>'cf1-cor'!AD28/$B28</f>
        <v>0.51403585302734667</v>
      </c>
      <c r="AE28" s="3">
        <f>'cf1-cor'!AE28/$B28</f>
        <v>0.3825167858427112</v>
      </c>
      <c r="AF28" s="3">
        <f>'cf1-cor'!AF28/$B28</f>
        <v>0.97348897940897328</v>
      </c>
      <c r="AG28" s="3">
        <f>'cf1-cor'!AG28/$B28</f>
        <v>9.4056721116265909E-2</v>
      </c>
      <c r="AH28" s="3">
        <f>'cf1-cor'!AH28/$B28</f>
        <v>0.5701969499578512</v>
      </c>
      <c r="AI28" s="3">
        <f>'cf1-cor'!AI28/$B28</f>
        <v>8.0518990550410577E-2</v>
      </c>
      <c r="AJ28" s="3">
        <f>'cf1-cor'!AJ28/$B28</f>
        <v>0.2324610786561894</v>
      </c>
      <c r="AK28" s="3">
        <f>'cf1-cor'!AK28/$B28</f>
        <v>7.5667454623696478E-2</v>
      </c>
      <c r="AL28" s="3">
        <f>'cf1-cor'!AL28/$B28</f>
        <v>0.15252568720267395</v>
      </c>
    </row>
    <row r="29" spans="1:38" x14ac:dyDescent="0.3">
      <c r="A29" s="3" t="str">
        <f>'cf1-cor'!A29</f>
        <v>&gt;5 step miss</v>
      </c>
      <c r="B29" s="3">
        <f>'cf1-cor'!B29</f>
        <v>555003</v>
      </c>
      <c r="C29" s="3">
        <f>'cf1-cor'!C29/$B29</f>
        <v>0</v>
      </c>
      <c r="D29" s="3">
        <f>'cf1-cor'!D29/$B29</f>
        <v>0.69943946248939193</v>
      </c>
      <c r="E29" s="3">
        <f>'cf1-cor'!E29/$B29</f>
        <v>9.1212119574128434E-2</v>
      </c>
      <c r="F29" s="3">
        <f>'cf1-cor'!F29/$B29</f>
        <v>3.5017828732457304E-2</v>
      </c>
      <c r="G29" s="3">
        <f>'cf1-cor'!G29/$B29</f>
        <v>0.12217231258209416</v>
      </c>
      <c r="H29" s="3">
        <f>'cf1-cor'!H29/$B29</f>
        <v>0.39824829775694909</v>
      </c>
      <c r="I29" s="3">
        <f>'cf1-cor'!I29/$B29</f>
        <v>0.3834015311628946</v>
      </c>
      <c r="J29" s="3">
        <f>'cf1-cor'!J29/$B29</f>
        <v>0.53049983513602628</v>
      </c>
      <c r="K29" s="3">
        <f>'cf1-cor'!K29/$B29</f>
        <v>1.2616148020821508E-2</v>
      </c>
      <c r="L29" s="3">
        <f>'cf1-cor'!L29/$B29</f>
        <v>0.47462446148939735</v>
      </c>
      <c r="M29" s="3">
        <f>'cf1-cor'!M29/$B29</f>
        <v>0.78108766979637945</v>
      </c>
      <c r="N29" s="3">
        <f>'cf1-cor'!N29/$B29</f>
        <v>2.9819658632475859E-3</v>
      </c>
      <c r="O29" s="3">
        <f>'cf1-cor'!O29/$B29</f>
        <v>0.41048787123673203</v>
      </c>
      <c r="P29" s="3">
        <f>'cf1-cor'!P29/$B29</f>
        <v>0.97175150404592403</v>
      </c>
      <c r="Q29" s="3">
        <f>'cf1-cor'!Q29/$B29</f>
        <v>0.99759280580465326</v>
      </c>
      <c r="R29" s="3">
        <f>'cf1-cor'!R29/$B29</f>
        <v>0.15462438941771486</v>
      </c>
      <c r="S29" s="3">
        <f>'cf1-cor'!S29/$B29</f>
        <v>0.11518135938003939</v>
      </c>
      <c r="T29" s="3">
        <f>'cf1-cor'!T29/$B29</f>
        <v>0</v>
      </c>
      <c r="U29" s="3">
        <f>'cf1-cor'!U29/$B29</f>
        <v>0.76331299110094897</v>
      </c>
      <c r="V29" s="3">
        <f>'cf1-cor'!V29/$B29</f>
        <v>0.18656655909968053</v>
      </c>
      <c r="W29" s="3">
        <f>'cf1-cor'!W29/$B29</f>
        <v>0.40148791988511773</v>
      </c>
      <c r="X29" s="3">
        <f>'cf1-cor'!X29/$B29</f>
        <v>0.54788893033010633</v>
      </c>
      <c r="Y29" s="3">
        <f>'cf1-cor'!Y29/$B29</f>
        <v>0.50507114375958329</v>
      </c>
      <c r="Z29" s="3">
        <f>'cf1-cor'!Z29/$B29</f>
        <v>0.24487435203052957</v>
      </c>
      <c r="AA29" s="3">
        <f>'cf1-cor'!AA29/$B29</f>
        <v>0.31929557137528985</v>
      </c>
      <c r="AB29" s="3">
        <f>'cf1-cor'!AB29/$B29</f>
        <v>4.0028612457950676E-2</v>
      </c>
      <c r="AC29" s="3">
        <f>'cf1-cor'!AC29/$B29</f>
        <v>1</v>
      </c>
      <c r="AD29" s="3">
        <f>'cf1-cor'!AD29/$B29</f>
        <v>0.52321518982780268</v>
      </c>
      <c r="AE29" s="3">
        <f>'cf1-cor'!AE29/$B29</f>
        <v>0.42102655300962338</v>
      </c>
      <c r="AF29" s="3">
        <f>'cf1-cor'!AF29/$B29</f>
        <v>0.98637845200836749</v>
      </c>
      <c r="AG29" s="3">
        <f>'cf1-cor'!AG29/$B29</f>
        <v>8.6104039077266242E-2</v>
      </c>
      <c r="AH29" s="3">
        <f>'cf1-cor'!AH29/$B29</f>
        <v>0.62071015832346854</v>
      </c>
      <c r="AI29" s="3">
        <f>'cf1-cor'!AI29/$B29</f>
        <v>6.32086673405369E-2</v>
      </c>
      <c r="AJ29" s="3">
        <f>'cf1-cor'!AJ29/$B29</f>
        <v>0.20258809411841017</v>
      </c>
      <c r="AK29" s="3">
        <f>'cf1-cor'!AK29/$B29</f>
        <v>7.4723920411241027E-2</v>
      </c>
      <c r="AL29" s="3">
        <f>'cf1-cor'!AL29/$B29</f>
        <v>0.17828732457302032</v>
      </c>
    </row>
    <row r="30" spans="1:38" x14ac:dyDescent="0.3">
      <c r="A30" s="3" t="str">
        <f>'cf1-cor'!A30</f>
        <v>Late culmination</v>
      </c>
      <c r="B30" s="3">
        <f>'cf1-cor'!B30</f>
        <v>2054480</v>
      </c>
      <c r="C30" s="3">
        <f>'cf1-cor'!C30/$B30</f>
        <v>0</v>
      </c>
      <c r="D30" s="3">
        <f>'cf1-cor'!D30/$B30</f>
        <v>0.57446166426541023</v>
      </c>
      <c r="E30" s="3">
        <f>'cf1-cor'!E30/$B30</f>
        <v>9.9563879911218414E-2</v>
      </c>
      <c r="F30" s="3">
        <f>'cf1-cor'!F30/$B30</f>
        <v>1.487675713562556E-2</v>
      </c>
      <c r="G30" s="3">
        <f>'cf1-cor'!G30/$B30</f>
        <v>0.19243993613955843</v>
      </c>
      <c r="H30" s="3">
        <f>'cf1-cor'!H30/$B30</f>
        <v>0.28131059927572916</v>
      </c>
      <c r="I30" s="3">
        <f>'cf1-cor'!I30/$B30</f>
        <v>0.49757505548849346</v>
      </c>
      <c r="J30" s="3">
        <f>'cf1-cor'!J30/$B30</f>
        <v>0.7052392819594252</v>
      </c>
      <c r="K30" s="3">
        <f>'cf1-cor'!K30/$B30</f>
        <v>4.7765858027335385E-2</v>
      </c>
      <c r="L30" s="3">
        <f>'cf1-cor'!L30/$B30</f>
        <v>0.45714243993613957</v>
      </c>
      <c r="M30" s="3">
        <f>'cf1-cor'!M30/$B30</f>
        <v>0.81477746193684042</v>
      </c>
      <c r="N30" s="3">
        <f>'cf1-cor'!N30/$B30</f>
        <v>5.3010980880806823E-3</v>
      </c>
      <c r="O30" s="3">
        <f>'cf1-cor'!O30/$B30</f>
        <v>0.49030070869514425</v>
      </c>
      <c r="P30" s="3">
        <f>'cf1-cor'!P30/$B30</f>
        <v>0.90476081538880881</v>
      </c>
      <c r="Q30" s="3">
        <f>'cf1-cor'!Q30/$B30</f>
        <v>0.97730179899536618</v>
      </c>
      <c r="R30" s="3">
        <f>'cf1-cor'!R30/$B30</f>
        <v>0.10460749192009657</v>
      </c>
      <c r="S30" s="3">
        <f>'cf1-cor'!S30/$B30</f>
        <v>0.33273577742299754</v>
      </c>
      <c r="T30" s="3">
        <f>'cf1-cor'!T30/$B30</f>
        <v>2.6770764378334177E-5</v>
      </c>
      <c r="U30" s="3">
        <f>'cf1-cor'!U30/$B30</f>
        <v>0.44431194268135976</v>
      </c>
      <c r="V30" s="3">
        <f>'cf1-cor'!V30/$B30</f>
        <v>0.1002277948678011</v>
      </c>
      <c r="W30" s="3">
        <f>'cf1-cor'!W30/$B30</f>
        <v>0.25663525563646278</v>
      </c>
      <c r="X30" s="3">
        <f>'cf1-cor'!X30/$B30</f>
        <v>0.68225536388769903</v>
      </c>
      <c r="Y30" s="3">
        <f>'cf1-cor'!Y30/$B30</f>
        <v>0.55019518320937655</v>
      </c>
      <c r="Z30" s="3">
        <f>'cf1-cor'!Z30/$B30</f>
        <v>0.22476198356761809</v>
      </c>
      <c r="AA30" s="3">
        <f>'cf1-cor'!AA30/$B30</f>
        <v>0.15179753514271252</v>
      </c>
      <c r="AB30" s="3">
        <f>'cf1-cor'!AB30/$B30</f>
        <v>0.16977434679334916</v>
      </c>
      <c r="AC30" s="3">
        <f>'cf1-cor'!AC30/$B30</f>
        <v>0.14134282154121725</v>
      </c>
      <c r="AD30" s="3">
        <f>'cf1-cor'!AD30/$B30</f>
        <v>1</v>
      </c>
      <c r="AE30" s="3">
        <f>'cf1-cor'!AE30/$B30</f>
        <v>0.31188719286632138</v>
      </c>
      <c r="AF30" s="3">
        <f>'cf1-cor'!AF30/$B30</f>
        <v>0.94730053346832288</v>
      </c>
      <c r="AG30" s="3">
        <f>'cf1-cor'!AG30/$B30</f>
        <v>0.11599431486312839</v>
      </c>
      <c r="AH30" s="3">
        <f>'cf1-cor'!AH30/$B30</f>
        <v>0.51559567384447647</v>
      </c>
      <c r="AI30" s="3">
        <f>'cf1-cor'!AI30/$B30</f>
        <v>9.6715470581363649E-2</v>
      </c>
      <c r="AJ30" s="3">
        <f>'cf1-cor'!AJ30/$B30</f>
        <v>0.20495356489233285</v>
      </c>
      <c r="AK30" s="3">
        <f>'cf1-cor'!AK30/$B30</f>
        <v>5.6754993964409486E-2</v>
      </c>
      <c r="AL30" s="3">
        <f>'cf1-cor'!AL30/$B30</f>
        <v>0.1356479498461898</v>
      </c>
    </row>
    <row r="31" spans="1:38" x14ac:dyDescent="0.3">
      <c r="A31" s="3" t="str">
        <f>'cf1-cor'!A31</f>
        <v>Leap back &gt;4th</v>
      </c>
      <c r="B31" s="3">
        <f>'cf1-cor'!B31</f>
        <v>1202140</v>
      </c>
      <c r="C31" s="3">
        <f>'cf1-cor'!C31/$B31</f>
        <v>0</v>
      </c>
      <c r="D31" s="3">
        <f>'cf1-cor'!D31/$B31</f>
        <v>0.50327083367993741</v>
      </c>
      <c r="E31" s="3">
        <f>'cf1-cor'!E31/$B31</f>
        <v>6.8957026635832766E-2</v>
      </c>
      <c r="F31" s="3">
        <f>'cf1-cor'!F31/$B31</f>
        <v>1.4865157136440016E-2</v>
      </c>
      <c r="G31" s="3">
        <f>'cf1-cor'!G31/$B31</f>
        <v>0.14897100171361072</v>
      </c>
      <c r="H31" s="3">
        <f>'cf1-cor'!H31/$B31</f>
        <v>0.196702547124295</v>
      </c>
      <c r="I31" s="3">
        <f>'cf1-cor'!I31/$B31</f>
        <v>0.52560933002811649</v>
      </c>
      <c r="J31" s="3">
        <f>'cf1-cor'!J31/$B31</f>
        <v>0.59651205350458347</v>
      </c>
      <c r="K31" s="3">
        <f>'cf1-cor'!K31/$B31</f>
        <v>1.7319114246260835E-2</v>
      </c>
      <c r="L31" s="3">
        <f>'cf1-cor'!L31/$B31</f>
        <v>0.51791139135208875</v>
      </c>
      <c r="M31" s="3">
        <f>'cf1-cor'!M31/$B31</f>
        <v>0.79509042208062286</v>
      </c>
      <c r="N31" s="3">
        <f>'cf1-cor'!N31/$B31</f>
        <v>4.0178348611642567E-3</v>
      </c>
      <c r="O31" s="3">
        <f>'cf1-cor'!O31/$B31</f>
        <v>0.49762839602708503</v>
      </c>
      <c r="P31" s="3">
        <f>'cf1-cor'!P31/$B31</f>
        <v>0.94865822616334206</v>
      </c>
      <c r="Q31" s="3">
        <f>'cf1-cor'!Q31/$B31</f>
        <v>1</v>
      </c>
      <c r="R31" s="3">
        <f>'cf1-cor'!R31/$B31</f>
        <v>6.682083617548705E-2</v>
      </c>
      <c r="S31" s="3">
        <f>'cf1-cor'!S31/$B31</f>
        <v>0.3555467749180628</v>
      </c>
      <c r="T31" s="3">
        <f>'cf1-cor'!T31/$B31</f>
        <v>0</v>
      </c>
      <c r="U31" s="3">
        <f>'cf1-cor'!U31/$B31</f>
        <v>0.58094065583043575</v>
      </c>
      <c r="V31" s="3">
        <f>'cf1-cor'!V31/$B31</f>
        <v>0.15423827507611426</v>
      </c>
      <c r="W31" s="3">
        <f>'cf1-cor'!W31/$B31</f>
        <v>0.40072204568519476</v>
      </c>
      <c r="X31" s="3">
        <f>'cf1-cor'!X31/$B31</f>
        <v>0.54006688072936593</v>
      </c>
      <c r="Y31" s="3">
        <f>'cf1-cor'!Y31/$B31</f>
        <v>0.53521553230073038</v>
      </c>
      <c r="Z31" s="3">
        <f>'cf1-cor'!Z31/$B31</f>
        <v>0.25740762307218795</v>
      </c>
      <c r="AA31" s="3">
        <f>'cf1-cor'!AA31/$B31</f>
        <v>0.22427337914053272</v>
      </c>
      <c r="AB31" s="3">
        <f>'cf1-cor'!AB31/$B31</f>
        <v>0.21591162427005173</v>
      </c>
      <c r="AC31" s="3">
        <f>'cf1-cor'!AC31/$B31</f>
        <v>0.19437919044370872</v>
      </c>
      <c r="AD31" s="3">
        <f>'cf1-cor'!AD31/$B31</f>
        <v>0.53302111234964311</v>
      </c>
      <c r="AE31" s="3">
        <f>'cf1-cor'!AE31/$B31</f>
        <v>1</v>
      </c>
      <c r="AF31" s="3">
        <f>'cf1-cor'!AF31/$B31</f>
        <v>0.98191558387542222</v>
      </c>
      <c r="AG31" s="3">
        <f>'cf1-cor'!AG31/$B31</f>
        <v>9.4195351622939086E-2</v>
      </c>
      <c r="AH31" s="3">
        <f>'cf1-cor'!AH31/$B31</f>
        <v>0.4627913554161745</v>
      </c>
      <c r="AI31" s="3">
        <f>'cf1-cor'!AI31/$B31</f>
        <v>0.10212787196166837</v>
      </c>
      <c r="AJ31" s="3">
        <f>'cf1-cor'!AJ31/$B31</f>
        <v>0.17635134011013692</v>
      </c>
      <c r="AK31" s="3">
        <f>'cf1-cor'!AK31/$B31</f>
        <v>5.5486881727585806E-2</v>
      </c>
      <c r="AL31" s="3">
        <f>'cf1-cor'!AL31/$B31</f>
        <v>0.12321110685943401</v>
      </c>
    </row>
    <row r="32" spans="1:38" x14ac:dyDescent="0.3">
      <c r="A32" s="3" t="str">
        <f>'cf1-cor'!A32</f>
        <v>Many leaps+</v>
      </c>
      <c r="B32" s="3">
        <f>'cf1-cor'!B32</f>
        <v>3844656</v>
      </c>
      <c r="C32" s="3">
        <f>'cf1-cor'!C32/$B32</f>
        <v>0</v>
      </c>
      <c r="D32" s="3">
        <f>'cf1-cor'!D32/$B32</f>
        <v>0.60100097381924422</v>
      </c>
      <c r="E32" s="3">
        <f>'cf1-cor'!E32/$B32</f>
        <v>0.10456488174754776</v>
      </c>
      <c r="F32" s="3">
        <f>'cf1-cor'!F32/$B32</f>
        <v>1.9164263330711511E-2</v>
      </c>
      <c r="G32" s="3">
        <f>'cf1-cor'!G32/$B32</f>
        <v>0.18218691087056943</v>
      </c>
      <c r="H32" s="3">
        <f>'cf1-cor'!H32/$B32</f>
        <v>0.29584077223033739</v>
      </c>
      <c r="I32" s="3">
        <f>'cf1-cor'!I32/$B32</f>
        <v>0.48808788094435496</v>
      </c>
      <c r="J32" s="3">
        <f>'cf1-cor'!J32/$B32</f>
        <v>0.67047142839307339</v>
      </c>
      <c r="K32" s="3">
        <f>'cf1-cor'!K32/$B32</f>
        <v>0</v>
      </c>
      <c r="L32" s="3">
        <f>'cf1-cor'!L32/$B32</f>
        <v>0.44648701990503181</v>
      </c>
      <c r="M32" s="3">
        <f>'cf1-cor'!M32/$B32</f>
        <v>0.78663526723847332</v>
      </c>
      <c r="N32" s="3">
        <f>'cf1-cor'!N32/$B32</f>
        <v>5.1031873852953298E-3</v>
      </c>
      <c r="O32" s="3">
        <f>'cf1-cor'!O32/$B32</f>
        <v>0.50042266460250284</v>
      </c>
      <c r="P32" s="3">
        <f>'cf1-cor'!P32/$B32</f>
        <v>0.90779487163480943</v>
      </c>
      <c r="Q32" s="3">
        <f>'cf1-cor'!Q32/$B32</f>
        <v>0.99327326033850627</v>
      </c>
      <c r="R32" s="3">
        <f>'cf1-cor'!R32/$B32</f>
        <v>0.10871349738442139</v>
      </c>
      <c r="S32" s="3">
        <f>'cf1-cor'!S32/$B32</f>
        <v>0.33560479793250686</v>
      </c>
      <c r="T32" s="3">
        <f>'cf1-cor'!T32/$B32</f>
        <v>0</v>
      </c>
      <c r="U32" s="3">
        <f>'cf1-cor'!U32/$B32</f>
        <v>0.47772180397934172</v>
      </c>
      <c r="V32" s="3">
        <f>'cf1-cor'!V32/$B32</f>
        <v>8.4676496414763769E-2</v>
      </c>
      <c r="W32" s="3">
        <f>'cf1-cor'!W32/$B32</f>
        <v>0.2309574640748093</v>
      </c>
      <c r="X32" s="3">
        <f>'cf1-cor'!X32/$B32</f>
        <v>0.444484500043697</v>
      </c>
      <c r="Y32" s="3">
        <f>'cf1-cor'!Y32/$B32</f>
        <v>0.54035289503144102</v>
      </c>
      <c r="Z32" s="3">
        <f>'cf1-cor'!Z32/$B32</f>
        <v>0.23527228443845172</v>
      </c>
      <c r="AA32" s="3">
        <f>'cf1-cor'!AA32/$B32</f>
        <v>0.16551441793492058</v>
      </c>
      <c r="AB32" s="3">
        <f>'cf1-cor'!AB32/$B32</f>
        <v>0.1718122505628592</v>
      </c>
      <c r="AC32" s="3">
        <f>'cf1-cor'!AC32/$B32</f>
        <v>0.14239063260796284</v>
      </c>
      <c r="AD32" s="3">
        <f>'cf1-cor'!AD32/$B32</f>
        <v>0.50621173909967498</v>
      </c>
      <c r="AE32" s="3">
        <f>'cf1-cor'!AE32/$B32</f>
        <v>0.30702356725803298</v>
      </c>
      <c r="AF32" s="3">
        <f>'cf1-cor'!AF32/$B32</f>
        <v>1</v>
      </c>
      <c r="AG32" s="3">
        <f>'cf1-cor'!AG32/$B32</f>
        <v>0.10366597167600951</v>
      </c>
      <c r="AH32" s="3">
        <f>'cf1-cor'!AH32/$B32</f>
        <v>0.52772419691124517</v>
      </c>
      <c r="AI32" s="3">
        <f>'cf1-cor'!AI32/$B32</f>
        <v>9.7479722503131624E-2</v>
      </c>
      <c r="AJ32" s="3">
        <f>'cf1-cor'!AJ32/$B32</f>
        <v>0.21968623460720543</v>
      </c>
      <c r="AK32" s="3">
        <f>'cf1-cor'!AK32/$B32</f>
        <v>6.814914000108202E-2</v>
      </c>
      <c r="AL32" s="3">
        <f>'cf1-cor'!AL32/$B32</f>
        <v>0.14014647864464336</v>
      </c>
    </row>
    <row r="33" spans="1:38" x14ac:dyDescent="0.3">
      <c r="A33" s="3" t="str">
        <f>'cf1-cor'!A33</f>
        <v>Leap unresolved</v>
      </c>
      <c r="B33" s="3">
        <f>'cf1-cor'!B33</f>
        <v>452764</v>
      </c>
      <c r="C33" s="3">
        <f>'cf1-cor'!C33/$B33</f>
        <v>0</v>
      </c>
      <c r="D33" s="3">
        <f>'cf1-cor'!D33/$B33</f>
        <v>0.43855960279527523</v>
      </c>
      <c r="E33" s="3">
        <f>'cf1-cor'!E33/$B33</f>
        <v>6.0397911494730144E-2</v>
      </c>
      <c r="F33" s="3">
        <f>'cf1-cor'!F33/$B33</f>
        <v>9.1526711487662452E-3</v>
      </c>
      <c r="G33" s="3">
        <f>'cf1-cor'!G33/$B33</f>
        <v>0.13319080138880299</v>
      </c>
      <c r="H33" s="3">
        <f>'cf1-cor'!H33/$B33</f>
        <v>0.25073989981535633</v>
      </c>
      <c r="I33" s="3">
        <f>'cf1-cor'!I33/$B33</f>
        <v>0.42947760864379675</v>
      </c>
      <c r="J33" s="3">
        <f>'cf1-cor'!J33/$B33</f>
        <v>0.66758178653779898</v>
      </c>
      <c r="K33" s="3">
        <f>'cf1-cor'!K33/$B33</f>
        <v>0.11113074361035771</v>
      </c>
      <c r="L33" s="3">
        <f>'cf1-cor'!L33/$B33</f>
        <v>0.46349091358853617</v>
      </c>
      <c r="M33" s="3">
        <f>'cf1-cor'!M33/$B33</f>
        <v>0.38406322057407394</v>
      </c>
      <c r="N33" s="3">
        <f>'cf1-cor'!N33/$B33</f>
        <v>2.1693420855014973E-2</v>
      </c>
      <c r="O33" s="3">
        <f>'cf1-cor'!O33/$B33</f>
        <v>0.46049597582846691</v>
      </c>
      <c r="P33" s="3">
        <f>'cf1-cor'!P33/$B33</f>
        <v>0.91488943467236794</v>
      </c>
      <c r="Q33" s="3">
        <f>'cf1-cor'!Q33/$B33</f>
        <v>0.95939164774584551</v>
      </c>
      <c r="R33" s="3">
        <f>'cf1-cor'!R33/$B33</f>
        <v>7.6348826320113791E-2</v>
      </c>
      <c r="S33" s="3">
        <f>'cf1-cor'!S33/$B33</f>
        <v>0.30717548214964085</v>
      </c>
      <c r="T33" s="3">
        <f>'cf1-cor'!T33/$B33</f>
        <v>4.4173123304856392E-6</v>
      </c>
      <c r="U33" s="3">
        <f>'cf1-cor'!U33/$B33</f>
        <v>0.31158837716779603</v>
      </c>
      <c r="V33" s="3">
        <f>'cf1-cor'!V33/$B33</f>
        <v>7.1472113507257642E-2</v>
      </c>
      <c r="W33" s="3">
        <f>'cf1-cor'!W33/$B33</f>
        <v>0.18112747479923316</v>
      </c>
      <c r="X33" s="3">
        <f>'cf1-cor'!X33/$B33</f>
        <v>0.46276205705400608</v>
      </c>
      <c r="Y33" s="3">
        <f>'cf1-cor'!Y33/$B33</f>
        <v>0.26744175773692253</v>
      </c>
      <c r="Z33" s="3">
        <f>'cf1-cor'!Z33/$B33</f>
        <v>0.19687740191357969</v>
      </c>
      <c r="AA33" s="3">
        <f>'cf1-cor'!AA33/$B33</f>
        <v>0.11895159509148254</v>
      </c>
      <c r="AB33" s="3">
        <f>'cf1-cor'!AB33/$B33</f>
        <v>0.14096085377812723</v>
      </c>
      <c r="AC33" s="3">
        <f>'cf1-cor'!AC33/$B33</f>
        <v>0.10554726082462386</v>
      </c>
      <c r="AD33" s="3">
        <f>'cf1-cor'!AD33/$B33</f>
        <v>0.52634043342668591</v>
      </c>
      <c r="AE33" s="3">
        <f>'cf1-cor'!AE33/$B33</f>
        <v>0.25009938952743593</v>
      </c>
      <c r="AF33" s="3">
        <f>'cf1-cor'!AF33/$B33</f>
        <v>0.88028200121917821</v>
      </c>
      <c r="AG33" s="3">
        <f>'cf1-cor'!AG33/$B33</f>
        <v>1</v>
      </c>
      <c r="AH33" s="3">
        <f>'cf1-cor'!AH33/$B33</f>
        <v>0.41737417285826611</v>
      </c>
      <c r="AI33" s="3">
        <f>'cf1-cor'!AI33/$B33</f>
        <v>7.6719880555874587E-2</v>
      </c>
      <c r="AJ33" s="3">
        <f>'cf1-cor'!AJ33/$B33</f>
        <v>0.23529697590797855</v>
      </c>
      <c r="AK33" s="3">
        <f>'cf1-cor'!AK33/$B33</f>
        <v>5.9273705506621553E-2</v>
      </c>
      <c r="AL33" s="3">
        <f>'cf1-cor'!AL33/$B33</f>
        <v>0.1098298451290297</v>
      </c>
    </row>
    <row r="34" spans="1:38" x14ac:dyDescent="0.3">
      <c r="A34" s="3" t="str">
        <f>'cf1-cor'!A34</f>
        <v>Leap chain</v>
      </c>
      <c r="B34" s="3">
        <f>'cf1-cor'!B34</f>
        <v>2062436</v>
      </c>
      <c r="C34" s="3">
        <f>'cf1-cor'!C34/$B34</f>
        <v>0</v>
      </c>
      <c r="D34" s="3">
        <f>'cf1-cor'!D34/$B34</f>
        <v>0.63918686446512762</v>
      </c>
      <c r="E34" s="3">
        <f>'cf1-cor'!E34/$B34</f>
        <v>8.1308704851932381E-2</v>
      </c>
      <c r="F34" s="3">
        <f>'cf1-cor'!F34/$B34</f>
        <v>1.3333747083545865E-2</v>
      </c>
      <c r="G34" s="3">
        <f>'cf1-cor'!G34/$B34</f>
        <v>0.16764641424024793</v>
      </c>
      <c r="H34" s="3">
        <f>'cf1-cor'!H34/$B34</f>
        <v>0.29538080211943546</v>
      </c>
      <c r="I34" s="3">
        <f>'cf1-cor'!I34/$B34</f>
        <v>0.43857457879905121</v>
      </c>
      <c r="J34" s="3">
        <f>'cf1-cor'!J34/$B34</f>
        <v>0.6759516416509409</v>
      </c>
      <c r="K34" s="3">
        <f>'cf1-cor'!K34/$B34</f>
        <v>1.5950070693102718E-2</v>
      </c>
      <c r="L34" s="3">
        <f>'cf1-cor'!L34/$B34</f>
        <v>0.45338522019592364</v>
      </c>
      <c r="M34" s="3">
        <f>'cf1-cor'!M34/$B34</f>
        <v>0.79057968344229834</v>
      </c>
      <c r="N34" s="3">
        <f>'cf1-cor'!N34/$B34</f>
        <v>3.4696834229037896E-3</v>
      </c>
      <c r="O34" s="3">
        <f>'cf1-cor'!O34/$B34</f>
        <v>0.50237922534323487</v>
      </c>
      <c r="P34" s="3">
        <f>'cf1-cor'!P34/$B34</f>
        <v>0.94252233766284144</v>
      </c>
      <c r="Q34" s="3">
        <f>'cf1-cor'!Q34/$B34</f>
        <v>0.98304917098033584</v>
      </c>
      <c r="R34" s="3">
        <f>'cf1-cor'!R34/$B34</f>
        <v>8.8955002724933036E-2</v>
      </c>
      <c r="S34" s="3">
        <f>'cf1-cor'!S34/$B34</f>
        <v>0.34558405691134175</v>
      </c>
      <c r="T34" s="3">
        <f>'cf1-cor'!T34/$B34</f>
        <v>0</v>
      </c>
      <c r="U34" s="3">
        <f>'cf1-cor'!U34/$B34</f>
        <v>0.57843928247955334</v>
      </c>
      <c r="V34" s="3">
        <f>'cf1-cor'!V34/$B34</f>
        <v>7.7038026876955212E-2</v>
      </c>
      <c r="W34" s="3">
        <f>'cf1-cor'!W34/$B34</f>
        <v>0.21890715639176198</v>
      </c>
      <c r="X34" s="3">
        <f>'cf1-cor'!X34/$B34</f>
        <v>0.46308055134801757</v>
      </c>
      <c r="Y34" s="3">
        <f>'cf1-cor'!Y34/$B34</f>
        <v>0.54383748150245637</v>
      </c>
      <c r="Z34" s="3">
        <f>'cf1-cor'!Z34/$B34</f>
        <v>0.25036316278420273</v>
      </c>
      <c r="AA34" s="3">
        <f>'cf1-cor'!AA34/$B34</f>
        <v>0.19349206472346295</v>
      </c>
      <c r="AB34" s="3">
        <f>'cf1-cor'!AB34/$B34</f>
        <v>0.18759660905841441</v>
      </c>
      <c r="AC34" s="3">
        <f>'cf1-cor'!AC34/$B34</f>
        <v>0.16703354673793513</v>
      </c>
      <c r="AD34" s="3">
        <f>'cf1-cor'!AD34/$B34</f>
        <v>0.51360672525111084</v>
      </c>
      <c r="AE34" s="3">
        <f>'cf1-cor'!AE34/$B34</f>
        <v>0.26974897645308754</v>
      </c>
      <c r="AF34" s="3">
        <f>'cf1-cor'!AF34/$B34</f>
        <v>0.98374834419104396</v>
      </c>
      <c r="AG34" s="3">
        <f>'cf1-cor'!AG34/$B34</f>
        <v>9.1625631049884693E-2</v>
      </c>
      <c r="AH34" s="3">
        <f>'cf1-cor'!AH34/$B34</f>
        <v>1</v>
      </c>
      <c r="AI34" s="3">
        <f>'cf1-cor'!AI34/$B34</f>
        <v>8.2340494444433671E-2</v>
      </c>
      <c r="AJ34" s="3">
        <f>'cf1-cor'!AJ34/$B34</f>
        <v>0.23591810848918462</v>
      </c>
      <c r="AK34" s="3">
        <f>'cf1-cor'!AK34/$B34</f>
        <v>7.8020360389364815E-2</v>
      </c>
      <c r="AL34" s="3">
        <f>'cf1-cor'!AL34/$B34</f>
        <v>0.14304880248405283</v>
      </c>
    </row>
    <row r="35" spans="1:38" x14ac:dyDescent="0.3">
      <c r="A35" s="3" t="str">
        <f>'cf1-cor'!A35</f>
        <v>Late &gt;5th resolution</v>
      </c>
      <c r="B35" s="3">
        <f>'cf1-cor'!B35</f>
        <v>408768</v>
      </c>
      <c r="C35" s="3">
        <f>'cf1-cor'!C35/$B35</f>
        <v>0</v>
      </c>
      <c r="D35" s="3">
        <f>'cf1-cor'!D35/$B35</f>
        <v>0.48232738374823864</v>
      </c>
      <c r="E35" s="3">
        <f>'cf1-cor'!E35/$B35</f>
        <v>6.7050258337247537E-2</v>
      </c>
      <c r="F35" s="3">
        <f>'cf1-cor'!F35/$B35</f>
        <v>8.3666040394551437E-3</v>
      </c>
      <c r="G35" s="3">
        <f>'cf1-cor'!G35/$B35</f>
        <v>0.11837521528103961</v>
      </c>
      <c r="H35" s="3">
        <f>'cf1-cor'!H35/$B35</f>
        <v>0.18182440895569124</v>
      </c>
      <c r="I35" s="3">
        <f>'cf1-cor'!I35/$B35</f>
        <v>0.6689271175825896</v>
      </c>
      <c r="J35" s="3">
        <f>'cf1-cor'!J35/$B35</f>
        <v>0.67427734069203071</v>
      </c>
      <c r="K35" s="3">
        <f>'cf1-cor'!K35/$B35</f>
        <v>7.763817128542351E-2</v>
      </c>
      <c r="L35" s="3">
        <f>'cf1-cor'!L35/$B35</f>
        <v>0.45475428604978863</v>
      </c>
      <c r="M35" s="3">
        <f>'cf1-cor'!M35/$B35</f>
        <v>0.7767437764208549</v>
      </c>
      <c r="N35" s="3">
        <f>'cf1-cor'!N35/$B35</f>
        <v>5.4260607483951773E-3</v>
      </c>
      <c r="O35" s="3">
        <f>'cf1-cor'!O35/$B35</f>
        <v>0.47512036167214655</v>
      </c>
      <c r="P35" s="3">
        <f>'cf1-cor'!P35/$B35</f>
        <v>0.95072755205886961</v>
      </c>
      <c r="Q35" s="3">
        <f>'cf1-cor'!Q35/$B35</f>
        <v>0.96121516361359005</v>
      </c>
      <c r="R35" s="3">
        <f>'cf1-cor'!R35/$B35</f>
        <v>6.9702129325191792E-2</v>
      </c>
      <c r="S35" s="3">
        <f>'cf1-cor'!S35/$B35</f>
        <v>0.29610928448410834</v>
      </c>
      <c r="T35" s="3">
        <f>'cf1-cor'!T35/$B35</f>
        <v>4.8927509002661659E-6</v>
      </c>
      <c r="U35" s="3">
        <f>'cf1-cor'!U35/$B35</f>
        <v>0.22354000313136058</v>
      </c>
      <c r="V35" s="3">
        <f>'cf1-cor'!V35/$B35</f>
        <v>7.3273837482386098E-2</v>
      </c>
      <c r="W35" s="3">
        <f>'cf1-cor'!W35/$B35</f>
        <v>0.22303115703773291</v>
      </c>
      <c r="X35" s="3">
        <f>'cf1-cor'!X35/$B35</f>
        <v>0.47172234617191172</v>
      </c>
      <c r="Y35" s="3">
        <f>'cf1-cor'!Y35/$B35</f>
        <v>0.52747768905589476</v>
      </c>
      <c r="Z35" s="3">
        <f>'cf1-cor'!Z35/$B35</f>
        <v>0.18781313605761704</v>
      </c>
      <c r="AA35" s="3">
        <f>'cf1-cor'!AA35/$B35</f>
        <v>9.6529082511351186E-2</v>
      </c>
      <c r="AB35" s="3">
        <f>'cf1-cor'!AB35/$B35</f>
        <v>0.13366016909347112</v>
      </c>
      <c r="AC35" s="3">
        <f>'cf1-cor'!AC35/$B35</f>
        <v>8.5821297166118679E-2</v>
      </c>
      <c r="AD35" s="3">
        <f>'cf1-cor'!AD35/$B35</f>
        <v>0.48609480194144356</v>
      </c>
      <c r="AE35" s="3">
        <f>'cf1-cor'!AE35/$B35</f>
        <v>0.30034640676373886</v>
      </c>
      <c r="AF35" s="3">
        <f>'cf1-cor'!AF35/$B35</f>
        <v>0.91684280569907628</v>
      </c>
      <c r="AG35" s="3">
        <f>'cf1-cor'!AG35/$B35</f>
        <v>8.4977297635822763E-2</v>
      </c>
      <c r="AH35" s="3">
        <f>'cf1-cor'!AH35/$B35</f>
        <v>0.41544837169250037</v>
      </c>
      <c r="AI35" s="3">
        <f>'cf1-cor'!AI35/$B35</f>
        <v>1</v>
      </c>
      <c r="AJ35" s="3">
        <f>'cf1-cor'!AJ35/$B35</f>
        <v>0.15339507984969469</v>
      </c>
      <c r="AK35" s="3">
        <f>'cf1-cor'!AK35/$B35</f>
        <v>4.6236496007515268E-2</v>
      </c>
      <c r="AL35" s="3">
        <f>'cf1-cor'!AL35/$B35</f>
        <v>0.13855291999373728</v>
      </c>
    </row>
    <row r="36" spans="1:38" x14ac:dyDescent="0.3">
      <c r="A36" s="3" t="str">
        <f>'cf1-cor'!A36</f>
        <v>Tritone unresolved</v>
      </c>
      <c r="B36" s="3">
        <f>'cf1-cor'!B36</f>
        <v>873906</v>
      </c>
      <c r="C36" s="3">
        <f>'cf1-cor'!C36/$B36</f>
        <v>0</v>
      </c>
      <c r="D36" s="3">
        <f>'cf1-cor'!D36/$B36</f>
        <v>0.55369685069103547</v>
      </c>
      <c r="E36" s="3">
        <f>'cf1-cor'!E36/$B36</f>
        <v>8.371609761232901E-2</v>
      </c>
      <c r="F36" s="3">
        <f>'cf1-cor'!F36/$B36</f>
        <v>1.1567605669259623E-2</v>
      </c>
      <c r="G36" s="3">
        <f>'cf1-cor'!G36/$B36</f>
        <v>0.20802580597913276</v>
      </c>
      <c r="H36" s="3">
        <f>'cf1-cor'!H36/$B36</f>
        <v>0.26286580021192213</v>
      </c>
      <c r="I36" s="3">
        <f>'cf1-cor'!I36/$B36</f>
        <v>0.44521607587086026</v>
      </c>
      <c r="J36" s="3">
        <f>'cf1-cor'!J36/$B36</f>
        <v>0.68837037393037692</v>
      </c>
      <c r="K36" s="3">
        <f>'cf1-cor'!K36/$B36</f>
        <v>3.1853540312115951E-2</v>
      </c>
      <c r="L36" s="3">
        <f>'cf1-cor'!L36/$B36</f>
        <v>0.31328541055903036</v>
      </c>
      <c r="M36" s="3">
        <f>'cf1-cor'!M36/$B36</f>
        <v>0.7438889308461093</v>
      </c>
      <c r="N36" s="3">
        <f>'cf1-cor'!N36/$B36</f>
        <v>3.0460942023512825E-3</v>
      </c>
      <c r="O36" s="3">
        <f>'cf1-cor'!O36/$B36</f>
        <v>0.4481603284563786</v>
      </c>
      <c r="P36" s="3">
        <f>'cf1-cor'!P36/$B36</f>
        <v>0.87494307168047825</v>
      </c>
      <c r="Q36" s="3">
        <f>'cf1-cor'!Q36/$B36</f>
        <v>0.98471002602110524</v>
      </c>
      <c r="R36" s="3">
        <f>'cf1-cor'!R36/$B36</f>
        <v>8.4110876913535318E-2</v>
      </c>
      <c r="S36" s="3">
        <f>'cf1-cor'!S36/$B36</f>
        <v>0.36740564774701168</v>
      </c>
      <c r="T36" s="3">
        <f>'cf1-cor'!T36/$B36</f>
        <v>0</v>
      </c>
      <c r="U36" s="3">
        <f>'cf1-cor'!U36/$B36</f>
        <v>0.4969619158124558</v>
      </c>
      <c r="V36" s="3">
        <f>'cf1-cor'!V36/$B36</f>
        <v>6.7125068371197819E-2</v>
      </c>
      <c r="W36" s="3">
        <f>'cf1-cor'!W36/$B36</f>
        <v>0.16751687252404721</v>
      </c>
      <c r="X36" s="3">
        <f>'cf1-cor'!X36/$B36</f>
        <v>0.3998450634278744</v>
      </c>
      <c r="Y36" s="3">
        <f>'cf1-cor'!Y36/$B36</f>
        <v>0.52601996095689929</v>
      </c>
      <c r="Z36" s="3">
        <f>'cf1-cor'!Z36/$B36</f>
        <v>0.16750085249443303</v>
      </c>
      <c r="AA36" s="3">
        <f>'cf1-cor'!AA36/$B36</f>
        <v>6.7040391071808633E-2</v>
      </c>
      <c r="AB36" s="3">
        <f>'cf1-cor'!AB36/$B36</f>
        <v>0.1804953850871833</v>
      </c>
      <c r="AC36" s="3">
        <f>'cf1-cor'!AC36/$B36</f>
        <v>0.12866029069488022</v>
      </c>
      <c r="AD36" s="3">
        <f>'cf1-cor'!AD36/$B36</f>
        <v>0.48182870926621396</v>
      </c>
      <c r="AE36" s="3">
        <f>'cf1-cor'!AE36/$B36</f>
        <v>0.24258787558387288</v>
      </c>
      <c r="AF36" s="3">
        <f>'cf1-cor'!AF36/$B36</f>
        <v>0.96648609804715835</v>
      </c>
      <c r="AG36" s="3">
        <f>'cf1-cor'!AG36/$B36</f>
        <v>0.12190555963684882</v>
      </c>
      <c r="AH36" s="3">
        <f>'cf1-cor'!AH36/$B36</f>
        <v>0.55677155208912632</v>
      </c>
      <c r="AI36" s="3">
        <f>'cf1-cor'!AI36/$B36</f>
        <v>7.1750279778374337E-2</v>
      </c>
      <c r="AJ36" s="3">
        <f>'cf1-cor'!AJ36/$B36</f>
        <v>1</v>
      </c>
      <c r="AK36" s="3">
        <f>'cf1-cor'!AK36/$B36</f>
        <v>0.30630296622291187</v>
      </c>
      <c r="AL36" s="3">
        <f>'cf1-cor'!AL36/$B36</f>
        <v>0.2538785635983733</v>
      </c>
    </row>
    <row r="37" spans="1:38" x14ac:dyDescent="0.3">
      <c r="A37" s="3" t="str">
        <f>'cf1-cor'!A37</f>
        <v>Tritone culmination</v>
      </c>
      <c r="B37" s="3">
        <f>'cf1-cor'!B37</f>
        <v>272580</v>
      </c>
      <c r="C37" s="3">
        <f>'cf1-cor'!C37/$B37</f>
        <v>0</v>
      </c>
      <c r="D37" s="3">
        <f>'cf1-cor'!D37/$B37</f>
        <v>0.55516545601291367</v>
      </c>
      <c r="E37" s="3">
        <f>'cf1-cor'!E37/$B37</f>
        <v>0.10126201482133686</v>
      </c>
      <c r="F37" s="3">
        <f>'cf1-cor'!F37/$B37</f>
        <v>1.0433634162447723E-2</v>
      </c>
      <c r="G37" s="3">
        <f>'cf1-cor'!G37/$B37</f>
        <v>0.18025533788245654</v>
      </c>
      <c r="H37" s="3">
        <f>'cf1-cor'!H37/$B37</f>
        <v>0.28117616846430404</v>
      </c>
      <c r="I37" s="3">
        <f>'cf1-cor'!I37/$B37</f>
        <v>0.42868515665125834</v>
      </c>
      <c r="J37" s="3">
        <f>'cf1-cor'!J37/$B37</f>
        <v>0.70101988407073157</v>
      </c>
      <c r="K37" s="3">
        <f>'cf1-cor'!K37/$B37</f>
        <v>3.6602098466505244E-2</v>
      </c>
      <c r="L37" s="3">
        <f>'cf1-cor'!L37/$B37</f>
        <v>0.27379851786631448</v>
      </c>
      <c r="M37" s="3">
        <f>'cf1-cor'!M37/$B37</f>
        <v>0.7194364957076822</v>
      </c>
      <c r="N37" s="3">
        <f>'cf1-cor'!N37/$B37</f>
        <v>2.3626091422701591E-2</v>
      </c>
      <c r="O37" s="3">
        <f>'cf1-cor'!O37/$B37</f>
        <v>0.41787365177195684</v>
      </c>
      <c r="P37" s="3">
        <f>'cf1-cor'!P37/$B37</f>
        <v>0.88376623376623376</v>
      </c>
      <c r="Q37" s="3">
        <f>'cf1-cor'!Q37/$B37</f>
        <v>0.98616552938586832</v>
      </c>
      <c r="R37" s="3">
        <f>'cf1-cor'!R37/$B37</f>
        <v>8.345073006089955E-2</v>
      </c>
      <c r="S37" s="3">
        <f>'cf1-cor'!S37/$B37</f>
        <v>0.37092963533641499</v>
      </c>
      <c r="T37" s="3">
        <f>'cf1-cor'!T37/$B37</f>
        <v>0</v>
      </c>
      <c r="U37" s="3">
        <f>'cf1-cor'!U37/$B37</f>
        <v>0.49576271186440679</v>
      </c>
      <c r="V37" s="3">
        <f>'cf1-cor'!V37/$B37</f>
        <v>7.8435688605180132E-2</v>
      </c>
      <c r="W37" s="3">
        <f>'cf1-cor'!W37/$B37</f>
        <v>0.19612590799031476</v>
      </c>
      <c r="X37" s="3">
        <f>'cf1-cor'!X37/$B37</f>
        <v>0.43610683102208525</v>
      </c>
      <c r="Y37" s="3">
        <f>'cf1-cor'!Y37/$B37</f>
        <v>0.5</v>
      </c>
      <c r="Z37" s="3">
        <f>'cf1-cor'!Z37/$B37</f>
        <v>0.14342945190402817</v>
      </c>
      <c r="AA37" s="3">
        <f>'cf1-cor'!AA37/$B37</f>
        <v>5.4325335681267885E-2</v>
      </c>
      <c r="AB37" s="3">
        <f>'cf1-cor'!AB37/$B37</f>
        <v>0.18836304937999854</v>
      </c>
      <c r="AC37" s="3">
        <f>'cf1-cor'!AC37/$B37</f>
        <v>0.15214615892581995</v>
      </c>
      <c r="AD37" s="3">
        <f>'cf1-cor'!AD37/$B37</f>
        <v>0.4277716633648837</v>
      </c>
      <c r="AE37" s="3">
        <f>'cf1-cor'!AE37/$B37</f>
        <v>0.24470980996404726</v>
      </c>
      <c r="AF37" s="3">
        <f>'cf1-cor'!AF37/$B37</f>
        <v>0.96122239342578331</v>
      </c>
      <c r="AG37" s="3">
        <f>'cf1-cor'!AG37/$B37</f>
        <v>9.8455499302956925E-2</v>
      </c>
      <c r="AH37" s="3">
        <f>'cf1-cor'!AH37/$B37</f>
        <v>0.59032944456673275</v>
      </c>
      <c r="AI37" s="3">
        <f>'cf1-cor'!AI37/$B37</f>
        <v>6.9337442218798145E-2</v>
      </c>
      <c r="AJ37" s="3">
        <f>'cf1-cor'!AJ37/$B37</f>
        <v>0.98202362609142269</v>
      </c>
      <c r="AK37" s="3">
        <f>'cf1-cor'!AK37/$B37</f>
        <v>1</v>
      </c>
      <c r="AL37" s="3">
        <f>'cf1-cor'!AL37/$B37</f>
        <v>0.27663805121432239</v>
      </c>
    </row>
    <row r="38" spans="1:38" x14ac:dyDescent="0.3">
      <c r="A38" s="3" t="str">
        <f>'cf1-cor'!A38</f>
        <v>3rd to last is leading</v>
      </c>
      <c r="B38" s="3">
        <f>'cf1-cor'!B38</f>
        <v>559799</v>
      </c>
      <c r="C38" s="3">
        <f>'cf1-cor'!C38/$B38</f>
        <v>0</v>
      </c>
      <c r="D38" s="3">
        <f>'cf1-cor'!D38/$B38</f>
        <v>0.57716787632703881</v>
      </c>
      <c r="E38" s="3">
        <f>'cf1-cor'!E38/$B38</f>
        <v>7.9283814369086048E-2</v>
      </c>
      <c r="F38" s="3">
        <f>'cf1-cor'!F38/$B38</f>
        <v>1.5060762880962631E-2</v>
      </c>
      <c r="G38" s="3">
        <f>'cf1-cor'!G38/$B38</f>
        <v>0.18572201808148997</v>
      </c>
      <c r="H38" s="3">
        <f>'cf1-cor'!H38/$B38</f>
        <v>0.24874285234521676</v>
      </c>
      <c r="I38" s="3">
        <f>'cf1-cor'!I38/$B38</f>
        <v>0.47763393646648172</v>
      </c>
      <c r="J38" s="3">
        <f>'cf1-cor'!J38/$B38</f>
        <v>0.62735553296808322</v>
      </c>
      <c r="K38" s="3">
        <f>'cf1-cor'!K38/$B38</f>
        <v>3.4664227696012316E-2</v>
      </c>
      <c r="L38" s="3">
        <f>'cf1-cor'!L38/$B38</f>
        <v>0</v>
      </c>
      <c r="M38" s="3">
        <f>'cf1-cor'!M38/$B38</f>
        <v>0.83561778424041488</v>
      </c>
      <c r="N38" s="3">
        <f>'cf1-cor'!N38/$B38</f>
        <v>2.3758527614375874E-3</v>
      </c>
      <c r="O38" s="3">
        <f>'cf1-cor'!O38/$B38</f>
        <v>0.43871818277631791</v>
      </c>
      <c r="P38" s="3">
        <f>'cf1-cor'!P38/$B38</f>
        <v>0.88158964199650236</v>
      </c>
      <c r="Q38" s="3">
        <f>'cf1-cor'!Q38/$B38</f>
        <v>0.9804465531378227</v>
      </c>
      <c r="R38" s="3">
        <f>'cf1-cor'!R38/$B38</f>
        <v>8.9424954313959124E-2</v>
      </c>
      <c r="S38" s="3">
        <f>'cf1-cor'!S38/$B38</f>
        <v>0.35459155875591059</v>
      </c>
      <c r="T38" s="3">
        <f>'cf1-cor'!T38/$B38</f>
        <v>3.5727109194550185E-6</v>
      </c>
      <c r="U38" s="3">
        <f>'cf1-cor'!U38/$B38</f>
        <v>0.46350743749095658</v>
      </c>
      <c r="V38" s="3">
        <f>'cf1-cor'!V38/$B38</f>
        <v>7.6686453530642254E-2</v>
      </c>
      <c r="W38" s="3">
        <f>'cf1-cor'!W38/$B38</f>
        <v>0.20196356192133247</v>
      </c>
      <c r="X38" s="3">
        <f>'cf1-cor'!X38/$B38</f>
        <v>0.42852881123403219</v>
      </c>
      <c r="Y38" s="3">
        <f>'cf1-cor'!Y38/$B38</f>
        <v>0.58967950996697027</v>
      </c>
      <c r="Z38" s="3">
        <f>'cf1-cor'!Z38/$B38</f>
        <v>0.21652057256265195</v>
      </c>
      <c r="AA38" s="3">
        <f>'cf1-cor'!AA38/$B38</f>
        <v>0.15020927154210709</v>
      </c>
      <c r="AB38" s="3">
        <f>'cf1-cor'!AB38/$B38</f>
        <v>0.18488064465995829</v>
      </c>
      <c r="AC38" s="3">
        <f>'cf1-cor'!AC38/$B38</f>
        <v>0.17675987274003704</v>
      </c>
      <c r="AD38" s="3">
        <f>'cf1-cor'!AD38/$B38</f>
        <v>0.49783225764962069</v>
      </c>
      <c r="AE38" s="3">
        <f>'cf1-cor'!AE38/$B38</f>
        <v>0.26458961162845951</v>
      </c>
      <c r="AF38" s="3">
        <f>'cf1-cor'!AF38/$B38</f>
        <v>0.9625151170330779</v>
      </c>
      <c r="AG38" s="3">
        <f>'cf1-cor'!AG38/$B38</f>
        <v>8.8830097945869851E-2</v>
      </c>
      <c r="AH38" s="3">
        <f>'cf1-cor'!AH38/$B38</f>
        <v>0.52702666492794736</v>
      </c>
      <c r="AI38" s="3">
        <f>'cf1-cor'!AI38/$B38</f>
        <v>0.10117202781712722</v>
      </c>
      <c r="AJ38" s="3">
        <f>'cf1-cor'!AJ38/$B38</f>
        <v>0.39633154042790358</v>
      </c>
      <c r="AK38" s="3">
        <f>'cf1-cor'!AK38/$B38</f>
        <v>0.13470191979621257</v>
      </c>
      <c r="AL38" s="3">
        <f>'cf1-cor'!AL38/$B38</f>
        <v>1</v>
      </c>
    </row>
    <row r="40" spans="1:38" x14ac:dyDescent="0.3">
      <c r="A40" s="4" t="s">
        <v>37</v>
      </c>
    </row>
    <row r="41" spans="1:38" x14ac:dyDescent="0.3">
      <c r="A41" s="4" t="s">
        <v>38</v>
      </c>
    </row>
  </sheetData>
  <conditionalFormatting sqref="C3:AL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38">
    <cfRule type="colorScale" priority="2">
      <colorScale>
        <cfvo type="min"/>
        <cfvo type="max"/>
        <color theme="8" tint="0.39997558519241921"/>
        <color theme="7" tint="0.39997558519241921"/>
      </colorScale>
    </cfRule>
  </conditionalFormatting>
  <conditionalFormatting sqref="C2:AL2">
    <cfRule type="colorScale" priority="1">
      <colorScale>
        <cfvo type="min"/>
        <cfvo type="max"/>
        <color theme="8" tint="0.39997558519241921"/>
        <color theme="7" tint="0.3999755851924192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H16" sqref="H16"/>
    </sheetView>
  </sheetViews>
  <sheetFormatPr defaultRowHeight="14.4" x14ac:dyDescent="0.3"/>
  <cols>
    <col min="2" max="2" width="11.77734375" bestFit="1" customWidth="1"/>
    <col min="3" max="3" width="11.44140625" bestFit="1" customWidth="1"/>
    <col min="4" max="4" width="12.6640625" bestFit="1" customWidth="1"/>
    <col min="5" max="5" width="24.109375" customWidth="1"/>
    <col min="7" max="7" width="13.77734375" bestFit="1" customWidth="1"/>
  </cols>
  <sheetData>
    <row r="1" spans="1:8" x14ac:dyDescent="0.3">
      <c r="B1" t="s">
        <v>43</v>
      </c>
      <c r="C1" t="s">
        <v>45</v>
      </c>
      <c r="D1" t="s">
        <v>44</v>
      </c>
    </row>
    <row r="2" spans="1:8" x14ac:dyDescent="0.3">
      <c r="B2">
        <v>1</v>
      </c>
      <c r="C2" t="s">
        <v>46</v>
      </c>
      <c r="D2" t="s">
        <v>46</v>
      </c>
      <c r="E2" t="s">
        <v>40</v>
      </c>
    </row>
    <row r="3" spans="1:8" x14ac:dyDescent="0.3">
      <c r="B3">
        <v>0</v>
      </c>
      <c r="C3">
        <v>1</v>
      </c>
      <c r="D3" t="s">
        <v>46</v>
      </c>
      <c r="E3" t="s">
        <v>47</v>
      </c>
    </row>
    <row r="4" spans="1:8" x14ac:dyDescent="0.3">
      <c r="B4">
        <v>0</v>
      </c>
      <c r="C4">
        <v>0</v>
      </c>
      <c r="D4">
        <v>1</v>
      </c>
      <c r="E4" t="s">
        <v>41</v>
      </c>
    </row>
    <row r="5" spans="1:8" x14ac:dyDescent="0.3">
      <c r="B5">
        <v>0</v>
      </c>
      <c r="C5">
        <v>0</v>
      </c>
      <c r="D5">
        <v>0</v>
      </c>
      <c r="E5" t="s">
        <v>42</v>
      </c>
    </row>
    <row r="7" spans="1:8" x14ac:dyDescent="0.3">
      <c r="A7" t="s">
        <v>52</v>
      </c>
      <c r="B7" t="s">
        <v>49</v>
      </c>
      <c r="C7" t="s">
        <v>51</v>
      </c>
      <c r="D7" t="s">
        <v>50</v>
      </c>
      <c r="E7" t="s">
        <v>55</v>
      </c>
      <c r="F7" t="s">
        <v>53</v>
      </c>
      <c r="G7" t="s">
        <v>54</v>
      </c>
    </row>
    <row r="8" spans="1:8" x14ac:dyDescent="0.3">
      <c r="A8">
        <v>1</v>
      </c>
      <c r="C8">
        <v>0</v>
      </c>
      <c r="F8">
        <v>1</v>
      </c>
      <c r="G8">
        <v>1</v>
      </c>
      <c r="H8" t="s">
        <v>28</v>
      </c>
    </row>
    <row r="9" spans="1:8" x14ac:dyDescent="0.3">
      <c r="A9">
        <v>1</v>
      </c>
      <c r="C9">
        <v>0</v>
      </c>
      <c r="F9">
        <v>1</v>
      </c>
      <c r="G9">
        <v>0</v>
      </c>
      <c r="H9" t="s">
        <v>7</v>
      </c>
    </row>
    <row r="10" spans="1:8" x14ac:dyDescent="0.3">
      <c r="F10">
        <v>0</v>
      </c>
      <c r="H10" t="s">
        <v>27</v>
      </c>
    </row>
    <row r="11" spans="1:8" x14ac:dyDescent="0.3">
      <c r="A11">
        <v>0</v>
      </c>
      <c r="B11">
        <v>1</v>
      </c>
      <c r="C11">
        <v>0</v>
      </c>
      <c r="H11" t="s">
        <v>56</v>
      </c>
    </row>
    <row r="12" spans="1:8" x14ac:dyDescent="0.3">
      <c r="C12">
        <v>0</v>
      </c>
      <c r="D12">
        <v>1</v>
      </c>
      <c r="E12">
        <v>1</v>
      </c>
      <c r="H12" t="s">
        <v>57</v>
      </c>
    </row>
    <row r="13" spans="1:8" x14ac:dyDescent="0.3">
      <c r="C13">
        <v>0</v>
      </c>
      <c r="D13">
        <v>1</v>
      </c>
      <c r="E13">
        <v>0</v>
      </c>
      <c r="H13" t="s">
        <v>58</v>
      </c>
    </row>
    <row r="14" spans="1:8" x14ac:dyDescent="0.3">
      <c r="C14">
        <v>0</v>
      </c>
      <c r="D14">
        <v>0</v>
      </c>
      <c r="H14" t="s">
        <v>26</v>
      </c>
    </row>
    <row r="15" spans="1:8" x14ac:dyDescent="0.3">
      <c r="H15" t="s">
        <v>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cf1-cor</vt:lpstr>
      <vt:lpstr>Map</vt:lpstr>
      <vt:lpstr>Flags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Alch</dc:creator>
  <cp:lastModifiedBy>Alch</cp:lastModifiedBy>
  <dcterms:created xsi:type="dcterms:W3CDTF">2017-04-01T22:02:45Z</dcterms:created>
  <dcterms:modified xsi:type="dcterms:W3CDTF">2017-04-03T07:15:59Z</dcterms:modified>
</cp:coreProperties>
</file>