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ndelcerro/Desktop/"/>
    </mc:Choice>
  </mc:AlternateContent>
  <xr:revisionPtr revIDLastSave="0" documentId="8_{07647043-DD6A-9745-8634-A470DCD575EB}" xr6:coauthVersionLast="36" xr6:coauthVersionMax="36" xr10:uidLastSave="{00000000-0000-0000-0000-000000000000}"/>
  <bookViews>
    <workbookView xWindow="380" yWindow="460" windowWidth="28040" windowHeight="16180" activeTab="2" xr2:uid="{69F36159-E862-DB45-AE2A-B3E3AF5B4954}"/>
  </bookViews>
  <sheets>
    <sheet name="SOLUCIÓN HARDWARE COMÚN" sheetId="1" r:id="rId1"/>
    <sheet name="SOLUCIÓN SHAREPOINT" sheetId="2" r:id="rId2"/>
    <sheet name="SOLHCION SHAREPOINT ONLIN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5" i="2"/>
  <c r="D3" i="3"/>
  <c r="C39" i="1"/>
</calcChain>
</file>

<file path=xl/sharedStrings.xml><?xml version="1.0" encoding="utf-8"?>
<sst xmlns="http://schemas.openxmlformats.org/spreadsheetml/2006/main" count="48" uniqueCount="45">
  <si>
    <t>PRECIO</t>
  </si>
  <si>
    <t>SERVIDOR HP PROLIANT</t>
  </si>
  <si>
    <t>Descripción del producto HPE ProLiant ML350 Gen9 - Xeon E5-2620V4 2.1</t>
  </si>
  <si>
    <t>GHz - 16 GB - 600 GB</t>
  </si>
  <si>
    <t>Tipo Servidor - torre</t>
  </si>
  <si>
    <t>Altura (unidades de bastidor) 5U</t>
  </si>
  <si>
    <t>Localización Europa</t>
  </si>
  <si>
    <t>Escalabilidad de servidor 2 vías</t>
  </si>
  <si>
    <t>Procesador 1 x Intel Xeon E5-2620V4 / 2.1 GHz ( 3 GHz ) ( 8 núcleos )</t>
  </si>
  <si>
    <t>Características principales del procesador Tecnología</t>
  </si>
  <si>
    <t>HyperThreading,Intel Turbo Boost Technology 2</t>
  </si>
  <si>
    <t>Memoria caché 20 MB</t>
  </si>
  <si>
    <t>Caché por procesador 20 MB</t>
  </si>
  <si>
    <t>Memoria RAM 16 GB (instalados) / 1.5 TB (máx.) - DDR4 SDRAM - Código</t>
  </si>
  <si>
    <t>de corrección de errores (ECC) avanzado - PC4-17000</t>
  </si>
  <si>
    <t>Controlador de almacenamiento RAID ( SATA 6Gb/s / SAS 12Gb/s ) -</t>
  </si>
  <si>
    <t>PCIe 3.0 x8 ( Smart Array P440ar con 2GB FBWC )</t>
  </si>
  <si>
    <t>Bahías de almacenamiento de servidor Hot-swap 2.5"</t>
  </si>
  <si>
    <t>Disco duro 2 x 300 GB ( intercambio en caliente ) - SAS 6Gb/s</t>
  </si>
  <si>
    <t>Controlador gráfico Matrox G200</t>
  </si>
  <si>
    <t>Conexión de redes GigE</t>
  </si>
  <si>
    <t>Alimentación CA 120/230 V ( 50/60 Hz )</t>
  </si>
  <si>
    <t>Redundancia de alimentación Sí</t>
  </si>
  <si>
    <t>Dimensiones (Ancho x Profundidad x Altura) 21.9 cm x 76.9 cm x 46.4 cm</t>
  </si>
  <si>
    <t>Peso 30 kg</t>
  </si>
  <si>
    <t>Programa de venta del fabricante HP Golden Offer</t>
  </si>
  <si>
    <t>Estándares medioambientales Calificado ENERGY STAR</t>
  </si>
  <si>
    <t>Garantía del fabricante 3 años de garantía - in situ</t>
  </si>
  <si>
    <t>FortiGate 30E Enterprise Protection Bundle</t>
  </si>
  <si>
    <t xml:space="preserve"> Modelo FG-30E-BDL-980-12 </t>
  </si>
  <si>
    <t>SERVIDOR</t>
  </si>
  <si>
    <t xml:space="preserve">SISTEMA ALMACENAMIENTO NAS </t>
  </si>
  <si>
    <t>FIREWALL - IPS</t>
  </si>
  <si>
    <t>TOTAL</t>
  </si>
  <si>
    <t>Synology DS918+ 16TB 4 Bay NAS Solución | Instalado con 4 x 4TB Seagate IrownWolf Drives</t>
  </si>
  <si>
    <t>Microsoft Sharepoint Server 2019</t>
  </si>
  <si>
    <t xml:space="preserve"> PRECIO </t>
  </si>
  <si>
    <t>LICENCIA</t>
  </si>
  <si>
    <t>Windows Server 2019 Standard</t>
  </si>
  <si>
    <t>LICENCIA POR USUARIO</t>
  </si>
  <si>
    <t>Nº USUARIOS</t>
  </si>
  <si>
    <t>Sharepoint online</t>
  </si>
  <si>
    <t xml:space="preserve"> PRECIO  por USUARIO</t>
  </si>
  <si>
    <t>PRECIO ANUAL TOTAL</t>
  </si>
  <si>
    <t>Microsoft Sharepoint user CAL  (20 usuarios)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</si>
</sst>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0" xfId="0" applyFont="1" applyFill="1"/>
    <xf numFmtId="44" fontId="0" fillId="2" borderId="1" xfId="1" applyFont="1" applyFill="1" applyBorder="1"/>
    <xf numFmtId="0" fontId="2" fillId="2" borderId="1" xfId="0" applyFont="1" applyFill="1" applyBorder="1"/>
    <xf numFmtId="44" fontId="0" fillId="2" borderId="0" xfId="1" applyFont="1" applyFill="1"/>
    <xf numFmtId="44" fontId="1" fillId="2" borderId="1" xfId="1" applyFont="1" applyFill="1" applyBorder="1" applyAlignment="1">
      <alignment horizontal="center"/>
    </xf>
    <xf numFmtId="0" fontId="4" fillId="3" borderId="1" xfId="0" applyFont="1" applyFill="1" applyBorder="1"/>
    <xf numFmtId="44" fontId="4" fillId="3" borderId="1" xfId="1" applyFont="1" applyFill="1" applyBorder="1" applyAlignment="1">
      <alignment horizontal="center"/>
    </xf>
    <xf numFmtId="44" fontId="4" fillId="2" borderId="1" xfId="1" applyFont="1" applyFill="1" applyBorder="1"/>
    <xf numFmtId="0" fontId="5" fillId="3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44" fontId="0" fillId="2" borderId="1" xfId="0" applyNumberFormat="1" applyFill="1" applyBorder="1"/>
    <xf numFmtId="0" fontId="6" fillId="4" borderId="1" xfId="0" applyFont="1" applyFill="1" applyBorder="1"/>
    <xf numFmtId="44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C3DB-F0FE-7E44-869A-174253882A56}">
  <dimension ref="B2:C39"/>
  <sheetViews>
    <sheetView topLeftCell="A25" workbookViewId="0">
      <selection activeCell="B39" sqref="B39:C39"/>
    </sheetView>
  </sheetViews>
  <sheetFormatPr baseColWidth="10" defaultRowHeight="16" x14ac:dyDescent="0.2"/>
  <cols>
    <col min="1" max="1" width="6.83203125" style="2" customWidth="1"/>
    <col min="2" max="2" width="78.83203125" style="2" customWidth="1"/>
    <col min="3" max="3" width="12.6640625" style="6" bestFit="1" customWidth="1"/>
    <col min="4" max="16384" width="10.83203125" style="2"/>
  </cols>
  <sheetData>
    <row r="2" spans="2:3" ht="19" x14ac:dyDescent="0.25">
      <c r="B2" s="8" t="s">
        <v>30</v>
      </c>
      <c r="C2" s="9" t="s">
        <v>0</v>
      </c>
    </row>
    <row r="3" spans="2:3" x14ac:dyDescent="0.2">
      <c r="B3" s="5" t="s">
        <v>1</v>
      </c>
      <c r="C3" s="4">
        <v>3075</v>
      </c>
    </row>
    <row r="4" spans="2:3" x14ac:dyDescent="0.2">
      <c r="B4" s="3" t="s">
        <v>2</v>
      </c>
    </row>
    <row r="5" spans="2:3" x14ac:dyDescent="0.2">
      <c r="B5" s="3" t="s">
        <v>3</v>
      </c>
    </row>
    <row r="6" spans="2:3" x14ac:dyDescent="0.2">
      <c r="B6" s="3" t="s">
        <v>4</v>
      </c>
    </row>
    <row r="7" spans="2:3" x14ac:dyDescent="0.2">
      <c r="B7" s="3" t="s">
        <v>5</v>
      </c>
    </row>
    <row r="8" spans="2:3" x14ac:dyDescent="0.2">
      <c r="B8" s="3" t="s">
        <v>6</v>
      </c>
    </row>
    <row r="9" spans="2:3" x14ac:dyDescent="0.2">
      <c r="B9" s="3" t="s">
        <v>7</v>
      </c>
    </row>
    <row r="10" spans="2:3" x14ac:dyDescent="0.2">
      <c r="B10" s="3" t="s">
        <v>8</v>
      </c>
    </row>
    <row r="11" spans="2:3" x14ac:dyDescent="0.2">
      <c r="B11" s="3" t="s">
        <v>9</v>
      </c>
    </row>
    <row r="12" spans="2:3" x14ac:dyDescent="0.2">
      <c r="B12" s="3" t="s">
        <v>10</v>
      </c>
    </row>
    <row r="13" spans="2:3" x14ac:dyDescent="0.2">
      <c r="B13" s="3" t="s">
        <v>11</v>
      </c>
    </row>
    <row r="14" spans="2:3" x14ac:dyDescent="0.2">
      <c r="B14" s="3" t="s">
        <v>12</v>
      </c>
    </row>
    <row r="15" spans="2:3" x14ac:dyDescent="0.2">
      <c r="B15" s="3" t="s">
        <v>13</v>
      </c>
    </row>
    <row r="16" spans="2:3" x14ac:dyDescent="0.2">
      <c r="B16" s="3" t="s">
        <v>14</v>
      </c>
    </row>
    <row r="17" spans="2:3" x14ac:dyDescent="0.2">
      <c r="B17" s="3" t="s">
        <v>15</v>
      </c>
    </row>
    <row r="18" spans="2:3" x14ac:dyDescent="0.2">
      <c r="B18" s="3" t="s">
        <v>16</v>
      </c>
    </row>
    <row r="19" spans="2:3" x14ac:dyDescent="0.2">
      <c r="B19" s="3" t="s">
        <v>17</v>
      </c>
    </row>
    <row r="20" spans="2:3" x14ac:dyDescent="0.2">
      <c r="B20" s="3" t="s">
        <v>18</v>
      </c>
    </row>
    <row r="21" spans="2:3" x14ac:dyDescent="0.2">
      <c r="B21" s="3" t="s">
        <v>19</v>
      </c>
    </row>
    <row r="22" spans="2:3" x14ac:dyDescent="0.2">
      <c r="B22" s="3" t="s">
        <v>20</v>
      </c>
    </row>
    <row r="23" spans="2:3" x14ac:dyDescent="0.2">
      <c r="B23" s="3" t="s">
        <v>21</v>
      </c>
    </row>
    <row r="24" spans="2:3" x14ac:dyDescent="0.2">
      <c r="B24" s="3" t="s">
        <v>22</v>
      </c>
    </row>
    <row r="25" spans="2:3" x14ac:dyDescent="0.2">
      <c r="B25" s="3" t="s">
        <v>23</v>
      </c>
    </row>
    <row r="26" spans="2:3" x14ac:dyDescent="0.2">
      <c r="B26" s="3" t="s">
        <v>24</v>
      </c>
    </row>
    <row r="27" spans="2:3" x14ac:dyDescent="0.2">
      <c r="B27" s="3" t="s">
        <v>25</v>
      </c>
    </row>
    <row r="28" spans="2:3" x14ac:dyDescent="0.2">
      <c r="B28" s="3" t="s">
        <v>26</v>
      </c>
    </row>
    <row r="29" spans="2:3" x14ac:dyDescent="0.2">
      <c r="B29" s="3" t="s">
        <v>27</v>
      </c>
    </row>
    <row r="30" spans="2:3" x14ac:dyDescent="0.2">
      <c r="B30" s="3"/>
    </row>
    <row r="31" spans="2:3" ht="19" x14ac:dyDescent="0.25">
      <c r="B31" s="8" t="s">
        <v>31</v>
      </c>
      <c r="C31" s="9" t="s">
        <v>0</v>
      </c>
    </row>
    <row r="32" spans="2:3" x14ac:dyDescent="0.2">
      <c r="B32" s="5" t="s">
        <v>34</v>
      </c>
      <c r="C32" s="4">
        <v>1252</v>
      </c>
    </row>
    <row r="35" spans="2:3" ht="19" x14ac:dyDescent="0.25">
      <c r="B35" s="8" t="s">
        <v>32</v>
      </c>
      <c r="C35" s="9" t="s">
        <v>0</v>
      </c>
    </row>
    <row r="36" spans="2:3" x14ac:dyDescent="0.2">
      <c r="B36" s="5" t="s">
        <v>28</v>
      </c>
      <c r="C36" s="7">
        <v>530</v>
      </c>
    </row>
    <row r="37" spans="2:3" x14ac:dyDescent="0.2">
      <c r="B37" s="3" t="s">
        <v>29</v>
      </c>
      <c r="C37" s="3"/>
    </row>
    <row r="38" spans="2:3" x14ac:dyDescent="0.2">
      <c r="B38" s="3"/>
      <c r="C38" s="3"/>
    </row>
    <row r="39" spans="2:3" ht="21" x14ac:dyDescent="0.25">
      <c r="B39" s="11" t="s">
        <v>33</v>
      </c>
      <c r="C39" s="10">
        <f>C36+C32+C3</f>
        <v>4857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9BB1-B706-D940-AC60-DE781D056FF1}">
  <dimension ref="B2:C8"/>
  <sheetViews>
    <sheetView workbookViewId="0">
      <selection activeCell="C17" sqref="C17"/>
    </sheetView>
  </sheetViews>
  <sheetFormatPr baseColWidth="10" defaultRowHeight="16" x14ac:dyDescent="0.2"/>
  <cols>
    <col min="1" max="1" width="10.83203125" style="2"/>
    <col min="2" max="2" width="42.5" style="2" customWidth="1"/>
    <col min="3" max="3" width="23.5" style="6" customWidth="1"/>
    <col min="4" max="16384" width="10.83203125" style="2"/>
  </cols>
  <sheetData>
    <row r="2" spans="2:3" ht="19" x14ac:dyDescent="0.25">
      <c r="B2" s="14" t="s">
        <v>37</v>
      </c>
      <c r="C2" s="16" t="s">
        <v>36</v>
      </c>
    </row>
    <row r="3" spans="2:3" x14ac:dyDescent="0.2">
      <c r="B3" s="1" t="s">
        <v>38</v>
      </c>
      <c r="C3" s="4">
        <v>560</v>
      </c>
    </row>
    <row r="4" spans="2:3" x14ac:dyDescent="0.2">
      <c r="B4" s="1" t="s">
        <v>35</v>
      </c>
      <c r="C4" s="4">
        <v>6500</v>
      </c>
    </row>
    <row r="5" spans="2:3" x14ac:dyDescent="0.2">
      <c r="B5" s="1" t="s">
        <v>44</v>
      </c>
      <c r="C5" s="4">
        <f>86 *20</f>
        <v>1720</v>
      </c>
    </row>
    <row r="8" spans="2:3" ht="21" x14ac:dyDescent="0.25">
      <c r="B8" s="11" t="s">
        <v>33</v>
      </c>
      <c r="C8" s="10">
        <f>SUM(C3:C5)</f>
        <v>8780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D5A4-D3BB-7F40-A2F3-FA012B825105}">
  <dimension ref="A2:D4"/>
  <sheetViews>
    <sheetView tabSelected="1" workbookViewId="0">
      <selection activeCell="C15" sqref="C15"/>
    </sheetView>
  </sheetViews>
  <sheetFormatPr baseColWidth="10" defaultRowHeight="16" x14ac:dyDescent="0.2"/>
  <cols>
    <col min="1" max="1" width="29" style="2" bestFit="1" customWidth="1"/>
    <col min="2" max="2" width="24" style="2" customWidth="1"/>
    <col min="3" max="3" width="24.33203125" style="2" bestFit="1" customWidth="1"/>
    <col min="4" max="4" width="25.6640625" style="2" customWidth="1"/>
    <col min="5" max="16384" width="10.83203125" style="2"/>
  </cols>
  <sheetData>
    <row r="2" spans="1:4" ht="19" x14ac:dyDescent="0.25">
      <c r="A2" s="14" t="s">
        <v>39</v>
      </c>
      <c r="B2" s="14" t="s">
        <v>40</v>
      </c>
      <c r="C2" s="15" t="s">
        <v>42</v>
      </c>
      <c r="D2" s="15" t="s">
        <v>43</v>
      </c>
    </row>
    <row r="3" spans="1:4" x14ac:dyDescent="0.2">
      <c r="A3" s="1" t="s">
        <v>41</v>
      </c>
      <c r="B3" s="12">
        <v>20</v>
      </c>
      <c r="C3" s="4">
        <v>4.2</v>
      </c>
      <c r="D3" s="13">
        <f>C3*B3*12</f>
        <v>1008</v>
      </c>
    </row>
    <row r="4" spans="1:4" x14ac:dyDescent="0.2">
      <c r="C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SOLUCIÓN HARDWARE COMÚN</vt:lpstr>
      <vt:lpstr>SOLUCIÓN SHAREPOINT</vt:lpstr>
      <vt:lpstr>SOLHCION SHAREPOINT 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2019-04-26T15:45:39Z</dcterms:created>
  <dcterms:modified xsi:type="dcterms:W3CDTF">2019-04-26T16:47:54Z</dcterms:modified>
</cp:coreProperties>
</file>