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8"/>
  <workbookPr filterPrivacy="1"/>
  <xr:revisionPtr revIDLastSave="0" documentId="13_ncr:1_{5A626800-BEB7-4EED-BF02-489DBD65222A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IPNT" sheetId="2" r:id="rId1"/>
  </sheets>
  <definedNames>
    <definedName name="_xlnm._FilterDatabase" localSheetId="0" hidden="1">IPNT!$A$1:$AO$156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3" i="2" l="1"/>
  <c r="AC4" i="2"/>
  <c r="AC5" i="2"/>
  <c r="AC6" i="2"/>
  <c r="AC7" i="2"/>
  <c r="AC8" i="2"/>
  <c r="AC9" i="2"/>
  <c r="AC10" i="2"/>
  <c r="AC11" i="2"/>
  <c r="AC12" i="2"/>
  <c r="AC13" i="2"/>
  <c r="AC14" i="2"/>
  <c r="AC15" i="2"/>
  <c r="AC16" i="2"/>
  <c r="AC17" i="2"/>
  <c r="AC18" i="2"/>
  <c r="AC19" i="2"/>
  <c r="AC20" i="2"/>
  <c r="AC21" i="2"/>
  <c r="AC22" i="2"/>
  <c r="AC23" i="2"/>
  <c r="AC24" i="2"/>
  <c r="AC25" i="2"/>
  <c r="AC26" i="2"/>
  <c r="AC27" i="2"/>
  <c r="AC28" i="2"/>
  <c r="AC29" i="2"/>
  <c r="AC30" i="2"/>
  <c r="AC31" i="2"/>
  <c r="AC32" i="2"/>
  <c r="AC33" i="2"/>
  <c r="AC34" i="2"/>
  <c r="AC35" i="2"/>
  <c r="AC36" i="2"/>
  <c r="AC37" i="2"/>
  <c r="AC38" i="2"/>
  <c r="AC39" i="2"/>
  <c r="AC40" i="2"/>
  <c r="AC41" i="2"/>
  <c r="AC42" i="2"/>
  <c r="AC43" i="2"/>
  <c r="AC56" i="2"/>
  <c r="AC57" i="2"/>
  <c r="AC58" i="2"/>
  <c r="AC59" i="2"/>
  <c r="AC60" i="2"/>
  <c r="AC61" i="2"/>
  <c r="AC62" i="2"/>
  <c r="AC63" i="2"/>
  <c r="AC64" i="2"/>
  <c r="AC65" i="2"/>
  <c r="AC66" i="2"/>
  <c r="AC67" i="2"/>
  <c r="AC68" i="2"/>
  <c r="AC69" i="2"/>
  <c r="AC70" i="2"/>
  <c r="AC71" i="2"/>
  <c r="AC72" i="2"/>
  <c r="AC73" i="2"/>
  <c r="AC74" i="2"/>
  <c r="AC75" i="2"/>
  <c r="AC76" i="2"/>
  <c r="AC77" i="2"/>
  <c r="AC78" i="2"/>
  <c r="AC79" i="2"/>
  <c r="AC80" i="2"/>
  <c r="AC81" i="2"/>
  <c r="AC82" i="2"/>
  <c r="AC83" i="2"/>
  <c r="AC84" i="2"/>
  <c r="AC85" i="2"/>
  <c r="AC92" i="2"/>
  <c r="AC93" i="2"/>
  <c r="AC94" i="2"/>
  <c r="AC95" i="2"/>
  <c r="AC96" i="2"/>
  <c r="AC97" i="2"/>
  <c r="AC98" i="2"/>
  <c r="AC99" i="2"/>
  <c r="AC100" i="2"/>
  <c r="AC101" i="2"/>
  <c r="AC102" i="2"/>
  <c r="AC103" i="2"/>
  <c r="AC104" i="2"/>
  <c r="AC105" i="2"/>
  <c r="AC106" i="2"/>
  <c r="AC107" i="2"/>
  <c r="AC108" i="2"/>
  <c r="AC109" i="2"/>
  <c r="AC110" i="2"/>
  <c r="AC111" i="2"/>
  <c r="AC112" i="2"/>
  <c r="AC113" i="2"/>
  <c r="AC114" i="2"/>
  <c r="AC115" i="2"/>
  <c r="AC116" i="2"/>
  <c r="AC117" i="2"/>
  <c r="AC118" i="2"/>
  <c r="AC119" i="2"/>
  <c r="AC120" i="2"/>
  <c r="AC121" i="2"/>
  <c r="AC122" i="2"/>
  <c r="AC123" i="2"/>
  <c r="AC124" i="2"/>
  <c r="AC125" i="2"/>
  <c r="AC126" i="2"/>
  <c r="AC127" i="2"/>
  <c r="AC128" i="2"/>
  <c r="AC129" i="2"/>
  <c r="AC130" i="2"/>
  <c r="AC131" i="2"/>
  <c r="AC132" i="2"/>
  <c r="AC133" i="2"/>
  <c r="AC134" i="2"/>
  <c r="AC135" i="2"/>
  <c r="AC136" i="2"/>
  <c r="AC137" i="2"/>
  <c r="AC138" i="2"/>
  <c r="AC139" i="2"/>
  <c r="AC142" i="2"/>
  <c r="AC143" i="2"/>
  <c r="AC144" i="2"/>
  <c r="AC145" i="2"/>
  <c r="AC146" i="2"/>
  <c r="AC147" i="2"/>
  <c r="AC148" i="2"/>
  <c r="AC153" i="2"/>
  <c r="AC154" i="2"/>
  <c r="AC155" i="2"/>
  <c r="AC156" i="2"/>
  <c r="AC2" i="2"/>
  <c r="AJ6" i="2" l="1"/>
  <c r="N19" i="2" l="1"/>
  <c r="N21" i="2"/>
  <c r="N22" i="2"/>
  <c r="N23" i="2"/>
  <c r="N49" i="2"/>
  <c r="N55" i="2"/>
  <c r="N58" i="2"/>
  <c r="N59" i="2"/>
  <c r="N65" i="2"/>
  <c r="N68" i="2"/>
  <c r="N70" i="2"/>
  <c r="N76" i="2"/>
  <c r="N141" i="2"/>
  <c r="N89" i="2"/>
  <c r="N90" i="2"/>
  <c r="N91" i="2"/>
  <c r="N104" i="2"/>
  <c r="N103" i="2"/>
  <c r="N102" i="2"/>
  <c r="N98" i="2"/>
  <c r="N97" i="2"/>
  <c r="N96" i="2"/>
  <c r="N88" i="2"/>
  <c r="N87" i="2"/>
  <c r="N86" i="2"/>
  <c r="N156" i="2"/>
  <c r="N154" i="2"/>
  <c r="N150" i="2"/>
  <c r="N149" i="2"/>
  <c r="N148" i="2"/>
  <c r="N147" i="2"/>
  <c r="N140" i="2"/>
  <c r="N139" i="2"/>
  <c r="N138" i="2"/>
  <c r="N135" i="2"/>
  <c r="N134" i="2"/>
  <c r="N111" i="2"/>
  <c r="N109" i="2"/>
  <c r="N108" i="2"/>
  <c r="N93" i="2"/>
  <c r="N92" i="2"/>
  <c r="N79" i="2"/>
  <c r="N77" i="2"/>
  <c r="N75" i="2"/>
  <c r="N74" i="2"/>
  <c r="N72" i="2"/>
  <c r="N71" i="2"/>
  <c r="N69" i="2"/>
  <c r="N67" i="2"/>
  <c r="N66" i="2"/>
  <c r="N64" i="2"/>
  <c r="N62" i="2"/>
  <c r="N61" i="2"/>
  <c r="N57" i="2"/>
  <c r="N56" i="2"/>
  <c r="N54" i="2"/>
  <c r="N53" i="2"/>
  <c r="N48" i="2"/>
  <c r="N47" i="2"/>
  <c r="N33" i="2"/>
  <c r="N30" i="2"/>
  <c r="N27" i="2"/>
  <c r="N25" i="2"/>
  <c r="N24" i="2"/>
  <c r="N20" i="2"/>
  <c r="N18" i="2"/>
  <c r="N16" i="2"/>
  <c r="N14" i="2"/>
  <c r="N12" i="2"/>
  <c r="N10" i="2"/>
  <c r="N5" i="2"/>
  <c r="N3" i="2"/>
  <c r="AJ3" i="2" l="1"/>
  <c r="AJ4" i="2"/>
  <c r="AJ5" i="2"/>
  <c r="AJ7" i="2"/>
  <c r="AJ8" i="2"/>
  <c r="AJ9" i="2"/>
  <c r="AJ10" i="2"/>
  <c r="AJ11" i="2"/>
  <c r="AJ12" i="2"/>
  <c r="AJ13" i="2"/>
  <c r="AJ14" i="2"/>
  <c r="AJ15" i="2"/>
  <c r="AJ16" i="2"/>
  <c r="AJ17" i="2"/>
  <c r="AJ18" i="2"/>
  <c r="AJ19" i="2"/>
  <c r="AJ20" i="2"/>
  <c r="AJ21" i="2"/>
  <c r="AJ22" i="2"/>
  <c r="AJ23" i="2"/>
  <c r="AJ24" i="2"/>
  <c r="AJ25" i="2"/>
  <c r="AJ26" i="2"/>
  <c r="AJ27" i="2"/>
  <c r="AJ28" i="2"/>
  <c r="AJ29" i="2"/>
  <c r="AJ30" i="2"/>
  <c r="AJ31" i="2"/>
  <c r="AJ32" i="2"/>
  <c r="AJ33" i="2"/>
  <c r="AJ34" i="2"/>
  <c r="AJ35" i="2"/>
  <c r="AJ36" i="2"/>
  <c r="AJ37" i="2"/>
  <c r="AJ38" i="2"/>
  <c r="AJ39" i="2"/>
  <c r="AJ40" i="2"/>
  <c r="AJ41" i="2"/>
  <c r="AJ42" i="2"/>
  <c r="AJ43" i="2"/>
  <c r="AJ56" i="2"/>
  <c r="AJ57" i="2"/>
  <c r="AJ58" i="2"/>
  <c r="AJ59" i="2"/>
  <c r="AJ60" i="2"/>
  <c r="AJ61" i="2"/>
  <c r="AJ62" i="2"/>
  <c r="AJ63" i="2"/>
  <c r="AJ64" i="2"/>
  <c r="AJ65" i="2"/>
  <c r="AJ66" i="2"/>
  <c r="AJ67" i="2"/>
  <c r="AJ68" i="2"/>
  <c r="AJ69" i="2"/>
  <c r="AJ70" i="2"/>
  <c r="AJ71" i="2"/>
  <c r="AJ72" i="2"/>
  <c r="AJ73" i="2"/>
  <c r="AJ74" i="2"/>
  <c r="AJ75" i="2"/>
  <c r="AJ76" i="2"/>
  <c r="AJ77" i="2"/>
  <c r="AJ78" i="2"/>
  <c r="AJ79" i="2"/>
  <c r="AJ92" i="2"/>
  <c r="AJ93" i="2"/>
  <c r="AJ94" i="2"/>
  <c r="AJ95" i="2"/>
  <c r="AJ108" i="2"/>
  <c r="AJ109" i="2"/>
  <c r="AJ110" i="2"/>
  <c r="AJ111" i="2"/>
  <c r="AJ112" i="2"/>
  <c r="AJ113" i="2"/>
  <c r="AJ114" i="2"/>
  <c r="AJ115" i="2"/>
  <c r="AJ116" i="2"/>
  <c r="AJ117" i="2"/>
  <c r="AJ118" i="2"/>
  <c r="AJ119" i="2"/>
  <c r="AJ120" i="2"/>
  <c r="AJ121" i="2"/>
  <c r="AJ122" i="2"/>
  <c r="AJ123" i="2"/>
  <c r="AJ124" i="2"/>
  <c r="AJ125" i="2"/>
  <c r="AJ126" i="2"/>
  <c r="AJ127" i="2"/>
  <c r="AJ128" i="2"/>
  <c r="AJ129" i="2"/>
  <c r="AJ130" i="2"/>
  <c r="AJ131" i="2"/>
  <c r="AJ132" i="2"/>
  <c r="AJ133" i="2"/>
  <c r="AJ134" i="2"/>
  <c r="AJ135" i="2"/>
  <c r="AJ136" i="2"/>
  <c r="AJ137" i="2"/>
  <c r="AJ138" i="2"/>
  <c r="AJ139" i="2"/>
  <c r="AJ142" i="2"/>
  <c r="AJ143" i="2"/>
  <c r="AJ144" i="2"/>
  <c r="AJ145" i="2"/>
  <c r="AJ146" i="2"/>
  <c r="AJ147" i="2"/>
  <c r="AJ148" i="2"/>
  <c r="AJ153" i="2"/>
  <c r="AJ154" i="2"/>
  <c r="AJ155" i="2"/>
  <c r="AJ156" i="2"/>
  <c r="AJ96" i="2"/>
  <c r="AJ97" i="2"/>
  <c r="AJ98" i="2"/>
  <c r="AJ99" i="2"/>
  <c r="AJ100" i="2"/>
  <c r="AJ101" i="2"/>
  <c r="AJ102" i="2"/>
  <c r="AJ103" i="2"/>
  <c r="AJ104" i="2"/>
  <c r="AJ105" i="2"/>
  <c r="AJ106" i="2"/>
  <c r="AJ107" i="2"/>
  <c r="AJ80" i="2"/>
  <c r="AJ81" i="2"/>
  <c r="AJ82" i="2"/>
  <c r="AJ83" i="2"/>
  <c r="AJ84" i="2"/>
  <c r="AJ85" i="2"/>
  <c r="AJ2" i="2"/>
  <c r="AF3" i="2"/>
  <c r="AF4" i="2"/>
  <c r="AF5" i="2"/>
  <c r="AF6" i="2"/>
  <c r="AF7" i="2"/>
  <c r="AF8" i="2"/>
  <c r="AF9" i="2"/>
  <c r="AF10" i="2"/>
  <c r="AF11" i="2"/>
  <c r="AF12" i="2"/>
  <c r="AF13" i="2"/>
  <c r="AF14" i="2"/>
  <c r="AF15" i="2"/>
  <c r="AF16" i="2"/>
  <c r="AF17" i="2"/>
  <c r="AF18" i="2"/>
  <c r="AF19" i="2"/>
  <c r="AF20" i="2"/>
  <c r="AF21" i="2"/>
  <c r="AF22" i="2"/>
  <c r="AF23" i="2"/>
  <c r="AF24" i="2"/>
  <c r="AF25" i="2"/>
  <c r="AF26" i="2"/>
  <c r="AF27" i="2"/>
  <c r="AF28" i="2"/>
  <c r="AF29" i="2"/>
  <c r="AF30" i="2"/>
  <c r="AF31" i="2"/>
  <c r="AF32" i="2"/>
  <c r="AF33" i="2"/>
  <c r="AF34" i="2"/>
  <c r="AF35" i="2"/>
  <c r="AF36" i="2"/>
  <c r="AF37" i="2"/>
  <c r="AF38" i="2"/>
  <c r="AF39" i="2"/>
  <c r="AF40" i="2"/>
  <c r="AF41" i="2"/>
  <c r="AF42" i="2"/>
  <c r="AF43" i="2"/>
  <c r="AF56" i="2"/>
  <c r="AF57" i="2"/>
  <c r="AF58" i="2"/>
  <c r="AF59" i="2"/>
  <c r="AF60" i="2"/>
  <c r="AF61" i="2"/>
  <c r="AF62" i="2"/>
  <c r="AF63" i="2"/>
  <c r="AF64" i="2"/>
  <c r="AF65" i="2"/>
  <c r="AF66" i="2"/>
  <c r="AF67" i="2"/>
  <c r="AF68" i="2"/>
  <c r="AF69" i="2"/>
  <c r="AF70" i="2"/>
  <c r="AF71" i="2"/>
  <c r="AF72" i="2"/>
  <c r="AF73" i="2"/>
  <c r="AF74" i="2"/>
  <c r="AF75" i="2"/>
  <c r="AF76" i="2"/>
  <c r="AF77" i="2"/>
  <c r="AF78" i="2"/>
  <c r="AF79" i="2"/>
  <c r="AF92" i="2"/>
  <c r="AF93" i="2"/>
  <c r="AF94" i="2"/>
  <c r="AF95" i="2"/>
  <c r="AF108" i="2"/>
  <c r="AF109" i="2"/>
  <c r="AF110" i="2"/>
  <c r="AF111" i="2"/>
  <c r="AF112" i="2"/>
  <c r="AF113" i="2"/>
  <c r="AF114" i="2"/>
  <c r="AF115" i="2"/>
  <c r="AF116" i="2"/>
  <c r="AF117" i="2"/>
  <c r="AF118" i="2"/>
  <c r="AF119" i="2"/>
  <c r="AF120" i="2"/>
  <c r="AF121" i="2"/>
  <c r="AF122" i="2"/>
  <c r="AF123" i="2"/>
  <c r="AF124" i="2"/>
  <c r="AF125" i="2"/>
  <c r="AF126" i="2"/>
  <c r="AF127" i="2"/>
  <c r="AF128" i="2"/>
  <c r="AF129" i="2"/>
  <c r="AF130" i="2"/>
  <c r="AF131" i="2"/>
  <c r="AF132" i="2"/>
  <c r="AF133" i="2"/>
  <c r="AF134" i="2"/>
  <c r="AF135" i="2"/>
  <c r="AF136" i="2"/>
  <c r="AF137" i="2"/>
  <c r="AF138" i="2"/>
  <c r="AF139" i="2"/>
  <c r="AF142" i="2"/>
  <c r="AF143" i="2"/>
  <c r="AF144" i="2"/>
  <c r="AF145" i="2"/>
  <c r="AF146" i="2"/>
  <c r="AF147" i="2"/>
  <c r="AF148" i="2"/>
  <c r="AF153" i="2"/>
  <c r="AF154" i="2"/>
  <c r="AF155" i="2"/>
  <c r="AF156" i="2"/>
  <c r="AF86" i="2"/>
  <c r="AF87" i="2"/>
  <c r="AF88" i="2"/>
  <c r="AF89" i="2"/>
  <c r="AF90" i="2"/>
  <c r="AF91" i="2"/>
  <c r="AF96" i="2"/>
  <c r="AF97" i="2"/>
  <c r="AF98" i="2"/>
  <c r="AF99" i="2"/>
  <c r="AF100" i="2"/>
  <c r="AF101" i="2"/>
  <c r="AF102" i="2"/>
  <c r="AF103" i="2"/>
  <c r="AF104" i="2"/>
  <c r="AF105" i="2"/>
  <c r="AF106" i="2"/>
  <c r="AF107" i="2"/>
  <c r="AF80" i="2"/>
  <c r="AF81" i="2"/>
  <c r="AF82" i="2"/>
  <c r="AF83" i="2"/>
  <c r="AF84" i="2"/>
  <c r="AF85" i="2"/>
  <c r="AF2" i="2"/>
</calcChain>
</file>

<file path=xl/sharedStrings.xml><?xml version="1.0" encoding="utf-8"?>
<sst xmlns="http://schemas.openxmlformats.org/spreadsheetml/2006/main" count="3158" uniqueCount="201">
  <si>
    <t>Zea mays</t>
  </si>
  <si>
    <t>NA</t>
  </si>
  <si>
    <t>Arachis hypogaea</t>
  </si>
  <si>
    <t>Glomus mosseae</t>
  </si>
  <si>
    <t>Trifolium pratense</t>
  </si>
  <si>
    <t>Alhagi sparsifolia</t>
  </si>
  <si>
    <t>Rhizophagus irregularis</t>
  </si>
  <si>
    <t>Flaveria bidentis</t>
  </si>
  <si>
    <t>Setaria viridis</t>
  </si>
  <si>
    <t>Rhizophagus intraradices</t>
  </si>
  <si>
    <t>Eclipta prostrata</t>
  </si>
  <si>
    <t>Glycine max</t>
  </si>
  <si>
    <t>Glomus versiforme</t>
  </si>
  <si>
    <t>Trifolium alexandrinum</t>
  </si>
  <si>
    <t>Glomus intraradices</t>
  </si>
  <si>
    <t>Pueraria phaseoloides</t>
  </si>
  <si>
    <t>Hevea brasiliensis</t>
  </si>
  <si>
    <t>Glomus clarum</t>
  </si>
  <si>
    <t>Pisum sativum</t>
  </si>
  <si>
    <t>Hordeum vulgare</t>
  </si>
  <si>
    <t>Glomus lamellosum</t>
  </si>
  <si>
    <t>Glomus hoi</t>
  </si>
  <si>
    <t>Glomus caledonium</t>
  </si>
  <si>
    <t>Bromus hordeaceus</t>
  </si>
  <si>
    <t>Vitis vinifera</t>
  </si>
  <si>
    <t>Medicago polymorpha</t>
  </si>
  <si>
    <t>Gliricidia sepium</t>
  </si>
  <si>
    <t xml:space="preserve">Medicago sativa </t>
  </si>
  <si>
    <t>Trifolium repens</t>
  </si>
  <si>
    <t>Citrus sinensis</t>
  </si>
  <si>
    <t>LabelMethod</t>
    <phoneticPr fontId="1" type="noConversion"/>
  </si>
  <si>
    <t>MycorrhizaSpecies</t>
    <phoneticPr fontId="1" type="noConversion"/>
  </si>
  <si>
    <t>DonRootNodule</t>
  </si>
  <si>
    <t>DonSpecies</t>
  </si>
  <si>
    <t>RecRootNodule</t>
  </si>
  <si>
    <t>RecSpecies</t>
  </si>
  <si>
    <t>TransferRatio</t>
    <phoneticPr fontId="1" type="noConversion"/>
  </si>
  <si>
    <t>Root</t>
    <phoneticPr fontId="1" type="noConversion"/>
  </si>
  <si>
    <t>DonColonizationRate</t>
    <phoneticPr fontId="1" type="noConversion"/>
  </si>
  <si>
    <t>RecColonizationRate</t>
    <phoneticPr fontId="1" type="noConversion"/>
  </si>
  <si>
    <t>Obs.</t>
    <phoneticPr fontId="1" type="noConversion"/>
  </si>
  <si>
    <t>MycorrhizaType</t>
    <phoneticPr fontId="1" type="noConversion"/>
  </si>
  <si>
    <t>AMF</t>
    <phoneticPr fontId="1" type="noConversion"/>
  </si>
  <si>
    <t>Glomus etunicatum; Glomus mosseae</t>
    <phoneticPr fontId="1" type="noConversion"/>
  </si>
  <si>
    <t>Nodule</t>
    <phoneticPr fontId="1" type="noConversion"/>
  </si>
  <si>
    <t>Leaf</t>
    <phoneticPr fontId="1" type="noConversion"/>
  </si>
  <si>
    <t>NA</t>
    <phoneticPr fontId="1" type="noConversion"/>
  </si>
  <si>
    <t>Phaseolus spp.</t>
    <phoneticPr fontId="1" type="noConversion"/>
  </si>
  <si>
    <t>Petiole</t>
    <phoneticPr fontId="1" type="noConversion"/>
  </si>
  <si>
    <t>0.022-0.183</t>
    <phoneticPr fontId="1" type="noConversion"/>
  </si>
  <si>
    <t>ECM</t>
    <phoneticPr fontId="1" type="noConversion"/>
  </si>
  <si>
    <t>Pisolithus orientalis</t>
  </si>
  <si>
    <t>Scleroderma citrinum</t>
    <phoneticPr fontId="1" type="noConversion"/>
  </si>
  <si>
    <t>Pisolithus orientalis; Scleroderma citrinum; Suillus luteus</t>
    <phoneticPr fontId="1" type="noConversion"/>
  </si>
  <si>
    <t>NA</t>
    <phoneticPr fontId="1" type="noConversion"/>
  </si>
  <si>
    <t>Pinus massoniana</t>
  </si>
  <si>
    <t>Paxillus involutus</t>
  </si>
  <si>
    <t xml:space="preserve">Pinus contorta </t>
  </si>
  <si>
    <t>Alnus glutinosa</t>
  </si>
  <si>
    <t>Pseudotsuga menziesii</t>
  </si>
  <si>
    <t>Wilcoxina rehmii; Rhizopogon vinicolor</t>
    <phoneticPr fontId="1" type="noConversion"/>
  </si>
  <si>
    <t>Casuarina cunninghamiana</t>
  </si>
  <si>
    <t>Eucalyptus maculata</t>
  </si>
  <si>
    <t>Pisolithus sp.</t>
  </si>
  <si>
    <t>Ref.ID</t>
    <phoneticPr fontId="1" type="noConversion"/>
  </si>
  <si>
    <t>Ai,W</t>
  </si>
  <si>
    <t>Arnebrant, K</t>
  </si>
  <si>
    <t>Chen,X</t>
  </si>
  <si>
    <t>Cheng, X</t>
  </si>
  <si>
    <t>Fang, L</t>
  </si>
  <si>
    <t>Frey, B</t>
  </si>
  <si>
    <t>Gao,W</t>
  </si>
  <si>
    <t>Hamel,C</t>
  </si>
  <si>
    <t>He, X</t>
  </si>
  <si>
    <t>Ikram, A</t>
  </si>
  <si>
    <t>Jalonen, R</t>
  </si>
  <si>
    <t>Johansen, A</t>
  </si>
  <si>
    <t>Meng, L</t>
  </si>
  <si>
    <t>Tu,G</t>
  </si>
  <si>
    <t>Wang, G</t>
  </si>
  <si>
    <t>Zhang, H</t>
  </si>
  <si>
    <t>Zhang,J</t>
  </si>
  <si>
    <t>Giller,K.E</t>
    <phoneticPr fontId="1" type="noConversion"/>
  </si>
  <si>
    <t>Mårtensson, A.M</t>
    <phoneticPr fontId="1" type="noConversion"/>
  </si>
  <si>
    <t>Teste, F.P</t>
    <phoneticPr fontId="1" type="noConversion"/>
  </si>
  <si>
    <t>FirstAuthor</t>
    <phoneticPr fontId="1" type="noConversion"/>
  </si>
  <si>
    <t>Hupe,A</t>
    <phoneticPr fontId="1" type="noConversion"/>
  </si>
  <si>
    <t>Dichanthium aristatum</t>
  </si>
  <si>
    <t>Fixation</t>
    <phoneticPr fontId="1" type="noConversion"/>
  </si>
  <si>
    <t>Ingraffia</t>
    <phoneticPr fontId="1" type="noConversion"/>
  </si>
  <si>
    <t>Triticum durum</t>
  </si>
  <si>
    <t>Linum usitatissimum</t>
  </si>
  <si>
    <t>Cichorium intybus</t>
  </si>
  <si>
    <t>He.Y</t>
    <phoneticPr fontId="1" type="noConversion"/>
  </si>
  <si>
    <t>Glomus etunicatum</t>
  </si>
  <si>
    <t>Cinnamomum camphora</t>
  </si>
  <si>
    <t>Broussonetia papyrifera</t>
  </si>
  <si>
    <t>Bidens pilosa</t>
  </si>
  <si>
    <t>NH4</t>
    <phoneticPr fontId="1" type="noConversion"/>
  </si>
  <si>
    <t>N2</t>
    <phoneticPr fontId="1" type="noConversion"/>
  </si>
  <si>
    <t>NO3</t>
    <phoneticPr fontId="1" type="noConversion"/>
  </si>
  <si>
    <t>NH4+NO3</t>
    <phoneticPr fontId="1" type="noConversion"/>
  </si>
  <si>
    <t>CONH2</t>
    <phoneticPr fontId="1" type="noConversion"/>
  </si>
  <si>
    <t>Ntransferred</t>
    <phoneticPr fontId="1" type="noConversion"/>
  </si>
  <si>
    <t>NA</t>
    <phoneticPr fontId="1" type="noConversion"/>
  </si>
  <si>
    <t>Special</t>
    <phoneticPr fontId="1" type="noConversion"/>
  </si>
  <si>
    <t>NH4</t>
    <phoneticPr fontId="1" type="noConversion"/>
  </si>
  <si>
    <t>NA</t>
    <phoneticPr fontId="1" type="noConversion"/>
  </si>
  <si>
    <t>NDFT</t>
    <phoneticPr fontId="1" type="noConversion"/>
  </si>
  <si>
    <t>He, C</t>
    <phoneticPr fontId="1" type="noConversion"/>
  </si>
  <si>
    <t>Triticum durum</t>
    <phoneticPr fontId="1" type="noConversion"/>
  </si>
  <si>
    <t>Linum usitatissimum</t>
    <phoneticPr fontId="1" type="noConversion"/>
  </si>
  <si>
    <t>Cichorium intybus</t>
    <phoneticPr fontId="1" type="noConversion"/>
  </si>
  <si>
    <t>Broussonetia papyrifera</t>
    <phoneticPr fontId="1" type="noConversion"/>
  </si>
  <si>
    <t>Bidens pilosa</t>
    <phoneticPr fontId="1" type="noConversion"/>
  </si>
  <si>
    <t>IsotopeForm</t>
    <phoneticPr fontId="1" type="noConversion"/>
  </si>
  <si>
    <t>Soil</t>
  </si>
  <si>
    <t>Duration</t>
    <phoneticPr fontId="1" type="noConversion"/>
  </si>
  <si>
    <t>RCRse</t>
  </si>
  <si>
    <t>DCRse</t>
  </si>
  <si>
    <r>
      <t>PoreSize(μ</t>
    </r>
    <r>
      <rPr>
        <b/>
        <sz val="11"/>
        <color rgb="FF7030A0"/>
        <rFont val="微软雅黑"/>
        <family val="2"/>
        <charset val="134"/>
      </rPr>
      <t>m)</t>
    </r>
    <phoneticPr fontId="1" type="noConversion"/>
  </si>
  <si>
    <t>NA</t>
    <phoneticPr fontId="1" type="noConversion"/>
  </si>
  <si>
    <t>N</t>
  </si>
  <si>
    <t>NoduleExist</t>
    <phoneticPr fontId="1" type="noConversion"/>
  </si>
  <si>
    <t>ShootEnrichRatio</t>
    <phoneticPr fontId="1" type="noConversion"/>
  </si>
  <si>
    <t>M(11,30)</t>
    <phoneticPr fontId="1" type="noConversion"/>
  </si>
  <si>
    <t>L(31,60)</t>
    <phoneticPr fontId="1" type="noConversion"/>
  </si>
  <si>
    <t>LL(&gt;60)</t>
    <phoneticPr fontId="1" type="noConversion"/>
  </si>
  <si>
    <t>N</t>
    <phoneticPr fontId="1" type="noConversion"/>
  </si>
  <si>
    <t>Y</t>
    <phoneticPr fontId="1" type="noConversion"/>
  </si>
  <si>
    <t>None</t>
    <phoneticPr fontId="1" type="noConversion"/>
  </si>
  <si>
    <t>PublishedYear</t>
    <phoneticPr fontId="1" type="noConversion"/>
  </si>
  <si>
    <t>Arachis hypogaea</t>
    <phoneticPr fontId="1" type="noConversion"/>
  </si>
  <si>
    <t>Casuarina cunninghamiana</t>
    <phoneticPr fontId="1" type="noConversion"/>
  </si>
  <si>
    <t>Gliricidia sepium</t>
    <phoneticPr fontId="1" type="noConversion"/>
  </si>
  <si>
    <t>Pisum sativum</t>
    <phoneticPr fontId="1" type="noConversion"/>
  </si>
  <si>
    <t>N</t>
    <phoneticPr fontId="1" type="noConversion"/>
  </si>
  <si>
    <t>Y</t>
    <phoneticPr fontId="1" type="noConversion"/>
  </si>
  <si>
    <t>Mycor</t>
    <phoneticPr fontId="1" type="noConversion"/>
  </si>
  <si>
    <t>Zea_mays</t>
  </si>
  <si>
    <t>Arachis_hypogaea</t>
  </si>
  <si>
    <t>Alnus_glutinosa</t>
  </si>
  <si>
    <t>Pinus_contorta_</t>
  </si>
  <si>
    <t>Flaveria_bidentis</t>
  </si>
  <si>
    <t>Setaria_viridis</t>
  </si>
  <si>
    <t>Eclipta_prostrata</t>
  </si>
  <si>
    <t>Bromus_hordeaceus</t>
  </si>
  <si>
    <t>Vitis_vinifera</t>
  </si>
  <si>
    <t>Medicago_polymorpha</t>
  </si>
  <si>
    <t>Trifolium_repens</t>
  </si>
  <si>
    <t>Citrus_sinensis</t>
  </si>
  <si>
    <t>Trifolium_alexandrinum</t>
  </si>
  <si>
    <t>Alhagi_sparsifolia</t>
  </si>
  <si>
    <t>Phaseolus_spp.</t>
  </si>
  <si>
    <t>Glycine_max</t>
  </si>
  <si>
    <t>Casuarina_cunninghamiana</t>
  </si>
  <si>
    <t>Eucalyptus_maculata</t>
  </si>
  <si>
    <t>Pueraria_phaseoloides</t>
  </si>
  <si>
    <t>Hevea_brasiliensis</t>
  </si>
  <si>
    <t>Gliricidia_sepium</t>
  </si>
  <si>
    <t>Dichanthium_aristatum</t>
  </si>
  <si>
    <t>Pisum_sativum</t>
  </si>
  <si>
    <t>Hordeum_vulgare</t>
  </si>
  <si>
    <t>Cichorium_intybus</t>
  </si>
  <si>
    <t>Trifolium_pratense</t>
  </si>
  <si>
    <t>Pseudotsuga_menziesii</t>
  </si>
  <si>
    <t>Pinus_massoniana</t>
  </si>
  <si>
    <t>Cinnamomum_camphora</t>
  </si>
  <si>
    <t>Medicago_sativa_</t>
    <phoneticPr fontId="1" type="noConversion"/>
  </si>
  <si>
    <t>DonSpeciesnophylo</t>
    <phoneticPr fontId="1" type="noConversion"/>
  </si>
  <si>
    <t>RecSpeciesnophylo</t>
    <phoneticPr fontId="1" type="noConversion"/>
  </si>
  <si>
    <t>Triticum_durum</t>
  </si>
  <si>
    <t>Linum_usitatissimum</t>
  </si>
  <si>
    <t>Broussonetia_papyrifera</t>
  </si>
  <si>
    <t>Bidens_pilosa</t>
  </si>
  <si>
    <t>S(5,10)</t>
  </si>
  <si>
    <t>GroupTN</t>
    <phoneticPr fontId="1" type="noConversion"/>
  </si>
  <si>
    <t>a</t>
    <phoneticPr fontId="1" type="noConversion"/>
  </si>
  <si>
    <t>b</t>
    <phoneticPr fontId="1" type="noConversion"/>
  </si>
  <si>
    <t>DonTotalMass(g)</t>
    <phoneticPr fontId="1" type="noConversion"/>
  </si>
  <si>
    <t>DonTotalN(mg)</t>
    <phoneticPr fontId="1" type="noConversion"/>
  </si>
  <si>
    <t>DonTotalNC(mg/g)</t>
    <phoneticPr fontId="1" type="noConversion"/>
  </si>
  <si>
    <t>RecTotalMass(g)</t>
    <phoneticPr fontId="1" type="noConversion"/>
  </si>
  <si>
    <t>RecTotalN(mg)</t>
    <phoneticPr fontId="1" type="noConversion"/>
  </si>
  <si>
    <t>RecTotalNC(mg/g)</t>
    <phoneticPr fontId="1" type="noConversion"/>
  </si>
  <si>
    <t>PD</t>
    <phoneticPr fontId="1" type="noConversion"/>
  </si>
  <si>
    <t>SourceSinkTN1</t>
    <phoneticPr fontId="1" type="noConversion"/>
  </si>
  <si>
    <t>SourceSinkTNC1</t>
    <phoneticPr fontId="1" type="noConversion"/>
  </si>
  <si>
    <t>Rhizophagus irregularis; Funneliformis mosseae</t>
    <phoneticPr fontId="1" type="noConversion"/>
  </si>
  <si>
    <t>K</t>
    <phoneticPr fontId="1" type="noConversion"/>
  </si>
  <si>
    <t>Samplesize</t>
    <phoneticPr fontId="1" type="noConversion"/>
  </si>
  <si>
    <t>A</t>
  </si>
  <si>
    <t>B</t>
  </si>
  <si>
    <t>C</t>
  </si>
  <si>
    <t>D</t>
  </si>
  <si>
    <t>Symbiosis</t>
    <phoneticPr fontId="1" type="noConversion"/>
  </si>
  <si>
    <t>Malus x domestica</t>
    <phoneticPr fontId="1" type="noConversion"/>
  </si>
  <si>
    <t>Triticum x Secale</t>
    <phoneticPr fontId="1" type="noConversion"/>
  </si>
  <si>
    <r>
      <t>Triticum_</t>
    </r>
    <r>
      <rPr>
        <sz val="11"/>
        <color theme="1"/>
        <rFont val="微软雅黑"/>
        <family val="2"/>
        <charset val="134"/>
      </rPr>
      <t>脳</t>
    </r>
    <r>
      <rPr>
        <sz val="11"/>
        <color theme="1"/>
        <rFont val="Arial"/>
        <family val="2"/>
      </rPr>
      <t>_Secale</t>
    </r>
    <phoneticPr fontId="1" type="noConversion"/>
  </si>
  <si>
    <r>
      <t>Malus_</t>
    </r>
    <r>
      <rPr>
        <sz val="11"/>
        <color theme="1"/>
        <rFont val="微软雅黑"/>
        <family val="2"/>
        <charset val="134"/>
      </rPr>
      <t>脳</t>
    </r>
    <r>
      <rPr>
        <sz val="11"/>
        <color theme="1"/>
        <rFont val="Arial"/>
        <family val="2"/>
      </rPr>
      <t>_domestica</t>
    </r>
    <phoneticPr fontId="1" type="noConversion"/>
  </si>
  <si>
    <t>SourceSinkSize1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</si>
</sst>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000_ "/>
    <numFmt numFmtId="177" formatCode="0.000_ "/>
    <numFmt numFmtId="178" formatCode="0.0000_);[Red]\(0.0000\)"/>
    <numFmt numFmtId="179" formatCode="0.000_);[Red]\(0.000\)"/>
    <numFmt numFmtId="180" formatCode="0.00_ "/>
    <numFmt numFmtId="181" formatCode="0.000000_);[Red]\(0.000000\)"/>
  </numFmts>
  <fonts count="11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Arial"/>
      <family val="2"/>
    </font>
    <font>
      <b/>
      <sz val="11"/>
      <color theme="5" tint="-0.499984740745262"/>
      <name val="Arial"/>
      <family val="2"/>
    </font>
    <font>
      <b/>
      <sz val="11"/>
      <color theme="9" tint="-0.499984740745262"/>
      <name val="Arial"/>
      <family val="2"/>
    </font>
    <font>
      <b/>
      <sz val="11"/>
      <color rgb="FF7030A0"/>
      <name val="Arial"/>
      <family val="2"/>
    </font>
    <font>
      <b/>
      <sz val="11"/>
      <color rgb="FF7030A0"/>
      <name val="微软雅黑"/>
      <family val="2"/>
      <charset val="134"/>
    </font>
    <font>
      <b/>
      <sz val="11"/>
      <color rgb="FFC00000"/>
      <name val="Arial"/>
      <family val="2"/>
    </font>
    <font>
      <b/>
      <sz val="11"/>
      <color rgb="FF002060"/>
      <name val="Arial"/>
      <family val="2"/>
    </font>
    <font>
      <sz val="11"/>
      <color theme="1"/>
      <name val="Arial"/>
      <family val="2"/>
    </font>
    <font>
      <sz val="11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178" fontId="3" fillId="0" borderId="0" xfId="0" applyNumberFormat="1" applyFont="1" applyAlignment="1">
      <alignment horizontal="left"/>
    </xf>
    <xf numFmtId="0" fontId="9" fillId="0" borderId="0" xfId="0" applyFont="1" applyAlignment="1">
      <alignment horizontal="left"/>
    </xf>
    <xf numFmtId="177" fontId="9" fillId="0" borderId="0" xfId="0" applyNumberFormat="1" applyFont="1" applyAlignment="1">
      <alignment horizontal="left"/>
    </xf>
    <xf numFmtId="178" fontId="9" fillId="0" borderId="0" xfId="0" applyNumberFormat="1" applyFont="1" applyAlignment="1">
      <alignment horizontal="left"/>
    </xf>
    <xf numFmtId="0" fontId="9" fillId="0" borderId="0" xfId="0" applyFont="1" applyFill="1" applyAlignment="1">
      <alignment horizontal="left"/>
    </xf>
    <xf numFmtId="176" fontId="9" fillId="0" borderId="0" xfId="0" applyNumberFormat="1" applyFont="1" applyFill="1" applyAlignment="1">
      <alignment horizontal="left"/>
    </xf>
    <xf numFmtId="178" fontId="9" fillId="0" borderId="0" xfId="0" applyNumberFormat="1" applyFont="1" applyFill="1" applyAlignment="1">
      <alignment horizontal="left"/>
    </xf>
    <xf numFmtId="177" fontId="9" fillId="0" borderId="0" xfId="0" applyNumberFormat="1" applyFont="1" applyFill="1" applyAlignment="1">
      <alignment horizontal="left"/>
    </xf>
    <xf numFmtId="178" fontId="3" fillId="0" borderId="0" xfId="0" applyNumberFormat="1" applyFont="1" applyFill="1" applyAlignment="1">
      <alignment horizontal="left"/>
    </xf>
    <xf numFmtId="179" fontId="4" fillId="0" borderId="0" xfId="0" applyNumberFormat="1" applyFont="1" applyAlignment="1">
      <alignment horizontal="left"/>
    </xf>
    <xf numFmtId="179" fontId="9" fillId="0" borderId="0" xfId="0" applyNumberFormat="1" applyFont="1" applyAlignment="1">
      <alignment horizontal="left"/>
    </xf>
    <xf numFmtId="179" fontId="9" fillId="0" borderId="0" xfId="0" applyNumberFormat="1" applyFont="1" applyFill="1" applyAlignment="1">
      <alignment horizontal="left"/>
    </xf>
    <xf numFmtId="0" fontId="4" fillId="0" borderId="0" xfId="0" applyFont="1" applyFill="1" applyAlignment="1">
      <alignment horizontal="left"/>
    </xf>
    <xf numFmtId="180" fontId="3" fillId="0" borderId="0" xfId="0" applyNumberFormat="1" applyFont="1" applyAlignment="1">
      <alignment horizontal="left"/>
    </xf>
    <xf numFmtId="180" fontId="9" fillId="0" borderId="0" xfId="0" applyNumberFormat="1" applyFont="1" applyFill="1" applyAlignment="1">
      <alignment horizontal="left"/>
    </xf>
    <xf numFmtId="176" fontId="7" fillId="0" borderId="0" xfId="0" applyNumberFormat="1" applyFont="1" applyAlignment="1">
      <alignment horizontal="left"/>
    </xf>
    <xf numFmtId="176" fontId="9" fillId="0" borderId="0" xfId="0" applyNumberFormat="1" applyFont="1" applyAlignment="1">
      <alignment horizontal="left"/>
    </xf>
    <xf numFmtId="176" fontId="8" fillId="0" borderId="0" xfId="0" applyNumberFormat="1" applyFont="1" applyAlignment="1">
      <alignment horizontal="left"/>
    </xf>
    <xf numFmtId="181" fontId="9" fillId="0" borderId="0" xfId="0" applyNumberFormat="1" applyFont="1" applyFill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D5728-96B8-463D-8334-959C714D68C5}">
  <dimension ref="A1:AO156"/>
  <sheetViews>
    <sheetView tabSelected="1" topLeftCell="W1" zoomScale="70" zoomScaleNormal="70" workbookViewId="0">
      <selection activeCell="AC1" sqref="AC1"/>
    </sheetView>
  </sheetViews>
  <sheetFormatPr defaultColWidth="9" defaultRowHeight="14.25" x14ac:dyDescent="0.2"/>
  <cols>
    <col min="1" max="1" width="6.25" style="8" bestFit="1" customWidth="1"/>
    <col min="2" max="2" width="7.25" style="8" bestFit="1" customWidth="1"/>
    <col min="3" max="3" width="17.125" style="8" bestFit="1" customWidth="1"/>
    <col min="4" max="4" width="15.875" style="8" bestFit="1" customWidth="1"/>
    <col min="5" max="5" width="13.5" style="8" bestFit="1" customWidth="1"/>
    <col min="6" max="6" width="14" style="8" bestFit="1" customWidth="1"/>
    <col min="7" max="7" width="9.625" style="8" bestFit="1" customWidth="1"/>
    <col min="8" max="8" width="16.75" style="8" bestFit="1" customWidth="1"/>
    <col min="9" max="9" width="56.75" style="8" bestFit="1" customWidth="1"/>
    <col min="10" max="10" width="21.875" style="17" customWidth="1"/>
    <col min="11" max="11" width="8" style="17" bestFit="1" customWidth="1"/>
    <col min="12" max="12" width="21.875" style="17" customWidth="1"/>
    <col min="13" max="13" width="8" style="17" bestFit="1" customWidth="1"/>
    <col min="14" max="14" width="7.5" style="17" bestFit="1" customWidth="1"/>
    <col min="15" max="15" width="16.375" style="8" bestFit="1" customWidth="1"/>
    <col min="16" max="16" width="16.25" style="8" bestFit="1" customWidth="1"/>
    <col min="17" max="17" width="16" style="11" bestFit="1" customWidth="1"/>
    <col min="18" max="18" width="14.75" style="8" bestFit="1" customWidth="1"/>
    <col min="19" max="19" width="7.5" style="8" bestFit="1" customWidth="1"/>
    <col min="20" max="20" width="6" style="8" bestFit="1" customWidth="1"/>
    <col min="21" max="21" width="10.875" style="8" bestFit="1" customWidth="1"/>
    <col min="22" max="22" width="28" style="8" bestFit="1" customWidth="1"/>
    <col min="23" max="23" width="28.75" style="8" customWidth="1"/>
    <col min="24" max="24" width="28" style="8" bestFit="1" customWidth="1"/>
    <col min="25" max="26" width="28.75" style="8" customWidth="1"/>
    <col min="27" max="28" width="17.75" style="23" bestFit="1" customWidth="1"/>
    <col min="29" max="29" width="18.375" style="23" bestFit="1" customWidth="1"/>
    <col min="30" max="31" width="15.5" style="23" bestFit="1" customWidth="1"/>
    <col min="32" max="32" width="15.5" style="23" customWidth="1"/>
    <col min="33" max="33" width="9.75" style="10" bestFit="1" customWidth="1"/>
    <col min="34" max="35" width="18.875" style="23" bestFit="1" customWidth="1"/>
    <col min="36" max="36" width="18.875" style="23" customWidth="1"/>
    <col min="37" max="37" width="18.5" style="10" bestFit="1" customWidth="1"/>
    <col min="38" max="38" width="12.625" style="8" bestFit="1" customWidth="1"/>
    <col min="39" max="39" width="14.375" style="10" bestFit="1" customWidth="1"/>
    <col min="40" max="40" width="13.5" style="13" bestFit="1" customWidth="1"/>
    <col min="41" max="41" width="10.875" style="13" bestFit="1" customWidth="1"/>
    <col min="42" max="16384" width="9" style="8"/>
  </cols>
  <sheetData>
    <row r="1" spans="1:41" s="1" customFormat="1" ht="15" x14ac:dyDescent="0.25">
      <c r="A1" s="1" t="s">
        <v>40</v>
      </c>
      <c r="B1" s="1" t="s">
        <v>64</v>
      </c>
      <c r="C1" s="1" t="s">
        <v>85</v>
      </c>
      <c r="D1" s="1" t="s">
        <v>131</v>
      </c>
      <c r="E1" s="2" t="s">
        <v>115</v>
      </c>
      <c r="F1" s="2" t="s">
        <v>30</v>
      </c>
      <c r="G1" s="2" t="s">
        <v>117</v>
      </c>
      <c r="H1" s="3" t="s">
        <v>41</v>
      </c>
      <c r="I1" s="3" t="s">
        <v>31</v>
      </c>
      <c r="J1" s="16" t="s">
        <v>38</v>
      </c>
      <c r="K1" s="16" t="s">
        <v>119</v>
      </c>
      <c r="L1" s="16" t="s">
        <v>39</v>
      </c>
      <c r="M1" s="16" t="s">
        <v>118</v>
      </c>
      <c r="N1" s="16" t="s">
        <v>189</v>
      </c>
      <c r="O1" s="3" t="s">
        <v>32</v>
      </c>
      <c r="P1" s="3" t="s">
        <v>34</v>
      </c>
      <c r="Q1" s="19" t="s">
        <v>123</v>
      </c>
      <c r="R1" s="4" t="s">
        <v>120</v>
      </c>
      <c r="S1" s="4" t="s">
        <v>138</v>
      </c>
      <c r="T1" s="4" t="s">
        <v>37</v>
      </c>
      <c r="U1" s="4" t="s">
        <v>195</v>
      </c>
      <c r="V1" s="5" t="s">
        <v>33</v>
      </c>
      <c r="W1" s="6" t="s">
        <v>35</v>
      </c>
      <c r="X1" s="5" t="s">
        <v>169</v>
      </c>
      <c r="Y1" s="6" t="s">
        <v>170</v>
      </c>
      <c r="Z1" s="4" t="s">
        <v>185</v>
      </c>
      <c r="AA1" s="22" t="s">
        <v>179</v>
      </c>
      <c r="AB1" s="24" t="s">
        <v>182</v>
      </c>
      <c r="AC1" s="20" t="s">
        <v>200</v>
      </c>
      <c r="AD1" s="22" t="s">
        <v>180</v>
      </c>
      <c r="AE1" s="24" t="s">
        <v>183</v>
      </c>
      <c r="AF1" s="20" t="s">
        <v>186</v>
      </c>
      <c r="AG1" s="7" t="s">
        <v>176</v>
      </c>
      <c r="AH1" s="22" t="s">
        <v>181</v>
      </c>
      <c r="AI1" s="24" t="s">
        <v>184</v>
      </c>
      <c r="AJ1" s="20" t="s">
        <v>187</v>
      </c>
      <c r="AK1" s="7" t="s">
        <v>124</v>
      </c>
      <c r="AL1" s="1" t="s">
        <v>190</v>
      </c>
      <c r="AM1" s="7" t="s">
        <v>36</v>
      </c>
      <c r="AN1" s="15" t="s">
        <v>103</v>
      </c>
      <c r="AO1" s="15" t="s">
        <v>108</v>
      </c>
    </row>
    <row r="2" spans="1:41" x14ac:dyDescent="0.2">
      <c r="A2" s="11">
        <v>1</v>
      </c>
      <c r="B2" s="11">
        <v>1</v>
      </c>
      <c r="C2" s="11" t="s">
        <v>65</v>
      </c>
      <c r="D2" s="11">
        <v>2000</v>
      </c>
      <c r="E2" s="11" t="s">
        <v>106</v>
      </c>
      <c r="F2" s="11" t="s">
        <v>116</v>
      </c>
      <c r="G2" s="11" t="s">
        <v>126</v>
      </c>
      <c r="H2" s="11"/>
      <c r="I2" s="11"/>
      <c r="J2" s="18">
        <v>0</v>
      </c>
      <c r="K2" s="18">
        <v>0</v>
      </c>
      <c r="L2" s="18">
        <v>0</v>
      </c>
      <c r="M2" s="18">
        <v>0</v>
      </c>
      <c r="N2" s="18" t="s">
        <v>46</v>
      </c>
      <c r="O2" s="11" t="s">
        <v>130</v>
      </c>
      <c r="P2" s="11" t="s">
        <v>130</v>
      </c>
      <c r="Q2" s="11" t="s">
        <v>128</v>
      </c>
      <c r="R2" s="11">
        <v>30</v>
      </c>
      <c r="S2" s="11" t="s">
        <v>136</v>
      </c>
      <c r="T2" s="11" t="s">
        <v>136</v>
      </c>
      <c r="U2" s="11" t="s">
        <v>191</v>
      </c>
      <c r="V2" s="11" t="s">
        <v>139</v>
      </c>
      <c r="W2" s="11" t="s">
        <v>140</v>
      </c>
      <c r="X2" s="11" t="s">
        <v>0</v>
      </c>
      <c r="Y2" s="11" t="s">
        <v>132</v>
      </c>
      <c r="Z2" s="11">
        <v>271.51612899999998</v>
      </c>
      <c r="AA2" s="12">
        <v>4.13</v>
      </c>
      <c r="AB2" s="12">
        <v>2.23</v>
      </c>
      <c r="AC2" s="12">
        <f t="shared" ref="AC2:AC65" si="0">AA2/AB2</f>
        <v>1.852017937219731</v>
      </c>
      <c r="AD2" s="12">
        <v>178.7</v>
      </c>
      <c r="AE2" s="12">
        <v>173.10000000000002</v>
      </c>
      <c r="AF2" s="12">
        <f t="shared" ref="AF2:AF43" si="1">AD2/AE2</f>
        <v>1.0323512420566145</v>
      </c>
      <c r="AG2" s="13" t="s">
        <v>178</v>
      </c>
      <c r="AH2" s="12">
        <v>43.268765133171911</v>
      </c>
      <c r="AI2" s="12">
        <v>77.623318385650236</v>
      </c>
      <c r="AJ2" s="12">
        <f t="shared" ref="AJ2:AJ43" si="2">AH2/AI2</f>
        <v>0.55741967791434632</v>
      </c>
      <c r="AK2" s="13">
        <v>0.7569123605089203</v>
      </c>
      <c r="AL2" s="11">
        <v>4</v>
      </c>
      <c r="AM2" s="25">
        <v>9.7188628882064806E-3</v>
      </c>
      <c r="AN2" s="25">
        <v>1.7538057961881928</v>
      </c>
      <c r="AO2" s="25">
        <v>1.0131749255853221E-2</v>
      </c>
    </row>
    <row r="3" spans="1:41" x14ac:dyDescent="0.2">
      <c r="A3" s="11">
        <v>2</v>
      </c>
      <c r="B3" s="11">
        <v>1</v>
      </c>
      <c r="C3" s="11" t="s">
        <v>65</v>
      </c>
      <c r="D3" s="11">
        <v>2000</v>
      </c>
      <c r="E3" s="11" t="s">
        <v>106</v>
      </c>
      <c r="F3" s="11" t="s">
        <v>116</v>
      </c>
      <c r="G3" s="11" t="s">
        <v>126</v>
      </c>
      <c r="H3" s="11" t="s">
        <v>42</v>
      </c>
      <c r="I3" s="11" t="s">
        <v>3</v>
      </c>
      <c r="J3" s="18">
        <v>0.33800000000000002</v>
      </c>
      <c r="K3" s="18">
        <v>6.3E-3</v>
      </c>
      <c r="L3" s="18">
        <v>0.23799999999999999</v>
      </c>
      <c r="M3" s="18">
        <v>1.6150000000000001E-2</v>
      </c>
      <c r="N3" s="18">
        <f>J3/L3</f>
        <v>1.4201680672268908</v>
      </c>
      <c r="O3" s="11" t="s">
        <v>130</v>
      </c>
      <c r="P3" s="11" t="s">
        <v>130</v>
      </c>
      <c r="Q3" s="11" t="s">
        <v>128</v>
      </c>
      <c r="R3" s="11">
        <v>30</v>
      </c>
      <c r="S3" s="11" t="s">
        <v>137</v>
      </c>
      <c r="T3" s="11" t="s">
        <v>136</v>
      </c>
      <c r="U3" s="11" t="s">
        <v>192</v>
      </c>
      <c r="V3" s="11" t="s">
        <v>139</v>
      </c>
      <c r="W3" s="11" t="s">
        <v>140</v>
      </c>
      <c r="X3" s="11" t="s">
        <v>0</v>
      </c>
      <c r="Y3" s="11" t="s">
        <v>2</v>
      </c>
      <c r="Z3" s="11">
        <v>271.51612899999998</v>
      </c>
      <c r="AA3" s="12">
        <v>5.77</v>
      </c>
      <c r="AB3" s="12">
        <v>2.77</v>
      </c>
      <c r="AC3" s="12">
        <f t="shared" si="0"/>
        <v>2.0830324909747291</v>
      </c>
      <c r="AD3" s="12">
        <v>233.2</v>
      </c>
      <c r="AE3" s="12">
        <v>197.9</v>
      </c>
      <c r="AF3" s="12">
        <f t="shared" si="1"/>
        <v>1.1783729156139464</v>
      </c>
      <c r="AG3" s="13" t="s">
        <v>178</v>
      </c>
      <c r="AH3" s="12">
        <v>40.415944540727907</v>
      </c>
      <c r="AI3" s="12">
        <v>71.444043321299645</v>
      </c>
      <c r="AJ3" s="12">
        <f t="shared" si="2"/>
        <v>0.5657006891248928</v>
      </c>
      <c r="AK3" s="13">
        <v>0.71862159318736729</v>
      </c>
      <c r="AL3" s="11">
        <v>4</v>
      </c>
      <c r="AM3" s="25">
        <v>1.6334313731529992E-2</v>
      </c>
      <c r="AN3" s="25">
        <v>3.8724152070840523</v>
      </c>
      <c r="AO3" s="25">
        <v>1.9567535154542962E-2</v>
      </c>
    </row>
    <row r="4" spans="1:41" x14ac:dyDescent="0.2">
      <c r="A4" s="11">
        <v>3</v>
      </c>
      <c r="B4" s="11">
        <v>1</v>
      </c>
      <c r="C4" s="11" t="s">
        <v>65</v>
      </c>
      <c r="D4" s="11">
        <v>2000</v>
      </c>
      <c r="E4" s="11" t="s">
        <v>106</v>
      </c>
      <c r="F4" s="11" t="s">
        <v>116</v>
      </c>
      <c r="G4" s="11" t="s">
        <v>126</v>
      </c>
      <c r="H4" s="11"/>
      <c r="I4" s="11"/>
      <c r="J4" s="18">
        <v>0</v>
      </c>
      <c r="K4" s="18">
        <v>0</v>
      </c>
      <c r="L4" s="18">
        <v>0</v>
      </c>
      <c r="M4" s="18">
        <v>0</v>
      </c>
      <c r="N4" s="18" t="s">
        <v>46</v>
      </c>
      <c r="O4" s="11" t="s">
        <v>130</v>
      </c>
      <c r="P4" s="11" t="s">
        <v>130</v>
      </c>
      <c r="Q4" s="11" t="s">
        <v>128</v>
      </c>
      <c r="R4" s="11">
        <v>30</v>
      </c>
      <c r="S4" s="11" t="s">
        <v>136</v>
      </c>
      <c r="T4" s="11" t="s">
        <v>136</v>
      </c>
      <c r="U4" s="11" t="s">
        <v>191</v>
      </c>
      <c r="V4" s="11" t="s">
        <v>140</v>
      </c>
      <c r="W4" s="11" t="s">
        <v>139</v>
      </c>
      <c r="X4" s="11" t="s">
        <v>2</v>
      </c>
      <c r="Y4" s="11" t="s">
        <v>0</v>
      </c>
      <c r="Z4" s="11">
        <v>271.51612899999998</v>
      </c>
      <c r="AA4" s="12">
        <v>2.61</v>
      </c>
      <c r="AB4" s="12">
        <v>3.2</v>
      </c>
      <c r="AC4" s="12">
        <f t="shared" si="0"/>
        <v>0.81562499999999993</v>
      </c>
      <c r="AD4" s="12">
        <v>193.2</v>
      </c>
      <c r="AE4" s="12">
        <v>130.69999999999999</v>
      </c>
      <c r="AF4" s="12">
        <f t="shared" si="1"/>
        <v>1.4781943381790359</v>
      </c>
      <c r="AG4" s="13" t="s">
        <v>178</v>
      </c>
      <c r="AH4" s="12">
        <v>74.022988505747122</v>
      </c>
      <c r="AI4" s="12">
        <v>40.843749999999993</v>
      </c>
      <c r="AJ4" s="12">
        <f t="shared" si="2"/>
        <v>1.8123455487252551</v>
      </c>
      <c r="AK4" s="13">
        <v>0.52265638291839167</v>
      </c>
      <c r="AL4" s="11">
        <v>4</v>
      </c>
      <c r="AM4" s="25">
        <v>3.8707099887059476E-2</v>
      </c>
      <c r="AN4" s="25">
        <v>7.7793268808094691</v>
      </c>
      <c r="AO4" s="25">
        <v>5.9520481107953098E-2</v>
      </c>
    </row>
    <row r="5" spans="1:41" x14ac:dyDescent="0.2">
      <c r="A5" s="11">
        <v>4</v>
      </c>
      <c r="B5" s="11">
        <v>1</v>
      </c>
      <c r="C5" s="11" t="s">
        <v>65</v>
      </c>
      <c r="D5" s="11">
        <v>2000</v>
      </c>
      <c r="E5" s="11" t="s">
        <v>106</v>
      </c>
      <c r="F5" s="11" t="s">
        <v>116</v>
      </c>
      <c r="G5" s="11" t="s">
        <v>126</v>
      </c>
      <c r="H5" s="11" t="s">
        <v>42</v>
      </c>
      <c r="I5" s="11" t="s">
        <v>3</v>
      </c>
      <c r="J5" s="18">
        <v>0.219</v>
      </c>
      <c r="K5" s="18">
        <v>1.7100000000000001E-2</v>
      </c>
      <c r="L5" s="18">
        <v>0.19</v>
      </c>
      <c r="M5" s="18">
        <v>2.9499999999999999E-3</v>
      </c>
      <c r="N5" s="18">
        <f>J5/L5</f>
        <v>1.1526315789473685</v>
      </c>
      <c r="O5" s="11" t="s">
        <v>130</v>
      </c>
      <c r="P5" s="11" t="s">
        <v>130</v>
      </c>
      <c r="Q5" s="11" t="s">
        <v>128</v>
      </c>
      <c r="R5" s="11">
        <v>30</v>
      </c>
      <c r="S5" s="11" t="s">
        <v>137</v>
      </c>
      <c r="T5" s="11" t="s">
        <v>136</v>
      </c>
      <c r="U5" s="11" t="s">
        <v>192</v>
      </c>
      <c r="V5" s="11" t="s">
        <v>140</v>
      </c>
      <c r="W5" s="11" t="s">
        <v>139</v>
      </c>
      <c r="X5" s="11" t="s">
        <v>2</v>
      </c>
      <c r="Y5" s="11" t="s">
        <v>0</v>
      </c>
      <c r="Z5" s="11">
        <v>271.51612899999998</v>
      </c>
      <c r="AA5" s="12">
        <v>3.4299999999999997</v>
      </c>
      <c r="AB5" s="12">
        <v>3.4899999999999998</v>
      </c>
      <c r="AC5" s="12">
        <f t="shared" si="0"/>
        <v>0.98280802292263614</v>
      </c>
      <c r="AD5" s="12">
        <v>216.2</v>
      </c>
      <c r="AE5" s="12">
        <v>149.1</v>
      </c>
      <c r="AF5" s="12">
        <f t="shared" si="1"/>
        <v>1.4500335345405768</v>
      </c>
      <c r="AG5" s="13" t="s">
        <v>178</v>
      </c>
      <c r="AH5" s="12">
        <v>63.032069970845484</v>
      </c>
      <c r="AI5" s="12">
        <v>42.722063037249285</v>
      </c>
      <c r="AJ5" s="12">
        <f t="shared" si="2"/>
        <v>1.4753985526374964</v>
      </c>
      <c r="AK5" s="13">
        <v>0.51814951037447432</v>
      </c>
      <c r="AL5" s="11">
        <v>4</v>
      </c>
      <c r="AM5" s="25">
        <v>4.1059360427995573E-2</v>
      </c>
      <c r="AN5" s="25">
        <v>9.2571253716962634</v>
      </c>
      <c r="AO5" s="25">
        <v>6.2086689280323702E-2</v>
      </c>
    </row>
    <row r="6" spans="1:41" x14ac:dyDescent="0.2">
      <c r="A6" s="11">
        <v>5</v>
      </c>
      <c r="B6" s="11">
        <v>2</v>
      </c>
      <c r="C6" s="11" t="s">
        <v>66</v>
      </c>
      <c r="D6" s="11">
        <v>1993</v>
      </c>
      <c r="E6" s="11" t="s">
        <v>99</v>
      </c>
      <c r="F6" s="11" t="s">
        <v>88</v>
      </c>
      <c r="G6" s="11" t="s">
        <v>175</v>
      </c>
      <c r="H6" s="11" t="s">
        <v>50</v>
      </c>
      <c r="I6" s="11" t="s">
        <v>56</v>
      </c>
      <c r="J6" s="18" t="s">
        <v>54</v>
      </c>
      <c r="K6" s="18" t="s">
        <v>54</v>
      </c>
      <c r="L6" s="18" t="s">
        <v>54</v>
      </c>
      <c r="M6" s="18" t="s">
        <v>54</v>
      </c>
      <c r="N6" s="18" t="s">
        <v>46</v>
      </c>
      <c r="O6" s="11" t="s">
        <v>44</v>
      </c>
      <c r="P6" s="11" t="s">
        <v>130</v>
      </c>
      <c r="Q6" s="11" t="s">
        <v>129</v>
      </c>
      <c r="R6" s="11" t="s">
        <v>122</v>
      </c>
      <c r="S6" s="11" t="s">
        <v>137</v>
      </c>
      <c r="T6" s="11" t="s">
        <v>137</v>
      </c>
      <c r="U6" s="11" t="s">
        <v>194</v>
      </c>
      <c r="V6" s="11" t="s">
        <v>141</v>
      </c>
      <c r="W6" s="11" t="s">
        <v>142</v>
      </c>
      <c r="X6" s="11" t="s">
        <v>58</v>
      </c>
      <c r="Y6" s="11" t="s">
        <v>57</v>
      </c>
      <c r="Z6" s="11">
        <v>650.100055</v>
      </c>
      <c r="AA6" s="12">
        <v>0.12479999999999999</v>
      </c>
      <c r="AB6" s="12">
        <v>5.5900000000000005E-2</v>
      </c>
      <c r="AC6" s="12">
        <f t="shared" si="0"/>
        <v>2.2325581395348832</v>
      </c>
      <c r="AD6" s="12">
        <v>1.2933299999999999</v>
      </c>
      <c r="AE6" s="12">
        <v>0.67827000000000015</v>
      </c>
      <c r="AF6" s="12">
        <f t="shared" si="1"/>
        <v>1.9068070237516028</v>
      </c>
      <c r="AG6" s="13" t="s">
        <v>178</v>
      </c>
      <c r="AH6" s="12">
        <v>10.363221153846153</v>
      </c>
      <c r="AI6" s="12">
        <v>12.133631484794277</v>
      </c>
      <c r="AJ6" s="12">
        <f t="shared" si="2"/>
        <v>0.85409064605540552</v>
      </c>
      <c r="AK6" s="13">
        <v>0.34177380627863641</v>
      </c>
      <c r="AL6" s="11">
        <v>4</v>
      </c>
      <c r="AM6" s="25">
        <v>0.1016732228532681</v>
      </c>
      <c r="AN6" s="25">
        <v>0.14637995065724133</v>
      </c>
      <c r="AO6" s="25">
        <v>0.21581368873345613</v>
      </c>
    </row>
    <row r="7" spans="1:41" x14ac:dyDescent="0.2">
      <c r="A7" s="11">
        <v>6</v>
      </c>
      <c r="B7" s="11">
        <v>2</v>
      </c>
      <c r="C7" s="11" t="s">
        <v>66</v>
      </c>
      <c r="D7" s="11">
        <v>1993</v>
      </c>
      <c r="E7" s="11" t="s">
        <v>99</v>
      </c>
      <c r="F7" s="11" t="s">
        <v>88</v>
      </c>
      <c r="G7" s="11" t="s">
        <v>175</v>
      </c>
      <c r="H7" s="11" t="s">
        <v>50</v>
      </c>
      <c r="I7" s="11" t="s">
        <v>56</v>
      </c>
      <c r="J7" s="18" t="s">
        <v>54</v>
      </c>
      <c r="K7" s="18" t="s">
        <v>54</v>
      </c>
      <c r="L7" s="18" t="s">
        <v>54</v>
      </c>
      <c r="M7" s="18" t="s">
        <v>54</v>
      </c>
      <c r="N7" s="18" t="s">
        <v>46</v>
      </c>
      <c r="O7" s="11" t="s">
        <v>44</v>
      </c>
      <c r="P7" s="11" t="s">
        <v>130</v>
      </c>
      <c r="Q7" s="11" t="s">
        <v>129</v>
      </c>
      <c r="R7" s="11" t="s">
        <v>122</v>
      </c>
      <c r="S7" s="11" t="s">
        <v>137</v>
      </c>
      <c r="T7" s="11" t="s">
        <v>137</v>
      </c>
      <c r="U7" s="11" t="s">
        <v>194</v>
      </c>
      <c r="V7" s="11" t="s">
        <v>141</v>
      </c>
      <c r="W7" s="11" t="s">
        <v>142</v>
      </c>
      <c r="X7" s="11" t="s">
        <v>58</v>
      </c>
      <c r="Y7" s="11" t="s">
        <v>57</v>
      </c>
      <c r="Z7" s="11">
        <v>650.100055</v>
      </c>
      <c r="AA7" s="12">
        <v>6.4799999999999996E-2</v>
      </c>
      <c r="AB7" s="12">
        <v>6.6000000000000003E-2</v>
      </c>
      <c r="AC7" s="12">
        <f t="shared" si="0"/>
        <v>0.9818181818181817</v>
      </c>
      <c r="AD7" s="12">
        <v>0.85760000000000003</v>
      </c>
      <c r="AE7" s="12">
        <v>0.9294</v>
      </c>
      <c r="AF7" s="12">
        <f t="shared" si="1"/>
        <v>0.9227458575425006</v>
      </c>
      <c r="AG7" s="10" t="s">
        <v>177</v>
      </c>
      <c r="AH7" s="12">
        <v>13.23456790123457</v>
      </c>
      <c r="AI7" s="12">
        <v>14.081818181818182</v>
      </c>
      <c r="AJ7" s="12">
        <f t="shared" si="2"/>
        <v>0.93983374379328766</v>
      </c>
      <c r="AK7" s="13" t="s">
        <v>46</v>
      </c>
      <c r="AL7" s="11">
        <v>4</v>
      </c>
      <c r="AM7" s="25">
        <v>0</v>
      </c>
      <c r="AN7" s="25">
        <v>0</v>
      </c>
      <c r="AO7" s="25">
        <v>0</v>
      </c>
    </row>
    <row r="8" spans="1:41" x14ac:dyDescent="0.2">
      <c r="A8" s="11">
        <v>7</v>
      </c>
      <c r="B8" s="11">
        <v>2</v>
      </c>
      <c r="C8" s="11" t="s">
        <v>66</v>
      </c>
      <c r="D8" s="11">
        <v>1993</v>
      </c>
      <c r="E8" s="11" t="s">
        <v>99</v>
      </c>
      <c r="F8" s="11" t="s">
        <v>88</v>
      </c>
      <c r="G8" s="11" t="s">
        <v>175</v>
      </c>
      <c r="H8" s="11" t="s">
        <v>50</v>
      </c>
      <c r="I8" s="11" t="s">
        <v>56</v>
      </c>
      <c r="J8" s="18" t="s">
        <v>54</v>
      </c>
      <c r="K8" s="18" t="s">
        <v>54</v>
      </c>
      <c r="L8" s="18" t="s">
        <v>54</v>
      </c>
      <c r="M8" s="18" t="s">
        <v>54</v>
      </c>
      <c r="N8" s="18" t="s">
        <v>46</v>
      </c>
      <c r="O8" s="11" t="s">
        <v>44</v>
      </c>
      <c r="P8" s="11" t="s">
        <v>130</v>
      </c>
      <c r="Q8" s="11" t="s">
        <v>129</v>
      </c>
      <c r="R8" s="11">
        <v>0.5</v>
      </c>
      <c r="S8" s="11" t="s">
        <v>136</v>
      </c>
      <c r="T8" s="11" t="s">
        <v>136</v>
      </c>
      <c r="U8" s="11" t="s">
        <v>193</v>
      </c>
      <c r="V8" s="11" t="s">
        <v>141</v>
      </c>
      <c r="W8" s="11" t="s">
        <v>142</v>
      </c>
      <c r="X8" s="11" t="s">
        <v>58</v>
      </c>
      <c r="Y8" s="11" t="s">
        <v>57</v>
      </c>
      <c r="Z8" s="11">
        <v>650.100055</v>
      </c>
      <c r="AA8" s="12">
        <v>5.9300000000000005E-2</v>
      </c>
      <c r="AB8" s="12">
        <v>7.350000000000001E-2</v>
      </c>
      <c r="AC8" s="12">
        <f t="shared" si="0"/>
        <v>0.80680272108843532</v>
      </c>
      <c r="AD8" s="12">
        <v>0.72641</v>
      </c>
      <c r="AE8" s="12">
        <v>1.15923</v>
      </c>
      <c r="AF8" s="12">
        <f t="shared" si="1"/>
        <v>0.6266314708901598</v>
      </c>
      <c r="AG8" s="10" t="s">
        <v>177</v>
      </c>
      <c r="AH8" s="12">
        <v>12.249747048903878</v>
      </c>
      <c r="AI8" s="12">
        <v>15.771836734693876</v>
      </c>
      <c r="AJ8" s="12">
        <f t="shared" si="2"/>
        <v>0.77668487538662312</v>
      </c>
      <c r="AK8" s="13" t="s">
        <v>46</v>
      </c>
      <c r="AL8" s="11">
        <v>4</v>
      </c>
      <c r="AM8" s="25">
        <v>0</v>
      </c>
      <c r="AN8" s="25">
        <v>0</v>
      </c>
      <c r="AO8" s="25">
        <v>0</v>
      </c>
    </row>
    <row r="9" spans="1:41" x14ac:dyDescent="0.2">
      <c r="A9" s="11">
        <v>8</v>
      </c>
      <c r="B9" s="11">
        <v>2</v>
      </c>
      <c r="C9" s="11" t="s">
        <v>66</v>
      </c>
      <c r="D9" s="11">
        <v>1993</v>
      </c>
      <c r="E9" s="11" t="s">
        <v>99</v>
      </c>
      <c r="F9" s="11" t="s">
        <v>88</v>
      </c>
      <c r="G9" s="11" t="s">
        <v>175</v>
      </c>
      <c r="H9" s="11"/>
      <c r="I9" s="11"/>
      <c r="J9" s="18">
        <v>0</v>
      </c>
      <c r="K9" s="18">
        <v>0</v>
      </c>
      <c r="L9" s="18">
        <v>0</v>
      </c>
      <c r="M9" s="18">
        <v>0</v>
      </c>
      <c r="N9" s="18" t="s">
        <v>46</v>
      </c>
      <c r="O9" s="11" t="s">
        <v>44</v>
      </c>
      <c r="P9" s="11" t="s">
        <v>130</v>
      </c>
      <c r="Q9" s="11" t="s">
        <v>129</v>
      </c>
      <c r="R9" s="11" t="s">
        <v>122</v>
      </c>
      <c r="S9" s="11" t="s">
        <v>136</v>
      </c>
      <c r="T9" s="11" t="s">
        <v>137</v>
      </c>
      <c r="U9" s="11" t="s">
        <v>193</v>
      </c>
      <c r="V9" s="11" t="s">
        <v>141</v>
      </c>
      <c r="W9" s="11" t="s">
        <v>142</v>
      </c>
      <c r="X9" s="11" t="s">
        <v>58</v>
      </c>
      <c r="Y9" s="11" t="s">
        <v>57</v>
      </c>
      <c r="Z9" s="11">
        <v>650.100055</v>
      </c>
      <c r="AA9" s="12">
        <v>4.6800000000000001E-2</v>
      </c>
      <c r="AB9" s="12">
        <v>5.8999999999999997E-2</v>
      </c>
      <c r="AC9" s="12">
        <f t="shared" si="0"/>
        <v>0.79322033898305089</v>
      </c>
      <c r="AD9" s="12">
        <v>0.61067000000000005</v>
      </c>
      <c r="AE9" s="12">
        <v>0.75194000000000005</v>
      </c>
      <c r="AF9" s="12">
        <f t="shared" si="1"/>
        <v>0.81212596749740673</v>
      </c>
      <c r="AG9" s="10" t="s">
        <v>177</v>
      </c>
      <c r="AH9" s="12">
        <v>13.048504273504275</v>
      </c>
      <c r="AI9" s="12">
        <v>12.744745762711865</v>
      </c>
      <c r="AJ9" s="12">
        <f t="shared" si="2"/>
        <v>1.0238340188535684</v>
      </c>
      <c r="AK9" s="13" t="s">
        <v>46</v>
      </c>
      <c r="AL9" s="11">
        <v>4</v>
      </c>
      <c r="AM9" s="25">
        <v>0</v>
      </c>
      <c r="AN9" s="25">
        <v>0</v>
      </c>
      <c r="AO9" s="25">
        <v>0</v>
      </c>
    </row>
    <row r="10" spans="1:41" x14ac:dyDescent="0.2">
      <c r="A10" s="11">
        <v>9</v>
      </c>
      <c r="B10" s="8">
        <v>3</v>
      </c>
      <c r="C10" s="8" t="s">
        <v>67</v>
      </c>
      <c r="D10" s="8">
        <v>2021</v>
      </c>
      <c r="E10" s="8" t="s">
        <v>98</v>
      </c>
      <c r="F10" s="8" t="s">
        <v>45</v>
      </c>
      <c r="G10" s="8" t="s">
        <v>175</v>
      </c>
      <c r="H10" s="8" t="s">
        <v>42</v>
      </c>
      <c r="I10" s="8" t="s">
        <v>9</v>
      </c>
      <c r="J10" s="17">
        <v>0.73499999999999999</v>
      </c>
      <c r="K10" s="17">
        <v>4.1700000000000001E-2</v>
      </c>
      <c r="L10" s="17">
        <v>0.64300000000000002</v>
      </c>
      <c r="M10" s="17">
        <v>3.3300000000000003E-2</v>
      </c>
      <c r="N10" s="18">
        <f>J10/L10</f>
        <v>1.1430793157076204</v>
      </c>
      <c r="O10" s="8" t="s">
        <v>130</v>
      </c>
      <c r="P10" s="8" t="s">
        <v>130</v>
      </c>
      <c r="Q10" s="11" t="s">
        <v>128</v>
      </c>
      <c r="R10" s="8">
        <v>30</v>
      </c>
      <c r="S10" s="11" t="s">
        <v>137</v>
      </c>
      <c r="T10" s="11" t="s">
        <v>136</v>
      </c>
      <c r="U10" s="11" t="s">
        <v>192</v>
      </c>
      <c r="V10" s="8" t="s">
        <v>143</v>
      </c>
      <c r="W10" s="8" t="s">
        <v>144</v>
      </c>
      <c r="X10" s="8" t="s">
        <v>7</v>
      </c>
      <c r="Y10" s="8" t="s">
        <v>8</v>
      </c>
      <c r="Z10" s="8">
        <v>271.51612999999998</v>
      </c>
      <c r="AA10" s="23">
        <v>2.1739130434782599</v>
      </c>
      <c r="AB10" s="23">
        <v>0.59420289855072395</v>
      </c>
      <c r="AC10" s="12">
        <f t="shared" si="0"/>
        <v>3.658536585365856</v>
      </c>
      <c r="AD10" s="23">
        <v>16.292134831460601</v>
      </c>
      <c r="AE10" s="23">
        <v>3.9325842696629199</v>
      </c>
      <c r="AF10" s="12">
        <f t="shared" si="1"/>
        <v>4.1428571428571255</v>
      </c>
      <c r="AG10" s="13" t="s">
        <v>178</v>
      </c>
      <c r="AH10" s="23">
        <v>7.4943820224718793</v>
      </c>
      <c r="AI10" s="23">
        <v>6.61825157577419</v>
      </c>
      <c r="AJ10" s="12">
        <f t="shared" si="2"/>
        <v>1.1323809523809469</v>
      </c>
      <c r="AK10" s="10" t="s">
        <v>46</v>
      </c>
      <c r="AL10" s="8">
        <v>5</v>
      </c>
      <c r="AM10" s="25">
        <v>2.1399999999999999E-2</v>
      </c>
      <c r="AN10" s="25">
        <v>0.35627599161379198</v>
      </c>
      <c r="AO10" s="25">
        <v>9.0595895010364275E-2</v>
      </c>
    </row>
    <row r="11" spans="1:41" x14ac:dyDescent="0.2">
      <c r="A11" s="11">
        <v>10</v>
      </c>
      <c r="B11" s="8">
        <v>3</v>
      </c>
      <c r="C11" s="8" t="s">
        <v>67</v>
      </c>
      <c r="D11" s="8">
        <v>2021</v>
      </c>
      <c r="E11" s="8" t="s">
        <v>98</v>
      </c>
      <c r="F11" s="8" t="s">
        <v>45</v>
      </c>
      <c r="G11" s="8" t="s">
        <v>175</v>
      </c>
      <c r="J11" s="17">
        <v>0</v>
      </c>
      <c r="K11" s="17">
        <v>0</v>
      </c>
      <c r="L11" s="17">
        <v>0</v>
      </c>
      <c r="M11" s="17">
        <v>0</v>
      </c>
      <c r="N11" s="18" t="s">
        <v>46</v>
      </c>
      <c r="O11" s="8" t="s">
        <v>130</v>
      </c>
      <c r="P11" s="8" t="s">
        <v>130</v>
      </c>
      <c r="Q11" s="11" t="s">
        <v>128</v>
      </c>
      <c r="R11" s="8">
        <v>30</v>
      </c>
      <c r="S11" s="11" t="s">
        <v>136</v>
      </c>
      <c r="T11" s="11" t="s">
        <v>136</v>
      </c>
      <c r="U11" s="11" t="s">
        <v>191</v>
      </c>
      <c r="V11" s="8" t="s">
        <v>143</v>
      </c>
      <c r="W11" s="8" t="s">
        <v>144</v>
      </c>
      <c r="X11" s="8" t="s">
        <v>7</v>
      </c>
      <c r="Y11" s="8" t="s">
        <v>8</v>
      </c>
      <c r="Z11" s="8">
        <v>271.51612999999998</v>
      </c>
      <c r="AA11" s="23">
        <v>2.0289855072463698</v>
      </c>
      <c r="AB11" s="23">
        <v>2.1884057971014399</v>
      </c>
      <c r="AC11" s="12">
        <f t="shared" si="0"/>
        <v>0.92715231788079544</v>
      </c>
      <c r="AD11" s="23">
        <v>18.876404494382001</v>
      </c>
      <c r="AE11" s="23">
        <v>19.101123595505602</v>
      </c>
      <c r="AF11" s="12">
        <f t="shared" si="1"/>
        <v>0.98823529411764677</v>
      </c>
      <c r="AG11" s="10" t="s">
        <v>177</v>
      </c>
      <c r="AH11" s="23">
        <v>9.3033707865168758</v>
      </c>
      <c r="AI11" s="23">
        <v>8.7283280005953117</v>
      </c>
      <c r="AJ11" s="12">
        <f t="shared" si="2"/>
        <v>1.0658823529411754</v>
      </c>
      <c r="AK11" s="10" t="s">
        <v>46</v>
      </c>
      <c r="AL11" s="8">
        <v>5</v>
      </c>
      <c r="AM11" s="25">
        <v>1E-4</v>
      </c>
      <c r="AN11" s="25">
        <v>1.8878292323614365E-3</v>
      </c>
      <c r="AO11" s="25">
        <v>9.8833412753039992E-5</v>
      </c>
    </row>
    <row r="12" spans="1:41" x14ac:dyDescent="0.2">
      <c r="A12" s="11">
        <v>11</v>
      </c>
      <c r="B12" s="8">
        <v>3</v>
      </c>
      <c r="C12" s="8" t="s">
        <v>67</v>
      </c>
      <c r="D12" s="8">
        <v>2021</v>
      </c>
      <c r="E12" s="8" t="s">
        <v>98</v>
      </c>
      <c r="F12" s="8" t="s">
        <v>45</v>
      </c>
      <c r="G12" s="8" t="s">
        <v>175</v>
      </c>
      <c r="H12" s="8" t="s">
        <v>42</v>
      </c>
      <c r="I12" s="8" t="s">
        <v>9</v>
      </c>
      <c r="J12" s="17">
        <v>0.72499999999999998</v>
      </c>
      <c r="K12" s="17">
        <v>3.4610000000000002E-2</v>
      </c>
      <c r="L12" s="17">
        <v>0.745</v>
      </c>
      <c r="M12" s="17">
        <v>2.3077E-2</v>
      </c>
      <c r="N12" s="18">
        <f>J12/L12</f>
        <v>0.97315436241610731</v>
      </c>
      <c r="O12" s="8" t="s">
        <v>130</v>
      </c>
      <c r="P12" s="8" t="s">
        <v>130</v>
      </c>
      <c r="Q12" s="11" t="s">
        <v>128</v>
      </c>
      <c r="R12" s="8">
        <v>30</v>
      </c>
      <c r="S12" s="11" t="s">
        <v>137</v>
      </c>
      <c r="T12" s="11" t="s">
        <v>136</v>
      </c>
      <c r="U12" s="11" t="s">
        <v>192</v>
      </c>
      <c r="V12" s="8" t="s">
        <v>143</v>
      </c>
      <c r="W12" s="8" t="s">
        <v>145</v>
      </c>
      <c r="X12" s="8" t="s">
        <v>7</v>
      </c>
      <c r="Y12" s="8" t="s">
        <v>10</v>
      </c>
      <c r="Z12" s="8">
        <v>35.390694000000003</v>
      </c>
      <c r="AA12" s="23">
        <v>2.3305084745762699</v>
      </c>
      <c r="AB12" s="23">
        <v>1.7542372881355901</v>
      </c>
      <c r="AC12" s="12">
        <f t="shared" si="0"/>
        <v>1.3285024154589389</v>
      </c>
      <c r="AD12" s="23">
        <v>25.9770114942528</v>
      </c>
      <c r="AE12" s="23">
        <v>20.804597701149401</v>
      </c>
      <c r="AF12" s="12">
        <f t="shared" si="1"/>
        <v>1.2486187845303847</v>
      </c>
      <c r="AG12" s="13" t="s">
        <v>178</v>
      </c>
      <c r="AH12" s="23">
        <v>11.146499477533935</v>
      </c>
      <c r="AI12" s="23">
        <v>11.859625742684221</v>
      </c>
      <c r="AJ12" s="12">
        <f t="shared" si="2"/>
        <v>0.9398694123555974</v>
      </c>
      <c r="AK12" s="10" t="s">
        <v>46</v>
      </c>
      <c r="AL12" s="8">
        <v>5</v>
      </c>
      <c r="AM12" s="25">
        <v>2.9899999999999999E-2</v>
      </c>
      <c r="AN12" s="25">
        <v>0.80065214274627228</v>
      </c>
      <c r="AO12" s="25">
        <v>3.8484384761837444E-2</v>
      </c>
    </row>
    <row r="13" spans="1:41" x14ac:dyDescent="0.2">
      <c r="A13" s="11">
        <v>12</v>
      </c>
      <c r="B13" s="8">
        <v>3</v>
      </c>
      <c r="C13" s="8" t="s">
        <v>67</v>
      </c>
      <c r="D13" s="8">
        <v>2021</v>
      </c>
      <c r="E13" s="8" t="s">
        <v>98</v>
      </c>
      <c r="F13" s="8" t="s">
        <v>45</v>
      </c>
      <c r="G13" s="8" t="s">
        <v>175</v>
      </c>
      <c r="J13" s="17">
        <v>0</v>
      </c>
      <c r="K13" s="17">
        <v>0</v>
      </c>
      <c r="L13" s="17">
        <v>0</v>
      </c>
      <c r="M13" s="17">
        <v>0</v>
      </c>
      <c r="N13" s="18" t="s">
        <v>46</v>
      </c>
      <c r="O13" s="8" t="s">
        <v>130</v>
      </c>
      <c r="P13" s="8" t="s">
        <v>130</v>
      </c>
      <c r="Q13" s="11" t="s">
        <v>128</v>
      </c>
      <c r="R13" s="8">
        <v>30</v>
      </c>
      <c r="S13" s="11" t="s">
        <v>136</v>
      </c>
      <c r="T13" s="11" t="s">
        <v>136</v>
      </c>
      <c r="U13" s="11" t="s">
        <v>191</v>
      </c>
      <c r="V13" s="8" t="s">
        <v>143</v>
      </c>
      <c r="W13" s="8" t="s">
        <v>145</v>
      </c>
      <c r="X13" s="8" t="s">
        <v>7</v>
      </c>
      <c r="Y13" s="8" t="s">
        <v>10</v>
      </c>
      <c r="Z13" s="8">
        <v>35.390694000000003</v>
      </c>
      <c r="AA13" s="23">
        <v>1.4491525423728799</v>
      </c>
      <c r="AB13" s="23">
        <v>0.85593220338983</v>
      </c>
      <c r="AC13" s="12">
        <f t="shared" si="0"/>
        <v>1.6930693069306924</v>
      </c>
      <c r="AD13" s="23">
        <v>13.4482758620689</v>
      </c>
      <c r="AE13" s="23">
        <v>11.8390804597701</v>
      </c>
      <c r="AF13" s="12">
        <f t="shared" si="1"/>
        <v>1.1359223300970833</v>
      </c>
      <c r="AG13" s="13" t="s">
        <v>178</v>
      </c>
      <c r="AH13" s="23">
        <v>9.280096793708374</v>
      </c>
      <c r="AI13" s="23">
        <v>13.831796972800719</v>
      </c>
      <c r="AJ13" s="12">
        <f t="shared" si="2"/>
        <v>0.67092488502810221</v>
      </c>
      <c r="AK13" s="10" t="s">
        <v>46</v>
      </c>
      <c r="AL13" s="8">
        <v>5</v>
      </c>
      <c r="AM13" s="25">
        <v>1.2999999999999999E-4</v>
      </c>
      <c r="AN13" s="25">
        <v>1.7485031674807294E-3</v>
      </c>
      <c r="AO13" s="25">
        <v>1.4768910249594527E-4</v>
      </c>
    </row>
    <row r="14" spans="1:41" x14ac:dyDescent="0.2">
      <c r="A14" s="11">
        <v>13</v>
      </c>
      <c r="B14" s="8">
        <v>3</v>
      </c>
      <c r="C14" s="8" t="s">
        <v>67</v>
      </c>
      <c r="D14" s="8">
        <v>2021</v>
      </c>
      <c r="E14" s="8" t="s">
        <v>98</v>
      </c>
      <c r="F14" s="8" t="s">
        <v>45</v>
      </c>
      <c r="G14" s="8" t="s">
        <v>175</v>
      </c>
      <c r="H14" s="8" t="s">
        <v>42</v>
      </c>
      <c r="I14" s="8" t="s">
        <v>9</v>
      </c>
      <c r="J14" s="17">
        <v>0.64300000000000002</v>
      </c>
      <c r="K14" s="17">
        <v>3.3300000000000003E-2</v>
      </c>
      <c r="L14" s="17">
        <v>0.73499999999999999</v>
      </c>
      <c r="M14" s="17">
        <v>4.1700000000000001E-2</v>
      </c>
      <c r="N14" s="18">
        <f>J14/L14</f>
        <v>0.87482993197278913</v>
      </c>
      <c r="O14" s="8" t="s">
        <v>130</v>
      </c>
      <c r="P14" s="8" t="s">
        <v>130</v>
      </c>
      <c r="Q14" s="11" t="s">
        <v>128</v>
      </c>
      <c r="R14" s="8">
        <v>30</v>
      </c>
      <c r="S14" s="11" t="s">
        <v>137</v>
      </c>
      <c r="T14" s="11" t="s">
        <v>136</v>
      </c>
      <c r="U14" s="11" t="s">
        <v>192</v>
      </c>
      <c r="V14" s="8" t="s">
        <v>144</v>
      </c>
      <c r="W14" s="8" t="s">
        <v>143</v>
      </c>
      <c r="X14" s="8" t="s">
        <v>8</v>
      </c>
      <c r="Y14" s="8" t="s">
        <v>7</v>
      </c>
      <c r="Z14" s="8">
        <v>271.51612999999998</v>
      </c>
      <c r="AA14" s="23">
        <v>0.59420289855072395</v>
      </c>
      <c r="AB14" s="23">
        <v>2.1739130434782599</v>
      </c>
      <c r="AC14" s="12">
        <f t="shared" si="0"/>
        <v>0.27333333333333315</v>
      </c>
      <c r="AD14" s="23">
        <v>3.9325842696629199</v>
      </c>
      <c r="AE14" s="23">
        <v>16.292134831460601</v>
      </c>
      <c r="AF14" s="12">
        <f t="shared" si="1"/>
        <v>0.2413793103448286</v>
      </c>
      <c r="AG14" s="10" t="s">
        <v>177</v>
      </c>
      <c r="AH14" s="23">
        <v>6.61825157577419</v>
      </c>
      <c r="AI14" s="23">
        <v>7.4943820224718793</v>
      </c>
      <c r="AJ14" s="12">
        <f t="shared" si="2"/>
        <v>0.88309503784693455</v>
      </c>
      <c r="AK14" s="10" t="s">
        <v>46</v>
      </c>
      <c r="AL14" s="8">
        <v>5</v>
      </c>
      <c r="AM14" s="25">
        <v>9.7999999999999997E-3</v>
      </c>
      <c r="AN14" s="25">
        <v>3.892074918470674E-2</v>
      </c>
      <c r="AO14" s="25">
        <v>2.388928743061321E-3</v>
      </c>
    </row>
    <row r="15" spans="1:41" x14ac:dyDescent="0.2">
      <c r="A15" s="11">
        <v>14</v>
      </c>
      <c r="B15" s="8">
        <v>3</v>
      </c>
      <c r="C15" s="8" t="s">
        <v>67</v>
      </c>
      <c r="D15" s="8">
        <v>2021</v>
      </c>
      <c r="E15" s="8" t="s">
        <v>98</v>
      </c>
      <c r="F15" s="8" t="s">
        <v>45</v>
      </c>
      <c r="G15" s="8" t="s">
        <v>175</v>
      </c>
      <c r="J15" s="17">
        <v>0</v>
      </c>
      <c r="K15" s="17">
        <v>0</v>
      </c>
      <c r="L15" s="17">
        <v>0</v>
      </c>
      <c r="M15" s="17">
        <v>0</v>
      </c>
      <c r="N15" s="18" t="s">
        <v>46</v>
      </c>
      <c r="O15" s="8" t="s">
        <v>130</v>
      </c>
      <c r="P15" s="8" t="s">
        <v>130</v>
      </c>
      <c r="Q15" s="11" t="s">
        <v>128</v>
      </c>
      <c r="R15" s="8">
        <v>30</v>
      </c>
      <c r="S15" s="11" t="s">
        <v>136</v>
      </c>
      <c r="T15" s="11" t="s">
        <v>136</v>
      </c>
      <c r="U15" s="11" t="s">
        <v>191</v>
      </c>
      <c r="V15" s="8" t="s">
        <v>144</v>
      </c>
      <c r="W15" s="8" t="s">
        <v>143</v>
      </c>
      <c r="X15" s="8" t="s">
        <v>8</v>
      </c>
      <c r="Y15" s="8" t="s">
        <v>7</v>
      </c>
      <c r="Z15" s="8">
        <v>271.51612999999998</v>
      </c>
      <c r="AA15" s="23">
        <v>2.1884057971014399</v>
      </c>
      <c r="AB15" s="23">
        <v>2.0289855072463698</v>
      </c>
      <c r="AC15" s="12">
        <f t="shared" si="0"/>
        <v>1.0785714285714276</v>
      </c>
      <c r="AD15" s="23">
        <v>19.101123595505602</v>
      </c>
      <c r="AE15" s="23">
        <v>18.876404494382001</v>
      </c>
      <c r="AF15" s="12">
        <f t="shared" si="1"/>
        <v>1.0119047619047621</v>
      </c>
      <c r="AG15" s="13" t="s">
        <v>178</v>
      </c>
      <c r="AH15" s="23">
        <v>8.7283280005953117</v>
      </c>
      <c r="AI15" s="23">
        <v>9.3033707865168758</v>
      </c>
      <c r="AJ15" s="12">
        <f t="shared" si="2"/>
        <v>0.93818984547461459</v>
      </c>
      <c r="AK15" s="10" t="s">
        <v>46</v>
      </c>
      <c r="AL15" s="8">
        <v>5</v>
      </c>
      <c r="AM15" s="25">
        <v>9.0000000000000006E-5</v>
      </c>
      <c r="AN15" s="25">
        <v>1.7192558566226004E-3</v>
      </c>
      <c r="AO15" s="25">
        <v>9.1079625737744999E-5</v>
      </c>
    </row>
    <row r="16" spans="1:41" x14ac:dyDescent="0.2">
      <c r="A16" s="11">
        <v>15</v>
      </c>
      <c r="B16" s="8">
        <v>3</v>
      </c>
      <c r="C16" s="8" t="s">
        <v>67</v>
      </c>
      <c r="D16" s="8">
        <v>2021</v>
      </c>
      <c r="E16" s="8" t="s">
        <v>98</v>
      </c>
      <c r="F16" s="8" t="s">
        <v>45</v>
      </c>
      <c r="G16" s="8" t="s">
        <v>175</v>
      </c>
      <c r="H16" s="8" t="s">
        <v>42</v>
      </c>
      <c r="I16" s="8" t="s">
        <v>9</v>
      </c>
      <c r="J16" s="17">
        <v>0.745</v>
      </c>
      <c r="K16" s="17">
        <v>2.3077E-2</v>
      </c>
      <c r="L16" s="17">
        <v>0.72499999999999998</v>
      </c>
      <c r="M16" s="17">
        <v>3.4610000000000002E-2</v>
      </c>
      <c r="N16" s="18">
        <f>J16/L16</f>
        <v>1.0275862068965518</v>
      </c>
      <c r="O16" s="8" t="s">
        <v>130</v>
      </c>
      <c r="P16" s="8" t="s">
        <v>130</v>
      </c>
      <c r="Q16" s="11" t="s">
        <v>128</v>
      </c>
      <c r="R16" s="8">
        <v>30</v>
      </c>
      <c r="S16" s="11" t="s">
        <v>137</v>
      </c>
      <c r="T16" s="11" t="s">
        <v>136</v>
      </c>
      <c r="U16" s="11" t="s">
        <v>192</v>
      </c>
      <c r="V16" s="8" t="s">
        <v>145</v>
      </c>
      <c r="W16" s="8" t="s">
        <v>143</v>
      </c>
      <c r="X16" s="8" t="s">
        <v>10</v>
      </c>
      <c r="Y16" s="8" t="s">
        <v>7</v>
      </c>
      <c r="Z16" s="8">
        <v>35.390694000000003</v>
      </c>
      <c r="AA16" s="23">
        <v>1.7542372881355901</v>
      </c>
      <c r="AB16" s="23">
        <v>2.3305084745762699</v>
      </c>
      <c r="AC16" s="12">
        <f t="shared" si="0"/>
        <v>0.7527272727272718</v>
      </c>
      <c r="AD16" s="23">
        <v>20.804597701149401</v>
      </c>
      <c r="AE16" s="23">
        <v>25.9770114942528</v>
      </c>
      <c r="AF16" s="12">
        <f t="shared" si="1"/>
        <v>0.80088495575221375</v>
      </c>
      <c r="AG16" s="10" t="s">
        <v>177</v>
      </c>
      <c r="AH16" s="23">
        <v>11.859625742684221</v>
      </c>
      <c r="AI16" s="23">
        <v>11.146499477533935</v>
      </c>
      <c r="AJ16" s="12">
        <f t="shared" si="2"/>
        <v>1.0639775982215414</v>
      </c>
      <c r="AK16" s="10" t="s">
        <v>46</v>
      </c>
      <c r="AL16" s="8">
        <v>5</v>
      </c>
      <c r="AM16" s="25">
        <v>4.2900000000000001E-2</v>
      </c>
      <c r="AN16" s="25">
        <v>0.93252245468530914</v>
      </c>
      <c r="AO16" s="25">
        <v>3.5897988299832796E-2</v>
      </c>
    </row>
    <row r="17" spans="1:41" x14ac:dyDescent="0.2">
      <c r="A17" s="11">
        <v>16</v>
      </c>
      <c r="B17" s="8">
        <v>3</v>
      </c>
      <c r="C17" s="8" t="s">
        <v>67</v>
      </c>
      <c r="D17" s="8">
        <v>2021</v>
      </c>
      <c r="E17" s="8" t="s">
        <v>98</v>
      </c>
      <c r="F17" s="8" t="s">
        <v>45</v>
      </c>
      <c r="G17" s="8" t="s">
        <v>175</v>
      </c>
      <c r="J17" s="17">
        <v>0</v>
      </c>
      <c r="K17" s="17">
        <v>0</v>
      </c>
      <c r="L17" s="17">
        <v>0</v>
      </c>
      <c r="M17" s="17">
        <v>0</v>
      </c>
      <c r="N17" s="18" t="s">
        <v>46</v>
      </c>
      <c r="O17" s="8" t="s">
        <v>130</v>
      </c>
      <c r="P17" s="8" t="s">
        <v>130</v>
      </c>
      <c r="Q17" s="11" t="s">
        <v>128</v>
      </c>
      <c r="R17" s="8">
        <v>30</v>
      </c>
      <c r="S17" s="11" t="s">
        <v>136</v>
      </c>
      <c r="T17" s="11" t="s">
        <v>136</v>
      </c>
      <c r="U17" s="11" t="s">
        <v>191</v>
      </c>
      <c r="V17" s="8" t="s">
        <v>145</v>
      </c>
      <c r="W17" s="8" t="s">
        <v>143</v>
      </c>
      <c r="X17" s="8" t="s">
        <v>10</v>
      </c>
      <c r="Y17" s="8" t="s">
        <v>7</v>
      </c>
      <c r="Z17" s="8">
        <v>35.390694000000003</v>
      </c>
      <c r="AA17" s="23">
        <v>0.85593220338983</v>
      </c>
      <c r="AB17" s="23">
        <v>1.4491525423728799</v>
      </c>
      <c r="AC17" s="12">
        <f t="shared" si="0"/>
        <v>0.59064327485380141</v>
      </c>
      <c r="AD17" s="23">
        <v>11.8390804597701</v>
      </c>
      <c r="AE17" s="23">
        <v>13.4482758620689</v>
      </c>
      <c r="AF17" s="12">
        <f t="shared" si="1"/>
        <v>0.88034188034188354</v>
      </c>
      <c r="AG17" s="10" t="s">
        <v>177</v>
      </c>
      <c r="AH17" s="23">
        <v>13.831796972800719</v>
      </c>
      <c r="AI17" s="23">
        <v>9.280096793708374</v>
      </c>
      <c r="AJ17" s="12">
        <f t="shared" si="2"/>
        <v>1.4904798172124951</v>
      </c>
      <c r="AK17" s="10" t="s">
        <v>46</v>
      </c>
      <c r="AL17" s="8">
        <v>5</v>
      </c>
      <c r="AM17" s="25">
        <v>1.3999999999999999E-4</v>
      </c>
      <c r="AN17" s="25">
        <v>1.6577033428358109E-3</v>
      </c>
      <c r="AO17" s="25">
        <v>1.2326512036471473E-4</v>
      </c>
    </row>
    <row r="18" spans="1:41" x14ac:dyDescent="0.2">
      <c r="A18" s="11">
        <v>17</v>
      </c>
      <c r="B18" s="8">
        <v>4</v>
      </c>
      <c r="C18" s="8" t="s">
        <v>68</v>
      </c>
      <c r="D18" s="8">
        <v>2004</v>
      </c>
      <c r="E18" s="8" t="s">
        <v>98</v>
      </c>
      <c r="F18" s="8" t="s">
        <v>45</v>
      </c>
      <c r="G18" s="8" t="s">
        <v>175</v>
      </c>
      <c r="H18" s="8" t="s">
        <v>42</v>
      </c>
      <c r="I18" s="8" t="s">
        <v>42</v>
      </c>
      <c r="J18" s="17">
        <v>0.29039999999999999</v>
      </c>
      <c r="K18" s="17" t="s">
        <v>1</v>
      </c>
      <c r="L18" s="17">
        <v>0.55940000000000001</v>
      </c>
      <c r="M18" s="17" t="s">
        <v>1</v>
      </c>
      <c r="N18" s="18">
        <f t="shared" ref="N18:N25" si="3">J18/L18</f>
        <v>0.51912763675366458</v>
      </c>
      <c r="O18" s="8" t="s">
        <v>130</v>
      </c>
      <c r="P18" s="8" t="s">
        <v>130</v>
      </c>
      <c r="Q18" s="11" t="s">
        <v>128</v>
      </c>
      <c r="R18" s="8">
        <v>25</v>
      </c>
      <c r="S18" s="11" t="s">
        <v>137</v>
      </c>
      <c r="T18" s="11" t="s">
        <v>136</v>
      </c>
      <c r="U18" s="11" t="s">
        <v>192</v>
      </c>
      <c r="V18" s="8" t="s">
        <v>146</v>
      </c>
      <c r="W18" s="8" t="s">
        <v>147</v>
      </c>
      <c r="X18" s="8" t="s">
        <v>23</v>
      </c>
      <c r="Y18" s="8" t="s">
        <v>24</v>
      </c>
      <c r="Z18" s="8">
        <v>271.51612999999998</v>
      </c>
      <c r="AA18" s="23">
        <v>1.21</v>
      </c>
      <c r="AB18" s="23">
        <v>53.29</v>
      </c>
      <c r="AC18" s="12">
        <f t="shared" si="0"/>
        <v>2.2705948583223869E-2</v>
      </c>
      <c r="AD18" s="23">
        <v>14.681000000000001</v>
      </c>
      <c r="AE18" s="23">
        <v>459.81</v>
      </c>
      <c r="AF18" s="12">
        <f t="shared" si="1"/>
        <v>3.1928405210847964E-2</v>
      </c>
      <c r="AG18" s="10" t="s">
        <v>177</v>
      </c>
      <c r="AH18" s="23">
        <v>12.13305785123967</v>
      </c>
      <c r="AI18" s="23">
        <v>8.6284481140927003</v>
      </c>
      <c r="AJ18" s="12">
        <f t="shared" si="2"/>
        <v>1.4061691848645355</v>
      </c>
      <c r="AK18" s="10">
        <v>0.74611059330386642</v>
      </c>
      <c r="AL18" s="8">
        <v>4</v>
      </c>
      <c r="AM18" s="25">
        <v>0.2811372669944569</v>
      </c>
      <c r="AN18" s="25">
        <v>5.7415359389812695</v>
      </c>
      <c r="AO18" s="25">
        <v>1.2486757441076248E-2</v>
      </c>
    </row>
    <row r="19" spans="1:41" x14ac:dyDescent="0.2">
      <c r="A19" s="11">
        <v>18</v>
      </c>
      <c r="B19" s="8">
        <v>4</v>
      </c>
      <c r="C19" s="8" t="s">
        <v>68</v>
      </c>
      <c r="D19" s="8">
        <v>2004</v>
      </c>
      <c r="E19" s="8" t="s">
        <v>98</v>
      </c>
      <c r="F19" s="8" t="s">
        <v>45</v>
      </c>
      <c r="G19" s="8" t="s">
        <v>175</v>
      </c>
      <c r="H19" s="8" t="s">
        <v>42</v>
      </c>
      <c r="I19" s="8" t="s">
        <v>42</v>
      </c>
      <c r="J19" s="17">
        <v>0.26750000000000002</v>
      </c>
      <c r="K19" s="17" t="s">
        <v>1</v>
      </c>
      <c r="L19" s="17">
        <v>0.58540000000000003</v>
      </c>
      <c r="M19" s="17" t="s">
        <v>1</v>
      </c>
      <c r="N19" s="18">
        <f t="shared" si="3"/>
        <v>0.45695251110351898</v>
      </c>
      <c r="O19" s="8" t="s">
        <v>130</v>
      </c>
      <c r="P19" s="8" t="s">
        <v>130</v>
      </c>
      <c r="Q19" s="11" t="s">
        <v>128</v>
      </c>
      <c r="R19" s="8">
        <v>0.5</v>
      </c>
      <c r="S19" s="11" t="s">
        <v>136</v>
      </c>
      <c r="T19" s="11" t="s">
        <v>136</v>
      </c>
      <c r="U19" s="11" t="s">
        <v>191</v>
      </c>
      <c r="V19" s="8" t="s">
        <v>146</v>
      </c>
      <c r="W19" s="8" t="s">
        <v>147</v>
      </c>
      <c r="X19" s="8" t="s">
        <v>23</v>
      </c>
      <c r="Y19" s="8" t="s">
        <v>24</v>
      </c>
      <c r="Z19" s="8">
        <v>271.51612999999998</v>
      </c>
      <c r="AA19" s="23">
        <v>1.21</v>
      </c>
      <c r="AB19" s="23">
        <v>53.29</v>
      </c>
      <c r="AC19" s="12">
        <f t="shared" si="0"/>
        <v>2.2705948583223869E-2</v>
      </c>
      <c r="AD19" s="23">
        <v>14.681000000000001</v>
      </c>
      <c r="AE19" s="23">
        <v>459.81</v>
      </c>
      <c r="AF19" s="12">
        <f t="shared" si="1"/>
        <v>3.1928405210847964E-2</v>
      </c>
      <c r="AG19" s="10" t="s">
        <v>177</v>
      </c>
      <c r="AH19" s="23">
        <v>12.13305785123967</v>
      </c>
      <c r="AI19" s="23">
        <v>8.6284481140927003</v>
      </c>
      <c r="AJ19" s="12">
        <f t="shared" si="2"/>
        <v>1.4061691848645355</v>
      </c>
      <c r="AK19" s="10">
        <v>0.99990000000000001</v>
      </c>
      <c r="AL19" s="8">
        <v>4</v>
      </c>
      <c r="AM19" s="25">
        <v>5.6601510901680495E-2</v>
      </c>
      <c r="AN19" s="25">
        <v>0.88082267583637119</v>
      </c>
      <c r="AO19" s="25">
        <v>1.9156231396367438E-3</v>
      </c>
    </row>
    <row r="20" spans="1:41" x14ac:dyDescent="0.2">
      <c r="A20" s="11">
        <v>19</v>
      </c>
      <c r="B20" s="11">
        <v>4</v>
      </c>
      <c r="C20" s="11" t="s">
        <v>68</v>
      </c>
      <c r="D20" s="11">
        <v>2004</v>
      </c>
      <c r="E20" s="11" t="s">
        <v>98</v>
      </c>
      <c r="F20" s="11" t="s">
        <v>45</v>
      </c>
      <c r="G20" s="11" t="s">
        <v>175</v>
      </c>
      <c r="H20" s="11" t="s">
        <v>42</v>
      </c>
      <c r="I20" s="11" t="s">
        <v>42</v>
      </c>
      <c r="J20" s="18">
        <v>0.29139999999999999</v>
      </c>
      <c r="K20" s="18" t="s">
        <v>1</v>
      </c>
      <c r="L20" s="18">
        <v>0.57779999999999998</v>
      </c>
      <c r="M20" s="18" t="s">
        <v>1</v>
      </c>
      <c r="N20" s="18">
        <f t="shared" si="3"/>
        <v>0.50432675666320526</v>
      </c>
      <c r="O20" s="11" t="s">
        <v>44</v>
      </c>
      <c r="P20" s="11" t="s">
        <v>130</v>
      </c>
      <c r="Q20" s="11" t="s">
        <v>129</v>
      </c>
      <c r="R20" s="11">
        <v>25</v>
      </c>
      <c r="S20" s="11" t="s">
        <v>137</v>
      </c>
      <c r="T20" s="11" t="s">
        <v>136</v>
      </c>
      <c r="U20" s="11" t="s">
        <v>194</v>
      </c>
      <c r="V20" s="11" t="s">
        <v>148</v>
      </c>
      <c r="W20" s="11" t="s">
        <v>147</v>
      </c>
      <c r="X20" s="11" t="s">
        <v>25</v>
      </c>
      <c r="Y20" s="11" t="s">
        <v>24</v>
      </c>
      <c r="Z20" s="11">
        <v>242.57450800000001</v>
      </c>
      <c r="AA20" s="12">
        <v>1.03</v>
      </c>
      <c r="AB20" s="12">
        <v>12.75</v>
      </c>
      <c r="AC20" s="12">
        <f t="shared" si="0"/>
        <v>8.0784313725490192E-2</v>
      </c>
      <c r="AD20" s="12">
        <v>22.411999999999999</v>
      </c>
      <c r="AE20" s="12">
        <v>148.12800000000001</v>
      </c>
      <c r="AF20" s="12">
        <f t="shared" si="1"/>
        <v>0.15130157701447394</v>
      </c>
      <c r="AG20" s="10" t="s">
        <v>177</v>
      </c>
      <c r="AH20" s="12">
        <v>21.759223300970874</v>
      </c>
      <c r="AI20" s="12">
        <v>11.617882352941178</v>
      </c>
      <c r="AJ20" s="12">
        <f t="shared" si="2"/>
        <v>1.8729078708102358</v>
      </c>
      <c r="AK20" s="13">
        <v>0.86360925516459108</v>
      </c>
      <c r="AL20" s="11">
        <v>4</v>
      </c>
      <c r="AM20" s="25">
        <v>6.2174577998265791E-2</v>
      </c>
      <c r="AN20" s="25">
        <v>1.4858379922383422</v>
      </c>
      <c r="AO20" s="25">
        <v>1.0030770632414818E-2</v>
      </c>
    </row>
    <row r="21" spans="1:41" x14ac:dyDescent="0.2">
      <c r="A21" s="11">
        <v>20</v>
      </c>
      <c r="B21" s="11">
        <v>4</v>
      </c>
      <c r="C21" s="11" t="s">
        <v>68</v>
      </c>
      <c r="D21" s="11">
        <v>2004</v>
      </c>
      <c r="E21" s="11" t="s">
        <v>98</v>
      </c>
      <c r="F21" s="11" t="s">
        <v>45</v>
      </c>
      <c r="G21" s="11" t="s">
        <v>175</v>
      </c>
      <c r="H21" s="11" t="s">
        <v>42</v>
      </c>
      <c r="I21" s="11" t="s">
        <v>42</v>
      </c>
      <c r="J21" s="18">
        <v>0.3921</v>
      </c>
      <c r="K21" s="18" t="s">
        <v>1</v>
      </c>
      <c r="L21" s="18">
        <v>0.52729999999999999</v>
      </c>
      <c r="M21" s="18" t="s">
        <v>1</v>
      </c>
      <c r="N21" s="18">
        <f t="shared" si="3"/>
        <v>0.74359946899298313</v>
      </c>
      <c r="O21" s="11" t="s">
        <v>44</v>
      </c>
      <c r="P21" s="11" t="s">
        <v>130</v>
      </c>
      <c r="Q21" s="11" t="s">
        <v>129</v>
      </c>
      <c r="R21" s="11">
        <v>0.5</v>
      </c>
      <c r="S21" s="11" t="s">
        <v>136</v>
      </c>
      <c r="T21" s="11" t="s">
        <v>136</v>
      </c>
      <c r="U21" s="11" t="s">
        <v>193</v>
      </c>
      <c r="V21" s="11" t="s">
        <v>148</v>
      </c>
      <c r="W21" s="11" t="s">
        <v>147</v>
      </c>
      <c r="X21" s="11" t="s">
        <v>25</v>
      </c>
      <c r="Y21" s="11" t="s">
        <v>24</v>
      </c>
      <c r="Z21" s="11">
        <v>242.57450800000001</v>
      </c>
      <c r="AA21" s="12">
        <v>1.03</v>
      </c>
      <c r="AB21" s="12">
        <v>12.75</v>
      </c>
      <c r="AC21" s="12">
        <f t="shared" si="0"/>
        <v>8.0784313725490192E-2</v>
      </c>
      <c r="AD21" s="12">
        <v>22.411999999999999</v>
      </c>
      <c r="AE21" s="12">
        <v>148.12800000000001</v>
      </c>
      <c r="AF21" s="12">
        <f t="shared" si="1"/>
        <v>0.15130157701447394</v>
      </c>
      <c r="AG21" s="10" t="s">
        <v>177</v>
      </c>
      <c r="AH21" s="12">
        <v>21.759223300970874</v>
      </c>
      <c r="AI21" s="12">
        <v>11.617882352941178</v>
      </c>
      <c r="AJ21" s="12">
        <f t="shared" si="2"/>
        <v>1.8729078708102358</v>
      </c>
      <c r="AK21" s="13">
        <v>0.99990000000000001</v>
      </c>
      <c r="AL21" s="11">
        <v>4</v>
      </c>
      <c r="AM21" s="25">
        <v>1.7828207350730072E-2</v>
      </c>
      <c r="AN21" s="25">
        <v>0.40681863003496571</v>
      </c>
      <c r="AO21" s="25">
        <v>2.7463992630357911E-3</v>
      </c>
    </row>
    <row r="22" spans="1:41" x14ac:dyDescent="0.2">
      <c r="A22" s="11">
        <v>21</v>
      </c>
      <c r="B22" s="11">
        <v>5</v>
      </c>
      <c r="C22" s="11" t="s">
        <v>69</v>
      </c>
      <c r="D22" s="11">
        <v>2020</v>
      </c>
      <c r="E22" s="11" t="s">
        <v>98</v>
      </c>
      <c r="F22" s="11" t="s">
        <v>45</v>
      </c>
      <c r="G22" s="11" t="s">
        <v>125</v>
      </c>
      <c r="H22" s="11"/>
      <c r="I22" s="11"/>
      <c r="J22" s="18">
        <v>1.4800000000000001E-2</v>
      </c>
      <c r="K22" s="18">
        <v>1.4E-3</v>
      </c>
      <c r="L22" s="18">
        <v>1.35E-2</v>
      </c>
      <c r="M22" s="18">
        <v>4.4999999999999997E-3</v>
      </c>
      <c r="N22" s="18">
        <f t="shared" si="3"/>
        <v>1.0962962962962963</v>
      </c>
      <c r="O22" s="11" t="s">
        <v>44</v>
      </c>
      <c r="P22" s="11" t="s">
        <v>130</v>
      </c>
      <c r="Q22" s="11" t="s">
        <v>129</v>
      </c>
      <c r="R22" s="11">
        <v>37</v>
      </c>
      <c r="S22" s="11" t="s">
        <v>136</v>
      </c>
      <c r="T22" s="11" t="s">
        <v>136</v>
      </c>
      <c r="U22" s="11" t="s">
        <v>193</v>
      </c>
      <c r="V22" s="11" t="s">
        <v>149</v>
      </c>
      <c r="W22" s="11" t="s">
        <v>150</v>
      </c>
      <c r="X22" s="11" t="s">
        <v>28</v>
      </c>
      <c r="Y22" s="11" t="s">
        <v>29</v>
      </c>
      <c r="Z22" s="11">
        <v>237.157207</v>
      </c>
      <c r="AA22" s="12">
        <v>64.141522029372396</v>
      </c>
      <c r="AB22" s="12">
        <v>76.656875834445799</v>
      </c>
      <c r="AC22" s="12">
        <f t="shared" si="0"/>
        <v>0.83673540476522235</v>
      </c>
      <c r="AD22" s="12">
        <v>2273.7199999999998</v>
      </c>
      <c r="AE22" s="12">
        <v>1586.32</v>
      </c>
      <c r="AF22" s="12">
        <f t="shared" si="1"/>
        <v>1.4333299712542236</v>
      </c>
      <c r="AG22" s="13" t="s">
        <v>178</v>
      </c>
      <c r="AH22" s="12">
        <v>35.448488405978154</v>
      </c>
      <c r="AI22" s="12">
        <v>20.693773164274802</v>
      </c>
      <c r="AJ22" s="12">
        <f t="shared" si="2"/>
        <v>1.7130026566240473</v>
      </c>
      <c r="AK22" s="13">
        <v>0.59444444444444444</v>
      </c>
      <c r="AL22" s="11">
        <v>4</v>
      </c>
      <c r="AM22" s="25">
        <v>1.8991348385735383E-3</v>
      </c>
      <c r="AN22" s="25">
        <v>4.3263171247357279</v>
      </c>
      <c r="AO22" s="25">
        <v>2.7272663300820315E-3</v>
      </c>
    </row>
    <row r="23" spans="1:41" x14ac:dyDescent="0.2">
      <c r="A23" s="11">
        <v>22</v>
      </c>
      <c r="B23" s="11">
        <v>5</v>
      </c>
      <c r="C23" s="11" t="s">
        <v>69</v>
      </c>
      <c r="D23" s="11">
        <v>2020</v>
      </c>
      <c r="E23" s="11" t="s">
        <v>98</v>
      </c>
      <c r="F23" s="11" t="s">
        <v>45</v>
      </c>
      <c r="G23" s="11" t="s">
        <v>125</v>
      </c>
      <c r="H23" s="11"/>
      <c r="I23" s="11"/>
      <c r="J23" s="18">
        <v>1.52E-2</v>
      </c>
      <c r="K23" s="18">
        <v>7.4999999999999997E-3</v>
      </c>
      <c r="L23" s="18">
        <v>1.41E-2</v>
      </c>
      <c r="M23" s="18">
        <v>1E-3</v>
      </c>
      <c r="N23" s="18">
        <f t="shared" si="3"/>
        <v>1.0780141843971631</v>
      </c>
      <c r="O23" s="11" t="s">
        <v>44</v>
      </c>
      <c r="P23" s="11" t="s">
        <v>130</v>
      </c>
      <c r="Q23" s="11" t="s">
        <v>129</v>
      </c>
      <c r="R23" s="11">
        <v>37</v>
      </c>
      <c r="S23" s="11" t="s">
        <v>136</v>
      </c>
      <c r="T23" s="11" t="s">
        <v>136</v>
      </c>
      <c r="U23" s="11" t="s">
        <v>193</v>
      </c>
      <c r="V23" s="11" t="s">
        <v>149</v>
      </c>
      <c r="W23" s="11" t="s">
        <v>150</v>
      </c>
      <c r="X23" s="11" t="s">
        <v>28</v>
      </c>
      <c r="Y23" s="11" t="s">
        <v>29</v>
      </c>
      <c r="Z23" s="11">
        <v>237.157207</v>
      </c>
      <c r="AA23" s="12">
        <v>63.364485981308398</v>
      </c>
      <c r="AB23" s="12">
        <v>80.9158878504672</v>
      </c>
      <c r="AC23" s="12">
        <f t="shared" si="0"/>
        <v>0.78309078309078384</v>
      </c>
      <c r="AD23" s="12">
        <v>2287.5700000000002</v>
      </c>
      <c r="AE23" s="12">
        <v>1730.36</v>
      </c>
      <c r="AF23" s="12">
        <f t="shared" si="1"/>
        <v>1.3220196953235166</v>
      </c>
      <c r="AG23" s="13" t="s">
        <v>178</v>
      </c>
      <c r="AH23" s="12">
        <v>36.101768436578183</v>
      </c>
      <c r="AI23" s="12">
        <v>21.384675444675466</v>
      </c>
      <c r="AJ23" s="12">
        <f t="shared" si="2"/>
        <v>1.6882074516387904</v>
      </c>
      <c r="AK23" s="13">
        <v>0.45303867403314918</v>
      </c>
      <c r="AL23" s="11">
        <v>4</v>
      </c>
      <c r="AM23" s="25">
        <v>2.0227757848034775E-3</v>
      </c>
      <c r="AN23" s="25">
        <v>4.6366200447928332</v>
      </c>
      <c r="AO23" s="25">
        <v>2.6795695952245967E-3</v>
      </c>
    </row>
    <row r="24" spans="1:41" x14ac:dyDescent="0.2">
      <c r="A24" s="11">
        <v>23</v>
      </c>
      <c r="B24" s="11">
        <v>5</v>
      </c>
      <c r="C24" s="11" t="s">
        <v>69</v>
      </c>
      <c r="D24" s="11">
        <v>2020</v>
      </c>
      <c r="E24" s="11" t="s">
        <v>98</v>
      </c>
      <c r="F24" s="11" t="s">
        <v>45</v>
      </c>
      <c r="G24" s="11" t="s">
        <v>125</v>
      </c>
      <c r="H24" s="11" t="s">
        <v>42</v>
      </c>
      <c r="I24" s="11" t="s">
        <v>9</v>
      </c>
      <c r="J24" s="18">
        <v>0.66849999999999998</v>
      </c>
      <c r="K24" s="18">
        <v>7.1000000000000004E-3</v>
      </c>
      <c r="L24" s="18">
        <v>0.19289999999999999</v>
      </c>
      <c r="M24" s="18">
        <v>4.9099999999999998E-2</v>
      </c>
      <c r="N24" s="18">
        <f t="shared" si="3"/>
        <v>3.465526179367548</v>
      </c>
      <c r="O24" s="11" t="s">
        <v>44</v>
      </c>
      <c r="P24" s="11" t="s">
        <v>130</v>
      </c>
      <c r="Q24" s="11" t="s">
        <v>129</v>
      </c>
      <c r="R24" s="11">
        <v>37</v>
      </c>
      <c r="S24" s="11" t="s">
        <v>137</v>
      </c>
      <c r="T24" s="11" t="s">
        <v>136</v>
      </c>
      <c r="U24" s="11" t="s">
        <v>194</v>
      </c>
      <c r="V24" s="11" t="s">
        <v>149</v>
      </c>
      <c r="W24" s="11" t="s">
        <v>150</v>
      </c>
      <c r="X24" s="11" t="s">
        <v>28</v>
      </c>
      <c r="Y24" s="11" t="s">
        <v>29</v>
      </c>
      <c r="Z24" s="11">
        <v>237.157207</v>
      </c>
      <c r="AA24" s="12">
        <v>70.453938584779593</v>
      </c>
      <c r="AB24" s="12">
        <v>89.0841121495327</v>
      </c>
      <c r="AC24" s="12">
        <f t="shared" si="0"/>
        <v>0.79086985192734127</v>
      </c>
      <c r="AD24" s="12">
        <v>2525.64</v>
      </c>
      <c r="AE24" s="12">
        <v>1976.52</v>
      </c>
      <c r="AF24" s="12">
        <f t="shared" si="1"/>
        <v>1.2778216258879243</v>
      </c>
      <c r="AG24" s="13" t="s">
        <v>178</v>
      </c>
      <c r="AH24" s="12">
        <v>35.848102330869871</v>
      </c>
      <c r="AI24" s="12">
        <v>22.187121275702896</v>
      </c>
      <c r="AJ24" s="12">
        <f t="shared" si="2"/>
        <v>1.6157166982328215</v>
      </c>
      <c r="AK24" s="13">
        <v>0.89075630252100846</v>
      </c>
      <c r="AL24" s="11">
        <v>4</v>
      </c>
      <c r="AM24" s="25">
        <v>1.3387332658341772E-2</v>
      </c>
      <c r="AN24" s="25">
        <v>34.270371721778794</v>
      </c>
      <c r="AO24" s="25">
        <v>1.7338742700189622E-2</v>
      </c>
    </row>
    <row r="25" spans="1:41" x14ac:dyDescent="0.2">
      <c r="A25" s="11">
        <v>24</v>
      </c>
      <c r="B25" s="11">
        <v>5</v>
      </c>
      <c r="C25" s="11" t="s">
        <v>69</v>
      </c>
      <c r="D25" s="11">
        <v>2020</v>
      </c>
      <c r="E25" s="11" t="s">
        <v>98</v>
      </c>
      <c r="F25" s="11" t="s">
        <v>45</v>
      </c>
      <c r="G25" s="11" t="s">
        <v>125</v>
      </c>
      <c r="H25" s="11" t="s">
        <v>42</v>
      </c>
      <c r="I25" s="11" t="s">
        <v>9</v>
      </c>
      <c r="J25" s="18">
        <v>0.68740000000000001</v>
      </c>
      <c r="K25" s="18">
        <v>6.7000000000000004E-2</v>
      </c>
      <c r="L25" s="18">
        <v>0.2341</v>
      </c>
      <c r="M25" s="18">
        <v>4.82E-2</v>
      </c>
      <c r="N25" s="18">
        <f t="shared" si="3"/>
        <v>2.936351986330628</v>
      </c>
      <c r="O25" s="11" t="s">
        <v>44</v>
      </c>
      <c r="P25" s="11" t="s">
        <v>130</v>
      </c>
      <c r="Q25" s="11" t="s">
        <v>129</v>
      </c>
      <c r="R25" s="11">
        <v>37</v>
      </c>
      <c r="S25" s="11" t="s">
        <v>137</v>
      </c>
      <c r="T25" s="11" t="s">
        <v>136</v>
      </c>
      <c r="U25" s="11" t="s">
        <v>194</v>
      </c>
      <c r="V25" s="11" t="s">
        <v>149</v>
      </c>
      <c r="W25" s="11" t="s">
        <v>150</v>
      </c>
      <c r="X25" s="11" t="s">
        <v>28</v>
      </c>
      <c r="Y25" s="11" t="s">
        <v>29</v>
      </c>
      <c r="Z25" s="11">
        <v>237.157207</v>
      </c>
      <c r="AA25" s="12">
        <v>70.819759679572698</v>
      </c>
      <c r="AB25" s="12">
        <v>100.9879839786381</v>
      </c>
      <c r="AC25" s="12">
        <f t="shared" si="0"/>
        <v>0.70126916975145426</v>
      </c>
      <c r="AD25" s="12">
        <v>2656.97</v>
      </c>
      <c r="AE25" s="12">
        <v>2361.06</v>
      </c>
      <c r="AF25" s="12">
        <f t="shared" si="1"/>
        <v>1.1253293012460504</v>
      </c>
      <c r="AG25" s="13" t="s">
        <v>178</v>
      </c>
      <c r="AH25" s="12">
        <v>37.517354083402488</v>
      </c>
      <c r="AI25" s="12">
        <v>23.37961316763619</v>
      </c>
      <c r="AJ25" s="12">
        <f t="shared" si="2"/>
        <v>1.6047037996050686</v>
      </c>
      <c r="AK25" s="13">
        <v>0.90909090909090917</v>
      </c>
      <c r="AL25" s="11">
        <v>4</v>
      </c>
      <c r="AM25" s="25">
        <v>1.6864699118436178E-2</v>
      </c>
      <c r="AN25" s="25">
        <v>45.57765302144248</v>
      </c>
      <c r="AO25" s="25">
        <v>1.9303894446326006E-2</v>
      </c>
    </row>
    <row r="26" spans="1:41" x14ac:dyDescent="0.2">
      <c r="A26" s="11">
        <v>25</v>
      </c>
      <c r="B26" s="11">
        <v>6</v>
      </c>
      <c r="C26" s="11" t="s">
        <v>70</v>
      </c>
      <c r="D26" s="11">
        <v>1992</v>
      </c>
      <c r="E26" s="11" t="s">
        <v>99</v>
      </c>
      <c r="F26" s="11" t="s">
        <v>88</v>
      </c>
      <c r="G26" s="11" t="s">
        <v>125</v>
      </c>
      <c r="H26" s="11" t="s">
        <v>42</v>
      </c>
      <c r="I26" s="11" t="s">
        <v>14</v>
      </c>
      <c r="J26" s="18">
        <v>0.69</v>
      </c>
      <c r="K26" s="18">
        <v>2.5000000000000001E-2</v>
      </c>
      <c r="L26" s="18">
        <v>0</v>
      </c>
      <c r="M26" s="18">
        <v>0</v>
      </c>
      <c r="N26" s="18" t="s">
        <v>46</v>
      </c>
      <c r="O26" s="11" t="s">
        <v>44</v>
      </c>
      <c r="P26" s="11" t="s">
        <v>130</v>
      </c>
      <c r="Q26" s="11" t="s">
        <v>129</v>
      </c>
      <c r="R26" s="11">
        <v>0.45</v>
      </c>
      <c r="S26" s="11" t="s">
        <v>136</v>
      </c>
      <c r="T26" s="11" t="s">
        <v>136</v>
      </c>
      <c r="U26" s="11" t="s">
        <v>193</v>
      </c>
      <c r="V26" s="11" t="s">
        <v>151</v>
      </c>
      <c r="W26" s="11" t="s">
        <v>139</v>
      </c>
      <c r="X26" s="11" t="s">
        <v>13</v>
      </c>
      <c r="Y26" s="11" t="s">
        <v>0</v>
      </c>
      <c r="Z26" s="11">
        <v>271.51612999999998</v>
      </c>
      <c r="AA26" s="12">
        <v>2.2000000000000002</v>
      </c>
      <c r="AB26" s="12">
        <v>1.3</v>
      </c>
      <c r="AC26" s="12">
        <f t="shared" si="0"/>
        <v>1.6923076923076923</v>
      </c>
      <c r="AD26" s="12">
        <v>47.9</v>
      </c>
      <c r="AE26" s="12">
        <v>13.7</v>
      </c>
      <c r="AF26" s="12">
        <f t="shared" si="1"/>
        <v>3.4963503649635039</v>
      </c>
      <c r="AG26" s="13" t="s">
        <v>178</v>
      </c>
      <c r="AH26" s="12">
        <v>21.77272727272727</v>
      </c>
      <c r="AI26" s="12">
        <v>10.538461538461538</v>
      </c>
      <c r="AJ26" s="12">
        <f t="shared" si="2"/>
        <v>2.0660252156602521</v>
      </c>
      <c r="AK26" s="13" t="s">
        <v>46</v>
      </c>
      <c r="AL26" s="11">
        <v>4</v>
      </c>
      <c r="AM26" s="25">
        <v>4.4390133262975674E-2</v>
      </c>
      <c r="AN26" s="25">
        <v>2.2250580046403714</v>
      </c>
      <c r="AO26" s="25">
        <v>0.16241299303944318</v>
      </c>
    </row>
    <row r="27" spans="1:41" x14ac:dyDescent="0.2">
      <c r="A27" s="11">
        <v>26</v>
      </c>
      <c r="B27" s="11">
        <v>6</v>
      </c>
      <c r="C27" s="11" t="s">
        <v>70</v>
      </c>
      <c r="D27" s="11">
        <v>1992</v>
      </c>
      <c r="E27" s="11" t="s">
        <v>99</v>
      </c>
      <c r="F27" s="11" t="s">
        <v>88</v>
      </c>
      <c r="G27" s="11" t="s">
        <v>125</v>
      </c>
      <c r="H27" s="11" t="s">
        <v>42</v>
      </c>
      <c r="I27" s="11" t="s">
        <v>14</v>
      </c>
      <c r="J27" s="18">
        <v>0.73</v>
      </c>
      <c r="K27" s="18">
        <v>0.04</v>
      </c>
      <c r="L27" s="18">
        <v>0.53</v>
      </c>
      <c r="M27" s="18">
        <v>0.04</v>
      </c>
      <c r="N27" s="18">
        <f>J27/L27</f>
        <v>1.3773584905660377</v>
      </c>
      <c r="O27" s="11" t="s">
        <v>44</v>
      </c>
      <c r="P27" s="11" t="s">
        <v>130</v>
      </c>
      <c r="Q27" s="11" t="s">
        <v>129</v>
      </c>
      <c r="R27" s="11">
        <v>40</v>
      </c>
      <c r="S27" s="11" t="s">
        <v>137</v>
      </c>
      <c r="T27" s="11" t="s">
        <v>136</v>
      </c>
      <c r="U27" s="11" t="s">
        <v>194</v>
      </c>
      <c r="V27" s="11" t="s">
        <v>151</v>
      </c>
      <c r="W27" s="11" t="s">
        <v>139</v>
      </c>
      <c r="X27" s="11" t="s">
        <v>13</v>
      </c>
      <c r="Y27" s="11" t="s">
        <v>0</v>
      </c>
      <c r="Z27" s="11">
        <v>271.51612999999998</v>
      </c>
      <c r="AA27" s="12">
        <v>2.4</v>
      </c>
      <c r="AB27" s="12">
        <v>1.4</v>
      </c>
      <c r="AC27" s="12">
        <f t="shared" si="0"/>
        <v>1.7142857142857144</v>
      </c>
      <c r="AD27" s="12">
        <v>50</v>
      </c>
      <c r="AE27" s="12">
        <v>15.8</v>
      </c>
      <c r="AF27" s="12">
        <f t="shared" si="1"/>
        <v>3.1645569620253164</v>
      </c>
      <c r="AG27" s="13" t="s">
        <v>178</v>
      </c>
      <c r="AH27" s="12">
        <v>20.833333333333336</v>
      </c>
      <c r="AI27" s="12">
        <v>11.285714285714286</v>
      </c>
      <c r="AJ27" s="12">
        <f t="shared" si="2"/>
        <v>1.8459915611814346</v>
      </c>
      <c r="AK27" s="13" t="s">
        <v>46</v>
      </c>
      <c r="AL27" s="11">
        <v>4</v>
      </c>
      <c r="AM27" s="25">
        <v>7.6596334087446344E-2</v>
      </c>
      <c r="AN27" s="25">
        <v>4.1475000000000009</v>
      </c>
      <c r="AO27" s="25">
        <v>0.26250000000000007</v>
      </c>
    </row>
    <row r="28" spans="1:41" x14ac:dyDescent="0.2">
      <c r="A28" s="11">
        <v>27</v>
      </c>
      <c r="B28" s="11">
        <v>7</v>
      </c>
      <c r="C28" s="11" t="s">
        <v>70</v>
      </c>
      <c r="D28" s="11">
        <v>1993</v>
      </c>
      <c r="E28" s="11" t="s">
        <v>100</v>
      </c>
      <c r="F28" s="11" t="s">
        <v>116</v>
      </c>
      <c r="G28" s="11" t="s">
        <v>125</v>
      </c>
      <c r="H28" s="11"/>
      <c r="I28" s="11"/>
      <c r="J28" s="18">
        <v>0</v>
      </c>
      <c r="K28" s="18">
        <v>0</v>
      </c>
      <c r="L28" s="18">
        <v>0</v>
      </c>
      <c r="M28" s="18">
        <v>0</v>
      </c>
      <c r="N28" s="18" t="s">
        <v>46</v>
      </c>
      <c r="O28" s="11" t="s">
        <v>44</v>
      </c>
      <c r="P28" s="11" t="s">
        <v>130</v>
      </c>
      <c r="Q28" s="11" t="s">
        <v>129</v>
      </c>
      <c r="R28" s="11">
        <v>40</v>
      </c>
      <c r="S28" s="11" t="s">
        <v>136</v>
      </c>
      <c r="T28" s="11" t="s">
        <v>136</v>
      </c>
      <c r="U28" s="11" t="s">
        <v>193</v>
      </c>
      <c r="V28" s="11" t="s">
        <v>151</v>
      </c>
      <c r="W28" s="11" t="s">
        <v>139</v>
      </c>
      <c r="X28" s="11" t="s">
        <v>13</v>
      </c>
      <c r="Y28" s="11" t="s">
        <v>0</v>
      </c>
      <c r="Z28" s="11">
        <v>271.51612999999998</v>
      </c>
      <c r="AA28" s="12">
        <v>7.1000000000000005</v>
      </c>
      <c r="AB28" s="12">
        <v>1</v>
      </c>
      <c r="AC28" s="12">
        <f t="shared" si="0"/>
        <v>7.1000000000000005</v>
      </c>
      <c r="AD28" s="12">
        <v>137.69999999999999</v>
      </c>
      <c r="AE28" s="12">
        <v>15.8</v>
      </c>
      <c r="AF28" s="12">
        <f t="shared" si="1"/>
        <v>8.7151898734177209</v>
      </c>
      <c r="AG28" s="13" t="s">
        <v>178</v>
      </c>
      <c r="AH28" s="12">
        <v>19.394366197183096</v>
      </c>
      <c r="AI28" s="12">
        <v>15.8</v>
      </c>
      <c r="AJ28" s="12">
        <f t="shared" si="2"/>
        <v>1.2274915314672845</v>
      </c>
      <c r="AK28" s="13">
        <v>0.60238129188649647</v>
      </c>
      <c r="AL28" s="11">
        <v>4</v>
      </c>
      <c r="AM28" s="25">
        <v>4.7297395271137237E-4</v>
      </c>
      <c r="AN28" s="25">
        <v>6.5159331955146838E-2</v>
      </c>
      <c r="AO28" s="25">
        <v>4.124008351591572E-3</v>
      </c>
    </row>
    <row r="29" spans="1:41" x14ac:dyDescent="0.2">
      <c r="A29" s="11">
        <v>28</v>
      </c>
      <c r="B29" s="11">
        <v>7</v>
      </c>
      <c r="C29" s="11" t="s">
        <v>70</v>
      </c>
      <c r="D29" s="11">
        <v>1993</v>
      </c>
      <c r="E29" s="11" t="s">
        <v>100</v>
      </c>
      <c r="F29" s="11" t="s">
        <v>116</v>
      </c>
      <c r="G29" s="11" t="s">
        <v>125</v>
      </c>
      <c r="H29" s="11" t="s">
        <v>42</v>
      </c>
      <c r="I29" s="11" t="s">
        <v>14</v>
      </c>
      <c r="J29" s="18">
        <v>0.54</v>
      </c>
      <c r="K29" s="18" t="s">
        <v>1</v>
      </c>
      <c r="L29" s="18">
        <v>0</v>
      </c>
      <c r="M29" s="18">
        <v>0</v>
      </c>
      <c r="N29" s="18" t="s">
        <v>46</v>
      </c>
      <c r="O29" s="11" t="s">
        <v>44</v>
      </c>
      <c r="P29" s="11" t="s">
        <v>130</v>
      </c>
      <c r="Q29" s="11" t="s">
        <v>129</v>
      </c>
      <c r="R29" s="11">
        <v>0.45</v>
      </c>
      <c r="S29" s="11" t="s">
        <v>136</v>
      </c>
      <c r="T29" s="11" t="s">
        <v>136</v>
      </c>
      <c r="U29" s="11" t="s">
        <v>193</v>
      </c>
      <c r="V29" s="11" t="s">
        <v>151</v>
      </c>
      <c r="W29" s="11" t="s">
        <v>139</v>
      </c>
      <c r="X29" s="11" t="s">
        <v>13</v>
      </c>
      <c r="Y29" s="11" t="s">
        <v>0</v>
      </c>
      <c r="Z29" s="11">
        <v>271.51612999999998</v>
      </c>
      <c r="AA29" s="12">
        <v>7.6000000000000005</v>
      </c>
      <c r="AB29" s="12">
        <v>1.2000000000000002</v>
      </c>
      <c r="AC29" s="12">
        <f t="shared" si="0"/>
        <v>6.333333333333333</v>
      </c>
      <c r="AD29" s="12">
        <v>154.69999999999999</v>
      </c>
      <c r="AE29" s="12">
        <v>17.600000000000001</v>
      </c>
      <c r="AF29" s="12">
        <f t="shared" si="1"/>
        <v>8.7897727272727266</v>
      </c>
      <c r="AG29" s="13" t="s">
        <v>178</v>
      </c>
      <c r="AH29" s="12">
        <v>20.355263157894733</v>
      </c>
      <c r="AI29" s="12">
        <v>14.666666666666666</v>
      </c>
      <c r="AJ29" s="12">
        <f t="shared" si="2"/>
        <v>1.3878588516746408</v>
      </c>
      <c r="AK29" s="13">
        <v>0.54110301768990632</v>
      </c>
      <c r="AL29" s="11">
        <v>4</v>
      </c>
      <c r="AM29" s="25">
        <v>4.1488743250760136E-4</v>
      </c>
      <c r="AN29" s="25">
        <v>6.4209725617129232E-2</v>
      </c>
      <c r="AO29" s="25">
        <v>3.6482798646096152E-3</v>
      </c>
    </row>
    <row r="30" spans="1:41" x14ac:dyDescent="0.2">
      <c r="A30" s="11">
        <v>29</v>
      </c>
      <c r="B30" s="11">
        <v>7</v>
      </c>
      <c r="C30" s="11" t="s">
        <v>70</v>
      </c>
      <c r="D30" s="11">
        <v>1993</v>
      </c>
      <c r="E30" s="11" t="s">
        <v>100</v>
      </c>
      <c r="F30" s="11" t="s">
        <v>116</v>
      </c>
      <c r="G30" s="11" t="s">
        <v>125</v>
      </c>
      <c r="H30" s="11" t="s">
        <v>42</v>
      </c>
      <c r="I30" s="11" t="s">
        <v>14</v>
      </c>
      <c r="J30" s="18">
        <v>0.56000000000000005</v>
      </c>
      <c r="K30" s="18" t="s">
        <v>1</v>
      </c>
      <c r="L30" s="18">
        <v>0.62</v>
      </c>
      <c r="M30" s="18" t="s">
        <v>1</v>
      </c>
      <c r="N30" s="18">
        <f>J30/L30</f>
        <v>0.90322580645161299</v>
      </c>
      <c r="O30" s="11" t="s">
        <v>44</v>
      </c>
      <c r="P30" s="11" t="s">
        <v>130</v>
      </c>
      <c r="Q30" s="11" t="s">
        <v>129</v>
      </c>
      <c r="R30" s="11">
        <v>40</v>
      </c>
      <c r="S30" s="11" t="s">
        <v>137</v>
      </c>
      <c r="T30" s="11" t="s">
        <v>136</v>
      </c>
      <c r="U30" s="11" t="s">
        <v>194</v>
      </c>
      <c r="V30" s="11" t="s">
        <v>151</v>
      </c>
      <c r="W30" s="11" t="s">
        <v>139</v>
      </c>
      <c r="X30" s="11" t="s">
        <v>13</v>
      </c>
      <c r="Y30" s="11" t="s">
        <v>0</v>
      </c>
      <c r="Z30" s="11">
        <v>271.51612999999998</v>
      </c>
      <c r="AA30" s="12">
        <v>8.6</v>
      </c>
      <c r="AB30" s="12">
        <v>1.1000000000000001</v>
      </c>
      <c r="AC30" s="12">
        <f t="shared" si="0"/>
        <v>7.8181818181818175</v>
      </c>
      <c r="AD30" s="12">
        <v>174.6</v>
      </c>
      <c r="AE30" s="12">
        <v>24.299999999999997</v>
      </c>
      <c r="AF30" s="12">
        <f t="shared" si="1"/>
        <v>7.185185185185186</v>
      </c>
      <c r="AG30" s="13" t="s">
        <v>178</v>
      </c>
      <c r="AH30" s="12">
        <v>20.302325581395348</v>
      </c>
      <c r="AI30" s="12">
        <v>22.090909090909086</v>
      </c>
      <c r="AJ30" s="12">
        <f t="shared" si="2"/>
        <v>0.91903531438415176</v>
      </c>
      <c r="AK30" s="13">
        <v>0.67444099711137273</v>
      </c>
      <c r="AL30" s="11">
        <v>4</v>
      </c>
      <c r="AM30" s="25">
        <v>1.3912814123046909E-3</v>
      </c>
      <c r="AN30" s="25">
        <v>0.24325617237945896</v>
      </c>
      <c r="AO30" s="25">
        <v>1.0010542073228764E-2</v>
      </c>
    </row>
    <row r="31" spans="1:41" ht="16.5" x14ac:dyDescent="0.3">
      <c r="A31" s="11">
        <v>30</v>
      </c>
      <c r="B31" s="11">
        <v>7</v>
      </c>
      <c r="C31" s="11" t="s">
        <v>70</v>
      </c>
      <c r="D31" s="11">
        <v>1993</v>
      </c>
      <c r="E31" s="11" t="s">
        <v>100</v>
      </c>
      <c r="F31" s="11" t="s">
        <v>48</v>
      </c>
      <c r="G31" s="11" t="s">
        <v>125</v>
      </c>
      <c r="H31" s="11"/>
      <c r="I31" s="11"/>
      <c r="J31" s="18">
        <v>0</v>
      </c>
      <c r="K31" s="18">
        <v>0</v>
      </c>
      <c r="L31" s="18">
        <v>0</v>
      </c>
      <c r="M31" s="18">
        <v>0</v>
      </c>
      <c r="N31" s="18" t="s">
        <v>46</v>
      </c>
      <c r="O31" s="11" t="s">
        <v>44</v>
      </c>
      <c r="P31" s="11" t="s">
        <v>130</v>
      </c>
      <c r="Q31" s="11" t="s">
        <v>129</v>
      </c>
      <c r="R31" s="11">
        <v>40</v>
      </c>
      <c r="S31" s="11" t="s">
        <v>136</v>
      </c>
      <c r="T31" s="11" t="s">
        <v>136</v>
      </c>
      <c r="U31" s="11" t="s">
        <v>193</v>
      </c>
      <c r="V31" s="11" t="s">
        <v>151</v>
      </c>
      <c r="W31" s="11" t="s">
        <v>199</v>
      </c>
      <c r="X31" s="11" t="s">
        <v>13</v>
      </c>
      <c r="Y31" s="11" t="s">
        <v>196</v>
      </c>
      <c r="Z31" s="11">
        <v>225.40239099999999</v>
      </c>
      <c r="AA31" s="12">
        <v>1.8</v>
      </c>
      <c r="AB31" s="12">
        <v>3.1</v>
      </c>
      <c r="AC31" s="12">
        <f t="shared" si="0"/>
        <v>0.58064516129032262</v>
      </c>
      <c r="AD31" s="12">
        <v>50.400000000000006</v>
      </c>
      <c r="AE31" s="12">
        <v>42.5</v>
      </c>
      <c r="AF31" s="12">
        <f t="shared" si="1"/>
        <v>1.1858823529411766</v>
      </c>
      <c r="AG31" s="13" t="s">
        <v>178</v>
      </c>
      <c r="AH31" s="12">
        <v>28.000000000000004</v>
      </c>
      <c r="AI31" s="12">
        <v>13.709677419354838</v>
      </c>
      <c r="AJ31" s="12">
        <f t="shared" si="2"/>
        <v>2.0423529411764711</v>
      </c>
      <c r="AK31" s="13">
        <v>0.72966101694915264</v>
      </c>
      <c r="AL31" s="11">
        <v>4</v>
      </c>
      <c r="AM31" s="25">
        <v>7.2275578204625632E-3</v>
      </c>
      <c r="AN31" s="25">
        <v>0.36692085585252093</v>
      </c>
      <c r="AO31" s="25">
        <v>8.6334319024122565E-3</v>
      </c>
    </row>
    <row r="32" spans="1:41" ht="16.5" x14ac:dyDescent="0.3">
      <c r="A32" s="11">
        <v>31</v>
      </c>
      <c r="B32" s="11">
        <v>7</v>
      </c>
      <c r="C32" s="11" t="s">
        <v>70</v>
      </c>
      <c r="D32" s="11">
        <v>1993</v>
      </c>
      <c r="E32" s="11" t="s">
        <v>100</v>
      </c>
      <c r="F32" s="11" t="s">
        <v>48</v>
      </c>
      <c r="G32" s="11" t="s">
        <v>125</v>
      </c>
      <c r="H32" s="11" t="s">
        <v>42</v>
      </c>
      <c r="I32" s="11" t="s">
        <v>14</v>
      </c>
      <c r="J32" s="18">
        <v>0.48</v>
      </c>
      <c r="K32" s="18" t="s">
        <v>1</v>
      </c>
      <c r="L32" s="18">
        <v>0</v>
      </c>
      <c r="M32" s="18">
        <v>0</v>
      </c>
      <c r="N32" s="18" t="s">
        <v>46</v>
      </c>
      <c r="O32" s="11" t="s">
        <v>44</v>
      </c>
      <c r="P32" s="11" t="s">
        <v>130</v>
      </c>
      <c r="Q32" s="11" t="s">
        <v>129</v>
      </c>
      <c r="R32" s="11">
        <v>0.45</v>
      </c>
      <c r="S32" s="11" t="s">
        <v>136</v>
      </c>
      <c r="T32" s="11" t="s">
        <v>136</v>
      </c>
      <c r="U32" s="11" t="s">
        <v>193</v>
      </c>
      <c r="V32" s="11" t="s">
        <v>151</v>
      </c>
      <c r="W32" s="11" t="s">
        <v>199</v>
      </c>
      <c r="X32" s="11" t="s">
        <v>13</v>
      </c>
      <c r="Y32" s="11" t="s">
        <v>196</v>
      </c>
      <c r="Z32" s="11">
        <v>225.40239099999999</v>
      </c>
      <c r="AA32" s="12">
        <v>2</v>
      </c>
      <c r="AB32" s="12">
        <v>3</v>
      </c>
      <c r="AC32" s="12">
        <f t="shared" si="0"/>
        <v>0.66666666666666663</v>
      </c>
      <c r="AD32" s="12">
        <v>54.4</v>
      </c>
      <c r="AE32" s="12">
        <v>42</v>
      </c>
      <c r="AF32" s="12">
        <f t="shared" si="1"/>
        <v>1.2952380952380953</v>
      </c>
      <c r="AG32" s="13" t="s">
        <v>178</v>
      </c>
      <c r="AH32" s="12">
        <v>27.2</v>
      </c>
      <c r="AI32" s="12">
        <v>14</v>
      </c>
      <c r="AJ32" s="12">
        <f t="shared" si="2"/>
        <v>1.9428571428571428</v>
      </c>
      <c r="AK32" s="13">
        <v>0.69105691056910568</v>
      </c>
      <c r="AL32" s="11">
        <v>4</v>
      </c>
      <c r="AM32" s="25">
        <v>3.4864327689154567E-3</v>
      </c>
      <c r="AN32" s="25">
        <v>0.19032549968787285</v>
      </c>
      <c r="AO32" s="25">
        <v>4.5315595163779249E-3</v>
      </c>
    </row>
    <row r="33" spans="1:41" ht="16.5" x14ac:dyDescent="0.3">
      <c r="A33" s="11">
        <v>32</v>
      </c>
      <c r="B33" s="11">
        <v>7</v>
      </c>
      <c r="C33" s="11" t="s">
        <v>70</v>
      </c>
      <c r="D33" s="11">
        <v>1993</v>
      </c>
      <c r="E33" s="11" t="s">
        <v>100</v>
      </c>
      <c r="F33" s="11" t="s">
        <v>48</v>
      </c>
      <c r="G33" s="11" t="s">
        <v>125</v>
      </c>
      <c r="H33" s="11" t="s">
        <v>42</v>
      </c>
      <c r="I33" s="11" t="s">
        <v>14</v>
      </c>
      <c r="J33" s="18">
        <v>0.52</v>
      </c>
      <c r="K33" s="18" t="s">
        <v>1</v>
      </c>
      <c r="L33" s="18">
        <v>0.72</v>
      </c>
      <c r="M33" s="18" t="s">
        <v>1</v>
      </c>
      <c r="N33" s="18">
        <f>J33/L33</f>
        <v>0.72222222222222232</v>
      </c>
      <c r="O33" s="11" t="s">
        <v>44</v>
      </c>
      <c r="P33" s="11" t="s">
        <v>130</v>
      </c>
      <c r="Q33" s="11" t="s">
        <v>129</v>
      </c>
      <c r="R33" s="11">
        <v>40</v>
      </c>
      <c r="S33" s="11" t="s">
        <v>137</v>
      </c>
      <c r="T33" s="11" t="s">
        <v>136</v>
      </c>
      <c r="U33" s="11" t="s">
        <v>194</v>
      </c>
      <c r="V33" s="11" t="s">
        <v>151</v>
      </c>
      <c r="W33" s="11" t="s">
        <v>199</v>
      </c>
      <c r="X33" s="11" t="s">
        <v>13</v>
      </c>
      <c r="Y33" s="11" t="s">
        <v>196</v>
      </c>
      <c r="Z33" s="11">
        <v>225.40239099999999</v>
      </c>
      <c r="AA33" s="12">
        <v>2.2000000000000002</v>
      </c>
      <c r="AB33" s="12">
        <v>4.5</v>
      </c>
      <c r="AC33" s="12">
        <f t="shared" si="0"/>
        <v>0.48888888888888893</v>
      </c>
      <c r="AD33" s="12">
        <v>55.6</v>
      </c>
      <c r="AE33" s="12">
        <v>62.7</v>
      </c>
      <c r="AF33" s="12">
        <f t="shared" si="1"/>
        <v>0.88676236044657097</v>
      </c>
      <c r="AG33" s="10" t="s">
        <v>177</v>
      </c>
      <c r="AH33" s="12">
        <v>25.27272727272727</v>
      </c>
      <c r="AI33" s="12">
        <v>13.933333333333334</v>
      </c>
      <c r="AJ33" s="12">
        <f t="shared" si="2"/>
        <v>1.8138321009134404</v>
      </c>
      <c r="AK33" s="13">
        <v>0.25509844047703056</v>
      </c>
      <c r="AL33" s="11">
        <v>4</v>
      </c>
      <c r="AM33" s="25">
        <v>4.7461687802057097E-2</v>
      </c>
      <c r="AN33" s="25">
        <v>2.7703555941023423</v>
      </c>
      <c r="AO33" s="25">
        <v>4.4184299746448837E-2</v>
      </c>
    </row>
    <row r="34" spans="1:41" x14ac:dyDescent="0.2">
      <c r="A34" s="11">
        <v>33</v>
      </c>
      <c r="B34" s="11">
        <v>8</v>
      </c>
      <c r="C34" s="11" t="s">
        <v>71</v>
      </c>
      <c r="D34" s="11">
        <v>2022</v>
      </c>
      <c r="E34" s="11" t="s">
        <v>106</v>
      </c>
      <c r="F34" s="11" t="s">
        <v>116</v>
      </c>
      <c r="G34" s="11" t="s">
        <v>175</v>
      </c>
      <c r="H34" s="11" t="s">
        <v>42</v>
      </c>
      <c r="I34" s="11" t="s">
        <v>43</v>
      </c>
      <c r="J34" s="18">
        <v>0.83330000000000004</v>
      </c>
      <c r="K34" s="18">
        <v>1.5299999999999999E-2</v>
      </c>
      <c r="L34" s="18">
        <v>0.83330000000000004</v>
      </c>
      <c r="M34" s="18">
        <v>1.5299999999999999E-2</v>
      </c>
      <c r="N34" s="18" t="s">
        <v>46</v>
      </c>
      <c r="O34" s="11" t="s">
        <v>130</v>
      </c>
      <c r="P34" s="11" t="s">
        <v>130</v>
      </c>
      <c r="Q34" s="11" t="s">
        <v>128</v>
      </c>
      <c r="R34" s="11">
        <v>20</v>
      </c>
      <c r="S34" s="11" t="s">
        <v>137</v>
      </c>
      <c r="T34" s="11" t="s">
        <v>136</v>
      </c>
      <c r="U34" s="11" t="s">
        <v>192</v>
      </c>
      <c r="V34" s="11" t="s">
        <v>152</v>
      </c>
      <c r="W34" s="11" t="s">
        <v>152</v>
      </c>
      <c r="X34" s="11" t="s">
        <v>5</v>
      </c>
      <c r="Y34" s="11" t="s">
        <v>5</v>
      </c>
      <c r="Z34" s="11">
        <v>0</v>
      </c>
      <c r="AA34" s="12">
        <v>4.19E-2</v>
      </c>
      <c r="AB34" s="12">
        <v>4.19E-2</v>
      </c>
      <c r="AC34" s="12">
        <f t="shared" si="0"/>
        <v>1</v>
      </c>
      <c r="AD34" s="12">
        <v>0.14044879999999998</v>
      </c>
      <c r="AE34" s="12">
        <v>0.12653800000000001</v>
      </c>
      <c r="AF34" s="12">
        <f t="shared" si="1"/>
        <v>1.1099337748344369</v>
      </c>
      <c r="AG34" s="13" t="s">
        <v>178</v>
      </c>
      <c r="AH34" s="12">
        <v>3.3519999999999999</v>
      </c>
      <c r="AI34" s="12">
        <v>3.0200000000000005</v>
      </c>
      <c r="AJ34" s="12">
        <f t="shared" si="2"/>
        <v>1.1099337748344369</v>
      </c>
      <c r="AK34" s="13" t="s">
        <v>107</v>
      </c>
      <c r="AL34" s="11">
        <v>6</v>
      </c>
      <c r="AM34" s="25">
        <v>0.18210526315789402</v>
      </c>
      <c r="AN34" s="25">
        <v>3.1271097039896889E-2</v>
      </c>
      <c r="AO34" s="25">
        <v>0.24712811202877308</v>
      </c>
    </row>
    <row r="35" spans="1:41" x14ac:dyDescent="0.2">
      <c r="A35" s="11">
        <v>34</v>
      </c>
      <c r="B35" s="11">
        <v>8</v>
      </c>
      <c r="C35" s="11" t="s">
        <v>71</v>
      </c>
      <c r="D35" s="11">
        <v>2022</v>
      </c>
      <c r="E35" s="11" t="s">
        <v>106</v>
      </c>
      <c r="F35" s="11" t="s">
        <v>116</v>
      </c>
      <c r="G35" s="11" t="s">
        <v>175</v>
      </c>
      <c r="H35" s="11" t="s">
        <v>42</v>
      </c>
      <c r="I35" s="11" t="s">
        <v>43</v>
      </c>
      <c r="J35" s="18">
        <v>0.91</v>
      </c>
      <c r="K35" s="18">
        <v>0.01</v>
      </c>
      <c r="L35" s="18">
        <v>0.91</v>
      </c>
      <c r="M35" s="18">
        <v>0.01</v>
      </c>
      <c r="N35" s="18" t="s">
        <v>46</v>
      </c>
      <c r="O35" s="11" t="s">
        <v>44</v>
      </c>
      <c r="P35" s="11" t="s">
        <v>130</v>
      </c>
      <c r="Q35" s="11" t="s">
        <v>129</v>
      </c>
      <c r="R35" s="11">
        <v>20</v>
      </c>
      <c r="S35" s="11" t="s">
        <v>137</v>
      </c>
      <c r="T35" s="11" t="s">
        <v>136</v>
      </c>
      <c r="U35" s="11" t="s">
        <v>194</v>
      </c>
      <c r="V35" s="11" t="s">
        <v>152</v>
      </c>
      <c r="W35" s="11" t="s">
        <v>152</v>
      </c>
      <c r="X35" s="11" t="s">
        <v>5</v>
      </c>
      <c r="Y35" s="11" t="s">
        <v>5</v>
      </c>
      <c r="Z35" s="11">
        <v>0</v>
      </c>
      <c r="AA35" s="12">
        <v>7.4700000000000003E-2</v>
      </c>
      <c r="AB35" s="12">
        <v>7.4700000000000003E-2</v>
      </c>
      <c r="AC35" s="12">
        <f t="shared" si="0"/>
        <v>1</v>
      </c>
      <c r="AD35" s="12">
        <v>0.27330489000000002</v>
      </c>
      <c r="AE35" s="12">
        <v>0.22935141000000001</v>
      </c>
      <c r="AF35" s="12">
        <f t="shared" si="1"/>
        <v>1.1916425105038597</v>
      </c>
      <c r="AG35" s="13" t="s">
        <v>178</v>
      </c>
      <c r="AH35" s="12">
        <v>3.6587000000000001</v>
      </c>
      <c r="AI35" s="12">
        <v>3.0703</v>
      </c>
      <c r="AJ35" s="12">
        <f t="shared" si="2"/>
        <v>1.1916425105038595</v>
      </c>
      <c r="AK35" s="13" t="s">
        <v>107</v>
      </c>
      <c r="AL35" s="11">
        <v>6</v>
      </c>
      <c r="AM35" s="25">
        <v>0.19368421052631501</v>
      </c>
      <c r="AN35" s="25">
        <v>6.5650260783289491E-2</v>
      </c>
      <c r="AO35" s="25">
        <v>0.28624310957272725</v>
      </c>
    </row>
    <row r="36" spans="1:41" x14ac:dyDescent="0.2">
      <c r="A36" s="11">
        <v>35</v>
      </c>
      <c r="B36" s="11">
        <v>8</v>
      </c>
      <c r="C36" s="11" t="s">
        <v>71</v>
      </c>
      <c r="D36" s="11">
        <v>2022</v>
      </c>
      <c r="E36" s="11" t="s">
        <v>106</v>
      </c>
      <c r="F36" s="11" t="s">
        <v>116</v>
      </c>
      <c r="G36" s="11" t="s">
        <v>175</v>
      </c>
      <c r="H36" s="11" t="s">
        <v>42</v>
      </c>
      <c r="I36" s="11" t="s">
        <v>43</v>
      </c>
      <c r="J36" s="18">
        <v>0.69</v>
      </c>
      <c r="K36" s="18">
        <v>0.08</v>
      </c>
      <c r="L36" s="18">
        <v>0.69</v>
      </c>
      <c r="M36" s="18">
        <v>0.08</v>
      </c>
      <c r="N36" s="18" t="s">
        <v>46</v>
      </c>
      <c r="O36" s="11" t="s">
        <v>130</v>
      </c>
      <c r="P36" s="11" t="s">
        <v>130</v>
      </c>
      <c r="Q36" s="11" t="s">
        <v>128</v>
      </c>
      <c r="R36" s="11">
        <v>20</v>
      </c>
      <c r="S36" s="11" t="s">
        <v>137</v>
      </c>
      <c r="T36" s="11" t="s">
        <v>136</v>
      </c>
      <c r="U36" s="11" t="s">
        <v>192</v>
      </c>
      <c r="V36" s="11" t="s">
        <v>152</v>
      </c>
      <c r="W36" s="11" t="s">
        <v>152</v>
      </c>
      <c r="X36" s="11" t="s">
        <v>5</v>
      </c>
      <c r="Y36" s="11" t="s">
        <v>5</v>
      </c>
      <c r="Z36" s="11">
        <v>0</v>
      </c>
      <c r="AA36" s="12">
        <v>3.8100000000000002E-2</v>
      </c>
      <c r="AB36" s="12">
        <v>3.8100000000000002E-2</v>
      </c>
      <c r="AC36" s="12">
        <f t="shared" si="0"/>
        <v>1</v>
      </c>
      <c r="AD36" s="12">
        <v>0.10701147000000001</v>
      </c>
      <c r="AE36" s="12">
        <v>0.10000107</v>
      </c>
      <c r="AF36" s="12">
        <f t="shared" si="1"/>
        <v>1.0701032498952263</v>
      </c>
      <c r="AG36" s="13" t="s">
        <v>178</v>
      </c>
      <c r="AH36" s="12">
        <v>2.8087</v>
      </c>
      <c r="AI36" s="12">
        <v>2.6246999999999998</v>
      </c>
      <c r="AJ36" s="12">
        <f t="shared" si="2"/>
        <v>1.0701032498952261</v>
      </c>
      <c r="AK36" s="13" t="s">
        <v>107</v>
      </c>
      <c r="AL36" s="11">
        <v>6</v>
      </c>
      <c r="AM36" s="25">
        <v>0.18315789473684202</v>
      </c>
      <c r="AN36" s="25">
        <v>2.3994839922680398E-2</v>
      </c>
      <c r="AO36" s="25">
        <v>0.23994583180640366</v>
      </c>
    </row>
    <row r="37" spans="1:41" x14ac:dyDescent="0.2">
      <c r="A37" s="11">
        <v>36</v>
      </c>
      <c r="B37" s="11">
        <v>8</v>
      </c>
      <c r="C37" s="11" t="s">
        <v>71</v>
      </c>
      <c r="D37" s="11">
        <v>2022</v>
      </c>
      <c r="E37" s="11" t="s">
        <v>106</v>
      </c>
      <c r="F37" s="11" t="s">
        <v>116</v>
      </c>
      <c r="G37" s="11" t="s">
        <v>175</v>
      </c>
      <c r="H37" s="11" t="s">
        <v>42</v>
      </c>
      <c r="I37" s="11" t="s">
        <v>43</v>
      </c>
      <c r="J37" s="18">
        <v>0.46329999999999999</v>
      </c>
      <c r="K37" s="18">
        <v>2.0799999999999999E-2</v>
      </c>
      <c r="L37" s="18">
        <v>0.46329999999999999</v>
      </c>
      <c r="M37" s="18">
        <v>2.0799999999999999E-2</v>
      </c>
      <c r="N37" s="18" t="s">
        <v>46</v>
      </c>
      <c r="O37" s="11" t="s">
        <v>44</v>
      </c>
      <c r="P37" s="11" t="s">
        <v>130</v>
      </c>
      <c r="Q37" s="11" t="s">
        <v>129</v>
      </c>
      <c r="R37" s="11">
        <v>20</v>
      </c>
      <c r="S37" s="11" t="s">
        <v>137</v>
      </c>
      <c r="T37" s="11" t="s">
        <v>136</v>
      </c>
      <c r="U37" s="11" t="s">
        <v>194</v>
      </c>
      <c r="V37" s="11" t="s">
        <v>152</v>
      </c>
      <c r="W37" s="11" t="s">
        <v>152</v>
      </c>
      <c r="X37" s="11" t="s">
        <v>5</v>
      </c>
      <c r="Y37" s="11" t="s">
        <v>5</v>
      </c>
      <c r="Z37" s="11">
        <v>0</v>
      </c>
      <c r="AA37" s="12">
        <v>2.53E-2</v>
      </c>
      <c r="AB37" s="12">
        <v>2.53E-2</v>
      </c>
      <c r="AC37" s="12">
        <f t="shared" si="0"/>
        <v>1</v>
      </c>
      <c r="AD37" s="12">
        <v>7.8295909999999996E-2</v>
      </c>
      <c r="AE37" s="12">
        <v>6.5982399999999997E-2</v>
      </c>
      <c r="AF37" s="12">
        <f t="shared" si="1"/>
        <v>1.1866180981595091</v>
      </c>
      <c r="AG37" s="13" t="s">
        <v>178</v>
      </c>
      <c r="AH37" s="12">
        <v>3.0947</v>
      </c>
      <c r="AI37" s="12">
        <v>2.6080000000000001</v>
      </c>
      <c r="AJ37" s="12">
        <f t="shared" si="2"/>
        <v>1.1866180981595091</v>
      </c>
      <c r="AK37" s="13" t="s">
        <v>107</v>
      </c>
      <c r="AL37" s="11">
        <v>6</v>
      </c>
      <c r="AM37" s="25">
        <v>9.4736842105263203E-2</v>
      </c>
      <c r="AN37" s="25">
        <v>8.193758023255818E-3</v>
      </c>
      <c r="AO37" s="25">
        <v>0.12418096376087893</v>
      </c>
    </row>
    <row r="38" spans="1:41" x14ac:dyDescent="0.2">
      <c r="A38" s="11">
        <v>37</v>
      </c>
      <c r="B38" s="11">
        <v>8</v>
      </c>
      <c r="C38" s="11" t="s">
        <v>71</v>
      </c>
      <c r="D38" s="11">
        <v>2022</v>
      </c>
      <c r="E38" s="11" t="s">
        <v>106</v>
      </c>
      <c r="F38" s="11" t="s">
        <v>116</v>
      </c>
      <c r="G38" s="11" t="s">
        <v>175</v>
      </c>
      <c r="H38" s="11" t="s">
        <v>42</v>
      </c>
      <c r="I38" s="11" t="s">
        <v>43</v>
      </c>
      <c r="J38" s="18">
        <v>0.6633</v>
      </c>
      <c r="K38" s="18">
        <v>4.1599999999999998E-2</v>
      </c>
      <c r="L38" s="18">
        <v>0.6633</v>
      </c>
      <c r="M38" s="18">
        <v>4.1599999999999998E-2</v>
      </c>
      <c r="N38" s="18" t="s">
        <v>46</v>
      </c>
      <c r="O38" s="11" t="s">
        <v>130</v>
      </c>
      <c r="P38" s="11" t="s">
        <v>130</v>
      </c>
      <c r="Q38" s="11" t="s">
        <v>128</v>
      </c>
      <c r="R38" s="11">
        <v>20</v>
      </c>
      <c r="S38" s="11" t="s">
        <v>137</v>
      </c>
      <c r="T38" s="11" t="s">
        <v>136</v>
      </c>
      <c r="U38" s="11" t="s">
        <v>192</v>
      </c>
      <c r="V38" s="11" t="s">
        <v>152</v>
      </c>
      <c r="W38" s="11" t="s">
        <v>152</v>
      </c>
      <c r="X38" s="11" t="s">
        <v>5</v>
      </c>
      <c r="Y38" s="11" t="s">
        <v>5</v>
      </c>
      <c r="Z38" s="11">
        <v>0</v>
      </c>
      <c r="AA38" s="12">
        <v>4.1500000000000002E-2</v>
      </c>
      <c r="AB38" s="12">
        <v>4.1500000000000002E-2</v>
      </c>
      <c r="AC38" s="12">
        <f t="shared" si="0"/>
        <v>1</v>
      </c>
      <c r="AD38" s="12">
        <v>0.14490554999999999</v>
      </c>
      <c r="AE38" s="12">
        <v>0.11689305000000001</v>
      </c>
      <c r="AF38" s="12">
        <f t="shared" si="1"/>
        <v>1.2396421344126103</v>
      </c>
      <c r="AG38" s="13" t="s">
        <v>178</v>
      </c>
      <c r="AH38" s="12">
        <v>3.4916999999999998</v>
      </c>
      <c r="AI38" s="12">
        <v>2.8167</v>
      </c>
      <c r="AJ38" s="12">
        <f t="shared" si="2"/>
        <v>1.2396421344126105</v>
      </c>
      <c r="AK38" s="13" t="s">
        <v>107</v>
      </c>
      <c r="AL38" s="11">
        <v>6</v>
      </c>
      <c r="AM38" s="25">
        <v>0.37473684210526303</v>
      </c>
      <c r="AN38" s="25">
        <v>8.6845750505050445E-2</v>
      </c>
      <c r="AO38" s="25">
        <v>0.74295050479947644</v>
      </c>
    </row>
    <row r="39" spans="1:41" x14ac:dyDescent="0.2">
      <c r="A39" s="11">
        <v>38</v>
      </c>
      <c r="B39" s="11">
        <v>8</v>
      </c>
      <c r="C39" s="11" t="s">
        <v>71</v>
      </c>
      <c r="D39" s="11">
        <v>2022</v>
      </c>
      <c r="E39" s="11" t="s">
        <v>106</v>
      </c>
      <c r="F39" s="11" t="s">
        <v>116</v>
      </c>
      <c r="G39" s="11" t="s">
        <v>175</v>
      </c>
      <c r="H39" s="11" t="s">
        <v>42</v>
      </c>
      <c r="I39" s="11" t="s">
        <v>43</v>
      </c>
      <c r="J39" s="18">
        <v>0.47</v>
      </c>
      <c r="K39" s="18">
        <v>0.04</v>
      </c>
      <c r="L39" s="18">
        <v>0.47</v>
      </c>
      <c r="M39" s="18">
        <v>0.04</v>
      </c>
      <c r="N39" s="18" t="s">
        <v>46</v>
      </c>
      <c r="O39" s="11" t="s">
        <v>44</v>
      </c>
      <c r="P39" s="11" t="s">
        <v>130</v>
      </c>
      <c r="Q39" s="11" t="s">
        <v>129</v>
      </c>
      <c r="R39" s="11">
        <v>20</v>
      </c>
      <c r="S39" s="11" t="s">
        <v>137</v>
      </c>
      <c r="T39" s="11" t="s">
        <v>136</v>
      </c>
      <c r="U39" s="11" t="s">
        <v>194</v>
      </c>
      <c r="V39" s="11" t="s">
        <v>152</v>
      </c>
      <c r="W39" s="11" t="s">
        <v>152</v>
      </c>
      <c r="X39" s="11" t="s">
        <v>5</v>
      </c>
      <c r="Y39" s="11" t="s">
        <v>5</v>
      </c>
      <c r="Z39" s="11">
        <v>0</v>
      </c>
      <c r="AA39" s="12">
        <v>5.1700000000000003E-2</v>
      </c>
      <c r="AB39" s="12">
        <v>5.1700000000000003E-2</v>
      </c>
      <c r="AC39" s="12">
        <f t="shared" si="0"/>
        <v>1</v>
      </c>
      <c r="AD39" s="12">
        <v>0.16190889</v>
      </c>
      <c r="AE39" s="12">
        <v>0.1451219</v>
      </c>
      <c r="AF39" s="12">
        <f t="shared" si="1"/>
        <v>1.1156750979693624</v>
      </c>
      <c r="AG39" s="13" t="s">
        <v>178</v>
      </c>
      <c r="AH39" s="12">
        <v>3.1316999999999999</v>
      </c>
      <c r="AI39" s="12">
        <v>2.8069999999999999</v>
      </c>
      <c r="AJ39" s="12">
        <f t="shared" si="2"/>
        <v>1.1156750979693624</v>
      </c>
      <c r="AK39" s="13" t="s">
        <v>107</v>
      </c>
      <c r="AL39" s="11">
        <v>6</v>
      </c>
      <c r="AM39" s="25">
        <v>0.103157894736842</v>
      </c>
      <c r="AN39" s="25">
        <v>1.8623323028168992E-2</v>
      </c>
      <c r="AO39" s="25">
        <v>0.12832882582276689</v>
      </c>
    </row>
    <row r="40" spans="1:41" s="11" customFormat="1" x14ac:dyDescent="0.2">
      <c r="A40" s="11">
        <v>39</v>
      </c>
      <c r="B40" s="11">
        <v>9</v>
      </c>
      <c r="C40" s="11" t="s">
        <v>82</v>
      </c>
      <c r="D40" s="11">
        <v>1991</v>
      </c>
      <c r="E40" s="11" t="s">
        <v>98</v>
      </c>
      <c r="F40" s="11" t="s">
        <v>45</v>
      </c>
      <c r="G40" s="11" t="s">
        <v>126</v>
      </c>
      <c r="H40" s="11" t="s">
        <v>42</v>
      </c>
      <c r="I40" s="11" t="s">
        <v>3</v>
      </c>
      <c r="J40" s="18">
        <v>0.05</v>
      </c>
      <c r="K40" s="18" t="s">
        <v>1</v>
      </c>
      <c r="L40" s="18">
        <v>0.05</v>
      </c>
      <c r="M40" s="18" t="s">
        <v>1</v>
      </c>
      <c r="N40" s="18" t="s">
        <v>46</v>
      </c>
      <c r="O40" s="11" t="s">
        <v>44</v>
      </c>
      <c r="P40" s="11" t="s">
        <v>130</v>
      </c>
      <c r="Q40" s="11" t="s">
        <v>129</v>
      </c>
      <c r="R40" s="11" t="s">
        <v>122</v>
      </c>
      <c r="S40" s="11" t="s">
        <v>137</v>
      </c>
      <c r="T40" s="11" t="s">
        <v>137</v>
      </c>
      <c r="U40" s="11" t="s">
        <v>194</v>
      </c>
      <c r="V40" s="11" t="s">
        <v>153</v>
      </c>
      <c r="W40" s="11" t="s">
        <v>139</v>
      </c>
      <c r="X40" s="11" t="s">
        <v>47</v>
      </c>
      <c r="Y40" s="11" t="s">
        <v>0</v>
      </c>
      <c r="Z40" s="11">
        <v>271.51612899999998</v>
      </c>
      <c r="AA40" s="12">
        <v>8.6999999999999993</v>
      </c>
      <c r="AB40" s="12">
        <v>8.6000000000000014</v>
      </c>
      <c r="AC40" s="12">
        <f t="shared" si="0"/>
        <v>1.011627906976744</v>
      </c>
      <c r="AD40" s="12">
        <v>329</v>
      </c>
      <c r="AE40" s="12">
        <v>58</v>
      </c>
      <c r="AF40" s="12">
        <f t="shared" si="1"/>
        <v>5.6724137931034484</v>
      </c>
      <c r="AG40" s="13" t="s">
        <v>178</v>
      </c>
      <c r="AH40" s="12">
        <v>37.816091954022994</v>
      </c>
      <c r="AI40" s="12">
        <v>6.7441860465116266</v>
      </c>
      <c r="AJ40" s="12">
        <f t="shared" si="2"/>
        <v>5.6072136345620311</v>
      </c>
      <c r="AK40" s="13">
        <v>0.15789473684210528</v>
      </c>
      <c r="AL40" s="11">
        <v>5</v>
      </c>
      <c r="AM40" s="25">
        <v>4.0088895356143635E-2</v>
      </c>
      <c r="AN40" s="25">
        <v>13.740070834022379</v>
      </c>
      <c r="AO40" s="25">
        <v>0.23689777300038586</v>
      </c>
    </row>
    <row r="41" spans="1:41" s="11" customFormat="1" x14ac:dyDescent="0.2">
      <c r="A41" s="11">
        <v>40</v>
      </c>
      <c r="B41" s="11">
        <v>9</v>
      </c>
      <c r="C41" s="11" t="s">
        <v>82</v>
      </c>
      <c r="D41" s="11">
        <v>1991</v>
      </c>
      <c r="E41" s="11" t="s">
        <v>98</v>
      </c>
      <c r="F41" s="11" t="s">
        <v>45</v>
      </c>
      <c r="G41" s="11" t="s">
        <v>126</v>
      </c>
      <c r="H41" s="11" t="s">
        <v>42</v>
      </c>
      <c r="I41" s="11" t="s">
        <v>3</v>
      </c>
      <c r="J41" s="18">
        <v>0.05</v>
      </c>
      <c r="K41" s="18" t="s">
        <v>1</v>
      </c>
      <c r="L41" s="18">
        <v>0.05</v>
      </c>
      <c r="M41" s="18" t="s">
        <v>1</v>
      </c>
      <c r="N41" s="18" t="s">
        <v>46</v>
      </c>
      <c r="O41" s="11" t="s">
        <v>44</v>
      </c>
      <c r="P41" s="11" t="s">
        <v>130</v>
      </c>
      <c r="Q41" s="11" t="s">
        <v>129</v>
      </c>
      <c r="R41" s="11" t="s">
        <v>122</v>
      </c>
      <c r="S41" s="11" t="s">
        <v>137</v>
      </c>
      <c r="T41" s="11" t="s">
        <v>137</v>
      </c>
      <c r="U41" s="11" t="s">
        <v>194</v>
      </c>
      <c r="V41" s="11" t="s">
        <v>153</v>
      </c>
      <c r="W41" s="11" t="s">
        <v>139</v>
      </c>
      <c r="X41" s="11" t="s">
        <v>47</v>
      </c>
      <c r="Y41" s="11" t="s">
        <v>0</v>
      </c>
      <c r="Z41" s="11">
        <v>271.51612899999998</v>
      </c>
      <c r="AA41" s="12">
        <v>3.9000000000000004</v>
      </c>
      <c r="AB41" s="12">
        <v>10.4</v>
      </c>
      <c r="AC41" s="12">
        <f t="shared" si="0"/>
        <v>0.375</v>
      </c>
      <c r="AD41" s="12">
        <v>68</v>
      </c>
      <c r="AE41" s="12">
        <v>68</v>
      </c>
      <c r="AF41" s="12">
        <f t="shared" si="1"/>
        <v>1</v>
      </c>
      <c r="AG41" s="13" t="s">
        <v>178</v>
      </c>
      <c r="AH41" s="12">
        <v>17.435897435897434</v>
      </c>
      <c r="AI41" s="12">
        <v>6.5384615384615383</v>
      </c>
      <c r="AJ41" s="12">
        <f t="shared" si="2"/>
        <v>2.6666666666666665</v>
      </c>
      <c r="AK41" s="13">
        <v>8.2369942196531779E-2</v>
      </c>
      <c r="AL41" s="11">
        <v>5</v>
      </c>
      <c r="AM41" s="25">
        <v>7.2884301437674451E-2</v>
      </c>
      <c r="AN41" s="25">
        <v>5.3457540471456984</v>
      </c>
      <c r="AO41" s="25">
        <v>7.8614030105083804E-2</v>
      </c>
    </row>
    <row r="42" spans="1:41" s="11" customFormat="1" x14ac:dyDescent="0.2">
      <c r="A42" s="11">
        <v>41</v>
      </c>
      <c r="B42" s="11">
        <v>9</v>
      </c>
      <c r="C42" s="11" t="s">
        <v>82</v>
      </c>
      <c r="D42" s="11">
        <v>1991</v>
      </c>
      <c r="E42" s="11" t="s">
        <v>98</v>
      </c>
      <c r="F42" s="11" t="s">
        <v>45</v>
      </c>
      <c r="G42" s="11" t="s">
        <v>126</v>
      </c>
      <c r="H42" s="11" t="s">
        <v>42</v>
      </c>
      <c r="I42" s="11" t="s">
        <v>3</v>
      </c>
      <c r="J42" s="18">
        <v>0.05</v>
      </c>
      <c r="K42" s="18" t="s">
        <v>1</v>
      </c>
      <c r="L42" s="18">
        <v>0.05</v>
      </c>
      <c r="M42" s="18" t="s">
        <v>1</v>
      </c>
      <c r="N42" s="18" t="s">
        <v>46</v>
      </c>
      <c r="O42" s="11" t="s">
        <v>44</v>
      </c>
      <c r="P42" s="11" t="s">
        <v>130</v>
      </c>
      <c r="Q42" s="11" t="s">
        <v>129</v>
      </c>
      <c r="R42" s="11" t="s">
        <v>122</v>
      </c>
      <c r="S42" s="11" t="s">
        <v>137</v>
      </c>
      <c r="T42" s="11" t="s">
        <v>137</v>
      </c>
      <c r="U42" s="11" t="s">
        <v>194</v>
      </c>
      <c r="V42" s="11" t="s">
        <v>153</v>
      </c>
      <c r="W42" s="11" t="s">
        <v>139</v>
      </c>
      <c r="X42" s="11" t="s">
        <v>47</v>
      </c>
      <c r="Y42" s="11" t="s">
        <v>0</v>
      </c>
      <c r="Z42" s="11">
        <v>271.51612899999998</v>
      </c>
      <c r="AA42" s="12">
        <v>9</v>
      </c>
      <c r="AB42" s="12">
        <v>15.9</v>
      </c>
      <c r="AC42" s="12">
        <f t="shared" si="0"/>
        <v>0.56603773584905659</v>
      </c>
      <c r="AD42" s="12">
        <v>375</v>
      </c>
      <c r="AE42" s="12">
        <v>125</v>
      </c>
      <c r="AF42" s="12">
        <f t="shared" si="1"/>
        <v>3</v>
      </c>
      <c r="AG42" s="13" t="s">
        <v>178</v>
      </c>
      <c r="AH42" s="12">
        <v>41.666666666666664</v>
      </c>
      <c r="AI42" s="12">
        <v>7.8616352201257858</v>
      </c>
      <c r="AJ42" s="12">
        <f t="shared" si="2"/>
        <v>5.3</v>
      </c>
      <c r="AK42" s="13">
        <v>0.29413481178873652</v>
      </c>
      <c r="AL42" s="11">
        <v>5</v>
      </c>
      <c r="AM42" s="25">
        <v>3.1136146822332265E-2</v>
      </c>
      <c r="AN42" s="25">
        <v>12.051285658020594</v>
      </c>
      <c r="AO42" s="25">
        <v>9.6410285264164758E-2</v>
      </c>
    </row>
    <row r="43" spans="1:41" s="11" customFormat="1" x14ac:dyDescent="0.2">
      <c r="A43" s="11">
        <v>42</v>
      </c>
      <c r="B43" s="11">
        <v>9</v>
      </c>
      <c r="C43" s="11" t="s">
        <v>82</v>
      </c>
      <c r="D43" s="11">
        <v>1991</v>
      </c>
      <c r="E43" s="11" t="s">
        <v>98</v>
      </c>
      <c r="F43" s="11" t="s">
        <v>45</v>
      </c>
      <c r="G43" s="11" t="s">
        <v>126</v>
      </c>
      <c r="H43" s="11" t="s">
        <v>42</v>
      </c>
      <c r="I43" s="11" t="s">
        <v>3</v>
      </c>
      <c r="J43" s="18">
        <v>0.05</v>
      </c>
      <c r="K43" s="18" t="s">
        <v>1</v>
      </c>
      <c r="L43" s="18">
        <v>0.05</v>
      </c>
      <c r="M43" s="18" t="s">
        <v>1</v>
      </c>
      <c r="N43" s="18" t="s">
        <v>46</v>
      </c>
      <c r="O43" s="11" t="s">
        <v>44</v>
      </c>
      <c r="P43" s="11" t="s">
        <v>130</v>
      </c>
      <c r="Q43" s="11" t="s">
        <v>129</v>
      </c>
      <c r="R43" s="11" t="s">
        <v>122</v>
      </c>
      <c r="S43" s="11" t="s">
        <v>137</v>
      </c>
      <c r="T43" s="11" t="s">
        <v>137</v>
      </c>
      <c r="U43" s="11" t="s">
        <v>194</v>
      </c>
      <c r="V43" s="11" t="s">
        <v>153</v>
      </c>
      <c r="W43" s="11" t="s">
        <v>139</v>
      </c>
      <c r="X43" s="11" t="s">
        <v>47</v>
      </c>
      <c r="Y43" s="11" t="s">
        <v>0</v>
      </c>
      <c r="Z43" s="11">
        <v>271.51612899999998</v>
      </c>
      <c r="AA43" s="12">
        <v>7.3999999999999995</v>
      </c>
      <c r="AB43" s="12">
        <v>16.899999999999999</v>
      </c>
      <c r="AC43" s="12">
        <f t="shared" si="0"/>
        <v>0.43786982248520712</v>
      </c>
      <c r="AD43" s="12">
        <v>127</v>
      </c>
      <c r="AE43" s="12">
        <v>126</v>
      </c>
      <c r="AF43" s="12">
        <f t="shared" si="1"/>
        <v>1.0079365079365079</v>
      </c>
      <c r="AG43" s="13" t="s">
        <v>178</v>
      </c>
      <c r="AH43" s="12">
        <v>17.162162162162165</v>
      </c>
      <c r="AI43" s="12">
        <v>7.4556213017751487</v>
      </c>
      <c r="AJ43" s="12">
        <f t="shared" si="2"/>
        <v>2.3019090519090519</v>
      </c>
      <c r="AK43" s="13">
        <v>0.12701467404378156</v>
      </c>
      <c r="AL43" s="11">
        <v>5</v>
      </c>
      <c r="AM43" s="25">
        <v>4.5237149526353888E-2</v>
      </c>
      <c r="AN43" s="25">
        <v>6.0173246026454228</v>
      </c>
      <c r="AO43" s="25">
        <v>4.7756544465439865E-2</v>
      </c>
    </row>
    <row r="44" spans="1:41" s="11" customFormat="1" x14ac:dyDescent="0.2">
      <c r="A44" s="11">
        <v>43</v>
      </c>
      <c r="B44" s="11">
        <v>10</v>
      </c>
      <c r="C44" s="11" t="s">
        <v>72</v>
      </c>
      <c r="D44" s="11">
        <v>1991</v>
      </c>
      <c r="E44" s="11" t="s">
        <v>100</v>
      </c>
      <c r="F44" s="11" t="s">
        <v>105</v>
      </c>
      <c r="G44" s="11" t="s">
        <v>126</v>
      </c>
      <c r="J44" s="18">
        <v>0</v>
      </c>
      <c r="K44" s="18">
        <v>0</v>
      </c>
      <c r="L44" s="18">
        <v>0</v>
      </c>
      <c r="M44" s="18">
        <v>0</v>
      </c>
      <c r="N44" s="18" t="s">
        <v>46</v>
      </c>
      <c r="O44" s="11" t="s">
        <v>44</v>
      </c>
      <c r="P44" s="11" t="s">
        <v>130</v>
      </c>
      <c r="Q44" s="11" t="s">
        <v>129</v>
      </c>
      <c r="R44" s="11" t="s">
        <v>122</v>
      </c>
      <c r="S44" s="11" t="s">
        <v>136</v>
      </c>
      <c r="T44" s="11" t="s">
        <v>137</v>
      </c>
      <c r="U44" s="11" t="s">
        <v>193</v>
      </c>
      <c r="V44" s="11" t="s">
        <v>154</v>
      </c>
      <c r="W44" s="11" t="s">
        <v>139</v>
      </c>
      <c r="X44" s="11" t="s">
        <v>11</v>
      </c>
      <c r="Y44" s="11" t="s">
        <v>0</v>
      </c>
      <c r="Z44" s="11">
        <v>271.51612999999998</v>
      </c>
      <c r="AA44" s="12" t="s">
        <v>1</v>
      </c>
      <c r="AB44" s="12" t="s">
        <v>1</v>
      </c>
      <c r="AC44" s="21" t="s">
        <v>46</v>
      </c>
      <c r="AD44" s="12" t="s">
        <v>1</v>
      </c>
      <c r="AE44" s="12" t="s">
        <v>1</v>
      </c>
      <c r="AF44" s="21" t="s">
        <v>46</v>
      </c>
      <c r="AG44" s="13"/>
      <c r="AH44" s="12" t="s">
        <v>1</v>
      </c>
      <c r="AI44" s="12" t="s">
        <v>1</v>
      </c>
      <c r="AJ44" s="21" t="s">
        <v>46</v>
      </c>
      <c r="AK44" s="13" t="s">
        <v>46</v>
      </c>
      <c r="AL44" s="11">
        <v>5</v>
      </c>
      <c r="AM44" s="25">
        <v>2.6575357975307769E-2</v>
      </c>
      <c r="AN44" s="25" t="s">
        <v>104</v>
      </c>
      <c r="AO44" s="25" t="s">
        <v>104</v>
      </c>
    </row>
    <row r="45" spans="1:41" s="11" customFormat="1" x14ac:dyDescent="0.2">
      <c r="A45" s="11">
        <v>44</v>
      </c>
      <c r="B45" s="11">
        <v>10</v>
      </c>
      <c r="C45" s="11" t="s">
        <v>72</v>
      </c>
      <c r="D45" s="11">
        <v>1991</v>
      </c>
      <c r="E45" s="11" t="s">
        <v>100</v>
      </c>
      <c r="F45" s="11" t="s">
        <v>105</v>
      </c>
      <c r="G45" s="11" t="s">
        <v>126</v>
      </c>
      <c r="J45" s="18">
        <v>0</v>
      </c>
      <c r="K45" s="18">
        <v>0</v>
      </c>
      <c r="L45" s="18">
        <v>0</v>
      </c>
      <c r="M45" s="18">
        <v>0</v>
      </c>
      <c r="N45" s="18" t="s">
        <v>46</v>
      </c>
      <c r="O45" s="11" t="s">
        <v>44</v>
      </c>
      <c r="P45" s="11" t="s">
        <v>130</v>
      </c>
      <c r="Q45" s="11" t="s">
        <v>129</v>
      </c>
      <c r="R45" s="11">
        <v>60</v>
      </c>
      <c r="S45" s="11" t="s">
        <v>136</v>
      </c>
      <c r="T45" s="11" t="s">
        <v>136</v>
      </c>
      <c r="U45" s="11" t="s">
        <v>193</v>
      </c>
      <c r="V45" s="11" t="s">
        <v>154</v>
      </c>
      <c r="W45" s="11" t="s">
        <v>139</v>
      </c>
      <c r="X45" s="11" t="s">
        <v>11</v>
      </c>
      <c r="Y45" s="11" t="s">
        <v>0</v>
      </c>
      <c r="Z45" s="11">
        <v>271.51612999999998</v>
      </c>
      <c r="AA45" s="12" t="s">
        <v>1</v>
      </c>
      <c r="AB45" s="12" t="s">
        <v>1</v>
      </c>
      <c r="AC45" s="21" t="s">
        <v>46</v>
      </c>
      <c r="AD45" s="12" t="s">
        <v>1</v>
      </c>
      <c r="AE45" s="12" t="s">
        <v>1</v>
      </c>
      <c r="AF45" s="21" t="s">
        <v>46</v>
      </c>
      <c r="AG45" s="13"/>
      <c r="AH45" s="12" t="s">
        <v>1</v>
      </c>
      <c r="AI45" s="12" t="s">
        <v>1</v>
      </c>
      <c r="AJ45" s="21" t="s">
        <v>46</v>
      </c>
      <c r="AK45" s="13" t="s">
        <v>46</v>
      </c>
      <c r="AL45" s="11">
        <v>5</v>
      </c>
      <c r="AM45" s="25">
        <v>1.8258256627925233E-2</v>
      </c>
      <c r="AN45" s="25" t="s">
        <v>104</v>
      </c>
      <c r="AO45" s="25" t="s">
        <v>104</v>
      </c>
    </row>
    <row r="46" spans="1:41" s="11" customFormat="1" x14ac:dyDescent="0.2">
      <c r="A46" s="11">
        <v>45</v>
      </c>
      <c r="B46" s="11">
        <v>10</v>
      </c>
      <c r="C46" s="11" t="s">
        <v>72</v>
      </c>
      <c r="D46" s="11">
        <v>1991</v>
      </c>
      <c r="E46" s="11" t="s">
        <v>100</v>
      </c>
      <c r="F46" s="11" t="s">
        <v>105</v>
      </c>
      <c r="G46" s="11" t="s">
        <v>126</v>
      </c>
      <c r="J46" s="18">
        <v>0</v>
      </c>
      <c r="K46" s="18">
        <v>0</v>
      </c>
      <c r="L46" s="18">
        <v>0</v>
      </c>
      <c r="M46" s="18">
        <v>0</v>
      </c>
      <c r="N46" s="18" t="s">
        <v>46</v>
      </c>
      <c r="O46" s="11" t="s">
        <v>44</v>
      </c>
      <c r="P46" s="11" t="s">
        <v>130</v>
      </c>
      <c r="Q46" s="11" t="s">
        <v>129</v>
      </c>
      <c r="R46" s="11">
        <v>0.22</v>
      </c>
      <c r="S46" s="11" t="s">
        <v>136</v>
      </c>
      <c r="T46" s="11" t="s">
        <v>136</v>
      </c>
      <c r="U46" s="11" t="s">
        <v>193</v>
      </c>
      <c r="V46" s="11" t="s">
        <v>154</v>
      </c>
      <c r="W46" s="11" t="s">
        <v>139</v>
      </c>
      <c r="X46" s="11" t="s">
        <v>11</v>
      </c>
      <c r="Y46" s="11" t="s">
        <v>0</v>
      </c>
      <c r="Z46" s="11">
        <v>271.51612999999998</v>
      </c>
      <c r="AA46" s="12" t="s">
        <v>1</v>
      </c>
      <c r="AB46" s="12" t="s">
        <v>1</v>
      </c>
      <c r="AC46" s="21" t="s">
        <v>46</v>
      </c>
      <c r="AD46" s="12" t="s">
        <v>1</v>
      </c>
      <c r="AE46" s="12" t="s">
        <v>1</v>
      </c>
      <c r="AF46" s="21" t="s">
        <v>46</v>
      </c>
      <c r="AG46" s="13"/>
      <c r="AH46" s="12" t="s">
        <v>1</v>
      </c>
      <c r="AI46" s="12" t="s">
        <v>1</v>
      </c>
      <c r="AJ46" s="21" t="s">
        <v>46</v>
      </c>
      <c r="AK46" s="13" t="s">
        <v>46</v>
      </c>
      <c r="AL46" s="11">
        <v>5</v>
      </c>
      <c r="AM46" s="25">
        <v>1.353159428146101E-2</v>
      </c>
      <c r="AN46" s="25" t="s">
        <v>104</v>
      </c>
      <c r="AO46" s="25" t="s">
        <v>104</v>
      </c>
    </row>
    <row r="47" spans="1:41" s="11" customFormat="1" x14ac:dyDescent="0.2">
      <c r="A47" s="11">
        <v>46</v>
      </c>
      <c r="B47" s="11">
        <v>10</v>
      </c>
      <c r="C47" s="11" t="s">
        <v>72</v>
      </c>
      <c r="D47" s="11">
        <v>1991</v>
      </c>
      <c r="E47" s="11" t="s">
        <v>100</v>
      </c>
      <c r="F47" s="11" t="s">
        <v>105</v>
      </c>
      <c r="G47" s="11" t="s">
        <v>126</v>
      </c>
      <c r="H47" s="11" t="s">
        <v>42</v>
      </c>
      <c r="I47" s="11" t="s">
        <v>12</v>
      </c>
      <c r="J47" s="18">
        <v>0.17799999999999999</v>
      </c>
      <c r="K47" s="18" t="s">
        <v>1</v>
      </c>
      <c r="L47" s="18">
        <v>0.28199999999999997</v>
      </c>
      <c r="M47" s="18" t="s">
        <v>1</v>
      </c>
      <c r="N47" s="18">
        <f>J47/L47</f>
        <v>0.63120567375886527</v>
      </c>
      <c r="O47" s="11" t="s">
        <v>44</v>
      </c>
      <c r="P47" s="11" t="s">
        <v>130</v>
      </c>
      <c r="Q47" s="11" t="s">
        <v>129</v>
      </c>
      <c r="R47" s="11" t="s">
        <v>122</v>
      </c>
      <c r="S47" s="11" t="s">
        <v>137</v>
      </c>
      <c r="T47" s="11" t="s">
        <v>137</v>
      </c>
      <c r="U47" s="11" t="s">
        <v>194</v>
      </c>
      <c r="V47" s="11" t="s">
        <v>154</v>
      </c>
      <c r="W47" s="11" t="s">
        <v>139</v>
      </c>
      <c r="X47" s="11" t="s">
        <v>11</v>
      </c>
      <c r="Y47" s="11" t="s">
        <v>0</v>
      </c>
      <c r="Z47" s="11">
        <v>271.51612999999998</v>
      </c>
      <c r="AA47" s="12" t="s">
        <v>1</v>
      </c>
      <c r="AB47" s="12" t="s">
        <v>1</v>
      </c>
      <c r="AC47" s="21" t="s">
        <v>46</v>
      </c>
      <c r="AD47" s="12" t="s">
        <v>1</v>
      </c>
      <c r="AE47" s="12" t="s">
        <v>1</v>
      </c>
      <c r="AF47" s="21" t="s">
        <v>46</v>
      </c>
      <c r="AG47" s="13"/>
      <c r="AH47" s="12" t="s">
        <v>1</v>
      </c>
      <c r="AI47" s="12" t="s">
        <v>1</v>
      </c>
      <c r="AJ47" s="21" t="s">
        <v>46</v>
      </c>
      <c r="AK47" s="13" t="s">
        <v>46</v>
      </c>
      <c r="AL47" s="11">
        <v>5</v>
      </c>
      <c r="AM47" s="25">
        <v>2.7901234567901292E-2</v>
      </c>
      <c r="AN47" s="25" t="s">
        <v>104</v>
      </c>
      <c r="AO47" s="25" t="s">
        <v>104</v>
      </c>
    </row>
    <row r="48" spans="1:41" s="11" customFormat="1" x14ac:dyDescent="0.2">
      <c r="A48" s="11">
        <v>47</v>
      </c>
      <c r="B48" s="11">
        <v>10</v>
      </c>
      <c r="C48" s="11" t="s">
        <v>72</v>
      </c>
      <c r="D48" s="11">
        <v>1991</v>
      </c>
      <c r="E48" s="11" t="s">
        <v>100</v>
      </c>
      <c r="F48" s="11" t="s">
        <v>105</v>
      </c>
      <c r="G48" s="11" t="s">
        <v>126</v>
      </c>
      <c r="H48" s="11" t="s">
        <v>42</v>
      </c>
      <c r="I48" s="11" t="s">
        <v>12</v>
      </c>
      <c r="J48" s="18">
        <v>0.114</v>
      </c>
      <c r="K48" s="18" t="s">
        <v>1</v>
      </c>
      <c r="L48" s="18">
        <v>0.23</v>
      </c>
      <c r="M48" s="18" t="s">
        <v>1</v>
      </c>
      <c r="N48" s="18">
        <f>J48/L48</f>
        <v>0.49565217391304345</v>
      </c>
      <c r="O48" s="11" t="s">
        <v>44</v>
      </c>
      <c r="P48" s="11" t="s">
        <v>130</v>
      </c>
      <c r="Q48" s="11" t="s">
        <v>129</v>
      </c>
      <c r="R48" s="11">
        <v>60</v>
      </c>
      <c r="S48" s="11" t="s">
        <v>137</v>
      </c>
      <c r="T48" s="11" t="s">
        <v>136</v>
      </c>
      <c r="U48" s="11" t="s">
        <v>194</v>
      </c>
      <c r="V48" s="11" t="s">
        <v>154</v>
      </c>
      <c r="W48" s="11" t="s">
        <v>139</v>
      </c>
      <c r="X48" s="11" t="s">
        <v>11</v>
      </c>
      <c r="Y48" s="11" t="s">
        <v>0</v>
      </c>
      <c r="Z48" s="11">
        <v>271.51612999999998</v>
      </c>
      <c r="AA48" s="12" t="s">
        <v>1</v>
      </c>
      <c r="AB48" s="12" t="s">
        <v>1</v>
      </c>
      <c r="AC48" s="21" t="s">
        <v>46</v>
      </c>
      <c r="AD48" s="12" t="s">
        <v>1</v>
      </c>
      <c r="AE48" s="12" t="s">
        <v>1</v>
      </c>
      <c r="AF48" s="21" t="s">
        <v>46</v>
      </c>
      <c r="AG48" s="13"/>
      <c r="AH48" s="12" t="s">
        <v>1</v>
      </c>
      <c r="AI48" s="12" t="s">
        <v>1</v>
      </c>
      <c r="AJ48" s="21" t="s">
        <v>46</v>
      </c>
      <c r="AK48" s="13" t="s">
        <v>46</v>
      </c>
      <c r="AL48" s="11">
        <v>5</v>
      </c>
      <c r="AM48" s="25">
        <v>1.2419142121459515E-2</v>
      </c>
      <c r="AN48" s="25" t="s">
        <v>104</v>
      </c>
      <c r="AO48" s="25" t="s">
        <v>104</v>
      </c>
    </row>
    <row r="49" spans="1:41" s="11" customFormat="1" x14ac:dyDescent="0.2">
      <c r="A49" s="11">
        <v>48</v>
      </c>
      <c r="B49" s="11">
        <v>10</v>
      </c>
      <c r="C49" s="11" t="s">
        <v>72</v>
      </c>
      <c r="D49" s="11">
        <v>1991</v>
      </c>
      <c r="E49" s="11" t="s">
        <v>100</v>
      </c>
      <c r="F49" s="11" t="s">
        <v>105</v>
      </c>
      <c r="G49" s="11" t="s">
        <v>126</v>
      </c>
      <c r="H49" s="11" t="s">
        <v>42</v>
      </c>
      <c r="I49" s="11" t="s">
        <v>12</v>
      </c>
      <c r="J49" s="18">
        <v>0.09</v>
      </c>
      <c r="K49" s="18" t="s">
        <v>1</v>
      </c>
      <c r="L49" s="18">
        <v>0.14000000000000001</v>
      </c>
      <c r="M49" s="18" t="s">
        <v>1</v>
      </c>
      <c r="N49" s="18">
        <f>J49/L49</f>
        <v>0.64285714285714279</v>
      </c>
      <c r="O49" s="11" t="s">
        <v>44</v>
      </c>
      <c r="P49" s="11" t="s">
        <v>130</v>
      </c>
      <c r="Q49" s="11" t="s">
        <v>129</v>
      </c>
      <c r="R49" s="11">
        <v>0.22</v>
      </c>
      <c r="S49" s="11" t="s">
        <v>136</v>
      </c>
      <c r="T49" s="11" t="s">
        <v>136</v>
      </c>
      <c r="U49" s="11" t="s">
        <v>193</v>
      </c>
      <c r="V49" s="11" t="s">
        <v>154</v>
      </c>
      <c r="W49" s="11" t="s">
        <v>139</v>
      </c>
      <c r="X49" s="11" t="s">
        <v>11</v>
      </c>
      <c r="Y49" s="11" t="s">
        <v>0</v>
      </c>
      <c r="Z49" s="11">
        <v>271.51612999999998</v>
      </c>
      <c r="AA49" s="12" t="s">
        <v>1</v>
      </c>
      <c r="AB49" s="12" t="s">
        <v>1</v>
      </c>
      <c r="AC49" s="21" t="s">
        <v>46</v>
      </c>
      <c r="AD49" s="12" t="s">
        <v>1</v>
      </c>
      <c r="AE49" s="12" t="s">
        <v>1</v>
      </c>
      <c r="AF49" s="21" t="s">
        <v>46</v>
      </c>
      <c r="AG49" s="13"/>
      <c r="AH49" s="12" t="s">
        <v>1</v>
      </c>
      <c r="AI49" s="12" t="s">
        <v>1</v>
      </c>
      <c r="AJ49" s="21" t="s">
        <v>46</v>
      </c>
      <c r="AK49" s="13" t="s">
        <v>46</v>
      </c>
      <c r="AL49" s="11">
        <v>5</v>
      </c>
      <c r="AM49" s="25">
        <v>8.539128857721472E-3</v>
      </c>
      <c r="AN49" s="25" t="s">
        <v>104</v>
      </c>
      <c r="AO49" s="25" t="s">
        <v>104</v>
      </c>
    </row>
    <row r="50" spans="1:41" s="11" customFormat="1" x14ac:dyDescent="0.2">
      <c r="A50" s="11">
        <v>49</v>
      </c>
      <c r="B50" s="11">
        <v>10</v>
      </c>
      <c r="C50" s="11" t="s">
        <v>72</v>
      </c>
      <c r="D50" s="11">
        <v>1991</v>
      </c>
      <c r="E50" s="11" t="s">
        <v>100</v>
      </c>
      <c r="F50" s="11" t="s">
        <v>105</v>
      </c>
      <c r="G50" s="11" t="s">
        <v>127</v>
      </c>
      <c r="J50" s="18">
        <v>0</v>
      </c>
      <c r="K50" s="18">
        <v>0</v>
      </c>
      <c r="L50" s="18">
        <v>0</v>
      </c>
      <c r="M50" s="18">
        <v>0</v>
      </c>
      <c r="N50" s="18" t="s">
        <v>46</v>
      </c>
      <c r="O50" s="11" t="s">
        <v>44</v>
      </c>
      <c r="P50" s="11" t="s">
        <v>130</v>
      </c>
      <c r="Q50" s="11" t="s">
        <v>129</v>
      </c>
      <c r="R50" s="11" t="s">
        <v>122</v>
      </c>
      <c r="S50" s="11" t="s">
        <v>136</v>
      </c>
      <c r="T50" s="11" t="s">
        <v>137</v>
      </c>
      <c r="U50" s="11" t="s">
        <v>193</v>
      </c>
      <c r="V50" s="11" t="s">
        <v>154</v>
      </c>
      <c r="W50" s="11" t="s">
        <v>139</v>
      </c>
      <c r="X50" s="11" t="s">
        <v>11</v>
      </c>
      <c r="Y50" s="11" t="s">
        <v>0</v>
      </c>
      <c r="Z50" s="11">
        <v>271.51612999999998</v>
      </c>
      <c r="AA50" s="12" t="s">
        <v>1</v>
      </c>
      <c r="AB50" s="12" t="s">
        <v>1</v>
      </c>
      <c r="AC50" s="21" t="s">
        <v>46</v>
      </c>
      <c r="AD50" s="12" t="s">
        <v>1</v>
      </c>
      <c r="AE50" s="12" t="s">
        <v>1</v>
      </c>
      <c r="AF50" s="21" t="s">
        <v>46</v>
      </c>
      <c r="AG50" s="13"/>
      <c r="AH50" s="12" t="s">
        <v>1</v>
      </c>
      <c r="AI50" s="12" t="s">
        <v>1</v>
      </c>
      <c r="AJ50" s="21" t="s">
        <v>46</v>
      </c>
      <c r="AK50" s="13" t="s">
        <v>46</v>
      </c>
      <c r="AL50" s="11">
        <v>5</v>
      </c>
      <c r="AM50" s="25">
        <v>0.13561836564718183</v>
      </c>
      <c r="AN50" s="25" t="s">
        <v>104</v>
      </c>
      <c r="AO50" s="25" t="s">
        <v>104</v>
      </c>
    </row>
    <row r="51" spans="1:41" s="11" customFormat="1" x14ac:dyDescent="0.2">
      <c r="A51" s="11">
        <v>50</v>
      </c>
      <c r="B51" s="11">
        <v>10</v>
      </c>
      <c r="C51" s="11" t="s">
        <v>72</v>
      </c>
      <c r="D51" s="11">
        <v>1991</v>
      </c>
      <c r="E51" s="11" t="s">
        <v>100</v>
      </c>
      <c r="F51" s="11" t="s">
        <v>105</v>
      </c>
      <c r="G51" s="11" t="s">
        <v>127</v>
      </c>
      <c r="J51" s="18">
        <v>0</v>
      </c>
      <c r="K51" s="18">
        <v>0</v>
      </c>
      <c r="L51" s="18">
        <v>0</v>
      </c>
      <c r="M51" s="18">
        <v>0</v>
      </c>
      <c r="N51" s="18" t="s">
        <v>46</v>
      </c>
      <c r="O51" s="11" t="s">
        <v>44</v>
      </c>
      <c r="P51" s="11" t="s">
        <v>130</v>
      </c>
      <c r="Q51" s="11" t="s">
        <v>129</v>
      </c>
      <c r="R51" s="11">
        <v>60</v>
      </c>
      <c r="S51" s="11" t="s">
        <v>136</v>
      </c>
      <c r="T51" s="11" t="s">
        <v>136</v>
      </c>
      <c r="U51" s="11" t="s">
        <v>193</v>
      </c>
      <c r="V51" s="11" t="s">
        <v>154</v>
      </c>
      <c r="W51" s="11" t="s">
        <v>139</v>
      </c>
      <c r="X51" s="11" t="s">
        <v>11</v>
      </c>
      <c r="Y51" s="11" t="s">
        <v>0</v>
      </c>
      <c r="Z51" s="11">
        <v>271.51612999999998</v>
      </c>
      <c r="AA51" s="12" t="s">
        <v>1</v>
      </c>
      <c r="AB51" s="12" t="s">
        <v>1</v>
      </c>
      <c r="AC51" s="21" t="s">
        <v>46</v>
      </c>
      <c r="AD51" s="12" t="s">
        <v>1</v>
      </c>
      <c r="AE51" s="12" t="s">
        <v>1</v>
      </c>
      <c r="AF51" s="21" t="s">
        <v>46</v>
      </c>
      <c r="AG51" s="13"/>
      <c r="AH51" s="12" t="s">
        <v>1</v>
      </c>
      <c r="AI51" s="12" t="s">
        <v>1</v>
      </c>
      <c r="AJ51" s="21" t="s">
        <v>46</v>
      </c>
      <c r="AK51" s="13" t="s">
        <v>46</v>
      </c>
      <c r="AL51" s="11">
        <v>5</v>
      </c>
      <c r="AM51" s="25">
        <v>7.1479929955035326E-2</v>
      </c>
      <c r="AN51" s="25" t="s">
        <v>104</v>
      </c>
      <c r="AO51" s="25" t="s">
        <v>104</v>
      </c>
    </row>
    <row r="52" spans="1:41" s="11" customFormat="1" x14ac:dyDescent="0.2">
      <c r="A52" s="11">
        <v>51</v>
      </c>
      <c r="B52" s="11">
        <v>10</v>
      </c>
      <c r="C52" s="11" t="s">
        <v>72</v>
      </c>
      <c r="D52" s="11">
        <v>1991</v>
      </c>
      <c r="E52" s="11" t="s">
        <v>100</v>
      </c>
      <c r="F52" s="11" t="s">
        <v>105</v>
      </c>
      <c r="G52" s="11" t="s">
        <v>127</v>
      </c>
      <c r="J52" s="18">
        <v>0</v>
      </c>
      <c r="K52" s="18">
        <v>0</v>
      </c>
      <c r="L52" s="18">
        <v>0</v>
      </c>
      <c r="M52" s="18">
        <v>0</v>
      </c>
      <c r="N52" s="18" t="s">
        <v>46</v>
      </c>
      <c r="O52" s="11" t="s">
        <v>44</v>
      </c>
      <c r="P52" s="11" t="s">
        <v>130</v>
      </c>
      <c r="Q52" s="11" t="s">
        <v>129</v>
      </c>
      <c r="R52" s="11">
        <v>0.22</v>
      </c>
      <c r="S52" s="11" t="s">
        <v>136</v>
      </c>
      <c r="T52" s="11" t="s">
        <v>136</v>
      </c>
      <c r="U52" s="11" t="s">
        <v>193</v>
      </c>
      <c r="V52" s="11" t="s">
        <v>154</v>
      </c>
      <c r="W52" s="11" t="s">
        <v>139</v>
      </c>
      <c r="X52" s="11" t="s">
        <v>11</v>
      </c>
      <c r="Y52" s="11" t="s">
        <v>0</v>
      </c>
      <c r="Z52" s="11">
        <v>271.51612999999998</v>
      </c>
      <c r="AA52" s="12" t="s">
        <v>1</v>
      </c>
      <c r="AB52" s="12" t="s">
        <v>1</v>
      </c>
      <c r="AC52" s="21" t="s">
        <v>46</v>
      </c>
      <c r="AD52" s="12" t="s">
        <v>1</v>
      </c>
      <c r="AE52" s="12" t="s">
        <v>1</v>
      </c>
      <c r="AF52" s="21" t="s">
        <v>46</v>
      </c>
      <c r="AG52" s="13"/>
      <c r="AH52" s="12" t="s">
        <v>1</v>
      </c>
      <c r="AI52" s="12" t="s">
        <v>1</v>
      </c>
      <c r="AJ52" s="21" t="s">
        <v>46</v>
      </c>
      <c r="AK52" s="13" t="s">
        <v>46</v>
      </c>
      <c r="AL52" s="11">
        <v>5</v>
      </c>
      <c r="AM52" s="25">
        <v>4.6614900704971513E-2</v>
      </c>
      <c r="AN52" s="25" t="s">
        <v>104</v>
      </c>
      <c r="AO52" s="25" t="s">
        <v>104</v>
      </c>
    </row>
    <row r="53" spans="1:41" s="11" customFormat="1" x14ac:dyDescent="0.2">
      <c r="A53" s="11">
        <v>52</v>
      </c>
      <c r="B53" s="11">
        <v>10</v>
      </c>
      <c r="C53" s="11" t="s">
        <v>72</v>
      </c>
      <c r="D53" s="11">
        <v>1991</v>
      </c>
      <c r="E53" s="11" t="s">
        <v>100</v>
      </c>
      <c r="F53" s="11" t="s">
        <v>105</v>
      </c>
      <c r="G53" s="11" t="s">
        <v>127</v>
      </c>
      <c r="H53" s="11" t="s">
        <v>42</v>
      </c>
      <c r="I53" s="11" t="s">
        <v>12</v>
      </c>
      <c r="J53" s="18">
        <v>0.47599999999999998</v>
      </c>
      <c r="K53" s="18" t="s">
        <v>1</v>
      </c>
      <c r="L53" s="18">
        <v>0.57599999999999996</v>
      </c>
      <c r="M53" s="18" t="s">
        <v>1</v>
      </c>
      <c r="N53" s="18">
        <f t="shared" ref="N53:N59" si="4">J53/L53</f>
        <v>0.82638888888888895</v>
      </c>
      <c r="O53" s="11" t="s">
        <v>44</v>
      </c>
      <c r="P53" s="11" t="s">
        <v>130</v>
      </c>
      <c r="Q53" s="11" t="s">
        <v>129</v>
      </c>
      <c r="R53" s="11" t="s">
        <v>122</v>
      </c>
      <c r="S53" s="11" t="s">
        <v>137</v>
      </c>
      <c r="T53" s="11" t="s">
        <v>137</v>
      </c>
      <c r="U53" s="11" t="s">
        <v>194</v>
      </c>
      <c r="V53" s="11" t="s">
        <v>154</v>
      </c>
      <c r="W53" s="11" t="s">
        <v>139</v>
      </c>
      <c r="X53" s="11" t="s">
        <v>11</v>
      </c>
      <c r="Y53" s="11" t="s">
        <v>0</v>
      </c>
      <c r="Z53" s="11">
        <v>271.51612999999998</v>
      </c>
      <c r="AA53" s="12" t="s">
        <v>1</v>
      </c>
      <c r="AB53" s="12" t="s">
        <v>1</v>
      </c>
      <c r="AC53" s="21" t="s">
        <v>46</v>
      </c>
      <c r="AD53" s="12" t="s">
        <v>1</v>
      </c>
      <c r="AE53" s="12" t="s">
        <v>1</v>
      </c>
      <c r="AF53" s="21" t="s">
        <v>46</v>
      </c>
      <c r="AG53" s="13"/>
      <c r="AH53" s="12" t="s">
        <v>1</v>
      </c>
      <c r="AI53" s="12" t="s">
        <v>1</v>
      </c>
      <c r="AJ53" s="21" t="s">
        <v>46</v>
      </c>
      <c r="AK53" s="13" t="s">
        <v>46</v>
      </c>
      <c r="AL53" s="11">
        <v>5</v>
      </c>
      <c r="AM53" s="25">
        <v>0.15323677345458878</v>
      </c>
      <c r="AN53" s="25" t="s">
        <v>104</v>
      </c>
      <c r="AO53" s="25" t="s">
        <v>104</v>
      </c>
    </row>
    <row r="54" spans="1:41" s="11" customFormat="1" x14ac:dyDescent="0.2">
      <c r="A54" s="11">
        <v>53</v>
      </c>
      <c r="B54" s="11">
        <v>10</v>
      </c>
      <c r="C54" s="11" t="s">
        <v>72</v>
      </c>
      <c r="D54" s="11">
        <v>1991</v>
      </c>
      <c r="E54" s="11" t="s">
        <v>100</v>
      </c>
      <c r="F54" s="11" t="s">
        <v>105</v>
      </c>
      <c r="G54" s="11" t="s">
        <v>127</v>
      </c>
      <c r="H54" s="11" t="s">
        <v>42</v>
      </c>
      <c r="I54" s="11" t="s">
        <v>12</v>
      </c>
      <c r="J54" s="18">
        <v>0.496</v>
      </c>
      <c r="K54" s="18" t="s">
        <v>1</v>
      </c>
      <c r="L54" s="18">
        <v>0.63200000000000001</v>
      </c>
      <c r="M54" s="18" t="s">
        <v>1</v>
      </c>
      <c r="N54" s="18">
        <f t="shared" si="4"/>
        <v>0.78481012658227844</v>
      </c>
      <c r="O54" s="11" t="s">
        <v>44</v>
      </c>
      <c r="P54" s="11" t="s">
        <v>130</v>
      </c>
      <c r="Q54" s="11" t="s">
        <v>129</v>
      </c>
      <c r="R54" s="11">
        <v>60</v>
      </c>
      <c r="S54" s="11" t="s">
        <v>137</v>
      </c>
      <c r="T54" s="11" t="s">
        <v>136</v>
      </c>
      <c r="U54" s="11" t="s">
        <v>194</v>
      </c>
      <c r="V54" s="11" t="s">
        <v>154</v>
      </c>
      <c r="W54" s="11" t="s">
        <v>139</v>
      </c>
      <c r="X54" s="11" t="s">
        <v>11</v>
      </c>
      <c r="Y54" s="11" t="s">
        <v>0</v>
      </c>
      <c r="Z54" s="11">
        <v>271.51612999999998</v>
      </c>
      <c r="AA54" s="12" t="s">
        <v>1</v>
      </c>
      <c r="AB54" s="12" t="s">
        <v>1</v>
      </c>
      <c r="AC54" s="21" t="s">
        <v>46</v>
      </c>
      <c r="AD54" s="12" t="s">
        <v>1</v>
      </c>
      <c r="AE54" s="12" t="s">
        <v>1</v>
      </c>
      <c r="AF54" s="21" t="s">
        <v>46</v>
      </c>
      <c r="AG54" s="13"/>
      <c r="AH54" s="12" t="s">
        <v>1</v>
      </c>
      <c r="AI54" s="12" t="s">
        <v>1</v>
      </c>
      <c r="AJ54" s="21" t="s">
        <v>46</v>
      </c>
      <c r="AK54" s="13" t="s">
        <v>46</v>
      </c>
      <c r="AL54" s="11">
        <v>5</v>
      </c>
      <c r="AM54" s="25">
        <v>4.2910357797280294E-2</v>
      </c>
      <c r="AN54" s="25" t="s">
        <v>104</v>
      </c>
      <c r="AO54" s="25" t="s">
        <v>104</v>
      </c>
    </row>
    <row r="55" spans="1:41" s="11" customFormat="1" x14ac:dyDescent="0.2">
      <c r="A55" s="11">
        <v>54</v>
      </c>
      <c r="B55" s="11">
        <v>10</v>
      </c>
      <c r="C55" s="11" t="s">
        <v>72</v>
      </c>
      <c r="D55" s="11">
        <v>1991</v>
      </c>
      <c r="E55" s="11" t="s">
        <v>100</v>
      </c>
      <c r="F55" s="11" t="s">
        <v>105</v>
      </c>
      <c r="G55" s="11" t="s">
        <v>127</v>
      </c>
      <c r="H55" s="11" t="s">
        <v>42</v>
      </c>
      <c r="I55" s="11" t="s">
        <v>12</v>
      </c>
      <c r="J55" s="18">
        <v>0.48</v>
      </c>
      <c r="K55" s="18" t="s">
        <v>1</v>
      </c>
      <c r="L55" s="18">
        <v>0.38600000000000001</v>
      </c>
      <c r="M55" s="18" t="s">
        <v>1</v>
      </c>
      <c r="N55" s="18">
        <f t="shared" si="4"/>
        <v>1.2435233160621761</v>
      </c>
      <c r="O55" s="11" t="s">
        <v>44</v>
      </c>
      <c r="P55" s="11" t="s">
        <v>130</v>
      </c>
      <c r="Q55" s="11" t="s">
        <v>129</v>
      </c>
      <c r="R55" s="11">
        <v>0.22</v>
      </c>
      <c r="S55" s="11" t="s">
        <v>136</v>
      </c>
      <c r="T55" s="11" t="s">
        <v>136</v>
      </c>
      <c r="U55" s="11" t="s">
        <v>193</v>
      </c>
      <c r="V55" s="11" t="s">
        <v>154</v>
      </c>
      <c r="W55" s="11" t="s">
        <v>139</v>
      </c>
      <c r="X55" s="11" t="s">
        <v>11</v>
      </c>
      <c r="Y55" s="11" t="s">
        <v>0</v>
      </c>
      <c r="Z55" s="11">
        <v>271.51612999999998</v>
      </c>
      <c r="AA55" s="12" t="s">
        <v>1</v>
      </c>
      <c r="AB55" s="12" t="s">
        <v>1</v>
      </c>
      <c r="AC55" s="21" t="s">
        <v>46</v>
      </c>
      <c r="AD55" s="12" t="s">
        <v>1</v>
      </c>
      <c r="AE55" s="12" t="s">
        <v>1</v>
      </c>
      <c r="AF55" s="21" t="s">
        <v>46</v>
      </c>
      <c r="AG55" s="13"/>
      <c r="AH55" s="12" t="s">
        <v>1</v>
      </c>
      <c r="AI55" s="12" t="s">
        <v>1</v>
      </c>
      <c r="AJ55" s="21" t="s">
        <v>46</v>
      </c>
      <c r="AK55" s="13" t="s">
        <v>46</v>
      </c>
      <c r="AL55" s="11">
        <v>5</v>
      </c>
      <c r="AM55" s="25">
        <v>4.4337926902336559E-2</v>
      </c>
      <c r="AN55" s="25" t="s">
        <v>104</v>
      </c>
      <c r="AO55" s="25" t="s">
        <v>104</v>
      </c>
    </row>
    <row r="56" spans="1:41" s="11" customFormat="1" x14ac:dyDescent="0.2">
      <c r="A56" s="11">
        <v>55</v>
      </c>
      <c r="B56" s="11">
        <v>11</v>
      </c>
      <c r="C56" s="11" t="s">
        <v>109</v>
      </c>
      <c r="D56" s="11">
        <v>2022</v>
      </c>
      <c r="E56" s="11" t="s">
        <v>98</v>
      </c>
      <c r="F56" s="11" t="s">
        <v>48</v>
      </c>
      <c r="G56" s="8" t="s">
        <v>175</v>
      </c>
      <c r="H56" s="11" t="s">
        <v>42</v>
      </c>
      <c r="I56" s="11" t="s">
        <v>6</v>
      </c>
      <c r="J56" s="18">
        <v>0.62121212121212099</v>
      </c>
      <c r="K56" s="18">
        <v>4.2929292929292942E-2</v>
      </c>
      <c r="L56" s="18">
        <v>0.69171974522293</v>
      </c>
      <c r="M56" s="18">
        <v>7.3885350318470988E-2</v>
      </c>
      <c r="N56" s="18">
        <f t="shared" si="4"/>
        <v>0.89806908867682311</v>
      </c>
      <c r="O56" s="8" t="s">
        <v>130</v>
      </c>
      <c r="P56" s="8" t="s">
        <v>130</v>
      </c>
      <c r="Q56" s="11" t="s">
        <v>128</v>
      </c>
      <c r="R56" s="11">
        <v>35</v>
      </c>
      <c r="S56" s="11" t="s">
        <v>137</v>
      </c>
      <c r="T56" s="11" t="s">
        <v>136</v>
      </c>
      <c r="U56" s="11" t="s">
        <v>192</v>
      </c>
      <c r="V56" s="11" t="s">
        <v>139</v>
      </c>
      <c r="W56" s="11" t="s">
        <v>139</v>
      </c>
      <c r="X56" s="11" t="s">
        <v>0</v>
      </c>
      <c r="Y56" s="11" t="s">
        <v>0</v>
      </c>
      <c r="Z56" s="11">
        <v>0</v>
      </c>
      <c r="AA56" s="12">
        <v>7.7646522927421806</v>
      </c>
      <c r="AB56" s="12">
        <v>7.7646522927421806</v>
      </c>
      <c r="AC56" s="12">
        <f t="shared" si="0"/>
        <v>1</v>
      </c>
      <c r="AD56" s="12">
        <v>52.146387087392817</v>
      </c>
      <c r="AE56" s="12">
        <v>71.541727970131589</v>
      </c>
      <c r="AF56" s="12">
        <f t="shared" ref="AF56:AF87" si="5">AD56/AE56</f>
        <v>0.72889471035929887</v>
      </c>
      <c r="AG56" s="10" t="s">
        <v>177</v>
      </c>
      <c r="AH56" s="12">
        <v>6.7158689302978036</v>
      </c>
      <c r="AI56" s="12">
        <v>9.21377098070489</v>
      </c>
      <c r="AJ56" s="12">
        <f t="shared" ref="AJ56:AJ85" si="6">AH56/AI56</f>
        <v>0.72889471035929887</v>
      </c>
      <c r="AK56" s="13">
        <v>0.15131723302046529</v>
      </c>
      <c r="AL56" s="11">
        <v>3</v>
      </c>
      <c r="AM56" s="25">
        <v>9.0488775315378217E-2</v>
      </c>
      <c r="AN56" s="25">
        <v>5.188130257871256</v>
      </c>
      <c r="AO56" s="25">
        <v>7.2518939716374783E-2</v>
      </c>
    </row>
    <row r="57" spans="1:41" s="11" customFormat="1" x14ac:dyDescent="0.2">
      <c r="A57" s="11">
        <v>56</v>
      </c>
      <c r="B57" s="11">
        <v>11</v>
      </c>
      <c r="C57" s="11" t="s">
        <v>109</v>
      </c>
      <c r="D57" s="11">
        <v>2022</v>
      </c>
      <c r="E57" s="11" t="s">
        <v>98</v>
      </c>
      <c r="F57" s="11" t="s">
        <v>48</v>
      </c>
      <c r="G57" s="8" t="s">
        <v>175</v>
      </c>
      <c r="H57" s="11" t="s">
        <v>42</v>
      </c>
      <c r="I57" s="11" t="s">
        <v>6</v>
      </c>
      <c r="J57" s="18">
        <v>0.49747474747474696</v>
      </c>
      <c r="K57" s="18">
        <v>7.3232323232323038E-2</v>
      </c>
      <c r="L57" s="18">
        <v>0.62802547770700601</v>
      </c>
      <c r="M57" s="18">
        <v>3.3121019108280053E-2</v>
      </c>
      <c r="N57" s="18">
        <f t="shared" si="4"/>
        <v>0.79212510500542921</v>
      </c>
      <c r="O57" s="8" t="s">
        <v>130</v>
      </c>
      <c r="P57" s="8" t="s">
        <v>130</v>
      </c>
      <c r="Q57" s="11" t="s">
        <v>128</v>
      </c>
      <c r="R57" s="11">
        <v>35</v>
      </c>
      <c r="S57" s="11" t="s">
        <v>137</v>
      </c>
      <c r="T57" s="11" t="s">
        <v>136</v>
      </c>
      <c r="U57" s="11" t="s">
        <v>192</v>
      </c>
      <c r="V57" s="11" t="s">
        <v>139</v>
      </c>
      <c r="W57" s="11" t="s">
        <v>139</v>
      </c>
      <c r="X57" s="11" t="s">
        <v>0</v>
      </c>
      <c r="Y57" s="11" t="s">
        <v>0</v>
      </c>
      <c r="Z57" s="11">
        <v>0</v>
      </c>
      <c r="AA57" s="12">
        <v>6.7269207409656797</v>
      </c>
      <c r="AB57" s="12">
        <v>6.7269207409656797</v>
      </c>
      <c r="AC57" s="12">
        <f t="shared" si="0"/>
        <v>1</v>
      </c>
      <c r="AD57" s="12">
        <v>48.454676505189184</v>
      </c>
      <c r="AE57" s="12">
        <v>61.222647896123391</v>
      </c>
      <c r="AF57" s="12">
        <f t="shared" si="5"/>
        <v>0.79145019319325005</v>
      </c>
      <c r="AG57" s="10" t="s">
        <v>177</v>
      </c>
      <c r="AH57" s="12">
        <v>7.2030990658339906</v>
      </c>
      <c r="AI57" s="12">
        <v>9.101140068930647</v>
      </c>
      <c r="AJ57" s="12">
        <f t="shared" si="6"/>
        <v>0.79145019319325016</v>
      </c>
      <c r="AK57" s="13">
        <v>0.23633734862434441</v>
      </c>
      <c r="AL57" s="11">
        <v>3</v>
      </c>
      <c r="AM57" s="25">
        <v>1.0960046922317604E-2</v>
      </c>
      <c r="AN57" s="25">
        <v>0.53695053111861712</v>
      </c>
      <c r="AO57" s="25">
        <v>8.7704558618513576E-3</v>
      </c>
    </row>
    <row r="58" spans="1:41" s="11" customFormat="1" x14ac:dyDescent="0.2">
      <c r="A58" s="11">
        <v>57</v>
      </c>
      <c r="B58" s="11">
        <v>11</v>
      </c>
      <c r="C58" s="11" t="s">
        <v>109</v>
      </c>
      <c r="D58" s="11">
        <v>2022</v>
      </c>
      <c r="E58" s="11" t="s">
        <v>98</v>
      </c>
      <c r="F58" s="11" t="s">
        <v>48</v>
      </c>
      <c r="G58" s="8" t="s">
        <v>175</v>
      </c>
      <c r="H58" s="11" t="s">
        <v>42</v>
      </c>
      <c r="I58" s="11" t="s">
        <v>6</v>
      </c>
      <c r="J58" s="18">
        <v>0.49747474747474696</v>
      </c>
      <c r="K58" s="18">
        <v>5.0505050505050025E-2</v>
      </c>
      <c r="L58" s="18">
        <v>0.64585987261146505</v>
      </c>
      <c r="M58" s="18">
        <v>8.9171974522293029E-2</v>
      </c>
      <c r="N58" s="18">
        <f t="shared" si="4"/>
        <v>0.77025182794413471</v>
      </c>
      <c r="O58" s="8" t="s">
        <v>130</v>
      </c>
      <c r="P58" s="8" t="s">
        <v>130</v>
      </c>
      <c r="Q58" s="11" t="s">
        <v>128</v>
      </c>
      <c r="R58" s="11">
        <v>0.5</v>
      </c>
      <c r="S58" s="11" t="s">
        <v>136</v>
      </c>
      <c r="T58" s="11" t="s">
        <v>136</v>
      </c>
      <c r="U58" s="11" t="s">
        <v>191</v>
      </c>
      <c r="V58" s="11" t="s">
        <v>139</v>
      </c>
      <c r="W58" s="11" t="s">
        <v>139</v>
      </c>
      <c r="X58" s="11" t="s">
        <v>0</v>
      </c>
      <c r="Y58" s="11" t="s">
        <v>0</v>
      </c>
      <c r="Z58" s="11">
        <v>0</v>
      </c>
      <c r="AA58" s="12">
        <v>7.1750683267537099</v>
      </c>
      <c r="AB58" s="12">
        <v>7.1750683267537099</v>
      </c>
      <c r="AC58" s="12">
        <f t="shared" si="0"/>
        <v>1</v>
      </c>
      <c r="AD58" s="12">
        <v>49.568076052474538</v>
      </c>
      <c r="AE58" s="12">
        <v>63.055630933354585</v>
      </c>
      <c r="AF58" s="12">
        <f t="shared" si="5"/>
        <v>0.78610070692757872</v>
      </c>
      <c r="AG58" s="10" t="s">
        <v>177</v>
      </c>
      <c r="AH58" s="12">
        <v>6.908376867666866</v>
      </c>
      <c r="AI58" s="12">
        <v>8.7881575563871319</v>
      </c>
      <c r="AJ58" s="12">
        <f t="shared" si="6"/>
        <v>0.78610070692757861</v>
      </c>
      <c r="AK58" s="13">
        <v>0.48356356934320149</v>
      </c>
      <c r="AL58" s="11">
        <v>3</v>
      </c>
      <c r="AM58" s="25">
        <v>7.170123430194947E-3</v>
      </c>
      <c r="AN58" s="25">
        <v>0.35797595527791737</v>
      </c>
      <c r="AO58" s="25">
        <v>5.6771449270926026E-3</v>
      </c>
    </row>
    <row r="59" spans="1:41" s="11" customFormat="1" x14ac:dyDescent="0.2">
      <c r="A59" s="11">
        <v>58</v>
      </c>
      <c r="B59" s="11">
        <v>11</v>
      </c>
      <c r="C59" s="11" t="s">
        <v>109</v>
      </c>
      <c r="D59" s="11">
        <v>2022</v>
      </c>
      <c r="E59" s="11" t="s">
        <v>98</v>
      </c>
      <c r="F59" s="11" t="s">
        <v>48</v>
      </c>
      <c r="G59" s="8" t="s">
        <v>175</v>
      </c>
      <c r="H59" s="11" t="s">
        <v>42</v>
      </c>
      <c r="I59" s="11" t="s">
        <v>6</v>
      </c>
      <c r="J59" s="18">
        <v>0.58080808080808</v>
      </c>
      <c r="K59" s="18">
        <v>5.0505050505051018E-2</v>
      </c>
      <c r="L59" s="18">
        <v>0.58726114649681493</v>
      </c>
      <c r="M59" s="18">
        <v>6.3694267515923067E-2</v>
      </c>
      <c r="N59" s="18">
        <f t="shared" si="4"/>
        <v>0.98901159096386781</v>
      </c>
      <c r="O59" s="8" t="s">
        <v>130</v>
      </c>
      <c r="P59" s="8" t="s">
        <v>130</v>
      </c>
      <c r="Q59" s="11" t="s">
        <v>128</v>
      </c>
      <c r="R59" s="11">
        <v>0.5</v>
      </c>
      <c r="S59" s="11" t="s">
        <v>136</v>
      </c>
      <c r="T59" s="11" t="s">
        <v>136</v>
      </c>
      <c r="U59" s="11" t="s">
        <v>191</v>
      </c>
      <c r="V59" s="11" t="s">
        <v>139</v>
      </c>
      <c r="W59" s="11" t="s">
        <v>139</v>
      </c>
      <c r="X59" s="11" t="s">
        <v>0</v>
      </c>
      <c r="Y59" s="11" t="s">
        <v>0</v>
      </c>
      <c r="Z59" s="11">
        <v>0</v>
      </c>
      <c r="AA59" s="12">
        <v>6.1644397206194901</v>
      </c>
      <c r="AB59" s="12">
        <v>6.1644397206194901</v>
      </c>
      <c r="AC59" s="12">
        <f t="shared" si="0"/>
        <v>1</v>
      </c>
      <c r="AD59" s="12">
        <v>49.21852785861708</v>
      </c>
      <c r="AE59" s="12">
        <v>61.266185331085964</v>
      </c>
      <c r="AF59" s="12">
        <f t="shared" si="5"/>
        <v>0.8033555148347713</v>
      </c>
      <c r="AG59" s="10" t="s">
        <v>177</v>
      </c>
      <c r="AH59" s="12">
        <v>7.9842662251989553</v>
      </c>
      <c r="AI59" s="12">
        <v>9.938646188096568</v>
      </c>
      <c r="AJ59" s="12">
        <f t="shared" si="6"/>
        <v>0.8033555148347713</v>
      </c>
      <c r="AK59" s="13">
        <v>0.30574340258195137</v>
      </c>
      <c r="AL59" s="11">
        <v>3</v>
      </c>
      <c r="AM59" s="25">
        <v>1.0159449528118869E-2</v>
      </c>
      <c r="AN59" s="25">
        <v>0.50516535152005504</v>
      </c>
      <c r="AO59" s="25">
        <v>8.2454187214384671E-3</v>
      </c>
    </row>
    <row r="60" spans="1:41" s="11" customFormat="1" x14ac:dyDescent="0.2">
      <c r="A60" s="11">
        <v>59</v>
      </c>
      <c r="B60" s="11">
        <v>12</v>
      </c>
      <c r="C60" s="11" t="s">
        <v>73</v>
      </c>
      <c r="D60" s="11">
        <v>2004</v>
      </c>
      <c r="E60" s="11" t="s">
        <v>98</v>
      </c>
      <c r="F60" s="11" t="s">
        <v>116</v>
      </c>
      <c r="G60" s="11" t="s">
        <v>125</v>
      </c>
      <c r="J60" s="18">
        <v>0.05</v>
      </c>
      <c r="K60" s="18">
        <v>0.01</v>
      </c>
      <c r="L60" s="18">
        <v>0.05</v>
      </c>
      <c r="M60" s="18">
        <v>0.01</v>
      </c>
      <c r="N60" s="18" t="s">
        <v>46</v>
      </c>
      <c r="O60" s="11" t="s">
        <v>130</v>
      </c>
      <c r="P60" s="11" t="s">
        <v>130</v>
      </c>
      <c r="Q60" s="11" t="s">
        <v>128</v>
      </c>
      <c r="R60" s="11">
        <v>37</v>
      </c>
      <c r="S60" s="11" t="s">
        <v>136</v>
      </c>
      <c r="T60" s="11" t="s">
        <v>136</v>
      </c>
      <c r="U60" s="11" t="s">
        <v>191</v>
      </c>
      <c r="V60" s="11" t="s">
        <v>155</v>
      </c>
      <c r="W60" s="11" t="s">
        <v>156</v>
      </c>
      <c r="X60" s="11" t="s">
        <v>61</v>
      </c>
      <c r="Y60" s="11" t="s">
        <v>62</v>
      </c>
      <c r="Z60" s="11">
        <v>237.157207</v>
      </c>
      <c r="AA60" s="12">
        <v>22.6666666666666</v>
      </c>
      <c r="AB60" s="12">
        <v>21</v>
      </c>
      <c r="AC60" s="12">
        <f t="shared" si="0"/>
        <v>1.0793650793650762</v>
      </c>
      <c r="AD60" s="12">
        <v>219.51219512195101</v>
      </c>
      <c r="AE60" s="12">
        <v>146.34146341463401</v>
      </c>
      <c r="AF60" s="12">
        <f t="shared" si="5"/>
        <v>1.5</v>
      </c>
      <c r="AG60" s="13" t="s">
        <v>178</v>
      </c>
      <c r="AH60" s="12">
        <v>9.6843615494978668</v>
      </c>
      <c r="AI60" s="12">
        <v>6.9686411149825718</v>
      </c>
      <c r="AJ60" s="12">
        <f t="shared" si="6"/>
        <v>1.3897058823529451</v>
      </c>
      <c r="AK60" s="13" t="s">
        <v>46</v>
      </c>
      <c r="AL60" s="11">
        <v>9</v>
      </c>
      <c r="AM60" s="25">
        <v>5.7306590257879663E-3</v>
      </c>
      <c r="AN60" s="25">
        <v>1.265199971884444</v>
      </c>
      <c r="AO60" s="25">
        <v>8.6455331412103754E-3</v>
      </c>
    </row>
    <row r="61" spans="1:41" s="11" customFormat="1" x14ac:dyDescent="0.2">
      <c r="A61" s="11">
        <v>60</v>
      </c>
      <c r="B61" s="11">
        <v>12</v>
      </c>
      <c r="C61" s="11" t="s">
        <v>73</v>
      </c>
      <c r="D61" s="11">
        <v>2004</v>
      </c>
      <c r="E61" s="11" t="s">
        <v>98</v>
      </c>
      <c r="F61" s="11" t="s">
        <v>116</v>
      </c>
      <c r="G61" s="11" t="s">
        <v>125</v>
      </c>
      <c r="H61" s="11" t="s">
        <v>50</v>
      </c>
      <c r="I61" s="11" t="s">
        <v>63</v>
      </c>
      <c r="J61" s="18">
        <v>0.34</v>
      </c>
      <c r="K61" s="18">
        <v>0.04</v>
      </c>
      <c r="L61" s="18">
        <v>0.62</v>
      </c>
      <c r="M61" s="18">
        <v>0.03</v>
      </c>
      <c r="N61" s="18">
        <f>J61/L61</f>
        <v>0.54838709677419362</v>
      </c>
      <c r="O61" s="11" t="s">
        <v>130</v>
      </c>
      <c r="P61" s="11" t="s">
        <v>130</v>
      </c>
      <c r="Q61" s="11" t="s">
        <v>128</v>
      </c>
      <c r="R61" s="11">
        <v>37</v>
      </c>
      <c r="S61" s="11" t="s">
        <v>137</v>
      </c>
      <c r="T61" s="11" t="s">
        <v>136</v>
      </c>
      <c r="U61" s="11" t="s">
        <v>192</v>
      </c>
      <c r="V61" s="11" t="s">
        <v>155</v>
      </c>
      <c r="W61" s="11" t="s">
        <v>156</v>
      </c>
      <c r="X61" s="11" t="s">
        <v>61</v>
      </c>
      <c r="Y61" s="11" t="s">
        <v>62</v>
      </c>
      <c r="Z61" s="11">
        <v>237.157207</v>
      </c>
      <c r="AA61" s="12">
        <v>27.1111111111111</v>
      </c>
      <c r="AB61" s="12">
        <v>24.8888888888888</v>
      </c>
      <c r="AC61" s="12">
        <f t="shared" si="0"/>
        <v>1.0892857142857177</v>
      </c>
      <c r="AD61" s="12">
        <v>351.21951219512198</v>
      </c>
      <c r="AE61" s="12">
        <v>219.51219512195101</v>
      </c>
      <c r="AF61" s="12">
        <f t="shared" si="5"/>
        <v>1.6000000000000016</v>
      </c>
      <c r="AG61" s="13" t="s">
        <v>178</v>
      </c>
      <c r="AH61" s="12">
        <v>12.954818072770898</v>
      </c>
      <c r="AI61" s="12">
        <v>8.8196864111498492</v>
      </c>
      <c r="AJ61" s="12">
        <f t="shared" si="6"/>
        <v>1.4688524590163903</v>
      </c>
      <c r="AK61" s="13" t="s">
        <v>46</v>
      </c>
      <c r="AL61" s="11">
        <v>9</v>
      </c>
      <c r="AM61" s="25">
        <v>1.271186440677966E-2</v>
      </c>
      <c r="AN61" s="25">
        <v>4.5221396419972786</v>
      </c>
      <c r="AO61" s="25">
        <v>2.0600858369098734E-2</v>
      </c>
    </row>
    <row r="62" spans="1:41" s="11" customFormat="1" x14ac:dyDescent="0.2">
      <c r="A62" s="11">
        <v>61</v>
      </c>
      <c r="B62" s="11">
        <v>12</v>
      </c>
      <c r="C62" s="11" t="s">
        <v>73</v>
      </c>
      <c r="D62" s="11">
        <v>2004</v>
      </c>
      <c r="E62" s="11" t="s">
        <v>98</v>
      </c>
      <c r="F62" s="11" t="s">
        <v>116</v>
      </c>
      <c r="G62" s="11" t="s">
        <v>125</v>
      </c>
      <c r="H62" s="11" t="s">
        <v>50</v>
      </c>
      <c r="I62" s="11" t="s">
        <v>63</v>
      </c>
      <c r="J62" s="18">
        <v>0.34</v>
      </c>
      <c r="K62" s="18">
        <v>7.0000000000000007E-2</v>
      </c>
      <c r="L62" s="18">
        <v>0.66</v>
      </c>
      <c r="M62" s="18">
        <v>0.03</v>
      </c>
      <c r="N62" s="18">
        <f>J62/L62</f>
        <v>0.51515151515151514</v>
      </c>
      <c r="O62" s="11" t="s">
        <v>44</v>
      </c>
      <c r="P62" s="11" t="s">
        <v>130</v>
      </c>
      <c r="Q62" s="11" t="s">
        <v>129</v>
      </c>
      <c r="R62" s="11">
        <v>37</v>
      </c>
      <c r="S62" s="11" t="s">
        <v>137</v>
      </c>
      <c r="T62" s="11" t="s">
        <v>136</v>
      </c>
      <c r="U62" s="11" t="s">
        <v>194</v>
      </c>
      <c r="V62" s="11" t="s">
        <v>155</v>
      </c>
      <c r="W62" s="11" t="s">
        <v>156</v>
      </c>
      <c r="X62" s="11" t="s">
        <v>61</v>
      </c>
      <c r="Y62" s="11" t="s">
        <v>62</v>
      </c>
      <c r="Z62" s="11">
        <v>237.157207</v>
      </c>
      <c r="AA62" s="12">
        <v>35.6666666666666</v>
      </c>
      <c r="AB62" s="12">
        <v>29</v>
      </c>
      <c r="AC62" s="12">
        <f t="shared" si="0"/>
        <v>1.2298850574712621</v>
      </c>
      <c r="AD62" s="12">
        <v>653.65853658536503</v>
      </c>
      <c r="AE62" s="12">
        <v>273.17073170731697</v>
      </c>
      <c r="AF62" s="12">
        <f t="shared" si="5"/>
        <v>2.3928571428571406</v>
      </c>
      <c r="AG62" s="13" t="s">
        <v>178</v>
      </c>
      <c r="AH62" s="12">
        <v>18.326874857533632</v>
      </c>
      <c r="AI62" s="12">
        <v>9.4196804037005855</v>
      </c>
      <c r="AJ62" s="12">
        <f t="shared" si="6"/>
        <v>1.9455941255006692</v>
      </c>
      <c r="AK62" s="13" t="s">
        <v>46</v>
      </c>
      <c r="AL62" s="11">
        <v>9</v>
      </c>
      <c r="AM62" s="25">
        <v>2.397260273972603E-2</v>
      </c>
      <c r="AN62" s="25">
        <v>16.054771074026512</v>
      </c>
      <c r="AO62" s="25">
        <v>5.8771929824561357E-2</v>
      </c>
    </row>
    <row r="63" spans="1:41" s="11" customFormat="1" x14ac:dyDescent="0.2">
      <c r="A63" s="11">
        <v>62</v>
      </c>
      <c r="B63" s="11">
        <v>12</v>
      </c>
      <c r="C63" s="11" t="s">
        <v>73</v>
      </c>
      <c r="D63" s="11">
        <v>2004</v>
      </c>
      <c r="E63" s="11" t="s">
        <v>98</v>
      </c>
      <c r="F63" s="11" t="s">
        <v>116</v>
      </c>
      <c r="G63" s="11" t="s">
        <v>125</v>
      </c>
      <c r="J63" s="18">
        <v>0.05</v>
      </c>
      <c r="K63" s="18">
        <v>0.01</v>
      </c>
      <c r="L63" s="18">
        <v>0.05</v>
      </c>
      <c r="M63" s="18">
        <v>0.01</v>
      </c>
      <c r="N63" s="18" t="s">
        <v>46</v>
      </c>
      <c r="O63" s="11" t="s">
        <v>130</v>
      </c>
      <c r="P63" s="11" t="s">
        <v>130</v>
      </c>
      <c r="Q63" s="11" t="s">
        <v>128</v>
      </c>
      <c r="R63" s="11">
        <v>37</v>
      </c>
      <c r="S63" s="11" t="s">
        <v>136</v>
      </c>
      <c r="T63" s="11" t="s">
        <v>136</v>
      </c>
      <c r="U63" s="11" t="s">
        <v>191</v>
      </c>
      <c r="V63" s="11" t="s">
        <v>156</v>
      </c>
      <c r="W63" s="11" t="s">
        <v>155</v>
      </c>
      <c r="X63" s="11" t="s">
        <v>62</v>
      </c>
      <c r="Y63" s="11" t="s">
        <v>61</v>
      </c>
      <c r="Z63" s="11">
        <v>237.157207</v>
      </c>
      <c r="AA63" s="12">
        <v>21</v>
      </c>
      <c r="AB63" s="12">
        <v>22.6666666666666</v>
      </c>
      <c r="AC63" s="12">
        <f t="shared" si="0"/>
        <v>0.92647058823529682</v>
      </c>
      <c r="AD63" s="12">
        <v>204.76190476190399</v>
      </c>
      <c r="AE63" s="12">
        <v>166.666666666666</v>
      </c>
      <c r="AF63" s="12">
        <f t="shared" si="5"/>
        <v>1.2285714285714289</v>
      </c>
      <c r="AG63" s="13" t="s">
        <v>178</v>
      </c>
      <c r="AH63" s="12">
        <v>9.7505668934239988</v>
      </c>
      <c r="AI63" s="12">
        <v>7.3529411764705808</v>
      </c>
      <c r="AJ63" s="12">
        <f t="shared" si="6"/>
        <v>1.3260770975056653</v>
      </c>
      <c r="AK63" s="13" t="s">
        <v>46</v>
      </c>
      <c r="AL63" s="11">
        <v>9</v>
      </c>
      <c r="AM63" s="25">
        <v>2.8153153153153156E-3</v>
      </c>
      <c r="AN63" s="25">
        <v>0.57809685138877476</v>
      </c>
      <c r="AO63" s="25">
        <v>3.4685811083326624E-3</v>
      </c>
    </row>
    <row r="64" spans="1:41" s="11" customFormat="1" x14ac:dyDescent="0.2">
      <c r="A64" s="11">
        <v>63</v>
      </c>
      <c r="B64" s="11">
        <v>12</v>
      </c>
      <c r="C64" s="11" t="s">
        <v>73</v>
      </c>
      <c r="D64" s="11">
        <v>2004</v>
      </c>
      <c r="E64" s="11" t="s">
        <v>98</v>
      </c>
      <c r="F64" s="11" t="s">
        <v>116</v>
      </c>
      <c r="G64" s="11" t="s">
        <v>125</v>
      </c>
      <c r="H64" s="11" t="s">
        <v>50</v>
      </c>
      <c r="I64" s="11" t="s">
        <v>63</v>
      </c>
      <c r="J64" s="18">
        <v>0.62</v>
      </c>
      <c r="K64" s="18">
        <v>0.03</v>
      </c>
      <c r="L64" s="18">
        <v>0.34</v>
      </c>
      <c r="M64" s="18">
        <v>0.04</v>
      </c>
      <c r="N64" s="18">
        <f t="shared" ref="N64:N72" si="7">J64/L64</f>
        <v>1.8235294117647058</v>
      </c>
      <c r="O64" s="11" t="s">
        <v>130</v>
      </c>
      <c r="P64" s="11" t="s">
        <v>130</v>
      </c>
      <c r="Q64" s="11" t="s">
        <v>128</v>
      </c>
      <c r="R64" s="11">
        <v>37</v>
      </c>
      <c r="S64" s="11" t="s">
        <v>137</v>
      </c>
      <c r="T64" s="11" t="s">
        <v>136</v>
      </c>
      <c r="U64" s="11" t="s">
        <v>192</v>
      </c>
      <c r="V64" s="11" t="s">
        <v>156</v>
      </c>
      <c r="W64" s="11" t="s">
        <v>155</v>
      </c>
      <c r="X64" s="11" t="s">
        <v>62</v>
      </c>
      <c r="Y64" s="11" t="s">
        <v>61</v>
      </c>
      <c r="Z64" s="11">
        <v>237.157207</v>
      </c>
      <c r="AA64" s="12">
        <v>24.8888888888888</v>
      </c>
      <c r="AB64" s="12">
        <v>27.1111111111111</v>
      </c>
      <c r="AC64" s="12">
        <f t="shared" si="0"/>
        <v>0.91803278688524304</v>
      </c>
      <c r="AD64" s="12">
        <v>261.90476190476102</v>
      </c>
      <c r="AE64" s="12">
        <v>252.38095238095201</v>
      </c>
      <c r="AF64" s="12">
        <f t="shared" si="5"/>
        <v>1.0377358490566018</v>
      </c>
      <c r="AG64" s="13" t="s">
        <v>178</v>
      </c>
      <c r="AH64" s="12">
        <v>10.522959183673471</v>
      </c>
      <c r="AI64" s="12">
        <v>9.3091334894613489</v>
      </c>
      <c r="AJ64" s="12">
        <f t="shared" si="6"/>
        <v>1.1303908355795163</v>
      </c>
      <c r="AK64" s="13" t="s">
        <v>46</v>
      </c>
      <c r="AL64" s="11">
        <v>9</v>
      </c>
      <c r="AM64" s="25">
        <v>8.5669781931464184E-3</v>
      </c>
      <c r="AN64" s="25">
        <v>2.2631204877866233</v>
      </c>
      <c r="AO64" s="25">
        <v>8.9670811780224822E-3</v>
      </c>
    </row>
    <row r="65" spans="1:41" s="11" customFormat="1" x14ac:dyDescent="0.2">
      <c r="A65" s="11">
        <v>64</v>
      </c>
      <c r="B65" s="11">
        <v>12</v>
      </c>
      <c r="C65" s="11" t="s">
        <v>73</v>
      </c>
      <c r="D65" s="11">
        <v>2004</v>
      </c>
      <c r="E65" s="11" t="s">
        <v>100</v>
      </c>
      <c r="F65" s="11" t="s">
        <v>116</v>
      </c>
      <c r="G65" s="11" t="s">
        <v>125</v>
      </c>
      <c r="J65" s="18">
        <v>0.02</v>
      </c>
      <c r="K65" s="18">
        <v>0.01</v>
      </c>
      <c r="L65" s="18">
        <v>0.03</v>
      </c>
      <c r="M65" s="18">
        <v>0.01</v>
      </c>
      <c r="N65" s="18">
        <f t="shared" si="7"/>
        <v>0.66666666666666674</v>
      </c>
      <c r="O65" s="11" t="s">
        <v>130</v>
      </c>
      <c r="P65" s="11" t="s">
        <v>130</v>
      </c>
      <c r="Q65" s="11" t="s">
        <v>128</v>
      </c>
      <c r="R65" s="11">
        <v>37</v>
      </c>
      <c r="S65" s="11" t="s">
        <v>136</v>
      </c>
      <c r="T65" s="11" t="s">
        <v>136</v>
      </c>
      <c r="U65" s="11" t="s">
        <v>191</v>
      </c>
      <c r="V65" s="11" t="s">
        <v>155</v>
      </c>
      <c r="W65" s="11" t="s">
        <v>156</v>
      </c>
      <c r="X65" s="11" t="s">
        <v>61</v>
      </c>
      <c r="Y65" s="11" t="s">
        <v>62</v>
      </c>
      <c r="Z65" s="11">
        <v>237.157207</v>
      </c>
      <c r="AA65" s="12">
        <v>20.3296703296703</v>
      </c>
      <c r="AB65" s="12">
        <v>20.219780219780201</v>
      </c>
      <c r="AC65" s="12">
        <f t="shared" si="0"/>
        <v>1.0054347826086951</v>
      </c>
      <c r="AD65" s="12">
        <v>219.04761904761901</v>
      </c>
      <c r="AE65" s="12">
        <v>133.333333333333</v>
      </c>
      <c r="AF65" s="12">
        <f t="shared" si="5"/>
        <v>1.6428571428571466</v>
      </c>
      <c r="AG65" s="13" t="s">
        <v>178</v>
      </c>
      <c r="AH65" s="12">
        <v>10.774774774774789</v>
      </c>
      <c r="AI65" s="12">
        <v>6.594202898550714</v>
      </c>
      <c r="AJ65" s="12">
        <f t="shared" si="6"/>
        <v>1.6339768339768388</v>
      </c>
      <c r="AK65" s="13" t="s">
        <v>46</v>
      </c>
      <c r="AL65" s="11">
        <v>9</v>
      </c>
      <c r="AM65" s="25">
        <v>6.3091482649842278E-3</v>
      </c>
      <c r="AN65" s="25">
        <v>1.3907785336356764</v>
      </c>
      <c r="AO65" s="25">
        <v>1.0430839002267598E-2</v>
      </c>
    </row>
    <row r="66" spans="1:41" s="11" customFormat="1" x14ac:dyDescent="0.2">
      <c r="A66" s="11">
        <v>65</v>
      </c>
      <c r="B66" s="11">
        <v>12</v>
      </c>
      <c r="C66" s="11" t="s">
        <v>73</v>
      </c>
      <c r="D66" s="11">
        <v>2004</v>
      </c>
      <c r="E66" s="11" t="s">
        <v>100</v>
      </c>
      <c r="F66" s="11" t="s">
        <v>116</v>
      </c>
      <c r="G66" s="11" t="s">
        <v>125</v>
      </c>
      <c r="H66" s="11" t="s">
        <v>50</v>
      </c>
      <c r="I66" s="11" t="s">
        <v>63</v>
      </c>
      <c r="J66" s="18">
        <v>0.33</v>
      </c>
      <c r="K66" s="18">
        <v>0.04</v>
      </c>
      <c r="L66" s="18">
        <v>0.63</v>
      </c>
      <c r="M66" s="18">
        <v>0.04</v>
      </c>
      <c r="N66" s="18">
        <f t="shared" si="7"/>
        <v>0.52380952380952384</v>
      </c>
      <c r="O66" s="11" t="s">
        <v>130</v>
      </c>
      <c r="P66" s="11" t="s">
        <v>130</v>
      </c>
      <c r="Q66" s="11" t="s">
        <v>128</v>
      </c>
      <c r="R66" s="11">
        <v>37</v>
      </c>
      <c r="S66" s="11" t="s">
        <v>137</v>
      </c>
      <c r="T66" s="11" t="s">
        <v>136</v>
      </c>
      <c r="U66" s="11" t="s">
        <v>192</v>
      </c>
      <c r="V66" s="11" t="s">
        <v>155</v>
      </c>
      <c r="W66" s="11" t="s">
        <v>156</v>
      </c>
      <c r="X66" s="11" t="s">
        <v>61</v>
      </c>
      <c r="Y66" s="11" t="s">
        <v>62</v>
      </c>
      <c r="Z66" s="11">
        <v>237.157207</v>
      </c>
      <c r="AA66" s="12">
        <v>25.384615384615302</v>
      </c>
      <c r="AB66" s="12">
        <v>23.5164835164835</v>
      </c>
      <c r="AC66" s="12">
        <f t="shared" ref="AC66:AC129" si="8">AA66/AB66</f>
        <v>1.0794392523364458</v>
      </c>
      <c r="AD66" s="12">
        <v>300</v>
      </c>
      <c r="AE66" s="12">
        <v>204.76190476190399</v>
      </c>
      <c r="AF66" s="12">
        <f t="shared" si="5"/>
        <v>1.4651162790697729</v>
      </c>
      <c r="AG66" s="13" t="s">
        <v>178</v>
      </c>
      <c r="AH66" s="12">
        <v>11.818181818181857</v>
      </c>
      <c r="AI66" s="12">
        <v>8.707165109034241</v>
      </c>
      <c r="AJ66" s="12">
        <f t="shared" si="6"/>
        <v>1.3572938689217846</v>
      </c>
      <c r="AK66" s="13" t="s">
        <v>46</v>
      </c>
      <c r="AL66" s="11">
        <v>9</v>
      </c>
      <c r="AM66" s="25">
        <v>1.4220705346985212E-2</v>
      </c>
      <c r="AN66" s="25">
        <v>4.3277553375649163</v>
      </c>
      <c r="AO66" s="25">
        <v>2.1135549322991529E-2</v>
      </c>
    </row>
    <row r="67" spans="1:41" s="11" customFormat="1" x14ac:dyDescent="0.2">
      <c r="A67" s="11">
        <v>66</v>
      </c>
      <c r="B67" s="11">
        <v>12</v>
      </c>
      <c r="C67" s="11" t="s">
        <v>73</v>
      </c>
      <c r="D67" s="11">
        <v>2004</v>
      </c>
      <c r="E67" s="11" t="s">
        <v>100</v>
      </c>
      <c r="F67" s="11" t="s">
        <v>116</v>
      </c>
      <c r="G67" s="11" t="s">
        <v>125</v>
      </c>
      <c r="H67" s="11" t="s">
        <v>50</v>
      </c>
      <c r="I67" s="11" t="s">
        <v>63</v>
      </c>
      <c r="J67" s="18">
        <v>0.35</v>
      </c>
      <c r="K67" s="18">
        <v>0.05</v>
      </c>
      <c r="L67" s="18">
        <v>0.64</v>
      </c>
      <c r="M67" s="18">
        <v>0.06</v>
      </c>
      <c r="N67" s="18">
        <f t="shared" si="7"/>
        <v>0.546875</v>
      </c>
      <c r="O67" s="11" t="s">
        <v>44</v>
      </c>
      <c r="P67" s="11" t="s">
        <v>130</v>
      </c>
      <c r="Q67" s="11" t="s">
        <v>129</v>
      </c>
      <c r="R67" s="11">
        <v>37</v>
      </c>
      <c r="S67" s="11" t="s">
        <v>137</v>
      </c>
      <c r="T67" s="11" t="s">
        <v>136</v>
      </c>
      <c r="U67" s="11" t="s">
        <v>194</v>
      </c>
      <c r="V67" s="11" t="s">
        <v>155</v>
      </c>
      <c r="W67" s="11" t="s">
        <v>156</v>
      </c>
      <c r="X67" s="11" t="s">
        <v>61</v>
      </c>
      <c r="Y67" s="11" t="s">
        <v>62</v>
      </c>
      <c r="Z67" s="11">
        <v>237.157207</v>
      </c>
      <c r="AA67" s="12">
        <v>36.373626373626301</v>
      </c>
      <c r="AB67" s="12">
        <v>27.692307692307601</v>
      </c>
      <c r="AC67" s="12">
        <f t="shared" si="8"/>
        <v>1.3134920634920653</v>
      </c>
      <c r="AD67" s="12">
        <v>633.33333333333303</v>
      </c>
      <c r="AE67" s="12">
        <v>252.38095238095201</v>
      </c>
      <c r="AF67" s="12">
        <f t="shared" si="5"/>
        <v>2.5094339622641533</v>
      </c>
      <c r="AG67" s="13" t="s">
        <v>178</v>
      </c>
      <c r="AH67" s="12">
        <v>17.411883182275957</v>
      </c>
      <c r="AI67" s="12">
        <v>9.1137566137566299</v>
      </c>
      <c r="AJ67" s="12">
        <f t="shared" si="6"/>
        <v>1.9105056147751234</v>
      </c>
      <c r="AK67" s="13" t="s">
        <v>46</v>
      </c>
      <c r="AL67" s="11">
        <v>9</v>
      </c>
      <c r="AM67" s="25">
        <v>3.4239677744209468E-2</v>
      </c>
      <c r="AN67" s="25">
        <v>22.453945081682299</v>
      </c>
      <c r="AO67" s="25">
        <v>8.8968461644401697E-2</v>
      </c>
    </row>
    <row r="68" spans="1:41" s="11" customFormat="1" x14ac:dyDescent="0.2">
      <c r="A68" s="11">
        <v>67</v>
      </c>
      <c r="B68" s="11">
        <v>12</v>
      </c>
      <c r="C68" s="11" t="s">
        <v>73</v>
      </c>
      <c r="D68" s="11">
        <v>2004</v>
      </c>
      <c r="E68" s="11" t="s">
        <v>100</v>
      </c>
      <c r="F68" s="11" t="s">
        <v>116</v>
      </c>
      <c r="G68" s="11" t="s">
        <v>125</v>
      </c>
      <c r="J68" s="18">
        <v>0.03</v>
      </c>
      <c r="K68" s="18">
        <v>0.01</v>
      </c>
      <c r="L68" s="18">
        <v>0.02</v>
      </c>
      <c r="M68" s="18">
        <v>0.01</v>
      </c>
      <c r="N68" s="18">
        <f t="shared" si="7"/>
        <v>1.5</v>
      </c>
      <c r="O68" s="11" t="s">
        <v>130</v>
      </c>
      <c r="P68" s="11" t="s">
        <v>130</v>
      </c>
      <c r="Q68" s="11" t="s">
        <v>128</v>
      </c>
      <c r="R68" s="11">
        <v>37</v>
      </c>
      <c r="S68" s="11" t="s">
        <v>136</v>
      </c>
      <c r="T68" s="11" t="s">
        <v>136</v>
      </c>
      <c r="U68" s="11" t="s">
        <v>191</v>
      </c>
      <c r="V68" s="11" t="s">
        <v>156</v>
      </c>
      <c r="W68" s="11" t="s">
        <v>155</v>
      </c>
      <c r="X68" s="11" t="s">
        <v>62</v>
      </c>
      <c r="Y68" s="11" t="s">
        <v>61</v>
      </c>
      <c r="Z68" s="11">
        <v>237.157207</v>
      </c>
      <c r="AA68" s="12">
        <v>20.219780219780201</v>
      </c>
      <c r="AB68" s="12">
        <v>20.3296703296703</v>
      </c>
      <c r="AC68" s="12">
        <f t="shared" si="8"/>
        <v>0.99459459459459509</v>
      </c>
      <c r="AD68" s="12">
        <v>204.76190476190399</v>
      </c>
      <c r="AE68" s="12">
        <v>152.38095238095201</v>
      </c>
      <c r="AF68" s="12">
        <f t="shared" si="5"/>
        <v>1.3437499999999982</v>
      </c>
      <c r="AG68" s="13" t="s">
        <v>178</v>
      </c>
      <c r="AH68" s="12">
        <v>10.12681159420287</v>
      </c>
      <c r="AI68" s="12">
        <v>7.4954954954954882</v>
      </c>
      <c r="AJ68" s="12">
        <f t="shared" si="6"/>
        <v>1.3510529891304324</v>
      </c>
      <c r="AK68" s="13" t="s">
        <v>46</v>
      </c>
      <c r="AL68" s="11">
        <v>9</v>
      </c>
      <c r="AM68" s="25">
        <v>6.7294751009421257E-3</v>
      </c>
      <c r="AN68" s="25">
        <v>1.3872757775196745</v>
      </c>
      <c r="AO68" s="25">
        <v>9.1039972899728851E-3</v>
      </c>
    </row>
    <row r="69" spans="1:41" s="11" customFormat="1" x14ac:dyDescent="0.2">
      <c r="A69" s="11">
        <v>68</v>
      </c>
      <c r="B69" s="11">
        <v>12</v>
      </c>
      <c r="C69" s="11" t="s">
        <v>73</v>
      </c>
      <c r="D69" s="11">
        <v>2004</v>
      </c>
      <c r="E69" s="11" t="s">
        <v>100</v>
      </c>
      <c r="F69" s="11" t="s">
        <v>116</v>
      </c>
      <c r="G69" s="11" t="s">
        <v>125</v>
      </c>
      <c r="H69" s="11" t="s">
        <v>50</v>
      </c>
      <c r="I69" s="11" t="s">
        <v>63</v>
      </c>
      <c r="J69" s="18">
        <v>0.63</v>
      </c>
      <c r="K69" s="18">
        <v>0.04</v>
      </c>
      <c r="L69" s="18">
        <v>0.33</v>
      </c>
      <c r="M69" s="18">
        <v>0.04</v>
      </c>
      <c r="N69" s="18">
        <f t="shared" si="7"/>
        <v>1.9090909090909089</v>
      </c>
      <c r="O69" s="11" t="s">
        <v>130</v>
      </c>
      <c r="P69" s="11" t="s">
        <v>130</v>
      </c>
      <c r="Q69" s="11" t="s">
        <v>128</v>
      </c>
      <c r="R69" s="11">
        <v>37</v>
      </c>
      <c r="S69" s="11" t="s">
        <v>137</v>
      </c>
      <c r="T69" s="11" t="s">
        <v>136</v>
      </c>
      <c r="U69" s="11" t="s">
        <v>192</v>
      </c>
      <c r="V69" s="11" t="s">
        <v>156</v>
      </c>
      <c r="W69" s="11" t="s">
        <v>155</v>
      </c>
      <c r="X69" s="11" t="s">
        <v>62</v>
      </c>
      <c r="Y69" s="11" t="s">
        <v>61</v>
      </c>
      <c r="Z69" s="11">
        <v>237.157207</v>
      </c>
      <c r="AA69" s="12">
        <v>23.5164835164835</v>
      </c>
      <c r="AB69" s="12">
        <v>25.384615384615302</v>
      </c>
      <c r="AC69" s="12">
        <f t="shared" si="8"/>
        <v>0.92640692640692879</v>
      </c>
      <c r="AD69" s="12">
        <v>252.38095238095201</v>
      </c>
      <c r="AE69" s="12">
        <v>223.809523809523</v>
      </c>
      <c r="AF69" s="12">
        <f t="shared" si="5"/>
        <v>1.1276595744680875</v>
      </c>
      <c r="AG69" s="13" t="s">
        <v>178</v>
      </c>
      <c r="AH69" s="12">
        <v>10.732087227414322</v>
      </c>
      <c r="AI69" s="12">
        <v>8.8167388167388143</v>
      </c>
      <c r="AJ69" s="12">
        <f t="shared" si="6"/>
        <v>1.217240007953867</v>
      </c>
      <c r="AK69" s="13" t="s">
        <v>46</v>
      </c>
      <c r="AL69" s="11">
        <v>9</v>
      </c>
      <c r="AM69" s="25">
        <v>1.9417475728155338E-2</v>
      </c>
      <c r="AN69" s="25">
        <v>4.9976426214049905</v>
      </c>
      <c r="AO69" s="25">
        <v>2.2329892563724505E-2</v>
      </c>
    </row>
    <row r="70" spans="1:41" s="11" customFormat="1" x14ac:dyDescent="0.2">
      <c r="A70" s="11">
        <v>69</v>
      </c>
      <c r="B70" s="11">
        <v>13</v>
      </c>
      <c r="C70" s="11" t="s">
        <v>73</v>
      </c>
      <c r="D70" s="11">
        <v>2005</v>
      </c>
      <c r="E70" s="11" t="s">
        <v>98</v>
      </c>
      <c r="F70" s="11" t="s">
        <v>116</v>
      </c>
      <c r="G70" s="11" t="s">
        <v>125</v>
      </c>
      <c r="J70" s="18">
        <v>0.04</v>
      </c>
      <c r="K70" s="18">
        <v>0.01</v>
      </c>
      <c r="L70" s="18">
        <v>0.03</v>
      </c>
      <c r="M70" s="18">
        <v>0.01</v>
      </c>
      <c r="N70" s="18">
        <f t="shared" si="7"/>
        <v>1.3333333333333335</v>
      </c>
      <c r="O70" s="11" t="s">
        <v>130</v>
      </c>
      <c r="P70" s="11" t="s">
        <v>130</v>
      </c>
      <c r="Q70" s="11" t="s">
        <v>128</v>
      </c>
      <c r="R70" s="11">
        <v>37</v>
      </c>
      <c r="S70" s="11" t="s">
        <v>136</v>
      </c>
      <c r="T70" s="11" t="s">
        <v>136</v>
      </c>
      <c r="U70" s="11" t="s">
        <v>191</v>
      </c>
      <c r="V70" s="11" t="s">
        <v>155</v>
      </c>
      <c r="W70" s="11" t="s">
        <v>156</v>
      </c>
      <c r="X70" s="11" t="s">
        <v>133</v>
      </c>
      <c r="Y70" s="11" t="s">
        <v>62</v>
      </c>
      <c r="Z70" s="11">
        <v>237.157207</v>
      </c>
      <c r="AA70" s="12">
        <v>46.530612244897902</v>
      </c>
      <c r="AB70" s="12">
        <v>31.020408163265301</v>
      </c>
      <c r="AC70" s="12">
        <f t="shared" si="8"/>
        <v>1.4999999999999984</v>
      </c>
      <c r="AD70" s="12">
        <v>370.37037037036998</v>
      </c>
      <c r="AE70" s="12">
        <v>166.666666666666</v>
      </c>
      <c r="AF70" s="12">
        <f t="shared" si="5"/>
        <v>2.2222222222222285</v>
      </c>
      <c r="AG70" s="13" t="s">
        <v>178</v>
      </c>
      <c r="AH70" s="12">
        <v>7.9597141000649785</v>
      </c>
      <c r="AI70" s="12">
        <v>5.3728070175438392</v>
      </c>
      <c r="AJ70" s="12">
        <f t="shared" si="6"/>
        <v>1.4814814814814874</v>
      </c>
      <c r="AK70" s="13">
        <v>0.3125</v>
      </c>
      <c r="AL70" s="11">
        <v>9</v>
      </c>
      <c r="AM70" s="25">
        <v>2.8602073650339649E-3</v>
      </c>
      <c r="AN70" s="25">
        <v>1.0623746729877948</v>
      </c>
      <c r="AO70" s="25">
        <v>6.3742480379267935E-3</v>
      </c>
    </row>
    <row r="71" spans="1:41" s="11" customFormat="1" x14ac:dyDescent="0.2">
      <c r="A71" s="11">
        <v>70</v>
      </c>
      <c r="B71" s="11">
        <v>13</v>
      </c>
      <c r="C71" s="11" t="s">
        <v>73</v>
      </c>
      <c r="D71" s="11">
        <v>2005</v>
      </c>
      <c r="E71" s="11" t="s">
        <v>98</v>
      </c>
      <c r="F71" s="11" t="s">
        <v>116</v>
      </c>
      <c r="G71" s="11" t="s">
        <v>125</v>
      </c>
      <c r="H71" s="11" t="s">
        <v>50</v>
      </c>
      <c r="I71" s="11" t="s">
        <v>63</v>
      </c>
      <c r="J71" s="18">
        <v>0.36</v>
      </c>
      <c r="K71" s="18">
        <v>0.04</v>
      </c>
      <c r="L71" s="18">
        <v>0.64</v>
      </c>
      <c r="M71" s="18">
        <v>0.05</v>
      </c>
      <c r="N71" s="18">
        <f t="shared" si="7"/>
        <v>0.5625</v>
      </c>
      <c r="O71" s="11" t="s">
        <v>130</v>
      </c>
      <c r="P71" s="11" t="s">
        <v>130</v>
      </c>
      <c r="Q71" s="11" t="s">
        <v>128</v>
      </c>
      <c r="R71" s="11">
        <v>37</v>
      </c>
      <c r="S71" s="11" t="s">
        <v>137</v>
      </c>
      <c r="T71" s="11" t="s">
        <v>136</v>
      </c>
      <c r="U71" s="11" t="s">
        <v>192</v>
      </c>
      <c r="V71" s="11" t="s">
        <v>155</v>
      </c>
      <c r="W71" s="11" t="s">
        <v>156</v>
      </c>
      <c r="X71" s="11" t="s">
        <v>61</v>
      </c>
      <c r="Y71" s="11" t="s">
        <v>62</v>
      </c>
      <c r="Z71" s="11">
        <v>237.157207</v>
      </c>
      <c r="AA71" s="12">
        <v>64.081632653061206</v>
      </c>
      <c r="AB71" s="12">
        <v>41.224489795918302</v>
      </c>
      <c r="AC71" s="12">
        <f t="shared" si="8"/>
        <v>1.5544554455445565</v>
      </c>
      <c r="AD71" s="12">
        <v>805.55555555555497</v>
      </c>
      <c r="AE71" s="12">
        <v>259.25925925925901</v>
      </c>
      <c r="AF71" s="12">
        <f t="shared" si="5"/>
        <v>3.1071428571428581</v>
      </c>
      <c r="AG71" s="13" t="s">
        <v>178</v>
      </c>
      <c r="AH71" s="12">
        <v>12.570771408351021</v>
      </c>
      <c r="AI71" s="12">
        <v>6.2889622295562928</v>
      </c>
      <c r="AJ71" s="12">
        <f t="shared" si="6"/>
        <v>1.9988626023657849</v>
      </c>
      <c r="AK71" s="13">
        <v>4.2553191489361708E-2</v>
      </c>
      <c r="AL71" s="11">
        <v>9</v>
      </c>
      <c r="AM71" s="25">
        <v>4.5257583052479532E-2</v>
      </c>
      <c r="AN71" s="25">
        <v>38.185689471619845</v>
      </c>
      <c r="AO71" s="25">
        <v>0.14728765939053384</v>
      </c>
    </row>
    <row r="72" spans="1:41" s="11" customFormat="1" x14ac:dyDescent="0.2">
      <c r="A72" s="11">
        <v>71</v>
      </c>
      <c r="B72" s="11">
        <v>13</v>
      </c>
      <c r="C72" s="11" t="s">
        <v>73</v>
      </c>
      <c r="D72" s="11">
        <v>2005</v>
      </c>
      <c r="E72" s="11" t="s">
        <v>98</v>
      </c>
      <c r="F72" s="11" t="s">
        <v>116</v>
      </c>
      <c r="G72" s="11" t="s">
        <v>125</v>
      </c>
      <c r="H72" s="11" t="s">
        <v>50</v>
      </c>
      <c r="I72" s="11" t="s">
        <v>63</v>
      </c>
      <c r="J72" s="18">
        <v>0.37</v>
      </c>
      <c r="K72" s="18">
        <v>0.05</v>
      </c>
      <c r="L72" s="18">
        <v>0.69</v>
      </c>
      <c r="M72" s="18">
        <v>7.0000000000000007E-2</v>
      </c>
      <c r="N72" s="18">
        <f t="shared" si="7"/>
        <v>0.53623188405797106</v>
      </c>
      <c r="O72" s="11" t="s">
        <v>44</v>
      </c>
      <c r="P72" s="11" t="s">
        <v>130</v>
      </c>
      <c r="Q72" s="11" t="s">
        <v>129</v>
      </c>
      <c r="R72" s="11">
        <v>37</v>
      </c>
      <c r="S72" s="11" t="s">
        <v>137</v>
      </c>
      <c r="T72" s="11" t="s">
        <v>136</v>
      </c>
      <c r="U72" s="11" t="s">
        <v>194</v>
      </c>
      <c r="V72" s="11" t="s">
        <v>155</v>
      </c>
      <c r="W72" s="11" t="s">
        <v>156</v>
      </c>
      <c r="X72" s="11" t="s">
        <v>61</v>
      </c>
      <c r="Y72" s="11" t="s">
        <v>62</v>
      </c>
      <c r="Z72" s="11">
        <v>237.157207</v>
      </c>
      <c r="AA72" s="12">
        <v>89.387755102040799</v>
      </c>
      <c r="AB72" s="12">
        <v>47.755102040816297</v>
      </c>
      <c r="AC72" s="12">
        <f t="shared" si="8"/>
        <v>1.8717948717948727</v>
      </c>
      <c r="AD72" s="12">
        <v>1416.6666666666599</v>
      </c>
      <c r="AE72" s="12">
        <v>416.666666666666</v>
      </c>
      <c r="AF72" s="12">
        <f t="shared" si="5"/>
        <v>3.3999999999999893</v>
      </c>
      <c r="AG72" s="13" t="s">
        <v>178</v>
      </c>
      <c r="AH72" s="12">
        <v>15.848554033485469</v>
      </c>
      <c r="AI72" s="12">
        <v>8.7250712250712166</v>
      </c>
      <c r="AJ72" s="12">
        <f t="shared" si="6"/>
        <v>1.8164383561643771</v>
      </c>
      <c r="AK72" s="13">
        <v>6.6991473812423874E-2</v>
      </c>
      <c r="AL72" s="11">
        <v>9</v>
      </c>
      <c r="AM72" s="25">
        <v>9.9926971762414801E-2</v>
      </c>
      <c r="AN72" s="25">
        <v>157.27969348658931</v>
      </c>
      <c r="AO72" s="25">
        <v>0.37747126436781492</v>
      </c>
    </row>
    <row r="73" spans="1:41" s="11" customFormat="1" x14ac:dyDescent="0.2">
      <c r="A73" s="11">
        <v>72</v>
      </c>
      <c r="B73" s="11">
        <v>13</v>
      </c>
      <c r="C73" s="11" t="s">
        <v>73</v>
      </c>
      <c r="D73" s="11">
        <v>2005</v>
      </c>
      <c r="E73" s="11" t="s">
        <v>100</v>
      </c>
      <c r="F73" s="11" t="s">
        <v>116</v>
      </c>
      <c r="G73" s="11" t="s">
        <v>125</v>
      </c>
      <c r="J73" s="18">
        <v>0.04</v>
      </c>
      <c r="K73" s="18">
        <v>0.01</v>
      </c>
      <c r="L73" s="18">
        <v>0.04</v>
      </c>
      <c r="M73" s="18">
        <v>0.01</v>
      </c>
      <c r="N73" s="18" t="s">
        <v>46</v>
      </c>
      <c r="O73" s="11" t="s">
        <v>130</v>
      </c>
      <c r="P73" s="11" t="s">
        <v>130</v>
      </c>
      <c r="Q73" s="11" t="s">
        <v>128</v>
      </c>
      <c r="R73" s="11">
        <v>37</v>
      </c>
      <c r="S73" s="11" t="s">
        <v>136</v>
      </c>
      <c r="T73" s="11" t="s">
        <v>136</v>
      </c>
      <c r="U73" s="11" t="s">
        <v>191</v>
      </c>
      <c r="V73" s="11" t="s">
        <v>155</v>
      </c>
      <c r="W73" s="11" t="s">
        <v>156</v>
      </c>
      <c r="X73" s="11" t="s">
        <v>61</v>
      </c>
      <c r="Y73" s="11" t="s">
        <v>62</v>
      </c>
      <c r="Z73" s="11">
        <v>237.157207</v>
      </c>
      <c r="AA73" s="12">
        <v>45.154639175257699</v>
      </c>
      <c r="AB73" s="12">
        <v>29.8969072164948</v>
      </c>
      <c r="AC73" s="12">
        <f t="shared" si="8"/>
        <v>1.5103448275862081</v>
      </c>
      <c r="AD73" s="12">
        <v>357.142857142857</v>
      </c>
      <c r="AE73" s="12">
        <v>169.642857142857</v>
      </c>
      <c r="AF73" s="12">
        <f t="shared" si="5"/>
        <v>2.1052631578947376</v>
      </c>
      <c r="AG73" s="13" t="s">
        <v>178</v>
      </c>
      <c r="AH73" s="12">
        <v>7.9093281148075691</v>
      </c>
      <c r="AI73" s="12">
        <v>5.6742610837438461</v>
      </c>
      <c r="AJ73" s="12">
        <f t="shared" si="6"/>
        <v>1.3938956981494828</v>
      </c>
      <c r="AK73" s="13">
        <v>9.0909090909090898E-2</v>
      </c>
      <c r="AL73" s="11">
        <v>9</v>
      </c>
      <c r="AM73" s="25">
        <v>9.9768215257482612E-3</v>
      </c>
      <c r="AN73" s="25">
        <v>3.5990577012563971</v>
      </c>
      <c r="AO73" s="25">
        <v>2.121549802845878E-2</v>
      </c>
    </row>
    <row r="74" spans="1:41" s="11" customFormat="1" x14ac:dyDescent="0.2">
      <c r="A74" s="11">
        <v>73</v>
      </c>
      <c r="B74" s="11">
        <v>13</v>
      </c>
      <c r="C74" s="11" t="s">
        <v>73</v>
      </c>
      <c r="D74" s="11">
        <v>2005</v>
      </c>
      <c r="E74" s="11" t="s">
        <v>100</v>
      </c>
      <c r="F74" s="11" t="s">
        <v>116</v>
      </c>
      <c r="G74" s="11" t="s">
        <v>125</v>
      </c>
      <c r="H74" s="11" t="s">
        <v>50</v>
      </c>
      <c r="I74" s="11" t="s">
        <v>63</v>
      </c>
      <c r="J74" s="18">
        <v>0.36</v>
      </c>
      <c r="K74" s="18">
        <v>0.04</v>
      </c>
      <c r="L74" s="18">
        <v>0.65</v>
      </c>
      <c r="M74" s="18">
        <v>0.06</v>
      </c>
      <c r="N74" s="18">
        <f>J74/L74</f>
        <v>0.55384615384615377</v>
      </c>
      <c r="O74" s="11" t="s">
        <v>130</v>
      </c>
      <c r="P74" s="11" t="s">
        <v>130</v>
      </c>
      <c r="Q74" s="11" t="s">
        <v>128</v>
      </c>
      <c r="R74" s="11">
        <v>37</v>
      </c>
      <c r="S74" s="11" t="s">
        <v>137</v>
      </c>
      <c r="T74" s="11" t="s">
        <v>136</v>
      </c>
      <c r="U74" s="11" t="s">
        <v>192</v>
      </c>
      <c r="V74" s="11" t="s">
        <v>155</v>
      </c>
      <c r="W74" s="11" t="s">
        <v>156</v>
      </c>
      <c r="X74" s="11" t="s">
        <v>61</v>
      </c>
      <c r="Y74" s="11" t="s">
        <v>62</v>
      </c>
      <c r="Z74" s="11">
        <v>237.157207</v>
      </c>
      <c r="AA74" s="12">
        <v>65.773195876288597</v>
      </c>
      <c r="AB74" s="12">
        <v>42.268041237113401</v>
      </c>
      <c r="AC74" s="12">
        <f t="shared" si="8"/>
        <v>1.5560975609756083</v>
      </c>
      <c r="AD74" s="12">
        <v>830.35714285714198</v>
      </c>
      <c r="AE74" s="12">
        <v>294.642857142857</v>
      </c>
      <c r="AF74" s="12">
        <f t="shared" si="5"/>
        <v>2.8181818181818166</v>
      </c>
      <c r="AG74" s="13" t="s">
        <v>178</v>
      </c>
      <c r="AH74" s="12">
        <v>12.624552171965965</v>
      </c>
      <c r="AI74" s="12">
        <v>6.9708188153310076</v>
      </c>
      <c r="AJ74" s="12">
        <f t="shared" si="6"/>
        <v>1.8110572812767176</v>
      </c>
      <c r="AK74" s="13">
        <v>6.6115702479338845E-2</v>
      </c>
      <c r="AL74" s="11">
        <v>9</v>
      </c>
      <c r="AM74" s="25">
        <v>2.0144843086656119E-2</v>
      </c>
      <c r="AN74" s="25">
        <v>17.071313275968762</v>
      </c>
      <c r="AO74" s="25">
        <v>5.7939002633590982E-2</v>
      </c>
    </row>
    <row r="75" spans="1:41" s="11" customFormat="1" x14ac:dyDescent="0.2">
      <c r="A75" s="11">
        <v>74</v>
      </c>
      <c r="B75" s="11">
        <v>13</v>
      </c>
      <c r="C75" s="11" t="s">
        <v>73</v>
      </c>
      <c r="D75" s="11">
        <v>2005</v>
      </c>
      <c r="E75" s="11" t="s">
        <v>100</v>
      </c>
      <c r="F75" s="11" t="s">
        <v>116</v>
      </c>
      <c r="G75" s="11" t="s">
        <v>125</v>
      </c>
      <c r="H75" s="11" t="s">
        <v>50</v>
      </c>
      <c r="I75" s="11" t="s">
        <v>63</v>
      </c>
      <c r="J75" s="18">
        <v>0.38</v>
      </c>
      <c r="K75" s="18">
        <v>0.06</v>
      </c>
      <c r="L75" s="18">
        <v>0.68</v>
      </c>
      <c r="M75" s="18">
        <v>0.05</v>
      </c>
      <c r="N75" s="18">
        <f>J75/L75</f>
        <v>0.55882352941176472</v>
      </c>
      <c r="O75" s="11" t="s">
        <v>44</v>
      </c>
      <c r="P75" s="11" t="s">
        <v>130</v>
      </c>
      <c r="Q75" s="11" t="s">
        <v>129</v>
      </c>
      <c r="R75" s="11">
        <v>37</v>
      </c>
      <c r="S75" s="11" t="s">
        <v>137</v>
      </c>
      <c r="T75" s="11" t="s">
        <v>136</v>
      </c>
      <c r="U75" s="11" t="s">
        <v>194</v>
      </c>
      <c r="V75" s="11" t="s">
        <v>155</v>
      </c>
      <c r="W75" s="11" t="s">
        <v>156</v>
      </c>
      <c r="X75" s="11" t="s">
        <v>61</v>
      </c>
      <c r="Y75" s="11" t="s">
        <v>62</v>
      </c>
      <c r="Z75" s="11">
        <v>237.157207</v>
      </c>
      <c r="AA75" s="12">
        <v>92.164948453608204</v>
      </c>
      <c r="AB75" s="12">
        <v>48.865979381443204</v>
      </c>
      <c r="AC75" s="12">
        <f t="shared" si="8"/>
        <v>1.8860759493670913</v>
      </c>
      <c r="AD75" s="12">
        <v>1401.7857142857099</v>
      </c>
      <c r="AE75" s="12">
        <v>392.85714285714198</v>
      </c>
      <c r="AF75" s="12">
        <f t="shared" si="5"/>
        <v>3.5681818181818148</v>
      </c>
      <c r="AG75" s="13" t="s">
        <v>178</v>
      </c>
      <c r="AH75" s="12">
        <v>15.20953179929686</v>
      </c>
      <c r="AI75" s="12">
        <v>8.0394816154309794</v>
      </c>
      <c r="AJ75" s="12">
        <f t="shared" si="6"/>
        <v>1.891854789505792</v>
      </c>
      <c r="AK75" s="13">
        <v>8.5950413223140495E-2</v>
      </c>
      <c r="AL75" s="11">
        <v>9</v>
      </c>
      <c r="AM75" s="25">
        <v>3.9989424284486749E-2</v>
      </c>
      <c r="AN75" s="25">
        <v>58.391652240626172</v>
      </c>
      <c r="AO75" s="25">
        <v>0.14863329661250332</v>
      </c>
    </row>
    <row r="76" spans="1:41" s="11" customFormat="1" x14ac:dyDescent="0.2">
      <c r="A76" s="11">
        <v>75</v>
      </c>
      <c r="B76" s="11">
        <v>13</v>
      </c>
      <c r="C76" s="11" t="s">
        <v>73</v>
      </c>
      <c r="D76" s="11">
        <v>2005</v>
      </c>
      <c r="E76" s="11" t="s">
        <v>98</v>
      </c>
      <c r="F76" s="11" t="s">
        <v>116</v>
      </c>
      <c r="G76" s="11" t="s">
        <v>125</v>
      </c>
      <c r="J76" s="18">
        <v>0.03</v>
      </c>
      <c r="K76" s="18">
        <v>0.01</v>
      </c>
      <c r="L76" s="18">
        <v>0.04</v>
      </c>
      <c r="M76" s="18">
        <v>0.01</v>
      </c>
      <c r="N76" s="18">
        <f>J76/L76</f>
        <v>0.75</v>
      </c>
      <c r="O76" s="11" t="s">
        <v>130</v>
      </c>
      <c r="P76" s="11" t="s">
        <v>130</v>
      </c>
      <c r="Q76" s="11" t="s">
        <v>128</v>
      </c>
      <c r="R76" s="11">
        <v>37</v>
      </c>
      <c r="S76" s="11" t="s">
        <v>136</v>
      </c>
      <c r="T76" s="11" t="s">
        <v>136</v>
      </c>
      <c r="U76" s="11" t="s">
        <v>191</v>
      </c>
      <c r="V76" s="11" t="s">
        <v>156</v>
      </c>
      <c r="W76" s="11" t="s">
        <v>155</v>
      </c>
      <c r="X76" s="11" t="s">
        <v>62</v>
      </c>
      <c r="Y76" s="11" t="s">
        <v>61</v>
      </c>
      <c r="Z76" s="11">
        <v>237.157207</v>
      </c>
      <c r="AA76" s="12">
        <v>31.020408163265301</v>
      </c>
      <c r="AB76" s="12">
        <v>46.530612244897902</v>
      </c>
      <c r="AC76" s="12">
        <f t="shared" si="8"/>
        <v>0.66666666666666741</v>
      </c>
      <c r="AD76" s="12">
        <v>182.692307692307</v>
      </c>
      <c r="AE76" s="12">
        <v>355.76923076922998</v>
      </c>
      <c r="AF76" s="12">
        <f t="shared" si="5"/>
        <v>0.51351351351351271</v>
      </c>
      <c r="AG76" s="10" t="s">
        <v>177</v>
      </c>
      <c r="AH76" s="12">
        <v>5.8894230769230553</v>
      </c>
      <c r="AI76" s="12">
        <v>7.6459176788124079</v>
      </c>
      <c r="AJ76" s="12">
        <f t="shared" si="6"/>
        <v>0.77027027027026818</v>
      </c>
      <c r="AK76" s="13">
        <v>0.23529411764705882</v>
      </c>
      <c r="AL76" s="11">
        <v>9</v>
      </c>
      <c r="AM76" s="25">
        <v>8.8495575221238954E-3</v>
      </c>
      <c r="AN76" s="25">
        <v>1.6311813186813129</v>
      </c>
      <c r="AO76" s="25">
        <v>4.5849420849420792E-3</v>
      </c>
    </row>
    <row r="77" spans="1:41" s="11" customFormat="1" x14ac:dyDescent="0.2">
      <c r="A77" s="11">
        <v>76</v>
      </c>
      <c r="B77" s="11">
        <v>13</v>
      </c>
      <c r="C77" s="11" t="s">
        <v>73</v>
      </c>
      <c r="D77" s="11">
        <v>2005</v>
      </c>
      <c r="E77" s="11" t="s">
        <v>98</v>
      </c>
      <c r="F77" s="11" t="s">
        <v>116</v>
      </c>
      <c r="G77" s="11" t="s">
        <v>125</v>
      </c>
      <c r="H77" s="11" t="s">
        <v>50</v>
      </c>
      <c r="I77" s="11" t="s">
        <v>63</v>
      </c>
      <c r="J77" s="18">
        <v>0.64</v>
      </c>
      <c r="K77" s="18">
        <v>0.05</v>
      </c>
      <c r="L77" s="18">
        <v>0.36</v>
      </c>
      <c r="M77" s="18">
        <v>0.04</v>
      </c>
      <c r="N77" s="18">
        <f>J77/L77</f>
        <v>1.7777777777777779</v>
      </c>
      <c r="O77" s="11" t="s">
        <v>130</v>
      </c>
      <c r="P77" s="11" t="s">
        <v>130</v>
      </c>
      <c r="Q77" s="11" t="s">
        <v>128</v>
      </c>
      <c r="R77" s="11">
        <v>37</v>
      </c>
      <c r="S77" s="11" t="s">
        <v>137</v>
      </c>
      <c r="T77" s="11" t="s">
        <v>136</v>
      </c>
      <c r="U77" s="11" t="s">
        <v>192</v>
      </c>
      <c r="V77" s="11" t="s">
        <v>156</v>
      </c>
      <c r="W77" s="11" t="s">
        <v>155</v>
      </c>
      <c r="X77" s="11" t="s">
        <v>62</v>
      </c>
      <c r="Y77" s="11" t="s">
        <v>61</v>
      </c>
      <c r="Z77" s="11">
        <v>237.157207</v>
      </c>
      <c r="AA77" s="12">
        <v>41.224489795918302</v>
      </c>
      <c r="AB77" s="12">
        <v>64.081632653061206</v>
      </c>
      <c r="AC77" s="12">
        <f t="shared" si="8"/>
        <v>0.64331210191082722</v>
      </c>
      <c r="AD77" s="12">
        <v>278.84615384615398</v>
      </c>
      <c r="AE77" s="12">
        <v>730.76923076923003</v>
      </c>
      <c r="AF77" s="12">
        <f t="shared" si="5"/>
        <v>0.38157894736842163</v>
      </c>
      <c r="AG77" s="10" t="s">
        <v>177</v>
      </c>
      <c r="AH77" s="12">
        <v>6.7640898705255283</v>
      </c>
      <c r="AI77" s="12">
        <v>11.403723664870153</v>
      </c>
      <c r="AJ77" s="12">
        <f t="shared" si="6"/>
        <v>0.59314747264200274</v>
      </c>
      <c r="AK77" s="13">
        <v>6.2992125984251968E-2</v>
      </c>
      <c r="AL77" s="11">
        <v>9</v>
      </c>
      <c r="AM77" s="25">
        <v>7.4574280681150906E-2</v>
      </c>
      <c r="AN77" s="25">
        <v>22.470470519328398</v>
      </c>
      <c r="AO77" s="25">
        <v>3.0749064921186259E-2</v>
      </c>
    </row>
    <row r="78" spans="1:41" s="11" customFormat="1" x14ac:dyDescent="0.2">
      <c r="A78" s="11">
        <v>77</v>
      </c>
      <c r="B78" s="11">
        <v>13</v>
      </c>
      <c r="C78" s="11" t="s">
        <v>73</v>
      </c>
      <c r="D78" s="11">
        <v>2005</v>
      </c>
      <c r="E78" s="11" t="s">
        <v>100</v>
      </c>
      <c r="F78" s="11" t="s">
        <v>116</v>
      </c>
      <c r="G78" s="11" t="s">
        <v>125</v>
      </c>
      <c r="J78" s="18">
        <v>0.04</v>
      </c>
      <c r="K78" s="18">
        <v>0.01</v>
      </c>
      <c r="L78" s="18">
        <v>0.04</v>
      </c>
      <c r="M78" s="18">
        <v>0.01</v>
      </c>
      <c r="N78" s="18" t="s">
        <v>46</v>
      </c>
      <c r="O78" s="11" t="s">
        <v>130</v>
      </c>
      <c r="P78" s="11" t="s">
        <v>130</v>
      </c>
      <c r="Q78" s="11" t="s">
        <v>128</v>
      </c>
      <c r="R78" s="11">
        <v>37</v>
      </c>
      <c r="S78" s="11" t="s">
        <v>136</v>
      </c>
      <c r="T78" s="11" t="s">
        <v>136</v>
      </c>
      <c r="U78" s="11" t="s">
        <v>191</v>
      </c>
      <c r="V78" s="11" t="s">
        <v>156</v>
      </c>
      <c r="W78" s="11" t="s">
        <v>155</v>
      </c>
      <c r="X78" s="11" t="s">
        <v>62</v>
      </c>
      <c r="Y78" s="11" t="s">
        <v>61</v>
      </c>
      <c r="Z78" s="11">
        <v>237.157207</v>
      </c>
      <c r="AA78" s="12">
        <v>29.8969072164948</v>
      </c>
      <c r="AB78" s="12">
        <v>45.154639175257699</v>
      </c>
      <c r="AC78" s="12">
        <f t="shared" si="8"/>
        <v>0.66210045662100403</v>
      </c>
      <c r="AD78" s="12">
        <v>209.09090909090901</v>
      </c>
      <c r="AE78" s="12">
        <v>327.27272727272702</v>
      </c>
      <c r="AF78" s="12">
        <f t="shared" si="5"/>
        <v>0.63888888888888917</v>
      </c>
      <c r="AG78" s="10" t="s">
        <v>177</v>
      </c>
      <c r="AH78" s="12">
        <v>6.9937304075235192</v>
      </c>
      <c r="AI78" s="12">
        <v>7.2478206724782064</v>
      </c>
      <c r="AJ78" s="12">
        <f t="shared" si="6"/>
        <v>0.96494252873563335</v>
      </c>
      <c r="AK78" s="13">
        <v>9.0909090909090912E-2</v>
      </c>
      <c r="AL78" s="11">
        <v>9</v>
      </c>
      <c r="AM78" s="25">
        <v>1.2925969447708579E-2</v>
      </c>
      <c r="AN78" s="25">
        <v>2.7380952380952372</v>
      </c>
      <c r="AO78" s="25">
        <v>8.3664021164021208E-3</v>
      </c>
    </row>
    <row r="79" spans="1:41" s="11" customFormat="1" x14ac:dyDescent="0.2">
      <c r="A79" s="11">
        <v>78</v>
      </c>
      <c r="B79" s="11">
        <v>13</v>
      </c>
      <c r="C79" s="11" t="s">
        <v>73</v>
      </c>
      <c r="D79" s="11">
        <v>2005</v>
      </c>
      <c r="E79" s="11" t="s">
        <v>100</v>
      </c>
      <c r="F79" s="11" t="s">
        <v>116</v>
      </c>
      <c r="G79" s="11" t="s">
        <v>125</v>
      </c>
      <c r="H79" s="11" t="s">
        <v>50</v>
      </c>
      <c r="I79" s="11" t="s">
        <v>63</v>
      </c>
      <c r="J79" s="18">
        <v>0.65</v>
      </c>
      <c r="K79" s="18">
        <v>0.06</v>
      </c>
      <c r="L79" s="18">
        <v>0.36</v>
      </c>
      <c r="M79" s="18">
        <v>0.04</v>
      </c>
      <c r="N79" s="18">
        <f>J79/L79</f>
        <v>1.8055555555555556</v>
      </c>
      <c r="O79" s="11" t="s">
        <v>130</v>
      </c>
      <c r="P79" s="11" t="s">
        <v>130</v>
      </c>
      <c r="Q79" s="11" t="s">
        <v>128</v>
      </c>
      <c r="R79" s="11">
        <v>37</v>
      </c>
      <c r="S79" s="11" t="s">
        <v>137</v>
      </c>
      <c r="T79" s="11" t="s">
        <v>136</v>
      </c>
      <c r="U79" s="11" t="s">
        <v>192</v>
      </c>
      <c r="V79" s="11" t="s">
        <v>156</v>
      </c>
      <c r="W79" s="11" t="s">
        <v>155</v>
      </c>
      <c r="X79" s="11" t="s">
        <v>62</v>
      </c>
      <c r="Y79" s="11" t="s">
        <v>61</v>
      </c>
      <c r="Z79" s="11">
        <v>237.157207</v>
      </c>
      <c r="AA79" s="12">
        <v>42.268041237113401</v>
      </c>
      <c r="AB79" s="12">
        <v>65.773195876288597</v>
      </c>
      <c r="AC79" s="12">
        <f t="shared" si="8"/>
        <v>0.64263322884012597</v>
      </c>
      <c r="AD79" s="12">
        <v>290.90909090909099</v>
      </c>
      <c r="AE79" s="12">
        <v>736.36363636363603</v>
      </c>
      <c r="AF79" s="12">
        <f t="shared" si="5"/>
        <v>0.39506172839506204</v>
      </c>
      <c r="AG79" s="10" t="s">
        <v>177</v>
      </c>
      <c r="AH79" s="12">
        <v>6.8824833702882504</v>
      </c>
      <c r="AI79" s="12">
        <v>11.195497292675983</v>
      </c>
      <c r="AJ79" s="12">
        <f t="shared" si="6"/>
        <v>0.6147545919903642</v>
      </c>
      <c r="AK79" s="13">
        <v>0.22916666666666666</v>
      </c>
      <c r="AL79" s="11">
        <v>9</v>
      </c>
      <c r="AM79" s="25">
        <v>3.3578174186778595E-2</v>
      </c>
      <c r="AN79" s="25">
        <v>10.107590563616625</v>
      </c>
      <c r="AO79" s="25">
        <v>1.3726357555528756E-2</v>
      </c>
    </row>
    <row r="80" spans="1:41" s="11" customFormat="1" x14ac:dyDescent="0.2">
      <c r="A80" s="11">
        <v>79</v>
      </c>
      <c r="B80" s="11">
        <v>14</v>
      </c>
      <c r="C80" s="8" t="s">
        <v>93</v>
      </c>
      <c r="D80" s="8">
        <v>2019</v>
      </c>
      <c r="E80" s="8" t="s">
        <v>98</v>
      </c>
      <c r="F80" s="8" t="s">
        <v>37</v>
      </c>
      <c r="G80" s="11" t="s">
        <v>125</v>
      </c>
      <c r="H80" s="8" t="s">
        <v>42</v>
      </c>
      <c r="I80" s="8" t="s">
        <v>94</v>
      </c>
      <c r="J80" s="18" t="s">
        <v>46</v>
      </c>
      <c r="K80" s="9" t="s">
        <v>1</v>
      </c>
      <c r="L80" s="17">
        <v>0.61750000000000005</v>
      </c>
      <c r="M80" s="9" t="s">
        <v>1</v>
      </c>
      <c r="N80" s="18" t="s">
        <v>46</v>
      </c>
      <c r="O80" s="11" t="s">
        <v>130</v>
      </c>
      <c r="P80" s="11" t="s">
        <v>130</v>
      </c>
      <c r="Q80" s="11" t="s">
        <v>128</v>
      </c>
      <c r="R80" s="8">
        <v>35</v>
      </c>
      <c r="S80" s="11" t="s">
        <v>129</v>
      </c>
      <c r="T80" s="11" t="s">
        <v>128</v>
      </c>
      <c r="U80" s="11" t="s">
        <v>192</v>
      </c>
      <c r="V80" s="8" t="s">
        <v>167</v>
      </c>
      <c r="W80" s="8" t="s">
        <v>167</v>
      </c>
      <c r="X80" s="8" t="s">
        <v>95</v>
      </c>
      <c r="Y80" s="8" t="s">
        <v>95</v>
      </c>
      <c r="Z80" s="8">
        <v>0</v>
      </c>
      <c r="AA80" s="23">
        <v>1.18</v>
      </c>
      <c r="AB80" s="23">
        <v>0.63</v>
      </c>
      <c r="AC80" s="12">
        <f t="shared" si="8"/>
        <v>1.8730158730158728</v>
      </c>
      <c r="AD80" s="23">
        <v>22.97</v>
      </c>
      <c r="AE80" s="23">
        <v>11.73</v>
      </c>
      <c r="AF80" s="12">
        <f t="shared" si="5"/>
        <v>1.9582267689684567</v>
      </c>
      <c r="AG80" s="13" t="s">
        <v>178</v>
      </c>
      <c r="AH80" s="23">
        <v>19.466101694915253</v>
      </c>
      <c r="AI80" s="23">
        <v>18.61904761904762</v>
      </c>
      <c r="AJ80" s="12">
        <f t="shared" si="6"/>
        <v>1.045493952923837</v>
      </c>
      <c r="AK80" s="10" t="s">
        <v>46</v>
      </c>
      <c r="AL80" s="8">
        <v>4</v>
      </c>
      <c r="AM80" s="25">
        <v>8.9919072834448738E-4</v>
      </c>
      <c r="AN80" s="25">
        <v>2.0672999999999941E-2</v>
      </c>
      <c r="AO80" s="25">
        <v>1.7624040920716062E-3</v>
      </c>
    </row>
    <row r="81" spans="1:41" s="11" customFormat="1" x14ac:dyDescent="0.2">
      <c r="A81" s="11">
        <v>80</v>
      </c>
      <c r="B81" s="11">
        <v>14</v>
      </c>
      <c r="C81" s="8" t="s">
        <v>93</v>
      </c>
      <c r="D81" s="8">
        <v>2019</v>
      </c>
      <c r="E81" s="8" t="s">
        <v>98</v>
      </c>
      <c r="F81" s="8" t="s">
        <v>37</v>
      </c>
      <c r="G81" s="11" t="s">
        <v>125</v>
      </c>
      <c r="H81" s="8" t="s">
        <v>42</v>
      </c>
      <c r="I81" s="8" t="s">
        <v>94</v>
      </c>
      <c r="J81" s="18" t="s">
        <v>46</v>
      </c>
      <c r="K81" s="9" t="s">
        <v>1</v>
      </c>
      <c r="L81" s="17">
        <v>0.55500000000000005</v>
      </c>
      <c r="M81" s="9" t="s">
        <v>1</v>
      </c>
      <c r="N81" s="18" t="s">
        <v>46</v>
      </c>
      <c r="O81" s="11" t="s">
        <v>130</v>
      </c>
      <c r="P81" s="11" t="s">
        <v>130</v>
      </c>
      <c r="Q81" s="11" t="s">
        <v>128</v>
      </c>
      <c r="R81" s="8">
        <v>35</v>
      </c>
      <c r="S81" s="11" t="s">
        <v>129</v>
      </c>
      <c r="T81" s="11" t="s">
        <v>128</v>
      </c>
      <c r="U81" s="11" t="s">
        <v>192</v>
      </c>
      <c r="V81" s="8" t="s">
        <v>167</v>
      </c>
      <c r="W81" s="8" t="s">
        <v>173</v>
      </c>
      <c r="X81" s="8" t="s">
        <v>95</v>
      </c>
      <c r="Y81" s="8" t="s">
        <v>113</v>
      </c>
      <c r="Z81" s="8">
        <v>271.82437399999998</v>
      </c>
      <c r="AA81" s="23">
        <v>1.18</v>
      </c>
      <c r="AB81" s="23">
        <v>1.9</v>
      </c>
      <c r="AC81" s="12">
        <f t="shared" si="8"/>
        <v>0.62105263157894741</v>
      </c>
      <c r="AD81" s="23">
        <v>22.97</v>
      </c>
      <c r="AE81" s="23">
        <v>49.79</v>
      </c>
      <c r="AF81" s="12">
        <f t="shared" si="5"/>
        <v>0.46133761799558143</v>
      </c>
      <c r="AG81" s="10" t="s">
        <v>177</v>
      </c>
      <c r="AH81" s="23">
        <v>19.466101694915253</v>
      </c>
      <c r="AI81" s="23">
        <v>26.205263157894738</v>
      </c>
      <c r="AJ81" s="12">
        <f t="shared" si="6"/>
        <v>0.74283175778949551</v>
      </c>
      <c r="AK81" s="10" t="s">
        <v>46</v>
      </c>
      <c r="AL81" s="8">
        <v>4</v>
      </c>
      <c r="AM81" s="25">
        <v>1.8963968459926141E-3</v>
      </c>
      <c r="AN81" s="25">
        <v>4.3643000000000001E-2</v>
      </c>
      <c r="AO81" s="25">
        <v>8.7654147419160481E-4</v>
      </c>
    </row>
    <row r="82" spans="1:41" s="11" customFormat="1" x14ac:dyDescent="0.2">
      <c r="A82" s="11">
        <v>81</v>
      </c>
      <c r="B82" s="11">
        <v>14</v>
      </c>
      <c r="C82" s="8" t="s">
        <v>93</v>
      </c>
      <c r="D82" s="8">
        <v>2019</v>
      </c>
      <c r="E82" s="8" t="s">
        <v>98</v>
      </c>
      <c r="F82" s="8" t="s">
        <v>37</v>
      </c>
      <c r="G82" s="11" t="s">
        <v>125</v>
      </c>
      <c r="H82" s="8" t="s">
        <v>42</v>
      </c>
      <c r="I82" s="8" t="s">
        <v>94</v>
      </c>
      <c r="J82" s="18" t="s">
        <v>46</v>
      </c>
      <c r="K82" s="9" t="s">
        <v>1</v>
      </c>
      <c r="L82" s="17">
        <v>0.435</v>
      </c>
      <c r="M82" s="9" t="s">
        <v>1</v>
      </c>
      <c r="N82" s="18" t="s">
        <v>46</v>
      </c>
      <c r="O82" s="11" t="s">
        <v>130</v>
      </c>
      <c r="P82" s="11" t="s">
        <v>130</v>
      </c>
      <c r="Q82" s="11" t="s">
        <v>128</v>
      </c>
      <c r="R82" s="8">
        <v>35</v>
      </c>
      <c r="S82" s="11" t="s">
        <v>129</v>
      </c>
      <c r="T82" s="11" t="s">
        <v>128</v>
      </c>
      <c r="U82" s="11" t="s">
        <v>192</v>
      </c>
      <c r="V82" s="8" t="s">
        <v>167</v>
      </c>
      <c r="W82" s="8" t="s">
        <v>174</v>
      </c>
      <c r="X82" s="8" t="s">
        <v>95</v>
      </c>
      <c r="Y82" s="8" t="s">
        <v>114</v>
      </c>
      <c r="Z82" s="8">
        <v>271.82437399999998</v>
      </c>
      <c r="AA82" s="23">
        <v>1.18</v>
      </c>
      <c r="AB82" s="23">
        <v>1.78</v>
      </c>
      <c r="AC82" s="12">
        <f t="shared" si="8"/>
        <v>0.6629213483146067</v>
      </c>
      <c r="AD82" s="23">
        <v>22.97</v>
      </c>
      <c r="AE82" s="23">
        <v>47.49</v>
      </c>
      <c r="AF82" s="12">
        <f t="shared" si="5"/>
        <v>0.4836807748999789</v>
      </c>
      <c r="AG82" s="10" t="s">
        <v>177</v>
      </c>
      <c r="AH82" s="23">
        <v>19.466101694915253</v>
      </c>
      <c r="AI82" s="23">
        <v>26.679775280898877</v>
      </c>
      <c r="AJ82" s="12">
        <f t="shared" si="6"/>
        <v>0.72962015196776475</v>
      </c>
      <c r="AK82" s="10" t="s">
        <v>46</v>
      </c>
      <c r="AL82" s="8">
        <v>4</v>
      </c>
      <c r="AM82" s="25">
        <v>2.1951706246258235E-3</v>
      </c>
      <c r="AN82" s="25">
        <v>5.0534000000000003E-2</v>
      </c>
      <c r="AO82" s="25">
        <v>1.0640977047799538E-3</v>
      </c>
    </row>
    <row r="83" spans="1:41" s="11" customFormat="1" x14ac:dyDescent="0.2">
      <c r="A83" s="11">
        <v>82</v>
      </c>
      <c r="B83" s="11">
        <v>14</v>
      </c>
      <c r="C83" s="8" t="s">
        <v>93</v>
      </c>
      <c r="D83" s="8">
        <v>2019</v>
      </c>
      <c r="E83" s="8" t="s">
        <v>98</v>
      </c>
      <c r="F83" s="8" t="s">
        <v>37</v>
      </c>
      <c r="G83" s="11" t="s">
        <v>125</v>
      </c>
      <c r="H83" s="8" t="s">
        <v>42</v>
      </c>
      <c r="I83" s="8" t="s">
        <v>94</v>
      </c>
      <c r="J83" s="18" t="s">
        <v>46</v>
      </c>
      <c r="K83" s="9" t="s">
        <v>1</v>
      </c>
      <c r="L83" s="17">
        <v>0</v>
      </c>
      <c r="M83" s="9">
        <v>0</v>
      </c>
      <c r="N83" s="18" t="s">
        <v>46</v>
      </c>
      <c r="O83" s="11" t="s">
        <v>130</v>
      </c>
      <c r="P83" s="11" t="s">
        <v>130</v>
      </c>
      <c r="Q83" s="11" t="s">
        <v>128</v>
      </c>
      <c r="R83" s="8">
        <v>0.5</v>
      </c>
      <c r="S83" s="11" t="s">
        <v>128</v>
      </c>
      <c r="T83" s="11" t="s">
        <v>128</v>
      </c>
      <c r="U83" s="11" t="s">
        <v>191</v>
      </c>
      <c r="V83" s="8" t="s">
        <v>167</v>
      </c>
      <c r="W83" s="8" t="s">
        <v>167</v>
      </c>
      <c r="X83" s="8" t="s">
        <v>95</v>
      </c>
      <c r="Y83" s="8" t="s">
        <v>95</v>
      </c>
      <c r="Z83" s="8">
        <v>0</v>
      </c>
      <c r="AA83" s="23">
        <v>1.18</v>
      </c>
      <c r="AB83" s="23">
        <v>0.45</v>
      </c>
      <c r="AC83" s="12">
        <f t="shared" si="8"/>
        <v>2.6222222222222222</v>
      </c>
      <c r="AD83" s="23">
        <v>22.97</v>
      </c>
      <c r="AE83" s="23">
        <v>7.69</v>
      </c>
      <c r="AF83" s="12">
        <f t="shared" si="5"/>
        <v>2.9869960988296484</v>
      </c>
      <c r="AG83" s="13" t="s">
        <v>178</v>
      </c>
      <c r="AH83" s="23">
        <v>19.466101694915253</v>
      </c>
      <c r="AI83" s="23">
        <v>17.088888888888889</v>
      </c>
      <c r="AJ83" s="12">
        <f t="shared" si="6"/>
        <v>1.1391086817570695</v>
      </c>
      <c r="AK83" s="10" t="s">
        <v>1</v>
      </c>
      <c r="AL83" s="8">
        <v>4</v>
      </c>
      <c r="AM83" s="25">
        <v>9.9990000999900015E-5</v>
      </c>
      <c r="AN83" s="25">
        <v>2.2970000000000004E-3</v>
      </c>
      <c r="AO83" s="25">
        <v>2.9869960988296491E-4</v>
      </c>
    </row>
    <row r="84" spans="1:41" s="11" customFormat="1" x14ac:dyDescent="0.2">
      <c r="A84" s="11">
        <v>83</v>
      </c>
      <c r="B84" s="11">
        <v>14</v>
      </c>
      <c r="C84" s="8" t="s">
        <v>93</v>
      </c>
      <c r="D84" s="8">
        <v>2019</v>
      </c>
      <c r="E84" s="8" t="s">
        <v>98</v>
      </c>
      <c r="F84" s="8" t="s">
        <v>37</v>
      </c>
      <c r="G84" s="11" t="s">
        <v>125</v>
      </c>
      <c r="H84" s="8" t="s">
        <v>42</v>
      </c>
      <c r="I84" s="8" t="s">
        <v>94</v>
      </c>
      <c r="J84" s="18" t="s">
        <v>46</v>
      </c>
      <c r="K84" s="9" t="s">
        <v>1</v>
      </c>
      <c r="L84" s="17">
        <v>0</v>
      </c>
      <c r="M84" s="9">
        <v>0</v>
      </c>
      <c r="N84" s="18" t="s">
        <v>46</v>
      </c>
      <c r="O84" s="11" t="s">
        <v>130</v>
      </c>
      <c r="P84" s="11" t="s">
        <v>130</v>
      </c>
      <c r="Q84" s="11" t="s">
        <v>128</v>
      </c>
      <c r="R84" s="8">
        <v>0.5</v>
      </c>
      <c r="S84" s="11" t="s">
        <v>128</v>
      </c>
      <c r="T84" s="11" t="s">
        <v>128</v>
      </c>
      <c r="U84" s="11" t="s">
        <v>191</v>
      </c>
      <c r="V84" s="8" t="s">
        <v>167</v>
      </c>
      <c r="W84" s="8" t="s">
        <v>173</v>
      </c>
      <c r="X84" s="8" t="s">
        <v>95</v>
      </c>
      <c r="Y84" s="8" t="s">
        <v>96</v>
      </c>
      <c r="Z84" s="8">
        <v>271.82437399999998</v>
      </c>
      <c r="AA84" s="23">
        <v>1.18</v>
      </c>
      <c r="AB84" s="23">
        <v>2.17</v>
      </c>
      <c r="AC84" s="12">
        <f t="shared" si="8"/>
        <v>0.54377880184331795</v>
      </c>
      <c r="AD84" s="23">
        <v>22.97</v>
      </c>
      <c r="AE84" s="23">
        <v>47.28</v>
      </c>
      <c r="AF84" s="12">
        <f t="shared" si="5"/>
        <v>0.48582910321488998</v>
      </c>
      <c r="AG84" s="10" t="s">
        <v>177</v>
      </c>
      <c r="AH84" s="23">
        <v>19.466101694915253</v>
      </c>
      <c r="AI84" s="23">
        <v>21.788018433179726</v>
      </c>
      <c r="AJ84" s="12">
        <f t="shared" si="6"/>
        <v>0.89343148642060266</v>
      </c>
      <c r="AK84" s="10" t="s">
        <v>1</v>
      </c>
      <c r="AL84" s="8">
        <v>4</v>
      </c>
      <c r="AM84" s="25">
        <v>4.9975012493753122E-4</v>
      </c>
      <c r="AN84" s="25">
        <v>1.1484999999999999E-2</v>
      </c>
      <c r="AO84" s="25">
        <v>2.4291455160744497E-4</v>
      </c>
    </row>
    <row r="85" spans="1:41" s="11" customFormat="1" x14ac:dyDescent="0.2">
      <c r="A85" s="11">
        <v>84</v>
      </c>
      <c r="B85" s="11">
        <v>14</v>
      </c>
      <c r="C85" s="8" t="s">
        <v>93</v>
      </c>
      <c r="D85" s="8">
        <v>2019</v>
      </c>
      <c r="E85" s="8" t="s">
        <v>98</v>
      </c>
      <c r="F85" s="8" t="s">
        <v>37</v>
      </c>
      <c r="G85" s="11" t="s">
        <v>125</v>
      </c>
      <c r="H85" s="8" t="s">
        <v>42</v>
      </c>
      <c r="I85" s="8" t="s">
        <v>94</v>
      </c>
      <c r="J85" s="18" t="s">
        <v>46</v>
      </c>
      <c r="K85" s="9" t="s">
        <v>1</v>
      </c>
      <c r="L85" s="17">
        <v>0</v>
      </c>
      <c r="M85" s="9">
        <v>0</v>
      </c>
      <c r="N85" s="18" t="s">
        <v>46</v>
      </c>
      <c r="O85" s="11" t="s">
        <v>130</v>
      </c>
      <c r="P85" s="11" t="s">
        <v>130</v>
      </c>
      <c r="Q85" s="11" t="s">
        <v>128</v>
      </c>
      <c r="R85" s="8">
        <v>0.5</v>
      </c>
      <c r="S85" s="11" t="s">
        <v>128</v>
      </c>
      <c r="T85" s="11" t="s">
        <v>128</v>
      </c>
      <c r="U85" s="11" t="s">
        <v>191</v>
      </c>
      <c r="V85" s="8" t="s">
        <v>167</v>
      </c>
      <c r="W85" s="8" t="s">
        <v>174</v>
      </c>
      <c r="X85" s="8" t="s">
        <v>95</v>
      </c>
      <c r="Y85" s="8" t="s">
        <v>97</v>
      </c>
      <c r="Z85" s="8">
        <v>271.82437399999998</v>
      </c>
      <c r="AA85" s="23">
        <v>1.18</v>
      </c>
      <c r="AB85" s="23">
        <v>1.31</v>
      </c>
      <c r="AC85" s="12">
        <f t="shared" si="8"/>
        <v>0.9007633587786259</v>
      </c>
      <c r="AD85" s="23">
        <v>22.97</v>
      </c>
      <c r="AE85" s="23">
        <v>44.67</v>
      </c>
      <c r="AF85" s="12">
        <f t="shared" si="5"/>
        <v>0.51421535706290566</v>
      </c>
      <c r="AG85" s="10" t="s">
        <v>177</v>
      </c>
      <c r="AH85" s="23">
        <v>19.466101694915253</v>
      </c>
      <c r="AI85" s="23">
        <v>34.099236641221374</v>
      </c>
      <c r="AJ85" s="12">
        <f t="shared" si="6"/>
        <v>0.57086620148509026</v>
      </c>
      <c r="AK85" s="10" t="s">
        <v>1</v>
      </c>
      <c r="AL85" s="8">
        <v>4</v>
      </c>
      <c r="AM85" s="25">
        <v>5.9964021587047766E-4</v>
      </c>
      <c r="AN85" s="25">
        <v>1.3781999999999997E-2</v>
      </c>
      <c r="AO85" s="25">
        <v>3.0852921423774336E-4</v>
      </c>
    </row>
    <row r="86" spans="1:41" s="11" customFormat="1" ht="16.5" x14ac:dyDescent="0.3">
      <c r="A86" s="11">
        <v>85</v>
      </c>
      <c r="B86" s="11">
        <v>15</v>
      </c>
      <c r="C86" s="11" t="s">
        <v>86</v>
      </c>
      <c r="D86" s="11">
        <v>2021</v>
      </c>
      <c r="E86" s="11" t="s">
        <v>102</v>
      </c>
      <c r="F86" s="11" t="s">
        <v>48</v>
      </c>
      <c r="G86" s="11" t="s">
        <v>126</v>
      </c>
      <c r="H86" s="11" t="s">
        <v>42</v>
      </c>
      <c r="I86" s="11" t="s">
        <v>42</v>
      </c>
      <c r="J86" s="18">
        <v>0.16600000000000001</v>
      </c>
      <c r="K86" s="18" t="s">
        <v>1</v>
      </c>
      <c r="L86" s="18">
        <v>9.7000000000000003E-2</v>
      </c>
      <c r="M86" s="18" t="s">
        <v>1</v>
      </c>
      <c r="N86" s="18">
        <f t="shared" ref="N86:N93" si="9">J86/L86</f>
        <v>1.7113402061855671</v>
      </c>
      <c r="O86" s="11" t="s">
        <v>44</v>
      </c>
      <c r="P86" s="11" t="s">
        <v>130</v>
      </c>
      <c r="Q86" s="11" t="s">
        <v>129</v>
      </c>
      <c r="R86" s="11" t="s">
        <v>122</v>
      </c>
      <c r="S86" s="11" t="s">
        <v>137</v>
      </c>
      <c r="T86" s="11" t="s">
        <v>137</v>
      </c>
      <c r="U86" s="11" t="s">
        <v>194</v>
      </c>
      <c r="V86" s="11" t="s">
        <v>161</v>
      </c>
      <c r="W86" s="11" t="s">
        <v>198</v>
      </c>
      <c r="X86" s="11" t="s">
        <v>18</v>
      </c>
      <c r="Y86" s="11" t="s">
        <v>197</v>
      </c>
      <c r="Z86" s="11">
        <v>271.51612799999998</v>
      </c>
      <c r="AA86" s="12" t="s">
        <v>1</v>
      </c>
      <c r="AB86" s="12" t="s">
        <v>1</v>
      </c>
      <c r="AC86" s="21" t="s">
        <v>46</v>
      </c>
      <c r="AD86" s="12">
        <v>296.89999999999998</v>
      </c>
      <c r="AE86" s="12">
        <v>153.4</v>
      </c>
      <c r="AF86" s="12">
        <f t="shared" si="5"/>
        <v>1.9354628422425031</v>
      </c>
      <c r="AG86" s="13" t="s">
        <v>178</v>
      </c>
      <c r="AH86" s="12" t="s">
        <v>1</v>
      </c>
      <c r="AI86" s="12" t="s">
        <v>1</v>
      </c>
      <c r="AJ86" s="21" t="s">
        <v>46</v>
      </c>
      <c r="AK86" s="13">
        <v>0.73180539886970264</v>
      </c>
      <c r="AL86" s="11">
        <v>6</v>
      </c>
      <c r="AM86" s="25">
        <v>1.4199445079157826E-2</v>
      </c>
      <c r="AN86" s="25">
        <v>4.2765397350993375</v>
      </c>
      <c r="AO86" s="25">
        <v>2.7878355509122148E-2</v>
      </c>
    </row>
    <row r="87" spans="1:41" s="11" customFormat="1" ht="16.5" x14ac:dyDescent="0.3">
      <c r="A87" s="11">
        <v>86</v>
      </c>
      <c r="B87" s="11">
        <v>15</v>
      </c>
      <c r="C87" s="11" t="s">
        <v>86</v>
      </c>
      <c r="D87" s="11">
        <v>2021</v>
      </c>
      <c r="E87" s="11" t="s">
        <v>102</v>
      </c>
      <c r="F87" s="11" t="s">
        <v>48</v>
      </c>
      <c r="G87" s="11" t="s">
        <v>126</v>
      </c>
      <c r="H87" s="11" t="s">
        <v>42</v>
      </c>
      <c r="I87" s="11" t="s">
        <v>42</v>
      </c>
      <c r="J87" s="18">
        <v>0.16600000000000001</v>
      </c>
      <c r="K87" s="18" t="s">
        <v>1</v>
      </c>
      <c r="L87" s="18">
        <v>9.7000000000000003E-2</v>
      </c>
      <c r="M87" s="18" t="s">
        <v>1</v>
      </c>
      <c r="N87" s="18">
        <f t="shared" si="9"/>
        <v>1.7113402061855671</v>
      </c>
      <c r="O87" s="11" t="s">
        <v>44</v>
      </c>
      <c r="P87" s="11" t="s">
        <v>130</v>
      </c>
      <c r="Q87" s="11" t="s">
        <v>129</v>
      </c>
      <c r="R87" s="11">
        <v>30</v>
      </c>
      <c r="S87" s="11" t="s">
        <v>137</v>
      </c>
      <c r="T87" s="11" t="s">
        <v>136</v>
      </c>
      <c r="U87" s="11" t="s">
        <v>194</v>
      </c>
      <c r="V87" s="11" t="s">
        <v>161</v>
      </c>
      <c r="W87" s="11" t="s">
        <v>198</v>
      </c>
      <c r="X87" s="11" t="s">
        <v>18</v>
      </c>
      <c r="Y87" s="11" t="s">
        <v>197</v>
      </c>
      <c r="Z87" s="11">
        <v>271.51612799999998</v>
      </c>
      <c r="AA87" s="12" t="s">
        <v>1</v>
      </c>
      <c r="AB87" s="12" t="s">
        <v>1</v>
      </c>
      <c r="AC87" s="21" t="s">
        <v>46</v>
      </c>
      <c r="AD87" s="12">
        <v>419.1</v>
      </c>
      <c r="AE87" s="12">
        <v>123.4</v>
      </c>
      <c r="AF87" s="12">
        <f t="shared" si="5"/>
        <v>3.3962722852512157</v>
      </c>
      <c r="AG87" s="13" t="s">
        <v>178</v>
      </c>
      <c r="AH87" s="12" t="s">
        <v>1</v>
      </c>
      <c r="AI87" s="12" t="s">
        <v>1</v>
      </c>
      <c r="AJ87" s="21" t="s">
        <v>46</v>
      </c>
      <c r="AK87" s="13">
        <v>0.1227448619829736</v>
      </c>
      <c r="AL87" s="11">
        <v>6</v>
      </c>
      <c r="AM87" s="25">
        <v>5.2004697198456632E-3</v>
      </c>
      <c r="AN87" s="25">
        <v>2.1909106239460372</v>
      </c>
      <c r="AO87" s="25">
        <v>1.7754543143809053E-2</v>
      </c>
    </row>
    <row r="88" spans="1:41" s="11" customFormat="1" ht="16.5" x14ac:dyDescent="0.3">
      <c r="A88" s="11">
        <v>87</v>
      </c>
      <c r="B88" s="11">
        <v>15</v>
      </c>
      <c r="C88" s="11" t="s">
        <v>86</v>
      </c>
      <c r="D88" s="11">
        <v>2021</v>
      </c>
      <c r="E88" s="11" t="s">
        <v>102</v>
      </c>
      <c r="F88" s="11" t="s">
        <v>48</v>
      </c>
      <c r="G88" s="11" t="s">
        <v>126</v>
      </c>
      <c r="H88" s="11" t="s">
        <v>42</v>
      </c>
      <c r="I88" s="11" t="s">
        <v>42</v>
      </c>
      <c r="J88" s="18">
        <v>0.16600000000000001</v>
      </c>
      <c r="K88" s="18" t="s">
        <v>1</v>
      </c>
      <c r="L88" s="18">
        <v>9.7000000000000003E-2</v>
      </c>
      <c r="M88" s="18" t="s">
        <v>1</v>
      </c>
      <c r="N88" s="18">
        <f t="shared" si="9"/>
        <v>1.7113402061855671</v>
      </c>
      <c r="O88" s="11" t="s">
        <v>44</v>
      </c>
      <c r="P88" s="11" t="s">
        <v>130</v>
      </c>
      <c r="Q88" s="11" t="s">
        <v>129</v>
      </c>
      <c r="R88" s="11">
        <v>30</v>
      </c>
      <c r="S88" s="11" t="s">
        <v>137</v>
      </c>
      <c r="T88" s="11" t="s">
        <v>136</v>
      </c>
      <c r="U88" s="11" t="s">
        <v>194</v>
      </c>
      <c r="V88" s="11" t="s">
        <v>161</v>
      </c>
      <c r="W88" s="11" t="s">
        <v>198</v>
      </c>
      <c r="X88" s="11" t="s">
        <v>18</v>
      </c>
      <c r="Y88" s="11" t="s">
        <v>197</v>
      </c>
      <c r="Z88" s="11">
        <v>271.51612799999998</v>
      </c>
      <c r="AA88" s="12" t="s">
        <v>1</v>
      </c>
      <c r="AB88" s="12" t="s">
        <v>1</v>
      </c>
      <c r="AC88" s="21" t="s">
        <v>46</v>
      </c>
      <c r="AD88" s="12">
        <v>331.8</v>
      </c>
      <c r="AE88" s="12">
        <v>131.5</v>
      </c>
      <c r="AF88" s="12">
        <f t="shared" ref="AF88:AF119" si="10">AD88/AE88</f>
        <v>2.5231939163498098</v>
      </c>
      <c r="AG88" s="13" t="s">
        <v>178</v>
      </c>
      <c r="AH88" s="12" t="s">
        <v>1</v>
      </c>
      <c r="AI88" s="12" t="s">
        <v>1</v>
      </c>
      <c r="AJ88" s="21" t="s">
        <v>46</v>
      </c>
      <c r="AK88" s="13">
        <v>0.85958026533458753</v>
      </c>
      <c r="AL88" s="11">
        <v>6</v>
      </c>
      <c r="AM88" s="25">
        <v>5.5748078951333444E-3</v>
      </c>
      <c r="AN88" s="25">
        <v>1.8600909090909095</v>
      </c>
      <c r="AO88" s="25">
        <v>1.4145178015900452E-2</v>
      </c>
    </row>
    <row r="89" spans="1:41" s="11" customFormat="1" ht="16.5" x14ac:dyDescent="0.3">
      <c r="A89" s="11">
        <v>88</v>
      </c>
      <c r="B89" s="11">
        <v>15</v>
      </c>
      <c r="C89" s="11" t="s">
        <v>86</v>
      </c>
      <c r="D89" s="11">
        <v>2021</v>
      </c>
      <c r="E89" s="11" t="s">
        <v>102</v>
      </c>
      <c r="F89" s="11" t="s">
        <v>48</v>
      </c>
      <c r="G89" s="11" t="s">
        <v>126</v>
      </c>
      <c r="J89" s="18">
        <v>7.0000000000000001E-3</v>
      </c>
      <c r="K89" s="18" t="s">
        <v>1</v>
      </c>
      <c r="L89" s="18">
        <v>9.7000000000000003E-2</v>
      </c>
      <c r="M89" s="18" t="s">
        <v>1</v>
      </c>
      <c r="N89" s="18">
        <f t="shared" si="9"/>
        <v>7.2164948453608241E-2</v>
      </c>
      <c r="O89" s="11" t="s">
        <v>130</v>
      </c>
      <c r="P89" s="11" t="s">
        <v>130</v>
      </c>
      <c r="Q89" s="11" t="s">
        <v>128</v>
      </c>
      <c r="R89" s="11" t="s">
        <v>122</v>
      </c>
      <c r="S89" s="11" t="s">
        <v>136</v>
      </c>
      <c r="T89" s="11" t="s">
        <v>137</v>
      </c>
      <c r="U89" s="11" t="s">
        <v>191</v>
      </c>
      <c r="V89" s="11" t="s">
        <v>161</v>
      </c>
      <c r="W89" s="11" t="s">
        <v>198</v>
      </c>
      <c r="X89" s="11" t="s">
        <v>18</v>
      </c>
      <c r="Y89" s="11" t="s">
        <v>197</v>
      </c>
      <c r="Z89" s="11">
        <v>271.51612799999998</v>
      </c>
      <c r="AA89" s="12" t="s">
        <v>1</v>
      </c>
      <c r="AB89" s="12" t="s">
        <v>1</v>
      </c>
      <c r="AC89" s="21" t="s">
        <v>46</v>
      </c>
      <c r="AD89" s="12">
        <v>116.8</v>
      </c>
      <c r="AE89" s="12">
        <v>132.19999999999999</v>
      </c>
      <c r="AF89" s="12">
        <f t="shared" si="10"/>
        <v>0.88350983358547663</v>
      </c>
      <c r="AG89" s="10" t="s">
        <v>177</v>
      </c>
      <c r="AH89" s="12" t="s">
        <v>1</v>
      </c>
      <c r="AI89" s="12" t="s">
        <v>1</v>
      </c>
      <c r="AJ89" s="21" t="s">
        <v>46</v>
      </c>
      <c r="AK89" s="13">
        <v>0.87814996926859246</v>
      </c>
      <c r="AL89" s="11">
        <v>6</v>
      </c>
      <c r="AM89" s="25">
        <v>1.0052447552447554E-2</v>
      </c>
      <c r="AN89" s="25">
        <v>1.186048565121413</v>
      </c>
      <c r="AO89" s="25">
        <v>8.9716230342013099E-3</v>
      </c>
    </row>
    <row r="90" spans="1:41" s="11" customFormat="1" ht="16.5" x14ac:dyDescent="0.3">
      <c r="A90" s="11">
        <v>89</v>
      </c>
      <c r="B90" s="11">
        <v>15</v>
      </c>
      <c r="C90" s="11" t="s">
        <v>86</v>
      </c>
      <c r="D90" s="11">
        <v>2021</v>
      </c>
      <c r="E90" s="11" t="s">
        <v>102</v>
      </c>
      <c r="F90" s="11" t="s">
        <v>48</v>
      </c>
      <c r="G90" s="11" t="s">
        <v>126</v>
      </c>
      <c r="J90" s="18">
        <v>7.0000000000000001E-3</v>
      </c>
      <c r="K90" s="18" t="s">
        <v>1</v>
      </c>
      <c r="L90" s="18">
        <v>9.7000000000000003E-2</v>
      </c>
      <c r="M90" s="18" t="s">
        <v>1</v>
      </c>
      <c r="N90" s="18">
        <f t="shared" si="9"/>
        <v>7.2164948453608241E-2</v>
      </c>
      <c r="O90" s="11" t="s">
        <v>130</v>
      </c>
      <c r="P90" s="11" t="s">
        <v>130</v>
      </c>
      <c r="Q90" s="11" t="s">
        <v>128</v>
      </c>
      <c r="R90" s="11">
        <v>30</v>
      </c>
      <c r="S90" s="11" t="s">
        <v>136</v>
      </c>
      <c r="T90" s="11" t="s">
        <v>136</v>
      </c>
      <c r="U90" s="11" t="s">
        <v>191</v>
      </c>
      <c r="V90" s="11" t="s">
        <v>161</v>
      </c>
      <c r="W90" s="11" t="s">
        <v>198</v>
      </c>
      <c r="X90" s="11" t="s">
        <v>18</v>
      </c>
      <c r="Y90" s="11" t="s">
        <v>197</v>
      </c>
      <c r="Z90" s="11">
        <v>271.51612799999998</v>
      </c>
      <c r="AA90" s="12" t="s">
        <v>1</v>
      </c>
      <c r="AB90" s="12" t="s">
        <v>1</v>
      </c>
      <c r="AC90" s="21" t="s">
        <v>46</v>
      </c>
      <c r="AD90" s="12">
        <v>110.5</v>
      </c>
      <c r="AE90" s="12">
        <v>145.4</v>
      </c>
      <c r="AF90" s="12">
        <f t="shared" si="10"/>
        <v>0.75997248968363129</v>
      </c>
      <c r="AG90" s="10" t="s">
        <v>177</v>
      </c>
      <c r="AH90" s="12" t="s">
        <v>1</v>
      </c>
      <c r="AI90" s="12" t="s">
        <v>1</v>
      </c>
      <c r="AJ90" s="21" t="s">
        <v>46</v>
      </c>
      <c r="AK90" s="13">
        <v>0.93797856049004591</v>
      </c>
      <c r="AL90" s="11">
        <v>6</v>
      </c>
      <c r="AM90" s="25">
        <v>6.1752219220378235E-3</v>
      </c>
      <c r="AN90" s="25">
        <v>0.68660194174757283</v>
      </c>
      <c r="AO90" s="25">
        <v>4.7221591591992624E-3</v>
      </c>
    </row>
    <row r="91" spans="1:41" s="11" customFormat="1" ht="16.5" x14ac:dyDescent="0.3">
      <c r="A91" s="11">
        <v>90</v>
      </c>
      <c r="B91" s="11">
        <v>15</v>
      </c>
      <c r="C91" s="11" t="s">
        <v>86</v>
      </c>
      <c r="D91" s="11">
        <v>2021</v>
      </c>
      <c r="E91" s="11" t="s">
        <v>102</v>
      </c>
      <c r="F91" s="11" t="s">
        <v>48</v>
      </c>
      <c r="G91" s="11" t="s">
        <v>126</v>
      </c>
      <c r="J91" s="18">
        <v>7.0000000000000001E-3</v>
      </c>
      <c r="K91" s="18" t="s">
        <v>1</v>
      </c>
      <c r="L91" s="18">
        <v>9.7000000000000003E-2</v>
      </c>
      <c r="M91" s="18" t="s">
        <v>1</v>
      </c>
      <c r="N91" s="18">
        <f t="shared" si="9"/>
        <v>7.2164948453608241E-2</v>
      </c>
      <c r="O91" s="11" t="s">
        <v>130</v>
      </c>
      <c r="P91" s="11" t="s">
        <v>130</v>
      </c>
      <c r="Q91" s="11" t="s">
        <v>128</v>
      </c>
      <c r="R91" s="11">
        <v>30</v>
      </c>
      <c r="S91" s="11" t="s">
        <v>136</v>
      </c>
      <c r="T91" s="11" t="s">
        <v>136</v>
      </c>
      <c r="U91" s="11" t="s">
        <v>191</v>
      </c>
      <c r="V91" s="11" t="s">
        <v>161</v>
      </c>
      <c r="W91" s="11" t="s">
        <v>198</v>
      </c>
      <c r="X91" s="11" t="s">
        <v>18</v>
      </c>
      <c r="Y91" s="11" t="s">
        <v>197</v>
      </c>
      <c r="Z91" s="11">
        <v>271.51612799999998</v>
      </c>
      <c r="AA91" s="12" t="s">
        <v>1</v>
      </c>
      <c r="AB91" s="12" t="s">
        <v>1</v>
      </c>
      <c r="AC91" s="21" t="s">
        <v>46</v>
      </c>
      <c r="AD91" s="12">
        <v>83</v>
      </c>
      <c r="AE91" s="12">
        <v>136.1</v>
      </c>
      <c r="AF91" s="12">
        <f t="shared" si="10"/>
        <v>0.60984570168993391</v>
      </c>
      <c r="AG91" s="10" t="s">
        <v>177</v>
      </c>
      <c r="AH91" s="12" t="s">
        <v>1</v>
      </c>
      <c r="AI91" s="12" t="s">
        <v>1</v>
      </c>
      <c r="AJ91" s="21" t="s">
        <v>46</v>
      </c>
      <c r="AK91" s="13">
        <v>0.95842037637557131</v>
      </c>
      <c r="AL91" s="11">
        <v>6</v>
      </c>
      <c r="AM91" s="25">
        <v>7.5961774074981628E-3</v>
      </c>
      <c r="AN91" s="25">
        <v>0.63530864197530867</v>
      </c>
      <c r="AO91" s="25">
        <v>4.6679547536760376E-3</v>
      </c>
    </row>
    <row r="92" spans="1:41" s="11" customFormat="1" x14ac:dyDescent="0.2">
      <c r="A92" s="11">
        <v>91</v>
      </c>
      <c r="B92" s="11">
        <v>16</v>
      </c>
      <c r="C92" s="11" t="s">
        <v>74</v>
      </c>
      <c r="D92" s="11">
        <v>1994</v>
      </c>
      <c r="E92" s="11" t="s">
        <v>100</v>
      </c>
      <c r="F92" s="11" t="s">
        <v>116</v>
      </c>
      <c r="G92" s="11" t="s">
        <v>126</v>
      </c>
      <c r="H92" s="11" t="s">
        <v>42</v>
      </c>
      <c r="I92" s="11" t="s">
        <v>17</v>
      </c>
      <c r="J92" s="18">
        <v>0.562886597938144</v>
      </c>
      <c r="K92" s="18">
        <v>5.9793814432989978E-2</v>
      </c>
      <c r="L92" s="18">
        <v>0.72783505154639105</v>
      </c>
      <c r="M92" s="18">
        <v>3.2989690721649936E-2</v>
      </c>
      <c r="N92" s="18">
        <f t="shared" si="9"/>
        <v>0.77337110481586435</v>
      </c>
      <c r="O92" s="11" t="s">
        <v>44</v>
      </c>
      <c r="P92" s="11" t="s">
        <v>130</v>
      </c>
      <c r="Q92" s="11" t="s">
        <v>129</v>
      </c>
      <c r="R92" s="11">
        <v>50</v>
      </c>
      <c r="S92" s="11" t="s">
        <v>137</v>
      </c>
      <c r="T92" s="11" t="s">
        <v>136</v>
      </c>
      <c r="U92" s="11" t="s">
        <v>194</v>
      </c>
      <c r="V92" s="11" t="s">
        <v>157</v>
      </c>
      <c r="W92" s="11" t="s">
        <v>158</v>
      </c>
      <c r="X92" s="11" t="s">
        <v>15</v>
      </c>
      <c r="Y92" s="11" t="s">
        <v>16</v>
      </c>
      <c r="Z92" s="11">
        <v>231.57112899680001</v>
      </c>
      <c r="AA92" s="12">
        <v>35.578947368420998</v>
      </c>
      <c r="AB92" s="12">
        <v>32</v>
      </c>
      <c r="AC92" s="12">
        <f t="shared" si="8"/>
        <v>1.1118421052631562</v>
      </c>
      <c r="AD92" s="12">
        <v>1275</v>
      </c>
      <c r="AE92" s="12">
        <v>584</v>
      </c>
      <c r="AF92" s="12">
        <f t="shared" si="10"/>
        <v>2.1832191780821919</v>
      </c>
      <c r="AG92" s="13" t="s">
        <v>178</v>
      </c>
      <c r="AH92" s="12">
        <v>35.835798816568101</v>
      </c>
      <c r="AI92" s="12">
        <v>18.25</v>
      </c>
      <c r="AJ92" s="12">
        <f t="shared" ref="AJ92:AJ139" si="11">AH92/AI92</f>
        <v>1.9636054146064712</v>
      </c>
      <c r="AK92" s="13">
        <v>0.66261398176291797</v>
      </c>
      <c r="AL92" s="11">
        <v>4</v>
      </c>
      <c r="AM92" s="25">
        <v>7.6437634499162152E-4</v>
      </c>
      <c r="AN92" s="25">
        <v>0.9753253554947281</v>
      </c>
      <c r="AO92" s="25">
        <v>1.6700776635183701E-3</v>
      </c>
    </row>
    <row r="93" spans="1:41" s="11" customFormat="1" x14ac:dyDescent="0.2">
      <c r="A93" s="11">
        <v>92</v>
      </c>
      <c r="B93" s="11">
        <v>16</v>
      </c>
      <c r="C93" s="11" t="s">
        <v>74</v>
      </c>
      <c r="D93" s="11">
        <v>1994</v>
      </c>
      <c r="E93" s="11" t="s">
        <v>100</v>
      </c>
      <c r="F93" s="11" t="s">
        <v>116</v>
      </c>
      <c r="G93" s="11" t="s">
        <v>126</v>
      </c>
      <c r="H93" s="11" t="s">
        <v>42</v>
      </c>
      <c r="I93" s="11" t="s">
        <v>17</v>
      </c>
      <c r="J93" s="18">
        <v>0.62886597938144295</v>
      </c>
      <c r="K93" s="18">
        <v>3.092783505154607E-2</v>
      </c>
      <c r="L93" s="18">
        <v>0.76288659793814406</v>
      </c>
      <c r="M93" s="18">
        <v>5.5670103092783023E-2</v>
      </c>
      <c r="N93" s="18">
        <f t="shared" si="9"/>
        <v>0.82432432432432412</v>
      </c>
      <c r="O93" s="11" t="s">
        <v>44</v>
      </c>
      <c r="P93" s="11" t="s">
        <v>130</v>
      </c>
      <c r="Q93" s="11" t="s">
        <v>129</v>
      </c>
      <c r="R93" s="11">
        <v>50</v>
      </c>
      <c r="S93" s="11" t="s">
        <v>137</v>
      </c>
      <c r="T93" s="11" t="s">
        <v>136</v>
      </c>
      <c r="U93" s="11" t="s">
        <v>194</v>
      </c>
      <c r="V93" s="11" t="s">
        <v>157</v>
      </c>
      <c r="W93" s="11" t="s">
        <v>158</v>
      </c>
      <c r="X93" s="11" t="s">
        <v>15</v>
      </c>
      <c r="Y93" s="11" t="s">
        <v>16</v>
      </c>
      <c r="Z93" s="11">
        <v>231.57112899680001</v>
      </c>
      <c r="AA93" s="12">
        <v>23.684210526315695</v>
      </c>
      <c r="AB93" s="12">
        <v>31.789473684210499</v>
      </c>
      <c r="AC93" s="12">
        <f t="shared" si="8"/>
        <v>0.74503311258277916</v>
      </c>
      <c r="AD93" s="12">
        <v>835</v>
      </c>
      <c r="AE93" s="12">
        <v>635</v>
      </c>
      <c r="AF93" s="12">
        <f t="shared" si="10"/>
        <v>1.3149606299212599</v>
      </c>
      <c r="AG93" s="13" t="s">
        <v>178</v>
      </c>
      <c r="AH93" s="12">
        <v>35.255555555555695</v>
      </c>
      <c r="AI93" s="12">
        <v>19.975165562913926</v>
      </c>
      <c r="AJ93" s="12">
        <f t="shared" si="11"/>
        <v>1.7649693788276519</v>
      </c>
      <c r="AK93" s="13">
        <v>0.82648701938876112</v>
      </c>
      <c r="AL93" s="11">
        <v>4</v>
      </c>
      <c r="AM93" s="25">
        <v>1.5899929200118086E-3</v>
      </c>
      <c r="AN93" s="25">
        <v>1.3297583946426683</v>
      </c>
      <c r="AO93" s="25">
        <v>2.0941077080986904E-3</v>
      </c>
    </row>
    <row r="94" spans="1:41" s="11" customFormat="1" x14ac:dyDescent="0.2">
      <c r="A94" s="11">
        <v>93</v>
      </c>
      <c r="B94" s="11">
        <v>16</v>
      </c>
      <c r="C94" s="11" t="s">
        <v>74</v>
      </c>
      <c r="D94" s="11">
        <v>1994</v>
      </c>
      <c r="E94" s="11" t="s">
        <v>100</v>
      </c>
      <c r="F94" s="11" t="s">
        <v>116</v>
      </c>
      <c r="G94" s="11" t="s">
        <v>126</v>
      </c>
      <c r="J94" s="18">
        <v>0</v>
      </c>
      <c r="K94" s="18">
        <v>0</v>
      </c>
      <c r="L94" s="18">
        <v>0</v>
      </c>
      <c r="M94" s="18">
        <v>0</v>
      </c>
      <c r="N94" s="18" t="s">
        <v>46</v>
      </c>
      <c r="O94" s="11" t="s">
        <v>44</v>
      </c>
      <c r="P94" s="11" t="s">
        <v>130</v>
      </c>
      <c r="Q94" s="11" t="s">
        <v>129</v>
      </c>
      <c r="R94" s="11">
        <v>50</v>
      </c>
      <c r="S94" s="11" t="s">
        <v>136</v>
      </c>
      <c r="T94" s="11" t="s">
        <v>136</v>
      </c>
      <c r="U94" s="11" t="s">
        <v>193</v>
      </c>
      <c r="V94" s="11" t="s">
        <v>157</v>
      </c>
      <c r="W94" s="11" t="s">
        <v>158</v>
      </c>
      <c r="X94" s="11" t="s">
        <v>15</v>
      </c>
      <c r="Y94" s="11" t="s">
        <v>16</v>
      </c>
      <c r="Z94" s="11">
        <v>231.57112899680001</v>
      </c>
      <c r="AA94" s="12">
        <v>40.842105263157897</v>
      </c>
      <c r="AB94" s="12">
        <v>27.684210526315695</v>
      </c>
      <c r="AC94" s="12">
        <f t="shared" si="8"/>
        <v>1.4752851711026667</v>
      </c>
      <c r="AD94" s="12">
        <v>1043</v>
      </c>
      <c r="AE94" s="12">
        <v>402</v>
      </c>
      <c r="AF94" s="12">
        <f t="shared" si="10"/>
        <v>2.5945273631840795</v>
      </c>
      <c r="AG94" s="13" t="s">
        <v>178</v>
      </c>
      <c r="AH94" s="12">
        <v>25.537371134020617</v>
      </c>
      <c r="AI94" s="12">
        <v>14.520912547528567</v>
      </c>
      <c r="AJ94" s="12">
        <f t="shared" si="11"/>
        <v>1.7586615889623982</v>
      </c>
      <c r="AK94" s="13">
        <v>0.68804664723032072</v>
      </c>
      <c r="AL94" s="11">
        <v>4</v>
      </c>
      <c r="AM94" s="25">
        <v>1.3395182889157403E-3</v>
      </c>
      <c r="AN94" s="25">
        <v>1.3989915501065235</v>
      </c>
      <c r="AO94" s="25">
        <v>3.4800784828520484E-3</v>
      </c>
    </row>
    <row r="95" spans="1:41" s="11" customFormat="1" x14ac:dyDescent="0.2">
      <c r="A95" s="11">
        <v>94</v>
      </c>
      <c r="B95" s="11">
        <v>16</v>
      </c>
      <c r="C95" s="11" t="s">
        <v>74</v>
      </c>
      <c r="D95" s="11">
        <v>1994</v>
      </c>
      <c r="E95" s="11" t="s">
        <v>100</v>
      </c>
      <c r="F95" s="11" t="s">
        <v>116</v>
      </c>
      <c r="G95" s="11" t="s">
        <v>126</v>
      </c>
      <c r="J95" s="18">
        <v>0</v>
      </c>
      <c r="K95" s="18">
        <v>0</v>
      </c>
      <c r="L95" s="18">
        <v>0</v>
      </c>
      <c r="M95" s="18">
        <v>0</v>
      </c>
      <c r="N95" s="18" t="s">
        <v>46</v>
      </c>
      <c r="O95" s="11" t="s">
        <v>44</v>
      </c>
      <c r="P95" s="11" t="s">
        <v>130</v>
      </c>
      <c r="Q95" s="11" t="s">
        <v>129</v>
      </c>
      <c r="R95" s="11">
        <v>50</v>
      </c>
      <c r="S95" s="11" t="s">
        <v>136</v>
      </c>
      <c r="T95" s="11" t="s">
        <v>136</v>
      </c>
      <c r="U95" s="11" t="s">
        <v>193</v>
      </c>
      <c r="V95" s="11" t="s">
        <v>157</v>
      </c>
      <c r="W95" s="11" t="s">
        <v>158</v>
      </c>
      <c r="X95" s="11" t="s">
        <v>15</v>
      </c>
      <c r="Y95" s="11" t="s">
        <v>16</v>
      </c>
      <c r="Z95" s="11">
        <v>231.57112899680001</v>
      </c>
      <c r="AA95" s="12">
        <v>23.578947368421002</v>
      </c>
      <c r="AB95" s="12">
        <v>26.947368421052602</v>
      </c>
      <c r="AC95" s="12">
        <f t="shared" si="8"/>
        <v>0.87499999999999911</v>
      </c>
      <c r="AD95" s="12">
        <v>816</v>
      </c>
      <c r="AE95" s="12">
        <v>407</v>
      </c>
      <c r="AF95" s="12">
        <f t="shared" si="10"/>
        <v>2.0049140049140051</v>
      </c>
      <c r="AG95" s="13" t="s">
        <v>178</v>
      </c>
      <c r="AH95" s="12">
        <v>34.607142857142932</v>
      </c>
      <c r="AI95" s="12">
        <v>15.103515625000016</v>
      </c>
      <c r="AJ95" s="12">
        <f t="shared" si="11"/>
        <v>2.291330291330294</v>
      </c>
      <c r="AK95" s="13">
        <v>0.90327418145463623</v>
      </c>
      <c r="AL95" s="11">
        <v>4</v>
      </c>
      <c r="AM95" s="25">
        <v>2.275612312330947E-4</v>
      </c>
      <c r="AN95" s="25">
        <v>0.18573223014117587</v>
      </c>
      <c r="AO95" s="25">
        <v>4.5634454580141494E-4</v>
      </c>
    </row>
    <row r="96" spans="1:41" s="11" customFormat="1" x14ac:dyDescent="0.2">
      <c r="A96" s="11">
        <v>95</v>
      </c>
      <c r="B96" s="11">
        <v>17</v>
      </c>
      <c r="C96" s="8" t="s">
        <v>89</v>
      </c>
      <c r="D96" s="8">
        <v>2021</v>
      </c>
      <c r="E96" s="8" t="s">
        <v>101</v>
      </c>
      <c r="F96" s="8" t="s">
        <v>48</v>
      </c>
      <c r="G96" s="11" t="s">
        <v>125</v>
      </c>
      <c r="H96" s="8" t="s">
        <v>42</v>
      </c>
      <c r="I96" s="8" t="s">
        <v>188</v>
      </c>
      <c r="J96" s="17">
        <v>0.43</v>
      </c>
      <c r="K96" s="9">
        <v>1.4937759336099034E-2</v>
      </c>
      <c r="L96" s="17">
        <v>0.29875000000000002</v>
      </c>
      <c r="M96" s="9">
        <v>8.7136929460580256E-3</v>
      </c>
      <c r="N96" s="18">
        <f>J96/L96</f>
        <v>1.4393305439330544</v>
      </c>
      <c r="O96" s="11" t="s">
        <v>44</v>
      </c>
      <c r="P96" s="11" t="s">
        <v>130</v>
      </c>
      <c r="Q96" s="11" t="s">
        <v>129</v>
      </c>
      <c r="R96" s="8">
        <v>16</v>
      </c>
      <c r="S96" s="11" t="s">
        <v>129</v>
      </c>
      <c r="T96" s="11" t="s">
        <v>128</v>
      </c>
      <c r="U96" s="11" t="s">
        <v>194</v>
      </c>
      <c r="V96" s="11" t="s">
        <v>161</v>
      </c>
      <c r="W96" s="8" t="s">
        <v>171</v>
      </c>
      <c r="X96" s="11" t="s">
        <v>18</v>
      </c>
      <c r="Y96" s="8" t="s">
        <v>110</v>
      </c>
      <c r="Z96" s="8">
        <v>271.51612899999998</v>
      </c>
      <c r="AA96" s="23">
        <v>2.1801378446115258</v>
      </c>
      <c r="AB96" s="23">
        <v>6.0294476655477496</v>
      </c>
      <c r="AC96" s="12">
        <f t="shared" si="8"/>
        <v>0.36158168468213575</v>
      </c>
      <c r="AD96" s="23">
        <v>65.736434108527106</v>
      </c>
      <c r="AE96" s="23">
        <v>51.428571428571402</v>
      </c>
      <c r="AF96" s="12">
        <f t="shared" si="10"/>
        <v>1.2782084409991388</v>
      </c>
      <c r="AG96" s="13" t="s">
        <v>178</v>
      </c>
      <c r="AH96" s="23">
        <v>30.152420990719762</v>
      </c>
      <c r="AI96" s="23">
        <v>8.5295659372638966</v>
      </c>
      <c r="AJ96" s="12">
        <f t="shared" si="11"/>
        <v>3.5350475290882173</v>
      </c>
      <c r="AK96" s="10" t="s">
        <v>46</v>
      </c>
      <c r="AL96" s="8">
        <v>6</v>
      </c>
      <c r="AM96" s="25">
        <v>7.2213195745529396E-4</v>
      </c>
      <c r="AN96" s="25">
        <v>4.7504684489720492E-2</v>
      </c>
      <c r="AO96" s="25">
        <v>9.2370219841123231E-4</v>
      </c>
    </row>
    <row r="97" spans="1:41" s="11" customFormat="1" x14ac:dyDescent="0.2">
      <c r="A97" s="11">
        <v>96</v>
      </c>
      <c r="B97" s="11">
        <v>17</v>
      </c>
      <c r="C97" s="8" t="s">
        <v>89</v>
      </c>
      <c r="D97" s="8">
        <v>2021</v>
      </c>
      <c r="E97" s="8" t="s">
        <v>101</v>
      </c>
      <c r="F97" s="8" t="s">
        <v>48</v>
      </c>
      <c r="G97" s="11" t="s">
        <v>125</v>
      </c>
      <c r="H97" s="8" t="s">
        <v>42</v>
      </c>
      <c r="I97" s="8" t="s">
        <v>188</v>
      </c>
      <c r="J97" s="17">
        <v>0.43</v>
      </c>
      <c r="K97" s="9">
        <v>1.4937759336099034E-2</v>
      </c>
      <c r="L97" s="17">
        <v>0.36625000000000002</v>
      </c>
      <c r="M97" s="9">
        <v>2.9875518672198995E-2</v>
      </c>
      <c r="N97" s="18">
        <f>J97/L97</f>
        <v>1.1740614334470989</v>
      </c>
      <c r="O97" s="11" t="s">
        <v>44</v>
      </c>
      <c r="P97" s="11" t="s">
        <v>130</v>
      </c>
      <c r="Q97" s="11" t="s">
        <v>129</v>
      </c>
      <c r="R97" s="8">
        <v>16</v>
      </c>
      <c r="S97" s="11" t="s">
        <v>129</v>
      </c>
      <c r="T97" s="11" t="s">
        <v>128</v>
      </c>
      <c r="U97" s="11" t="s">
        <v>194</v>
      </c>
      <c r="V97" s="11" t="s">
        <v>161</v>
      </c>
      <c r="W97" s="8" t="s">
        <v>172</v>
      </c>
      <c r="X97" s="11" t="s">
        <v>18</v>
      </c>
      <c r="Y97" s="8" t="s">
        <v>111</v>
      </c>
      <c r="Z97" s="8">
        <v>231.57112900000001</v>
      </c>
      <c r="AA97" s="23">
        <v>2.1801378446115258</v>
      </c>
      <c r="AB97" s="23">
        <v>0.21091753774680572</v>
      </c>
      <c r="AC97" s="12">
        <f t="shared" si="8"/>
        <v>10.336446498956644</v>
      </c>
      <c r="AD97" s="23">
        <v>65.736434108527106</v>
      </c>
      <c r="AE97" s="23">
        <v>5.9259259259259203</v>
      </c>
      <c r="AF97" s="12">
        <f t="shared" si="10"/>
        <v>11.093023255813959</v>
      </c>
      <c r="AG97" s="13" t="s">
        <v>178</v>
      </c>
      <c r="AH97" s="23">
        <v>30.152420990719762</v>
      </c>
      <c r="AI97" s="23">
        <v>28.095937347038685</v>
      </c>
      <c r="AJ97" s="12">
        <f t="shared" si="11"/>
        <v>1.0731950537289274</v>
      </c>
      <c r="AK97" s="10" t="s">
        <v>46</v>
      </c>
      <c r="AL97" s="8">
        <v>6</v>
      </c>
      <c r="AM97" s="25">
        <v>5.6590707898661579E-4</v>
      </c>
      <c r="AN97" s="25">
        <v>3.7221777476719252E-2</v>
      </c>
      <c r="AO97" s="25">
        <v>6.28117494919638E-3</v>
      </c>
    </row>
    <row r="98" spans="1:41" s="11" customFormat="1" x14ac:dyDescent="0.2">
      <c r="A98" s="11">
        <v>97</v>
      </c>
      <c r="B98" s="11">
        <v>17</v>
      </c>
      <c r="C98" s="8" t="s">
        <v>89</v>
      </c>
      <c r="D98" s="8">
        <v>2021</v>
      </c>
      <c r="E98" s="8" t="s">
        <v>101</v>
      </c>
      <c r="F98" s="8" t="s">
        <v>48</v>
      </c>
      <c r="G98" s="11" t="s">
        <v>125</v>
      </c>
      <c r="H98" s="8" t="s">
        <v>42</v>
      </c>
      <c r="I98" s="8" t="s">
        <v>188</v>
      </c>
      <c r="J98" s="17">
        <v>0.43</v>
      </c>
      <c r="K98" s="9">
        <v>1.4937759336099034E-2</v>
      </c>
      <c r="L98" s="17">
        <v>0.42249999999999999</v>
      </c>
      <c r="M98" s="9">
        <v>2.2406639004149013E-2</v>
      </c>
      <c r="N98" s="18">
        <f>J98/L98</f>
        <v>1.0177514792899409</v>
      </c>
      <c r="O98" s="11" t="s">
        <v>44</v>
      </c>
      <c r="P98" s="11" t="s">
        <v>130</v>
      </c>
      <c r="Q98" s="11" t="s">
        <v>129</v>
      </c>
      <c r="R98" s="8">
        <v>16</v>
      </c>
      <c r="S98" s="11" t="s">
        <v>129</v>
      </c>
      <c r="T98" s="11" t="s">
        <v>128</v>
      </c>
      <c r="U98" s="11" t="s">
        <v>194</v>
      </c>
      <c r="V98" s="11" t="s">
        <v>161</v>
      </c>
      <c r="W98" s="8" t="s">
        <v>163</v>
      </c>
      <c r="X98" s="11" t="s">
        <v>18</v>
      </c>
      <c r="Y98" s="8" t="s">
        <v>112</v>
      </c>
      <c r="Z98" s="8">
        <v>247.46847299999999</v>
      </c>
      <c r="AA98" s="23">
        <v>2.1801378446115258</v>
      </c>
      <c r="AB98" s="23">
        <v>1.3080380750925431</v>
      </c>
      <c r="AC98" s="12">
        <f t="shared" si="8"/>
        <v>1.6667235351366068</v>
      </c>
      <c r="AD98" s="23">
        <v>65.736434108527106</v>
      </c>
      <c r="AE98" s="23">
        <v>39.264705882352899</v>
      </c>
      <c r="AF98" s="12">
        <f t="shared" si="10"/>
        <v>1.674186336846385</v>
      </c>
      <c r="AG98" s="13" t="s">
        <v>178</v>
      </c>
      <c r="AH98" s="23">
        <v>30.152420990719762</v>
      </c>
      <c r="AI98" s="23">
        <v>30.018014482930813</v>
      </c>
      <c r="AJ98" s="12">
        <f t="shared" si="11"/>
        <v>1.0044775282477585</v>
      </c>
      <c r="AK98" s="10" t="s">
        <v>46</v>
      </c>
      <c r="AL98" s="8">
        <v>6</v>
      </c>
      <c r="AM98" s="25">
        <v>2.0921951928147072E-3</v>
      </c>
      <c r="AN98" s="25">
        <v>0.1378218015452993</v>
      </c>
      <c r="AO98" s="25">
        <v>3.5100683539626824E-3</v>
      </c>
    </row>
    <row r="99" spans="1:41" s="11" customFormat="1" x14ac:dyDescent="0.2">
      <c r="A99" s="11">
        <v>98</v>
      </c>
      <c r="B99" s="11">
        <v>17</v>
      </c>
      <c r="C99" s="8" t="s">
        <v>89</v>
      </c>
      <c r="D99" s="8">
        <v>2021</v>
      </c>
      <c r="E99" s="8" t="s">
        <v>101</v>
      </c>
      <c r="F99" s="8" t="s">
        <v>48</v>
      </c>
      <c r="G99" s="11" t="s">
        <v>125</v>
      </c>
      <c r="H99" s="8"/>
      <c r="I99" s="8"/>
      <c r="J99" s="17">
        <v>0</v>
      </c>
      <c r="K99" s="9">
        <v>0</v>
      </c>
      <c r="L99" s="17">
        <v>0</v>
      </c>
      <c r="M99" s="9">
        <v>0</v>
      </c>
      <c r="N99" s="18" t="s">
        <v>46</v>
      </c>
      <c r="O99" s="11" t="s">
        <v>44</v>
      </c>
      <c r="P99" s="11" t="s">
        <v>130</v>
      </c>
      <c r="Q99" s="11" t="s">
        <v>129</v>
      </c>
      <c r="R99" s="8">
        <v>16</v>
      </c>
      <c r="S99" s="11" t="s">
        <v>128</v>
      </c>
      <c r="T99" s="11" t="s">
        <v>128</v>
      </c>
      <c r="U99" s="11" t="s">
        <v>193</v>
      </c>
      <c r="V99" s="11" t="s">
        <v>161</v>
      </c>
      <c r="W99" s="8" t="s">
        <v>171</v>
      </c>
      <c r="X99" s="11" t="s">
        <v>18</v>
      </c>
      <c r="Y99" s="8" t="s">
        <v>90</v>
      </c>
      <c r="Z99" s="8">
        <v>271.51612899999998</v>
      </c>
      <c r="AA99" s="23">
        <v>1.8690476190476131</v>
      </c>
      <c r="AB99" s="23">
        <v>6.7873054623130793</v>
      </c>
      <c r="AC99" s="12">
        <f t="shared" si="8"/>
        <v>0.27537402426126423</v>
      </c>
      <c r="AD99" s="23">
        <v>45.581395348837198</v>
      </c>
      <c r="AE99" s="23">
        <v>56.825396825396801</v>
      </c>
      <c r="AF99" s="12">
        <f t="shared" si="10"/>
        <v>0.80213070027283373</v>
      </c>
      <c r="AG99" s="10" t="s">
        <v>177</v>
      </c>
      <c r="AH99" s="23">
        <v>24.387498148422527</v>
      </c>
      <c r="AI99" s="23">
        <v>8.3723057907034288</v>
      </c>
      <c r="AJ99" s="12">
        <f t="shared" si="11"/>
        <v>2.9128771401902562</v>
      </c>
      <c r="AK99" s="10" t="s">
        <v>1</v>
      </c>
      <c r="AL99" s="8">
        <v>6</v>
      </c>
      <c r="AM99" s="25">
        <v>1.2888952223800568E-3</v>
      </c>
      <c r="AN99" s="25">
        <v>5.8825462552170603E-2</v>
      </c>
      <c r="AO99" s="25">
        <v>1.0351966873706005E-3</v>
      </c>
    </row>
    <row r="100" spans="1:41" s="11" customFormat="1" x14ac:dyDescent="0.2">
      <c r="A100" s="11">
        <v>99</v>
      </c>
      <c r="B100" s="11">
        <v>17</v>
      </c>
      <c r="C100" s="8" t="s">
        <v>89</v>
      </c>
      <c r="D100" s="8">
        <v>2021</v>
      </c>
      <c r="E100" s="8" t="s">
        <v>101</v>
      </c>
      <c r="F100" s="8" t="s">
        <v>48</v>
      </c>
      <c r="G100" s="11" t="s">
        <v>125</v>
      </c>
      <c r="H100" s="8"/>
      <c r="I100" s="8"/>
      <c r="J100" s="17">
        <v>0</v>
      </c>
      <c r="K100" s="9">
        <v>0</v>
      </c>
      <c r="L100" s="17">
        <v>0</v>
      </c>
      <c r="M100" s="9">
        <v>0</v>
      </c>
      <c r="N100" s="18" t="s">
        <v>46</v>
      </c>
      <c r="O100" s="11" t="s">
        <v>44</v>
      </c>
      <c r="P100" s="11" t="s">
        <v>130</v>
      </c>
      <c r="Q100" s="11" t="s">
        <v>129</v>
      </c>
      <c r="R100" s="8">
        <v>16</v>
      </c>
      <c r="S100" s="11" t="s">
        <v>128</v>
      </c>
      <c r="T100" s="11" t="s">
        <v>128</v>
      </c>
      <c r="U100" s="11" t="s">
        <v>193</v>
      </c>
      <c r="V100" s="11" t="s">
        <v>161</v>
      </c>
      <c r="W100" s="8" t="s">
        <v>172</v>
      </c>
      <c r="X100" s="11" t="s">
        <v>18</v>
      </c>
      <c r="Y100" s="8" t="s">
        <v>91</v>
      </c>
      <c r="Z100" s="8">
        <v>231.57112900000001</v>
      </c>
      <c r="AA100" s="23">
        <v>1.8690476190476131</v>
      </c>
      <c r="AB100" s="23">
        <v>0.19450251645373501</v>
      </c>
      <c r="AC100" s="12">
        <f t="shared" si="8"/>
        <v>9.609375000000016</v>
      </c>
      <c r="AD100" s="23">
        <v>45.581395348837198</v>
      </c>
      <c r="AE100" s="23">
        <v>4.5185185185185102</v>
      </c>
      <c r="AF100" s="12">
        <f t="shared" si="10"/>
        <v>10.087685855890218</v>
      </c>
      <c r="AG100" s="13" t="s">
        <v>178</v>
      </c>
      <c r="AH100" s="23">
        <v>24.387498148422527</v>
      </c>
      <c r="AI100" s="23">
        <v>23.23115711252661</v>
      </c>
      <c r="AJ100" s="12">
        <f t="shared" si="11"/>
        <v>1.0497754386617444</v>
      </c>
      <c r="AK100" s="10" t="s">
        <v>1</v>
      </c>
      <c r="AL100" s="8">
        <v>6</v>
      </c>
      <c r="AM100" s="25">
        <v>3.0776476540475241E-4</v>
      </c>
      <c r="AN100" s="25">
        <v>1.4032666206579223E-2</v>
      </c>
      <c r="AO100" s="25">
        <v>3.105590062111801E-3</v>
      </c>
    </row>
    <row r="101" spans="1:41" s="11" customFormat="1" x14ac:dyDescent="0.2">
      <c r="A101" s="11">
        <v>100</v>
      </c>
      <c r="B101" s="11">
        <v>17</v>
      </c>
      <c r="C101" s="8" t="s">
        <v>89</v>
      </c>
      <c r="D101" s="8">
        <v>2021</v>
      </c>
      <c r="E101" s="8" t="s">
        <v>101</v>
      </c>
      <c r="F101" s="8" t="s">
        <v>48</v>
      </c>
      <c r="G101" s="11" t="s">
        <v>125</v>
      </c>
      <c r="H101" s="8"/>
      <c r="I101" s="8"/>
      <c r="J101" s="17">
        <v>0</v>
      </c>
      <c r="K101" s="9">
        <v>0</v>
      </c>
      <c r="L101" s="17">
        <v>0</v>
      </c>
      <c r="M101" s="9">
        <v>0</v>
      </c>
      <c r="N101" s="18" t="s">
        <v>46</v>
      </c>
      <c r="O101" s="11" t="s">
        <v>44</v>
      </c>
      <c r="P101" s="11" t="s">
        <v>130</v>
      </c>
      <c r="Q101" s="11" t="s">
        <v>129</v>
      </c>
      <c r="R101" s="8">
        <v>16</v>
      </c>
      <c r="S101" s="11" t="s">
        <v>128</v>
      </c>
      <c r="T101" s="11" t="s">
        <v>128</v>
      </c>
      <c r="U101" s="11" t="s">
        <v>193</v>
      </c>
      <c r="V101" s="11" t="s">
        <v>161</v>
      </c>
      <c r="W101" s="8" t="s">
        <v>163</v>
      </c>
      <c r="X101" s="11" t="s">
        <v>18</v>
      </c>
      <c r="Y101" s="8" t="s">
        <v>92</v>
      </c>
      <c r="Z101" s="8">
        <v>247.46847299999999</v>
      </c>
      <c r="AA101" s="23">
        <v>1.8690476190476131</v>
      </c>
      <c r="AB101" s="23">
        <v>1.081173982020095</v>
      </c>
      <c r="AC101" s="12">
        <f t="shared" si="8"/>
        <v>1.7287204928437452</v>
      </c>
      <c r="AD101" s="23">
        <v>45.581395348837198</v>
      </c>
      <c r="AE101" s="23">
        <v>28.676470588235201</v>
      </c>
      <c r="AF101" s="12">
        <f t="shared" si="10"/>
        <v>1.5895050685748409</v>
      </c>
      <c r="AG101" s="13" t="s">
        <v>178</v>
      </c>
      <c r="AH101" s="23">
        <v>24.387498148422527</v>
      </c>
      <c r="AI101" s="23">
        <v>26.523456044193093</v>
      </c>
      <c r="AJ101" s="12">
        <f t="shared" si="11"/>
        <v>0.9194690958745475</v>
      </c>
      <c r="AK101" s="10" t="s">
        <v>1</v>
      </c>
      <c r="AL101" s="8">
        <v>6</v>
      </c>
      <c r="AM101" s="25">
        <v>1.20803997732934E-3</v>
      </c>
      <c r="AN101" s="25">
        <v>5.5130747951354274E-2</v>
      </c>
      <c r="AO101" s="25">
        <v>1.9225081336882578E-3</v>
      </c>
    </row>
    <row r="102" spans="1:41" s="11" customFormat="1" x14ac:dyDescent="0.2">
      <c r="A102" s="11">
        <v>101</v>
      </c>
      <c r="B102" s="11">
        <v>17</v>
      </c>
      <c r="C102" s="8" t="s">
        <v>89</v>
      </c>
      <c r="D102" s="8">
        <v>2021</v>
      </c>
      <c r="E102" s="8" t="s">
        <v>101</v>
      </c>
      <c r="F102" s="8" t="s">
        <v>48</v>
      </c>
      <c r="G102" s="11" t="s">
        <v>125</v>
      </c>
      <c r="H102" s="8" t="s">
        <v>42</v>
      </c>
      <c r="I102" s="8" t="s">
        <v>188</v>
      </c>
      <c r="J102" s="17">
        <v>0.42499999999999999</v>
      </c>
      <c r="K102" s="9">
        <v>1.4937759336098963E-2</v>
      </c>
      <c r="L102" s="17">
        <v>0.35125000000000001</v>
      </c>
      <c r="M102" s="9">
        <v>2.2406639004148944E-2</v>
      </c>
      <c r="N102" s="18">
        <f>J102/L102</f>
        <v>1.2099644128113878</v>
      </c>
      <c r="O102" s="11" t="s">
        <v>44</v>
      </c>
      <c r="P102" s="11" t="s">
        <v>130</v>
      </c>
      <c r="Q102" s="11" t="s">
        <v>129</v>
      </c>
      <c r="R102" s="14" t="s">
        <v>122</v>
      </c>
      <c r="S102" s="11" t="s">
        <v>129</v>
      </c>
      <c r="T102" s="11" t="s">
        <v>129</v>
      </c>
      <c r="U102" s="11" t="s">
        <v>194</v>
      </c>
      <c r="V102" s="11" t="s">
        <v>161</v>
      </c>
      <c r="W102" s="8" t="s">
        <v>171</v>
      </c>
      <c r="X102" s="11" t="s">
        <v>18</v>
      </c>
      <c r="Y102" s="8" t="s">
        <v>90</v>
      </c>
      <c r="Z102" s="8">
        <v>271.51612899999998</v>
      </c>
      <c r="AA102" s="23">
        <v>2.0811403508771922</v>
      </c>
      <c r="AB102" s="23">
        <v>8.0347879157766204</v>
      </c>
      <c r="AC102" s="12">
        <f t="shared" si="8"/>
        <v>0.25901621457746155</v>
      </c>
      <c r="AD102" s="23">
        <v>57.984496124030997</v>
      </c>
      <c r="AE102" s="23">
        <v>81.904761904761898</v>
      </c>
      <c r="AF102" s="12">
        <f t="shared" si="10"/>
        <v>0.70795024337479706</v>
      </c>
      <c r="AG102" s="10" t="s">
        <v>177</v>
      </c>
      <c r="AH102" s="23">
        <v>27.861886441051787</v>
      </c>
      <c r="AI102" s="23">
        <v>10.193767746369346</v>
      </c>
      <c r="AJ102" s="12">
        <f t="shared" si="11"/>
        <v>2.733227510600797</v>
      </c>
      <c r="AK102" s="10" t="s">
        <v>1</v>
      </c>
      <c r="AL102" s="8">
        <v>6</v>
      </c>
      <c r="AM102" s="25">
        <v>1.0903695619611794E-2</v>
      </c>
      <c r="AN102" s="25">
        <v>0.63921510331499931</v>
      </c>
      <c r="AO102" s="25">
        <v>7.8043704474505737E-3</v>
      </c>
    </row>
    <row r="103" spans="1:41" s="11" customFormat="1" x14ac:dyDescent="0.2">
      <c r="A103" s="11">
        <v>102</v>
      </c>
      <c r="B103" s="11">
        <v>17</v>
      </c>
      <c r="C103" s="8" t="s">
        <v>89</v>
      </c>
      <c r="D103" s="8">
        <v>2021</v>
      </c>
      <c r="E103" s="8" t="s">
        <v>101</v>
      </c>
      <c r="F103" s="8" t="s">
        <v>48</v>
      </c>
      <c r="G103" s="11" t="s">
        <v>125</v>
      </c>
      <c r="H103" s="8" t="s">
        <v>42</v>
      </c>
      <c r="I103" s="8" t="s">
        <v>188</v>
      </c>
      <c r="J103" s="17">
        <v>0.42499999999999999</v>
      </c>
      <c r="K103" s="9">
        <v>1.4937759336098963E-2</v>
      </c>
      <c r="L103" s="17">
        <v>0.36</v>
      </c>
      <c r="M103" s="9">
        <v>1.6182572614107969E-2</v>
      </c>
      <c r="N103" s="18">
        <f>J103/L103</f>
        <v>1.1805555555555556</v>
      </c>
      <c r="O103" s="11" t="s">
        <v>44</v>
      </c>
      <c r="P103" s="11" t="s">
        <v>130</v>
      </c>
      <c r="Q103" s="11" t="s">
        <v>129</v>
      </c>
      <c r="R103" s="14" t="s">
        <v>122</v>
      </c>
      <c r="S103" s="11" t="s">
        <v>129</v>
      </c>
      <c r="T103" s="11" t="s">
        <v>129</v>
      </c>
      <c r="U103" s="11" t="s">
        <v>194</v>
      </c>
      <c r="V103" s="11" t="s">
        <v>161</v>
      </c>
      <c r="W103" s="8" t="s">
        <v>172</v>
      </c>
      <c r="X103" s="11" t="s">
        <v>18</v>
      </c>
      <c r="Y103" s="8" t="s">
        <v>91</v>
      </c>
      <c r="Z103" s="8">
        <v>231.57112900000001</v>
      </c>
      <c r="AA103" s="23">
        <v>2.0811403508771922</v>
      </c>
      <c r="AB103" s="23">
        <v>0.1558265582655825</v>
      </c>
      <c r="AC103" s="12">
        <f t="shared" si="8"/>
        <v>13.355491990846689</v>
      </c>
      <c r="AD103" s="23">
        <v>57.984496124030997</v>
      </c>
      <c r="AE103" s="23">
        <v>4.7037037037036997</v>
      </c>
      <c r="AF103" s="12">
        <f t="shared" si="10"/>
        <v>12.327412561801877</v>
      </c>
      <c r="AG103" s="13" t="s">
        <v>178</v>
      </c>
      <c r="AH103" s="23">
        <v>27.861886441051787</v>
      </c>
      <c r="AI103" s="23">
        <v>30.185507246376815</v>
      </c>
      <c r="AJ103" s="12">
        <f t="shared" si="11"/>
        <v>0.92302197255260854</v>
      </c>
      <c r="AK103" s="10" t="s">
        <v>1</v>
      </c>
      <c r="AL103" s="8">
        <v>6</v>
      </c>
      <c r="AM103" s="25">
        <v>4.6405108181855312E-4</v>
      </c>
      <c r="AN103" s="25">
        <v>2.6920260531082572E-2</v>
      </c>
      <c r="AO103" s="25">
        <v>5.7232049947970867E-3</v>
      </c>
    </row>
    <row r="104" spans="1:41" s="11" customFormat="1" x14ac:dyDescent="0.2">
      <c r="A104" s="11">
        <v>103</v>
      </c>
      <c r="B104" s="11">
        <v>17</v>
      </c>
      <c r="C104" s="8" t="s">
        <v>89</v>
      </c>
      <c r="D104" s="8">
        <v>2021</v>
      </c>
      <c r="E104" s="8" t="s">
        <v>101</v>
      </c>
      <c r="F104" s="8" t="s">
        <v>48</v>
      </c>
      <c r="G104" s="11" t="s">
        <v>125</v>
      </c>
      <c r="H104" s="8" t="s">
        <v>42</v>
      </c>
      <c r="I104" s="8" t="s">
        <v>188</v>
      </c>
      <c r="J104" s="17">
        <v>0.42499999999999999</v>
      </c>
      <c r="K104" s="9">
        <v>1.4937759336098963E-2</v>
      </c>
      <c r="L104" s="17">
        <v>0.41875000000000001</v>
      </c>
      <c r="M104" s="9">
        <v>3.2365145228215014E-2</v>
      </c>
      <c r="N104" s="18">
        <f>J104/L104</f>
        <v>1.0149253731343284</v>
      </c>
      <c r="O104" s="11" t="s">
        <v>44</v>
      </c>
      <c r="P104" s="11" t="s">
        <v>130</v>
      </c>
      <c r="Q104" s="11" t="s">
        <v>129</v>
      </c>
      <c r="R104" s="14" t="s">
        <v>122</v>
      </c>
      <c r="S104" s="11" t="s">
        <v>129</v>
      </c>
      <c r="T104" s="11" t="s">
        <v>129</v>
      </c>
      <c r="U104" s="11" t="s">
        <v>194</v>
      </c>
      <c r="V104" s="11" t="s">
        <v>161</v>
      </c>
      <c r="W104" s="8" t="s">
        <v>163</v>
      </c>
      <c r="X104" s="11" t="s">
        <v>18</v>
      </c>
      <c r="Y104" s="8" t="s">
        <v>92</v>
      </c>
      <c r="Z104" s="8">
        <v>247.46847299999999</v>
      </c>
      <c r="AA104" s="23">
        <v>2.0811403508771922</v>
      </c>
      <c r="AB104" s="23">
        <v>0.75555261766261195</v>
      </c>
      <c r="AC104" s="12">
        <f t="shared" si="8"/>
        <v>2.7544611748092898</v>
      </c>
      <c r="AD104" s="23">
        <v>57.984496124030997</v>
      </c>
      <c r="AE104" s="23">
        <v>23.602941176470502</v>
      </c>
      <c r="AF104" s="12">
        <f t="shared" si="10"/>
        <v>2.4566640102393285</v>
      </c>
      <c r="AG104" s="13" t="s">
        <v>178</v>
      </c>
      <c r="AH104" s="23">
        <v>27.861886441051787</v>
      </c>
      <c r="AI104" s="23">
        <v>31.2393083217538</v>
      </c>
      <c r="AJ104" s="12">
        <f t="shared" si="11"/>
        <v>0.89188551020669971</v>
      </c>
      <c r="AK104" s="10" t="s">
        <v>1</v>
      </c>
      <c r="AL104" s="8">
        <v>6</v>
      </c>
      <c r="AM104" s="25">
        <v>3.1667561688398333E-3</v>
      </c>
      <c r="AN104" s="25">
        <v>0.18420609659056064</v>
      </c>
      <c r="AO104" s="25">
        <v>7.8043704474505728E-3</v>
      </c>
    </row>
    <row r="105" spans="1:41" s="11" customFormat="1" x14ac:dyDescent="0.2">
      <c r="A105" s="11">
        <v>104</v>
      </c>
      <c r="B105" s="11">
        <v>17</v>
      </c>
      <c r="C105" s="8" t="s">
        <v>89</v>
      </c>
      <c r="D105" s="8">
        <v>2021</v>
      </c>
      <c r="E105" s="8" t="s">
        <v>101</v>
      </c>
      <c r="F105" s="8" t="s">
        <v>48</v>
      </c>
      <c r="G105" s="11" t="s">
        <v>125</v>
      </c>
      <c r="H105" s="8"/>
      <c r="I105" s="8"/>
      <c r="J105" s="17">
        <v>0</v>
      </c>
      <c r="K105" s="9">
        <v>0</v>
      </c>
      <c r="L105" s="17">
        <v>0</v>
      </c>
      <c r="M105" s="9">
        <v>0</v>
      </c>
      <c r="N105" s="18" t="s">
        <v>46</v>
      </c>
      <c r="O105" s="11" t="s">
        <v>44</v>
      </c>
      <c r="P105" s="11" t="s">
        <v>130</v>
      </c>
      <c r="Q105" s="11" t="s">
        <v>129</v>
      </c>
      <c r="R105" s="14" t="s">
        <v>122</v>
      </c>
      <c r="S105" s="11" t="s">
        <v>128</v>
      </c>
      <c r="T105" s="11" t="s">
        <v>129</v>
      </c>
      <c r="U105" s="11" t="s">
        <v>193</v>
      </c>
      <c r="V105" s="11" t="s">
        <v>161</v>
      </c>
      <c r="W105" s="8" t="s">
        <v>171</v>
      </c>
      <c r="X105" s="11" t="s">
        <v>18</v>
      </c>
      <c r="Y105" s="8" t="s">
        <v>90</v>
      </c>
      <c r="Z105" s="8">
        <v>271.51612899999998</v>
      </c>
      <c r="AA105" s="23">
        <v>1.806077694235587</v>
      </c>
      <c r="AB105" s="23">
        <v>9.6312175770521709</v>
      </c>
      <c r="AC105" s="12">
        <f t="shared" si="8"/>
        <v>0.18752329908306087</v>
      </c>
      <c r="AD105" s="23">
        <v>44.651162790697597</v>
      </c>
      <c r="AE105" s="23">
        <v>93.650793650793602</v>
      </c>
      <c r="AF105" s="12">
        <f t="shared" si="10"/>
        <v>0.47678360268033054</v>
      </c>
      <c r="AG105" s="10" t="s">
        <v>177</v>
      </c>
      <c r="AH105" s="23">
        <v>24.722725347425307</v>
      </c>
      <c r="AI105" s="23">
        <v>9.7236712701757195</v>
      </c>
      <c r="AJ105" s="12">
        <f t="shared" si="11"/>
        <v>2.5425299416748519</v>
      </c>
      <c r="AK105" s="10" t="s">
        <v>1</v>
      </c>
      <c r="AL105" s="8">
        <v>6</v>
      </c>
      <c r="AM105" s="25">
        <v>9.1138509550101453E-3</v>
      </c>
      <c r="AN105" s="25">
        <v>0.41068698259080827</v>
      </c>
      <c r="AO105" s="25">
        <v>4.3853016785120229E-3</v>
      </c>
    </row>
    <row r="106" spans="1:41" s="11" customFormat="1" x14ac:dyDescent="0.2">
      <c r="A106" s="11">
        <v>105</v>
      </c>
      <c r="B106" s="11">
        <v>17</v>
      </c>
      <c r="C106" s="8" t="s">
        <v>89</v>
      </c>
      <c r="D106" s="8">
        <v>2021</v>
      </c>
      <c r="E106" s="8" t="s">
        <v>101</v>
      </c>
      <c r="F106" s="8" t="s">
        <v>48</v>
      </c>
      <c r="G106" s="11" t="s">
        <v>125</v>
      </c>
      <c r="H106" s="8"/>
      <c r="I106" s="8"/>
      <c r="J106" s="17">
        <v>0</v>
      </c>
      <c r="K106" s="9">
        <v>0</v>
      </c>
      <c r="L106" s="17">
        <v>0</v>
      </c>
      <c r="M106" s="9">
        <v>0</v>
      </c>
      <c r="N106" s="18" t="s">
        <v>46</v>
      </c>
      <c r="O106" s="11" t="s">
        <v>44</v>
      </c>
      <c r="P106" s="11" t="s">
        <v>130</v>
      </c>
      <c r="Q106" s="11" t="s">
        <v>129</v>
      </c>
      <c r="R106" s="14" t="s">
        <v>122</v>
      </c>
      <c r="S106" s="11" t="s">
        <v>128</v>
      </c>
      <c r="T106" s="11" t="s">
        <v>129</v>
      </c>
      <c r="U106" s="11" t="s">
        <v>193</v>
      </c>
      <c r="V106" s="11" t="s">
        <v>161</v>
      </c>
      <c r="W106" s="8" t="s">
        <v>172</v>
      </c>
      <c r="X106" s="11" t="s">
        <v>18</v>
      </c>
      <c r="Y106" s="8" t="s">
        <v>91</v>
      </c>
      <c r="Z106" s="8">
        <v>231.57112900000001</v>
      </c>
      <c r="AA106" s="23">
        <v>1.806077694235587</v>
      </c>
      <c r="AB106" s="23">
        <v>0.14277971351142082</v>
      </c>
      <c r="AC106" s="12">
        <f t="shared" si="8"/>
        <v>12.649399902956945</v>
      </c>
      <c r="AD106" s="23">
        <v>44.651162790697597</v>
      </c>
      <c r="AE106" s="23">
        <v>3.7777777777777701</v>
      </c>
      <c r="AF106" s="12">
        <f t="shared" si="10"/>
        <v>11.819425444596448</v>
      </c>
      <c r="AG106" s="13" t="s">
        <v>178</v>
      </c>
      <c r="AH106" s="23">
        <v>24.722725347425307</v>
      </c>
      <c r="AI106" s="23">
        <v>26.458785249457648</v>
      </c>
      <c r="AJ106" s="12">
        <f t="shared" si="11"/>
        <v>0.93438625826301203</v>
      </c>
      <c r="AK106" s="10" t="s">
        <v>1</v>
      </c>
      <c r="AL106" s="8">
        <v>6</v>
      </c>
      <c r="AM106" s="25">
        <v>2.6860107029941428E-4</v>
      </c>
      <c r="AN106" s="25">
        <v>1.1996572407883438E-2</v>
      </c>
      <c r="AO106" s="25">
        <v>3.1755632844397397E-3</v>
      </c>
    </row>
    <row r="107" spans="1:41" s="11" customFormat="1" x14ac:dyDescent="0.2">
      <c r="A107" s="11">
        <v>106</v>
      </c>
      <c r="B107" s="11">
        <v>17</v>
      </c>
      <c r="C107" s="8" t="s">
        <v>89</v>
      </c>
      <c r="D107" s="8">
        <v>2021</v>
      </c>
      <c r="E107" s="8" t="s">
        <v>101</v>
      </c>
      <c r="F107" s="8" t="s">
        <v>48</v>
      </c>
      <c r="G107" s="11" t="s">
        <v>125</v>
      </c>
      <c r="H107" s="8"/>
      <c r="I107" s="8"/>
      <c r="J107" s="17">
        <v>0</v>
      </c>
      <c r="K107" s="9">
        <v>0</v>
      </c>
      <c r="L107" s="17">
        <v>0</v>
      </c>
      <c r="M107" s="9">
        <v>0</v>
      </c>
      <c r="N107" s="18" t="s">
        <v>46</v>
      </c>
      <c r="O107" s="11" t="s">
        <v>44</v>
      </c>
      <c r="P107" s="11" t="s">
        <v>130</v>
      </c>
      <c r="Q107" s="11" t="s">
        <v>129</v>
      </c>
      <c r="R107" s="14" t="s">
        <v>122</v>
      </c>
      <c r="S107" s="11" t="s">
        <v>128</v>
      </c>
      <c r="T107" s="11" t="s">
        <v>129</v>
      </c>
      <c r="U107" s="11" t="s">
        <v>193</v>
      </c>
      <c r="V107" s="11" t="s">
        <v>161</v>
      </c>
      <c r="W107" s="8" t="s">
        <v>163</v>
      </c>
      <c r="X107" s="11" t="s">
        <v>18</v>
      </c>
      <c r="Y107" s="8" t="s">
        <v>92</v>
      </c>
      <c r="Z107" s="8">
        <v>247.46847299999999</v>
      </c>
      <c r="AA107" s="23">
        <v>1.806077694235587</v>
      </c>
      <c r="AB107" s="23">
        <v>0.616869381279746</v>
      </c>
      <c r="AC107" s="12">
        <f t="shared" si="8"/>
        <v>2.9278121901410166</v>
      </c>
      <c r="AD107" s="23">
        <v>44.651162790697597</v>
      </c>
      <c r="AE107" s="23">
        <v>17.205882352941099</v>
      </c>
      <c r="AF107" s="12">
        <f t="shared" si="10"/>
        <v>2.595110316040556</v>
      </c>
      <c r="AG107" s="13" t="s">
        <v>178</v>
      </c>
      <c r="AH107" s="23">
        <v>24.722725347425307</v>
      </c>
      <c r="AI107" s="23">
        <v>27.892261919769933</v>
      </c>
      <c r="AJ107" s="12">
        <f t="shared" si="11"/>
        <v>0.88636502190243416</v>
      </c>
      <c r="AK107" s="10" t="s">
        <v>1</v>
      </c>
      <c r="AL107" s="8">
        <v>6</v>
      </c>
      <c r="AM107" s="25">
        <v>1.9192223149293918E-3</v>
      </c>
      <c r="AN107" s="25">
        <v>8.586029300575479E-2</v>
      </c>
      <c r="AO107" s="25">
        <v>4.9901708755481639E-3</v>
      </c>
    </row>
    <row r="108" spans="1:41" s="11" customFormat="1" x14ac:dyDescent="0.2">
      <c r="A108" s="11">
        <v>107</v>
      </c>
      <c r="B108" s="11">
        <v>18</v>
      </c>
      <c r="C108" s="11" t="s">
        <v>75</v>
      </c>
      <c r="D108" s="11">
        <v>2009</v>
      </c>
      <c r="E108" s="11" t="s">
        <v>100</v>
      </c>
      <c r="F108" s="11" t="s">
        <v>45</v>
      </c>
      <c r="G108" s="11" t="s">
        <v>127</v>
      </c>
      <c r="H108" s="11" t="s">
        <v>42</v>
      </c>
      <c r="I108" s="11" t="s">
        <v>42</v>
      </c>
      <c r="J108" s="18">
        <v>0.89400000000000002</v>
      </c>
      <c r="K108" s="18">
        <v>2.3E-2</v>
      </c>
      <c r="L108" s="18">
        <v>0.73899999999999999</v>
      </c>
      <c r="M108" s="18">
        <v>3.5999999999999997E-2</v>
      </c>
      <c r="N108" s="18">
        <f>J108/L108</f>
        <v>1.2097428958051422</v>
      </c>
      <c r="O108" s="11" t="s">
        <v>44</v>
      </c>
      <c r="P108" s="11" t="s">
        <v>130</v>
      </c>
      <c r="Q108" s="11" t="s">
        <v>129</v>
      </c>
      <c r="R108" s="11" t="s">
        <v>122</v>
      </c>
      <c r="S108" s="11" t="s">
        <v>137</v>
      </c>
      <c r="T108" s="11" t="s">
        <v>137</v>
      </c>
      <c r="U108" s="11" t="s">
        <v>194</v>
      </c>
      <c r="V108" s="11" t="s">
        <v>159</v>
      </c>
      <c r="W108" s="11" t="s">
        <v>160</v>
      </c>
      <c r="X108" s="11" t="s">
        <v>134</v>
      </c>
      <c r="Y108" s="11" t="s">
        <v>87</v>
      </c>
      <c r="Z108" s="11">
        <v>271.51612999999998</v>
      </c>
      <c r="AA108" s="12">
        <v>573</v>
      </c>
      <c r="AB108" s="12">
        <v>76.3</v>
      </c>
      <c r="AC108" s="12">
        <f t="shared" si="8"/>
        <v>7.509829619921363</v>
      </c>
      <c r="AD108" s="12">
        <v>8915</v>
      </c>
      <c r="AE108" s="12">
        <v>387</v>
      </c>
      <c r="AF108" s="12">
        <f t="shared" si="10"/>
        <v>23.036175710594314</v>
      </c>
      <c r="AG108" s="13" t="s">
        <v>178</v>
      </c>
      <c r="AH108" s="12">
        <v>15.558464223385689</v>
      </c>
      <c r="AI108" s="12">
        <v>5.0720838794233289</v>
      </c>
      <c r="AJ108" s="12">
        <f t="shared" si="11"/>
        <v>3.0674698197527857</v>
      </c>
      <c r="AK108" s="13">
        <v>0.56209414672508706</v>
      </c>
      <c r="AL108" s="11">
        <v>8</v>
      </c>
      <c r="AM108" s="25" t="s">
        <v>1</v>
      </c>
      <c r="AN108" s="25" t="s">
        <v>46</v>
      </c>
      <c r="AO108" s="25" t="s">
        <v>104</v>
      </c>
    </row>
    <row r="109" spans="1:41" s="11" customFormat="1" x14ac:dyDescent="0.2">
      <c r="A109" s="11">
        <v>108</v>
      </c>
      <c r="B109" s="11">
        <v>18</v>
      </c>
      <c r="C109" s="11" t="s">
        <v>75</v>
      </c>
      <c r="D109" s="11">
        <v>2009</v>
      </c>
      <c r="E109" s="11" t="s">
        <v>100</v>
      </c>
      <c r="F109" s="11" t="s">
        <v>45</v>
      </c>
      <c r="G109" s="11" t="s">
        <v>127</v>
      </c>
      <c r="H109" s="11" t="s">
        <v>42</v>
      </c>
      <c r="I109" s="11" t="s">
        <v>42</v>
      </c>
      <c r="J109" s="18">
        <v>0.77400000000000002</v>
      </c>
      <c r="K109" s="18">
        <v>5.0999999999999997E-2</v>
      </c>
      <c r="L109" s="18">
        <v>0.75</v>
      </c>
      <c r="M109" s="18">
        <v>0.03</v>
      </c>
      <c r="N109" s="18">
        <f>J109/L109</f>
        <v>1.032</v>
      </c>
      <c r="O109" s="11" t="s">
        <v>44</v>
      </c>
      <c r="P109" s="11" t="s">
        <v>130</v>
      </c>
      <c r="Q109" s="11" t="s">
        <v>129</v>
      </c>
      <c r="R109" s="11">
        <v>15</v>
      </c>
      <c r="S109" s="11" t="s">
        <v>137</v>
      </c>
      <c r="T109" s="11" t="s">
        <v>136</v>
      </c>
      <c r="U109" s="11" t="s">
        <v>194</v>
      </c>
      <c r="V109" s="11" t="s">
        <v>159</v>
      </c>
      <c r="W109" s="11" t="s">
        <v>160</v>
      </c>
      <c r="X109" s="11" t="s">
        <v>26</v>
      </c>
      <c r="Y109" s="11" t="s">
        <v>87</v>
      </c>
      <c r="Z109" s="11">
        <v>271.51612999999998</v>
      </c>
      <c r="AA109" s="12">
        <v>573</v>
      </c>
      <c r="AB109" s="12">
        <v>62.3</v>
      </c>
      <c r="AC109" s="12">
        <f t="shared" si="8"/>
        <v>9.1974317817014448</v>
      </c>
      <c r="AD109" s="12">
        <v>9543</v>
      </c>
      <c r="AE109" s="12">
        <v>316</v>
      </c>
      <c r="AF109" s="12">
        <f t="shared" si="10"/>
        <v>30.199367088607595</v>
      </c>
      <c r="AG109" s="13" t="s">
        <v>178</v>
      </c>
      <c r="AH109" s="12">
        <v>16.654450261780106</v>
      </c>
      <c r="AI109" s="12">
        <v>5.0722311396468704</v>
      </c>
      <c r="AJ109" s="12">
        <f t="shared" si="11"/>
        <v>3.2834564914838622</v>
      </c>
      <c r="AK109" s="13">
        <v>0.63617382226282149</v>
      </c>
      <c r="AL109" s="11">
        <v>6</v>
      </c>
      <c r="AM109" s="25" t="s">
        <v>1</v>
      </c>
      <c r="AN109" s="25" t="s">
        <v>46</v>
      </c>
      <c r="AO109" s="25" t="s">
        <v>104</v>
      </c>
    </row>
    <row r="110" spans="1:41" s="11" customFormat="1" x14ac:dyDescent="0.2">
      <c r="A110" s="11">
        <v>109</v>
      </c>
      <c r="B110" s="11">
        <v>19</v>
      </c>
      <c r="C110" s="11" t="s">
        <v>76</v>
      </c>
      <c r="D110" s="11">
        <v>1996</v>
      </c>
      <c r="E110" s="11" t="s">
        <v>101</v>
      </c>
      <c r="F110" s="11" t="s">
        <v>116</v>
      </c>
      <c r="G110" s="11" t="s">
        <v>126</v>
      </c>
      <c r="J110" s="18">
        <v>0</v>
      </c>
      <c r="K110" s="18">
        <v>0</v>
      </c>
      <c r="L110" s="18">
        <v>0</v>
      </c>
      <c r="M110" s="18">
        <v>0</v>
      </c>
      <c r="N110" s="18" t="s">
        <v>46</v>
      </c>
      <c r="O110" s="11" t="s">
        <v>44</v>
      </c>
      <c r="P110" s="11" t="s">
        <v>130</v>
      </c>
      <c r="Q110" s="11" t="s">
        <v>129</v>
      </c>
      <c r="R110" s="11">
        <v>20</v>
      </c>
      <c r="S110" s="11" t="s">
        <v>136</v>
      </c>
      <c r="T110" s="11" t="s">
        <v>136</v>
      </c>
      <c r="U110" s="11" t="s">
        <v>193</v>
      </c>
      <c r="V110" s="11" t="s">
        <v>161</v>
      </c>
      <c r="W110" s="11" t="s">
        <v>162</v>
      </c>
      <c r="X110" s="11" t="s">
        <v>18</v>
      </c>
      <c r="Y110" s="11" t="s">
        <v>19</v>
      </c>
      <c r="Z110" s="11">
        <v>271.51612899999998</v>
      </c>
      <c r="AA110" s="12">
        <v>9.1999999999999993</v>
      </c>
      <c r="AB110" s="12">
        <v>9.1999999999999993</v>
      </c>
      <c r="AC110" s="12">
        <f t="shared" si="8"/>
        <v>1</v>
      </c>
      <c r="AD110" s="12">
        <v>230.8</v>
      </c>
      <c r="AE110" s="12">
        <v>132.19999999999999</v>
      </c>
      <c r="AF110" s="12">
        <f t="shared" si="10"/>
        <v>1.7458396369137672</v>
      </c>
      <c r="AG110" s="13" t="s">
        <v>178</v>
      </c>
      <c r="AH110" s="12">
        <v>25.086956521739133</v>
      </c>
      <c r="AI110" s="12">
        <v>14.369565217391305</v>
      </c>
      <c r="AJ110" s="12">
        <f t="shared" si="11"/>
        <v>1.7458396369137672</v>
      </c>
      <c r="AK110" s="13" t="s">
        <v>1</v>
      </c>
      <c r="AL110" s="11">
        <v>4</v>
      </c>
      <c r="AM110" s="25">
        <v>0</v>
      </c>
      <c r="AN110" s="25">
        <v>0</v>
      </c>
      <c r="AO110" s="25">
        <v>0</v>
      </c>
    </row>
    <row r="111" spans="1:41" s="11" customFormat="1" x14ac:dyDescent="0.2">
      <c r="A111" s="11">
        <v>110</v>
      </c>
      <c r="B111" s="11">
        <v>19</v>
      </c>
      <c r="C111" s="11" t="s">
        <v>76</v>
      </c>
      <c r="D111" s="11">
        <v>1996</v>
      </c>
      <c r="E111" s="11" t="s">
        <v>101</v>
      </c>
      <c r="F111" s="11" t="s">
        <v>116</v>
      </c>
      <c r="G111" s="11" t="s">
        <v>126</v>
      </c>
      <c r="H111" s="11" t="s">
        <v>42</v>
      </c>
      <c r="I111" s="11" t="s">
        <v>14</v>
      </c>
      <c r="J111" s="18">
        <v>0.76</v>
      </c>
      <c r="K111" s="18">
        <v>0.05</v>
      </c>
      <c r="L111" s="18">
        <v>0.35</v>
      </c>
      <c r="M111" s="18">
        <v>0.04</v>
      </c>
      <c r="N111" s="18">
        <f>J111/L111</f>
        <v>2.1714285714285717</v>
      </c>
      <c r="O111" s="11" t="s">
        <v>44</v>
      </c>
      <c r="P111" s="11" t="s">
        <v>130</v>
      </c>
      <c r="Q111" s="11" t="s">
        <v>129</v>
      </c>
      <c r="R111" s="11">
        <v>20</v>
      </c>
      <c r="S111" s="11" t="s">
        <v>137</v>
      </c>
      <c r="T111" s="11" t="s">
        <v>136</v>
      </c>
      <c r="U111" s="11" t="s">
        <v>194</v>
      </c>
      <c r="V111" s="11" t="s">
        <v>161</v>
      </c>
      <c r="W111" s="11" t="s">
        <v>162</v>
      </c>
      <c r="X111" s="11" t="s">
        <v>18</v>
      </c>
      <c r="Y111" s="11" t="s">
        <v>19</v>
      </c>
      <c r="Z111" s="11">
        <v>271.51612899999998</v>
      </c>
      <c r="AA111" s="12">
        <v>8.1</v>
      </c>
      <c r="AB111" s="12">
        <v>9.5</v>
      </c>
      <c r="AC111" s="12">
        <f t="shared" si="8"/>
        <v>0.85263157894736841</v>
      </c>
      <c r="AD111" s="12">
        <v>205.8</v>
      </c>
      <c r="AE111" s="12">
        <v>119.6</v>
      </c>
      <c r="AF111" s="12">
        <f t="shared" si="10"/>
        <v>1.7207357859531773</v>
      </c>
      <c r="AG111" s="13" t="s">
        <v>178</v>
      </c>
      <c r="AH111" s="12">
        <v>25.407407407407408</v>
      </c>
      <c r="AI111" s="12">
        <v>12.589473684210526</v>
      </c>
      <c r="AJ111" s="12">
        <f t="shared" si="11"/>
        <v>2.0181469094512572</v>
      </c>
      <c r="AK111" s="13">
        <v>0.85604973696795794</v>
      </c>
      <c r="AL111" s="11">
        <v>4</v>
      </c>
      <c r="AM111" s="25">
        <v>3.2641834311859875E-3</v>
      </c>
      <c r="AN111" s="25">
        <v>0.67396890828162359</v>
      </c>
      <c r="AO111" s="25">
        <v>5.6351915408162506E-3</v>
      </c>
    </row>
    <row r="112" spans="1:41" s="11" customFormat="1" x14ac:dyDescent="0.2">
      <c r="A112" s="11">
        <v>111</v>
      </c>
      <c r="B112" s="11">
        <v>20</v>
      </c>
      <c r="C112" s="11" t="s">
        <v>83</v>
      </c>
      <c r="D112" s="11">
        <v>1998</v>
      </c>
      <c r="E112" s="11" t="s">
        <v>100</v>
      </c>
      <c r="F112" s="11" t="s">
        <v>116</v>
      </c>
      <c r="G112" s="11" t="s">
        <v>127</v>
      </c>
      <c r="H112" s="11" t="s">
        <v>42</v>
      </c>
      <c r="I112" s="11" t="s">
        <v>20</v>
      </c>
      <c r="J112" s="18" t="s">
        <v>49</v>
      </c>
      <c r="K112" s="18" t="s">
        <v>121</v>
      </c>
      <c r="L112" s="18" t="s">
        <v>49</v>
      </c>
      <c r="M112" s="18" t="s">
        <v>121</v>
      </c>
      <c r="N112" s="18" t="s">
        <v>46</v>
      </c>
      <c r="O112" s="11" t="s">
        <v>44</v>
      </c>
      <c r="P112" s="11" t="s">
        <v>130</v>
      </c>
      <c r="Q112" s="11" t="s">
        <v>129</v>
      </c>
      <c r="R112" s="11">
        <v>20</v>
      </c>
      <c r="S112" s="11" t="s">
        <v>137</v>
      </c>
      <c r="T112" s="11" t="s">
        <v>136</v>
      </c>
      <c r="U112" s="11" t="s">
        <v>194</v>
      </c>
      <c r="V112" s="11" t="s">
        <v>161</v>
      </c>
      <c r="W112" s="11" t="s">
        <v>163</v>
      </c>
      <c r="X112" s="11" t="s">
        <v>135</v>
      </c>
      <c r="Y112" s="11" t="s">
        <v>112</v>
      </c>
      <c r="Z112" s="11">
        <v>247.46847299999999</v>
      </c>
      <c r="AA112" s="12">
        <v>3.8</v>
      </c>
      <c r="AB112" s="12">
        <v>8.8000000000000007</v>
      </c>
      <c r="AC112" s="12">
        <f t="shared" si="8"/>
        <v>0.43181818181818177</v>
      </c>
      <c r="AD112" s="12">
        <v>107</v>
      </c>
      <c r="AE112" s="12">
        <v>134</v>
      </c>
      <c r="AF112" s="12">
        <f t="shared" si="10"/>
        <v>0.79850746268656714</v>
      </c>
      <c r="AG112" s="10" t="s">
        <v>177</v>
      </c>
      <c r="AH112" s="12">
        <v>28.157894736842106</v>
      </c>
      <c r="AI112" s="12">
        <v>15.227272727272727</v>
      </c>
      <c r="AJ112" s="12">
        <f t="shared" si="11"/>
        <v>1.8491751767478399</v>
      </c>
      <c r="AK112" s="13" t="s">
        <v>46</v>
      </c>
      <c r="AL112" s="11">
        <v>9</v>
      </c>
      <c r="AM112" s="25">
        <v>0.23913043478260868</v>
      </c>
      <c r="AN112" s="25">
        <v>33.628571428571426</v>
      </c>
      <c r="AO112" s="25">
        <v>0.25095948827292108</v>
      </c>
    </row>
    <row r="113" spans="1:41" s="11" customFormat="1" x14ac:dyDescent="0.2">
      <c r="A113" s="11">
        <v>112</v>
      </c>
      <c r="B113" s="11">
        <v>20</v>
      </c>
      <c r="C113" s="11" t="s">
        <v>83</v>
      </c>
      <c r="D113" s="11">
        <v>1998</v>
      </c>
      <c r="E113" s="11" t="s">
        <v>100</v>
      </c>
      <c r="F113" s="11" t="s">
        <v>116</v>
      </c>
      <c r="G113" s="11" t="s">
        <v>127</v>
      </c>
      <c r="H113" s="11" t="s">
        <v>42</v>
      </c>
      <c r="I113" s="11" t="s">
        <v>21</v>
      </c>
      <c r="J113" s="18" t="s">
        <v>49</v>
      </c>
      <c r="K113" s="18" t="s">
        <v>121</v>
      </c>
      <c r="L113" s="18" t="s">
        <v>49</v>
      </c>
      <c r="M113" s="18" t="s">
        <v>121</v>
      </c>
      <c r="N113" s="18" t="s">
        <v>46</v>
      </c>
      <c r="O113" s="11" t="s">
        <v>44</v>
      </c>
      <c r="P113" s="11" t="s">
        <v>130</v>
      </c>
      <c r="Q113" s="11" t="s">
        <v>129</v>
      </c>
      <c r="R113" s="11">
        <v>20</v>
      </c>
      <c r="S113" s="11" t="s">
        <v>137</v>
      </c>
      <c r="T113" s="11" t="s">
        <v>136</v>
      </c>
      <c r="U113" s="11" t="s">
        <v>194</v>
      </c>
      <c r="V113" s="11" t="s">
        <v>161</v>
      </c>
      <c r="W113" s="11" t="s">
        <v>163</v>
      </c>
      <c r="X113" s="11" t="s">
        <v>18</v>
      </c>
      <c r="Y113" s="11" t="s">
        <v>112</v>
      </c>
      <c r="Z113" s="11">
        <v>247.46847299999999</v>
      </c>
      <c r="AA113" s="12">
        <v>3.14</v>
      </c>
      <c r="AB113" s="12">
        <v>10</v>
      </c>
      <c r="AC113" s="12">
        <f t="shared" si="8"/>
        <v>0.314</v>
      </c>
      <c r="AD113" s="12">
        <v>101</v>
      </c>
      <c r="AE113" s="12">
        <v>144</v>
      </c>
      <c r="AF113" s="12">
        <f t="shared" si="10"/>
        <v>0.70138888888888884</v>
      </c>
      <c r="AG113" s="10" t="s">
        <v>177</v>
      </c>
      <c r="AH113" s="12">
        <v>32.165605095541402</v>
      </c>
      <c r="AI113" s="12">
        <v>14.4</v>
      </c>
      <c r="AJ113" s="12">
        <f t="shared" si="11"/>
        <v>2.2337225760792641</v>
      </c>
      <c r="AK113" s="13" t="s">
        <v>46</v>
      </c>
      <c r="AL113" s="11">
        <v>9</v>
      </c>
      <c r="AM113" s="25">
        <v>0.38016528925619836</v>
      </c>
      <c r="AN113" s="25">
        <v>61.94666666666668</v>
      </c>
      <c r="AO113" s="25">
        <v>0.43018518518518528</v>
      </c>
    </row>
    <row r="114" spans="1:41" s="11" customFormat="1" x14ac:dyDescent="0.2">
      <c r="A114" s="11">
        <v>113</v>
      </c>
      <c r="B114" s="11">
        <v>20</v>
      </c>
      <c r="C114" s="11" t="s">
        <v>83</v>
      </c>
      <c r="D114" s="11">
        <v>1998</v>
      </c>
      <c r="E114" s="11" t="s">
        <v>100</v>
      </c>
      <c r="F114" s="11" t="s">
        <v>116</v>
      </c>
      <c r="G114" s="11" t="s">
        <v>127</v>
      </c>
      <c r="H114" s="11" t="s">
        <v>42</v>
      </c>
      <c r="I114" s="11" t="s">
        <v>22</v>
      </c>
      <c r="J114" s="18" t="s">
        <v>49</v>
      </c>
      <c r="K114" s="18" t="s">
        <v>121</v>
      </c>
      <c r="L114" s="18" t="s">
        <v>49</v>
      </c>
      <c r="M114" s="18" t="s">
        <v>121</v>
      </c>
      <c r="N114" s="18" t="s">
        <v>46</v>
      </c>
      <c r="O114" s="11" t="s">
        <v>44</v>
      </c>
      <c r="P114" s="11" t="s">
        <v>130</v>
      </c>
      <c r="Q114" s="11" t="s">
        <v>129</v>
      </c>
      <c r="R114" s="11">
        <v>20</v>
      </c>
      <c r="S114" s="11" t="s">
        <v>137</v>
      </c>
      <c r="T114" s="11" t="s">
        <v>136</v>
      </c>
      <c r="U114" s="11" t="s">
        <v>194</v>
      </c>
      <c r="V114" s="11" t="s">
        <v>161</v>
      </c>
      <c r="W114" s="11" t="s">
        <v>163</v>
      </c>
      <c r="X114" s="11" t="s">
        <v>18</v>
      </c>
      <c r="Y114" s="11" t="s">
        <v>112</v>
      </c>
      <c r="Z114" s="11">
        <v>247.46847299999999</v>
      </c>
      <c r="AA114" s="12">
        <v>3.3</v>
      </c>
      <c r="AB114" s="12">
        <v>10.7</v>
      </c>
      <c r="AC114" s="12">
        <f t="shared" si="8"/>
        <v>0.30841121495327101</v>
      </c>
      <c r="AD114" s="12">
        <v>93</v>
      </c>
      <c r="AE114" s="12">
        <v>150</v>
      </c>
      <c r="AF114" s="12">
        <f t="shared" si="10"/>
        <v>0.62</v>
      </c>
      <c r="AG114" s="10" t="s">
        <v>177</v>
      </c>
      <c r="AH114" s="12">
        <v>28.181818181818183</v>
      </c>
      <c r="AI114" s="12">
        <v>14.018691588785048</v>
      </c>
      <c r="AJ114" s="12">
        <f t="shared" si="11"/>
        <v>2.0103030303030303</v>
      </c>
      <c r="AK114" s="13" t="s">
        <v>46</v>
      </c>
      <c r="AL114" s="11">
        <v>9</v>
      </c>
      <c r="AM114" s="25">
        <v>4.8387096774193547E-2</v>
      </c>
      <c r="AN114" s="25">
        <v>4.7288135593220337</v>
      </c>
      <c r="AO114" s="25">
        <v>3.1525423728813555E-2</v>
      </c>
    </row>
    <row r="115" spans="1:41" s="11" customFormat="1" x14ac:dyDescent="0.2">
      <c r="A115" s="11">
        <v>114</v>
      </c>
      <c r="B115" s="11">
        <v>20</v>
      </c>
      <c r="C115" s="11" t="s">
        <v>83</v>
      </c>
      <c r="D115" s="11">
        <v>1998</v>
      </c>
      <c r="E115" s="11" t="s">
        <v>100</v>
      </c>
      <c r="F115" s="11" t="s">
        <v>116</v>
      </c>
      <c r="G115" s="11" t="s">
        <v>127</v>
      </c>
      <c r="H115" s="11" t="s">
        <v>42</v>
      </c>
      <c r="I115" s="11" t="s">
        <v>3</v>
      </c>
      <c r="J115" s="18" t="s">
        <v>49</v>
      </c>
      <c r="K115" s="18" t="s">
        <v>121</v>
      </c>
      <c r="L115" s="18" t="s">
        <v>49</v>
      </c>
      <c r="M115" s="18" t="s">
        <v>121</v>
      </c>
      <c r="N115" s="18" t="s">
        <v>46</v>
      </c>
      <c r="O115" s="11" t="s">
        <v>44</v>
      </c>
      <c r="P115" s="11" t="s">
        <v>130</v>
      </c>
      <c r="Q115" s="11" t="s">
        <v>129</v>
      </c>
      <c r="R115" s="11">
        <v>20</v>
      </c>
      <c r="S115" s="11" t="s">
        <v>137</v>
      </c>
      <c r="T115" s="11" t="s">
        <v>136</v>
      </c>
      <c r="U115" s="11" t="s">
        <v>194</v>
      </c>
      <c r="V115" s="11" t="s">
        <v>161</v>
      </c>
      <c r="W115" s="11" t="s">
        <v>163</v>
      </c>
      <c r="X115" s="11" t="s">
        <v>18</v>
      </c>
      <c r="Y115" s="11" t="s">
        <v>112</v>
      </c>
      <c r="Z115" s="11">
        <v>247.46847299999999</v>
      </c>
      <c r="AA115" s="12">
        <v>2.2000000000000002</v>
      </c>
      <c r="AB115" s="12">
        <v>10.5</v>
      </c>
      <c r="AC115" s="12">
        <f t="shared" si="8"/>
        <v>0.20952380952380953</v>
      </c>
      <c r="AD115" s="12">
        <v>69</v>
      </c>
      <c r="AE115" s="12">
        <v>137</v>
      </c>
      <c r="AF115" s="12">
        <f t="shared" si="10"/>
        <v>0.5036496350364964</v>
      </c>
      <c r="AG115" s="10" t="s">
        <v>177</v>
      </c>
      <c r="AH115" s="12">
        <v>31.36363636363636</v>
      </c>
      <c r="AI115" s="12">
        <v>13.047619047619047</v>
      </c>
      <c r="AJ115" s="12">
        <f t="shared" si="11"/>
        <v>2.4037823490378232</v>
      </c>
      <c r="AK115" s="13" t="s">
        <v>46</v>
      </c>
      <c r="AL115" s="11">
        <v>9</v>
      </c>
      <c r="AM115" s="25">
        <v>0.26126126126126126</v>
      </c>
      <c r="AN115" s="25">
        <v>24.402439024390244</v>
      </c>
      <c r="AO115" s="25">
        <v>0.1781199928787609</v>
      </c>
    </row>
    <row r="116" spans="1:41" s="11" customFormat="1" x14ac:dyDescent="0.2">
      <c r="A116" s="11">
        <v>115</v>
      </c>
      <c r="B116" s="11">
        <v>20</v>
      </c>
      <c r="C116" s="11" t="s">
        <v>83</v>
      </c>
      <c r="D116" s="11">
        <v>1998</v>
      </c>
      <c r="E116" s="11" t="s">
        <v>100</v>
      </c>
      <c r="F116" s="11" t="s">
        <v>116</v>
      </c>
      <c r="G116" s="11" t="s">
        <v>127</v>
      </c>
      <c r="J116" s="18">
        <v>0</v>
      </c>
      <c r="K116" s="18">
        <v>0</v>
      </c>
      <c r="L116" s="18">
        <v>0</v>
      </c>
      <c r="M116" s="18">
        <v>0</v>
      </c>
      <c r="N116" s="18" t="s">
        <v>46</v>
      </c>
      <c r="O116" s="11" t="s">
        <v>44</v>
      </c>
      <c r="P116" s="11" t="s">
        <v>130</v>
      </c>
      <c r="Q116" s="11" t="s">
        <v>129</v>
      </c>
      <c r="R116" s="11">
        <v>20</v>
      </c>
      <c r="S116" s="11" t="s">
        <v>136</v>
      </c>
      <c r="T116" s="11" t="s">
        <v>136</v>
      </c>
      <c r="U116" s="11" t="s">
        <v>193</v>
      </c>
      <c r="V116" s="11" t="s">
        <v>161</v>
      </c>
      <c r="W116" s="11" t="s">
        <v>163</v>
      </c>
      <c r="X116" s="11" t="s">
        <v>18</v>
      </c>
      <c r="Y116" s="11" t="s">
        <v>112</v>
      </c>
      <c r="Z116" s="11">
        <v>247.46847299999999</v>
      </c>
      <c r="AA116" s="12">
        <v>1.8</v>
      </c>
      <c r="AB116" s="12">
        <v>9.6999999999999993</v>
      </c>
      <c r="AC116" s="12">
        <f t="shared" si="8"/>
        <v>0.18556701030927836</v>
      </c>
      <c r="AD116" s="12">
        <v>90</v>
      </c>
      <c r="AE116" s="12">
        <v>120</v>
      </c>
      <c r="AF116" s="12">
        <f t="shared" si="10"/>
        <v>0.75</v>
      </c>
      <c r="AG116" s="10" t="s">
        <v>177</v>
      </c>
      <c r="AH116" s="12">
        <v>50</v>
      </c>
      <c r="AI116" s="12">
        <v>12.371134020618557</v>
      </c>
      <c r="AJ116" s="12">
        <f t="shared" si="11"/>
        <v>4.0416666666666661</v>
      </c>
      <c r="AK116" s="13" t="s">
        <v>46</v>
      </c>
      <c r="AL116" s="11">
        <v>9</v>
      </c>
      <c r="AM116" s="25">
        <v>1.3793103448275864E-2</v>
      </c>
      <c r="AN116" s="25">
        <v>1.2587412587412588</v>
      </c>
      <c r="AO116" s="25">
        <v>1.048951048951049E-2</v>
      </c>
    </row>
    <row r="117" spans="1:41" s="11" customFormat="1" x14ac:dyDescent="0.2">
      <c r="A117" s="11">
        <v>116</v>
      </c>
      <c r="B117" s="11">
        <v>20</v>
      </c>
      <c r="C117" s="11" t="s">
        <v>83</v>
      </c>
      <c r="D117" s="11">
        <v>1998</v>
      </c>
      <c r="E117" s="11" t="s">
        <v>100</v>
      </c>
      <c r="F117" s="11" t="s">
        <v>116</v>
      </c>
      <c r="G117" s="11" t="s">
        <v>127</v>
      </c>
      <c r="H117" s="11" t="s">
        <v>42</v>
      </c>
      <c r="I117" s="11" t="s">
        <v>20</v>
      </c>
      <c r="J117" s="18" t="s">
        <v>49</v>
      </c>
      <c r="K117" s="18" t="s">
        <v>121</v>
      </c>
      <c r="L117" s="18" t="s">
        <v>49</v>
      </c>
      <c r="M117" s="18"/>
      <c r="N117" s="18" t="s">
        <v>46</v>
      </c>
      <c r="O117" s="11" t="s">
        <v>44</v>
      </c>
      <c r="P117" s="11" t="s">
        <v>130</v>
      </c>
      <c r="Q117" s="11" t="s">
        <v>129</v>
      </c>
      <c r="R117" s="11">
        <v>20</v>
      </c>
      <c r="S117" s="11" t="s">
        <v>137</v>
      </c>
      <c r="T117" s="11" t="s">
        <v>136</v>
      </c>
      <c r="U117" s="11" t="s">
        <v>194</v>
      </c>
      <c r="V117" s="11" t="s">
        <v>161</v>
      </c>
      <c r="W117" s="11" t="s">
        <v>163</v>
      </c>
      <c r="X117" s="11" t="s">
        <v>18</v>
      </c>
      <c r="Y117" s="11" t="s">
        <v>112</v>
      </c>
      <c r="Z117" s="11">
        <v>247.46847299999999</v>
      </c>
      <c r="AA117" s="12">
        <v>4</v>
      </c>
      <c r="AB117" s="12">
        <v>11.9</v>
      </c>
      <c r="AC117" s="12">
        <f t="shared" si="8"/>
        <v>0.33613445378151258</v>
      </c>
      <c r="AD117" s="12">
        <v>132</v>
      </c>
      <c r="AE117" s="12">
        <v>157</v>
      </c>
      <c r="AF117" s="12">
        <f t="shared" si="10"/>
        <v>0.84076433121019112</v>
      </c>
      <c r="AG117" s="10" t="s">
        <v>177</v>
      </c>
      <c r="AH117" s="12">
        <v>33</v>
      </c>
      <c r="AI117" s="12">
        <v>13.193277310924369</v>
      </c>
      <c r="AJ117" s="12">
        <f t="shared" si="11"/>
        <v>2.5012738853503187</v>
      </c>
      <c r="AK117" s="13" t="s">
        <v>46</v>
      </c>
      <c r="AL117" s="11">
        <v>9</v>
      </c>
      <c r="AM117" s="25">
        <v>0.18326693227091634</v>
      </c>
      <c r="AN117" s="25">
        <v>29.619512195121953</v>
      </c>
      <c r="AO117" s="25">
        <v>0.18865931334472583</v>
      </c>
    </row>
    <row r="118" spans="1:41" s="11" customFormat="1" x14ac:dyDescent="0.2">
      <c r="A118" s="11">
        <v>117</v>
      </c>
      <c r="B118" s="11">
        <v>20</v>
      </c>
      <c r="C118" s="11" t="s">
        <v>83</v>
      </c>
      <c r="D118" s="11">
        <v>1998</v>
      </c>
      <c r="E118" s="11" t="s">
        <v>100</v>
      </c>
      <c r="F118" s="11" t="s">
        <v>116</v>
      </c>
      <c r="G118" s="11" t="s">
        <v>127</v>
      </c>
      <c r="H118" s="11" t="s">
        <v>42</v>
      </c>
      <c r="I118" s="11" t="s">
        <v>21</v>
      </c>
      <c r="J118" s="18" t="s">
        <v>49</v>
      </c>
      <c r="K118" s="18" t="s">
        <v>121</v>
      </c>
      <c r="L118" s="18" t="s">
        <v>49</v>
      </c>
      <c r="M118" s="18"/>
      <c r="N118" s="18" t="s">
        <v>46</v>
      </c>
      <c r="O118" s="11" t="s">
        <v>44</v>
      </c>
      <c r="P118" s="11" t="s">
        <v>130</v>
      </c>
      <c r="Q118" s="11" t="s">
        <v>129</v>
      </c>
      <c r="R118" s="11">
        <v>20</v>
      </c>
      <c r="S118" s="11" t="s">
        <v>137</v>
      </c>
      <c r="T118" s="11" t="s">
        <v>136</v>
      </c>
      <c r="U118" s="11" t="s">
        <v>194</v>
      </c>
      <c r="V118" s="11" t="s">
        <v>161</v>
      </c>
      <c r="W118" s="11" t="s">
        <v>163</v>
      </c>
      <c r="X118" s="11" t="s">
        <v>18</v>
      </c>
      <c r="Y118" s="11" t="s">
        <v>112</v>
      </c>
      <c r="Z118" s="11">
        <v>247.46847299999999</v>
      </c>
      <c r="AA118" s="12">
        <v>2.7</v>
      </c>
      <c r="AB118" s="12">
        <v>11.8</v>
      </c>
      <c r="AC118" s="12">
        <f t="shared" si="8"/>
        <v>0.2288135593220339</v>
      </c>
      <c r="AD118" s="12">
        <v>82</v>
      </c>
      <c r="AE118" s="12">
        <v>154</v>
      </c>
      <c r="AF118" s="12">
        <f t="shared" si="10"/>
        <v>0.53246753246753242</v>
      </c>
      <c r="AG118" s="10" t="s">
        <v>177</v>
      </c>
      <c r="AH118" s="12">
        <v>30.370370370370367</v>
      </c>
      <c r="AI118" s="12">
        <v>13.050847457627118</v>
      </c>
      <c r="AJ118" s="12">
        <f t="shared" si="11"/>
        <v>2.3270803270803269</v>
      </c>
      <c r="AK118" s="13" t="s">
        <v>46</v>
      </c>
      <c r="AL118" s="11">
        <v>9</v>
      </c>
      <c r="AM118" s="25">
        <v>0.48412698412698413</v>
      </c>
      <c r="AN118" s="25">
        <v>76.953846153846158</v>
      </c>
      <c r="AO118" s="25">
        <v>0.49970029970029972</v>
      </c>
    </row>
    <row r="119" spans="1:41" s="11" customFormat="1" x14ac:dyDescent="0.2">
      <c r="A119" s="11">
        <v>118</v>
      </c>
      <c r="B119" s="11">
        <v>20</v>
      </c>
      <c r="C119" s="11" t="s">
        <v>83</v>
      </c>
      <c r="D119" s="11">
        <v>1998</v>
      </c>
      <c r="E119" s="11" t="s">
        <v>100</v>
      </c>
      <c r="F119" s="11" t="s">
        <v>116</v>
      </c>
      <c r="G119" s="11" t="s">
        <v>127</v>
      </c>
      <c r="H119" s="11" t="s">
        <v>42</v>
      </c>
      <c r="I119" s="11" t="s">
        <v>22</v>
      </c>
      <c r="J119" s="18" t="s">
        <v>49</v>
      </c>
      <c r="K119" s="18" t="s">
        <v>121</v>
      </c>
      <c r="L119" s="18" t="s">
        <v>49</v>
      </c>
      <c r="M119" s="18"/>
      <c r="N119" s="18" t="s">
        <v>46</v>
      </c>
      <c r="O119" s="11" t="s">
        <v>44</v>
      </c>
      <c r="P119" s="11" t="s">
        <v>130</v>
      </c>
      <c r="Q119" s="11" t="s">
        <v>129</v>
      </c>
      <c r="R119" s="11">
        <v>20</v>
      </c>
      <c r="S119" s="11" t="s">
        <v>137</v>
      </c>
      <c r="T119" s="11" t="s">
        <v>136</v>
      </c>
      <c r="U119" s="11" t="s">
        <v>194</v>
      </c>
      <c r="V119" s="11" t="s">
        <v>161</v>
      </c>
      <c r="W119" s="11" t="s">
        <v>163</v>
      </c>
      <c r="X119" s="11" t="s">
        <v>18</v>
      </c>
      <c r="Y119" s="11" t="s">
        <v>112</v>
      </c>
      <c r="Z119" s="11">
        <v>247.46847299999999</v>
      </c>
      <c r="AA119" s="12">
        <v>2.6</v>
      </c>
      <c r="AB119" s="12">
        <v>10.4</v>
      </c>
      <c r="AC119" s="12">
        <f t="shared" si="8"/>
        <v>0.25</v>
      </c>
      <c r="AD119" s="12">
        <v>74</v>
      </c>
      <c r="AE119" s="12">
        <v>130</v>
      </c>
      <c r="AF119" s="12">
        <f t="shared" si="10"/>
        <v>0.56923076923076921</v>
      </c>
      <c r="AG119" s="10" t="s">
        <v>177</v>
      </c>
      <c r="AH119" s="12">
        <v>28.46153846153846</v>
      </c>
      <c r="AI119" s="12">
        <v>12.5</v>
      </c>
      <c r="AJ119" s="12">
        <f t="shared" si="11"/>
        <v>2.2769230769230768</v>
      </c>
      <c r="AK119" s="13" t="s">
        <v>46</v>
      </c>
      <c r="AL119" s="11">
        <v>9</v>
      </c>
      <c r="AM119" s="25">
        <v>0.1020408163265306</v>
      </c>
      <c r="AN119" s="25">
        <v>8.4090909090909083</v>
      </c>
      <c r="AO119" s="25">
        <v>6.4685314685314674E-2</v>
      </c>
    </row>
    <row r="120" spans="1:41" s="11" customFormat="1" x14ac:dyDescent="0.2">
      <c r="A120" s="11">
        <v>119</v>
      </c>
      <c r="B120" s="11">
        <v>20</v>
      </c>
      <c r="C120" s="11" t="s">
        <v>83</v>
      </c>
      <c r="D120" s="11">
        <v>1998</v>
      </c>
      <c r="E120" s="11" t="s">
        <v>100</v>
      </c>
      <c r="F120" s="11" t="s">
        <v>116</v>
      </c>
      <c r="G120" s="11" t="s">
        <v>127</v>
      </c>
      <c r="H120" s="11" t="s">
        <v>42</v>
      </c>
      <c r="I120" s="11" t="s">
        <v>3</v>
      </c>
      <c r="J120" s="18" t="s">
        <v>49</v>
      </c>
      <c r="K120" s="18" t="s">
        <v>121</v>
      </c>
      <c r="L120" s="18" t="s">
        <v>49</v>
      </c>
      <c r="M120" s="18"/>
      <c r="N120" s="18" t="s">
        <v>46</v>
      </c>
      <c r="O120" s="11" t="s">
        <v>44</v>
      </c>
      <c r="P120" s="11" t="s">
        <v>130</v>
      </c>
      <c r="Q120" s="11" t="s">
        <v>129</v>
      </c>
      <c r="R120" s="11">
        <v>20</v>
      </c>
      <c r="S120" s="11" t="s">
        <v>137</v>
      </c>
      <c r="T120" s="11" t="s">
        <v>136</v>
      </c>
      <c r="U120" s="11" t="s">
        <v>194</v>
      </c>
      <c r="V120" s="11" t="s">
        <v>161</v>
      </c>
      <c r="W120" s="11" t="s">
        <v>163</v>
      </c>
      <c r="X120" s="11" t="s">
        <v>18</v>
      </c>
      <c r="Y120" s="11" t="s">
        <v>112</v>
      </c>
      <c r="Z120" s="11">
        <v>247.46847299999999</v>
      </c>
      <c r="AA120" s="12">
        <v>2.7</v>
      </c>
      <c r="AB120" s="12">
        <v>14</v>
      </c>
      <c r="AC120" s="12">
        <f t="shared" si="8"/>
        <v>0.19285714285714287</v>
      </c>
      <c r="AD120" s="12">
        <v>69</v>
      </c>
      <c r="AE120" s="12">
        <v>139</v>
      </c>
      <c r="AF120" s="12">
        <f t="shared" ref="AF120:AF139" si="12">AD120/AE120</f>
        <v>0.49640287769784175</v>
      </c>
      <c r="AG120" s="10" t="s">
        <v>177</v>
      </c>
      <c r="AH120" s="12">
        <v>25.555555555555554</v>
      </c>
      <c r="AI120" s="12">
        <v>9.9285714285714288</v>
      </c>
      <c r="AJ120" s="12">
        <f t="shared" si="11"/>
        <v>2.5739408473221421</v>
      </c>
      <c r="AK120" s="13" t="s">
        <v>46</v>
      </c>
      <c r="AL120" s="11">
        <v>9</v>
      </c>
      <c r="AM120" s="25">
        <v>0.18620689655172415</v>
      </c>
      <c r="AN120" s="25">
        <v>15.788135593220341</v>
      </c>
      <c r="AO120" s="25">
        <v>0.11358370930374347</v>
      </c>
    </row>
    <row r="121" spans="1:41" s="11" customFormat="1" x14ac:dyDescent="0.2">
      <c r="A121" s="11">
        <v>120</v>
      </c>
      <c r="B121" s="11">
        <v>20</v>
      </c>
      <c r="C121" s="11" t="s">
        <v>83</v>
      </c>
      <c r="D121" s="11">
        <v>1998</v>
      </c>
      <c r="E121" s="11" t="s">
        <v>100</v>
      </c>
      <c r="F121" s="11" t="s">
        <v>116</v>
      </c>
      <c r="G121" s="11" t="s">
        <v>127</v>
      </c>
      <c r="J121" s="18">
        <v>0</v>
      </c>
      <c r="K121" s="18">
        <v>0</v>
      </c>
      <c r="L121" s="18">
        <v>0</v>
      </c>
      <c r="M121" s="18">
        <v>0</v>
      </c>
      <c r="N121" s="18" t="s">
        <v>46</v>
      </c>
      <c r="O121" s="11" t="s">
        <v>44</v>
      </c>
      <c r="P121" s="11" t="s">
        <v>130</v>
      </c>
      <c r="Q121" s="11" t="s">
        <v>129</v>
      </c>
      <c r="R121" s="11">
        <v>20</v>
      </c>
      <c r="S121" s="11" t="s">
        <v>136</v>
      </c>
      <c r="T121" s="11" t="s">
        <v>136</v>
      </c>
      <c r="U121" s="11" t="s">
        <v>193</v>
      </c>
      <c r="V121" s="11" t="s">
        <v>161</v>
      </c>
      <c r="W121" s="11" t="s">
        <v>163</v>
      </c>
      <c r="X121" s="11" t="s">
        <v>18</v>
      </c>
      <c r="Y121" s="11" t="s">
        <v>112</v>
      </c>
      <c r="Z121" s="11">
        <v>247.46847299999999</v>
      </c>
      <c r="AA121" s="12">
        <v>1.4</v>
      </c>
      <c r="AB121" s="12">
        <v>11.3</v>
      </c>
      <c r="AC121" s="12">
        <f t="shared" si="8"/>
        <v>0.1238938053097345</v>
      </c>
      <c r="AD121" s="12">
        <v>54</v>
      </c>
      <c r="AE121" s="12">
        <v>106</v>
      </c>
      <c r="AF121" s="12">
        <f t="shared" si="12"/>
        <v>0.50943396226415094</v>
      </c>
      <c r="AG121" s="10" t="s">
        <v>177</v>
      </c>
      <c r="AH121" s="12">
        <v>38.571428571428577</v>
      </c>
      <c r="AI121" s="12">
        <v>9.3805309734513269</v>
      </c>
      <c r="AJ121" s="12">
        <f t="shared" si="11"/>
        <v>4.111859838274933</v>
      </c>
      <c r="AK121" s="13" t="s">
        <v>46</v>
      </c>
      <c r="AL121" s="11">
        <v>9</v>
      </c>
      <c r="AM121" s="25">
        <v>4.6511627906976744E-2</v>
      </c>
      <c r="AN121" s="25">
        <v>2.6341463414634148</v>
      </c>
      <c r="AO121" s="25">
        <v>2.4850437183617121E-2</v>
      </c>
    </row>
    <row r="122" spans="1:41" s="11" customFormat="1" x14ac:dyDescent="0.2">
      <c r="A122" s="11">
        <v>121</v>
      </c>
      <c r="B122" s="11">
        <v>20</v>
      </c>
      <c r="C122" s="11" t="s">
        <v>83</v>
      </c>
      <c r="D122" s="11">
        <v>1998</v>
      </c>
      <c r="E122" s="11" t="s">
        <v>100</v>
      </c>
      <c r="F122" s="11" t="s">
        <v>116</v>
      </c>
      <c r="G122" s="11" t="s">
        <v>127</v>
      </c>
      <c r="H122" s="11" t="s">
        <v>42</v>
      </c>
      <c r="I122" s="11" t="s">
        <v>20</v>
      </c>
      <c r="J122" s="18" t="s">
        <v>49</v>
      </c>
      <c r="K122" s="18" t="s">
        <v>121</v>
      </c>
      <c r="L122" s="18" t="s">
        <v>49</v>
      </c>
      <c r="M122" s="18" t="s">
        <v>121</v>
      </c>
      <c r="N122" s="18" t="s">
        <v>46</v>
      </c>
      <c r="O122" s="11" t="s">
        <v>44</v>
      </c>
      <c r="P122" s="11" t="s">
        <v>130</v>
      </c>
      <c r="Q122" s="11" t="s">
        <v>129</v>
      </c>
      <c r="R122" s="11">
        <v>20</v>
      </c>
      <c r="S122" s="11" t="s">
        <v>137</v>
      </c>
      <c r="T122" s="11" t="s">
        <v>136</v>
      </c>
      <c r="U122" s="11" t="s">
        <v>194</v>
      </c>
      <c r="V122" s="11" t="s">
        <v>161</v>
      </c>
      <c r="W122" s="11" t="s">
        <v>163</v>
      </c>
      <c r="X122" s="11" t="s">
        <v>18</v>
      </c>
      <c r="Y122" s="11" t="s">
        <v>112</v>
      </c>
      <c r="Z122" s="11">
        <v>247.46847299999999</v>
      </c>
      <c r="AA122" s="12">
        <v>3.9</v>
      </c>
      <c r="AB122" s="12">
        <v>11.2</v>
      </c>
      <c r="AC122" s="12">
        <f t="shared" si="8"/>
        <v>0.34821428571428575</v>
      </c>
      <c r="AD122" s="12">
        <v>111</v>
      </c>
      <c r="AE122" s="12">
        <v>136</v>
      </c>
      <c r="AF122" s="12">
        <f t="shared" si="12"/>
        <v>0.81617647058823528</v>
      </c>
      <c r="AG122" s="10" t="s">
        <v>177</v>
      </c>
      <c r="AH122" s="12">
        <v>28.461538461538463</v>
      </c>
      <c r="AI122" s="12">
        <v>12.142857142857144</v>
      </c>
      <c r="AJ122" s="12">
        <f t="shared" si="11"/>
        <v>2.3438914027149322</v>
      </c>
      <c r="AK122" s="13" t="s">
        <v>46</v>
      </c>
      <c r="AL122" s="11">
        <v>9</v>
      </c>
      <c r="AM122" s="25">
        <v>0.19791666666666666</v>
      </c>
      <c r="AN122" s="25">
        <v>27.38961038961039</v>
      </c>
      <c r="AO122" s="25">
        <v>0.20139419404125286</v>
      </c>
    </row>
    <row r="123" spans="1:41" s="11" customFormat="1" x14ac:dyDescent="0.2">
      <c r="A123" s="11">
        <v>122</v>
      </c>
      <c r="B123" s="11">
        <v>20</v>
      </c>
      <c r="C123" s="11" t="s">
        <v>83</v>
      </c>
      <c r="D123" s="11">
        <v>1998</v>
      </c>
      <c r="E123" s="11" t="s">
        <v>100</v>
      </c>
      <c r="F123" s="11" t="s">
        <v>116</v>
      </c>
      <c r="G123" s="11" t="s">
        <v>127</v>
      </c>
      <c r="H123" s="11" t="s">
        <v>42</v>
      </c>
      <c r="I123" s="11" t="s">
        <v>21</v>
      </c>
      <c r="J123" s="18" t="s">
        <v>49</v>
      </c>
      <c r="K123" s="18" t="s">
        <v>121</v>
      </c>
      <c r="L123" s="18" t="s">
        <v>49</v>
      </c>
      <c r="M123" s="18" t="s">
        <v>121</v>
      </c>
      <c r="N123" s="18" t="s">
        <v>46</v>
      </c>
      <c r="O123" s="11" t="s">
        <v>44</v>
      </c>
      <c r="P123" s="11" t="s">
        <v>130</v>
      </c>
      <c r="Q123" s="11" t="s">
        <v>129</v>
      </c>
      <c r="R123" s="11">
        <v>20</v>
      </c>
      <c r="S123" s="11" t="s">
        <v>137</v>
      </c>
      <c r="T123" s="11" t="s">
        <v>136</v>
      </c>
      <c r="U123" s="11" t="s">
        <v>194</v>
      </c>
      <c r="V123" s="11" t="s">
        <v>161</v>
      </c>
      <c r="W123" s="11" t="s">
        <v>163</v>
      </c>
      <c r="X123" s="11" t="s">
        <v>18</v>
      </c>
      <c r="Y123" s="11" t="s">
        <v>112</v>
      </c>
      <c r="Z123" s="11">
        <v>247.46847299999999</v>
      </c>
      <c r="AA123" s="12">
        <v>2.4</v>
      </c>
      <c r="AB123" s="12">
        <v>8.6999999999999993</v>
      </c>
      <c r="AC123" s="12">
        <f t="shared" si="8"/>
        <v>0.27586206896551724</v>
      </c>
      <c r="AD123" s="12">
        <v>82</v>
      </c>
      <c r="AE123" s="12">
        <v>158</v>
      </c>
      <c r="AF123" s="12">
        <f t="shared" si="12"/>
        <v>0.51898734177215189</v>
      </c>
      <c r="AG123" s="10" t="s">
        <v>177</v>
      </c>
      <c r="AH123" s="12">
        <v>34.166666666666671</v>
      </c>
      <c r="AI123" s="12">
        <v>18.160919540229887</v>
      </c>
      <c r="AJ123" s="12">
        <f t="shared" si="11"/>
        <v>1.8813291139240507</v>
      </c>
      <c r="AK123" s="13" t="s">
        <v>46</v>
      </c>
      <c r="AL123" s="11">
        <v>9</v>
      </c>
      <c r="AM123" s="25">
        <v>0.13071895424836602</v>
      </c>
      <c r="AN123" s="25">
        <v>12.330827067669174</v>
      </c>
      <c r="AO123" s="25">
        <v>7.8043209289045415E-2</v>
      </c>
    </row>
    <row r="124" spans="1:41" s="11" customFormat="1" x14ac:dyDescent="0.2">
      <c r="A124" s="11">
        <v>123</v>
      </c>
      <c r="B124" s="11">
        <v>20</v>
      </c>
      <c r="C124" s="11" t="s">
        <v>83</v>
      </c>
      <c r="D124" s="11">
        <v>1998</v>
      </c>
      <c r="E124" s="11" t="s">
        <v>100</v>
      </c>
      <c r="F124" s="11" t="s">
        <v>116</v>
      </c>
      <c r="G124" s="11" t="s">
        <v>127</v>
      </c>
      <c r="H124" s="11" t="s">
        <v>42</v>
      </c>
      <c r="I124" s="11" t="s">
        <v>22</v>
      </c>
      <c r="J124" s="18" t="s">
        <v>49</v>
      </c>
      <c r="K124" s="18" t="s">
        <v>121</v>
      </c>
      <c r="L124" s="18" t="s">
        <v>49</v>
      </c>
      <c r="M124" s="18" t="s">
        <v>121</v>
      </c>
      <c r="N124" s="18" t="s">
        <v>46</v>
      </c>
      <c r="O124" s="11" t="s">
        <v>44</v>
      </c>
      <c r="P124" s="11" t="s">
        <v>130</v>
      </c>
      <c r="Q124" s="11" t="s">
        <v>129</v>
      </c>
      <c r="R124" s="11">
        <v>20</v>
      </c>
      <c r="S124" s="11" t="s">
        <v>137</v>
      </c>
      <c r="T124" s="11" t="s">
        <v>136</v>
      </c>
      <c r="U124" s="11" t="s">
        <v>194</v>
      </c>
      <c r="V124" s="11" t="s">
        <v>161</v>
      </c>
      <c r="W124" s="11" t="s">
        <v>163</v>
      </c>
      <c r="X124" s="11" t="s">
        <v>18</v>
      </c>
      <c r="Y124" s="11" t="s">
        <v>112</v>
      </c>
      <c r="Z124" s="11">
        <v>247.46847299999999</v>
      </c>
      <c r="AA124" s="12">
        <v>2.8</v>
      </c>
      <c r="AB124" s="12">
        <v>10</v>
      </c>
      <c r="AC124" s="12">
        <f t="shared" si="8"/>
        <v>0.27999999999999997</v>
      </c>
      <c r="AD124" s="12">
        <v>56</v>
      </c>
      <c r="AE124" s="12">
        <v>137</v>
      </c>
      <c r="AF124" s="12">
        <f t="shared" si="12"/>
        <v>0.40875912408759124</v>
      </c>
      <c r="AG124" s="10" t="s">
        <v>177</v>
      </c>
      <c r="AH124" s="12">
        <v>20</v>
      </c>
      <c r="AI124" s="12">
        <v>13.7</v>
      </c>
      <c r="AJ124" s="12">
        <f t="shared" si="11"/>
        <v>1.4598540145985401</v>
      </c>
      <c r="AK124" s="13" t="s">
        <v>46</v>
      </c>
      <c r="AL124" s="11">
        <v>9</v>
      </c>
      <c r="AM124" s="25">
        <v>0.22297297297297294</v>
      </c>
      <c r="AN124" s="25">
        <v>16.0695652173913</v>
      </c>
      <c r="AO124" s="25">
        <v>0.11729609647730876</v>
      </c>
    </row>
    <row r="125" spans="1:41" s="11" customFormat="1" x14ac:dyDescent="0.2">
      <c r="A125" s="11">
        <v>124</v>
      </c>
      <c r="B125" s="11">
        <v>20</v>
      </c>
      <c r="C125" s="11" t="s">
        <v>83</v>
      </c>
      <c r="D125" s="11">
        <v>1998</v>
      </c>
      <c r="E125" s="11" t="s">
        <v>100</v>
      </c>
      <c r="F125" s="11" t="s">
        <v>116</v>
      </c>
      <c r="G125" s="11" t="s">
        <v>127</v>
      </c>
      <c r="H125" s="11" t="s">
        <v>42</v>
      </c>
      <c r="I125" s="11" t="s">
        <v>3</v>
      </c>
      <c r="J125" s="18" t="s">
        <v>49</v>
      </c>
      <c r="K125" s="18" t="s">
        <v>121</v>
      </c>
      <c r="L125" s="18" t="s">
        <v>49</v>
      </c>
      <c r="M125" s="18" t="s">
        <v>121</v>
      </c>
      <c r="N125" s="18" t="s">
        <v>46</v>
      </c>
      <c r="O125" s="11" t="s">
        <v>44</v>
      </c>
      <c r="P125" s="11" t="s">
        <v>130</v>
      </c>
      <c r="Q125" s="11" t="s">
        <v>129</v>
      </c>
      <c r="R125" s="11">
        <v>20</v>
      </c>
      <c r="S125" s="11" t="s">
        <v>137</v>
      </c>
      <c r="T125" s="11" t="s">
        <v>136</v>
      </c>
      <c r="U125" s="11" t="s">
        <v>194</v>
      </c>
      <c r="V125" s="11" t="s">
        <v>161</v>
      </c>
      <c r="W125" s="11" t="s">
        <v>163</v>
      </c>
      <c r="X125" s="11" t="s">
        <v>18</v>
      </c>
      <c r="Y125" s="11" t="s">
        <v>112</v>
      </c>
      <c r="Z125" s="11">
        <v>247.46847299999999</v>
      </c>
      <c r="AA125" s="12">
        <v>2.2000000000000002</v>
      </c>
      <c r="AB125" s="12">
        <v>9.4</v>
      </c>
      <c r="AC125" s="12">
        <f t="shared" si="8"/>
        <v>0.23404255319148937</v>
      </c>
      <c r="AD125" s="12">
        <v>53</v>
      </c>
      <c r="AE125" s="12">
        <v>140</v>
      </c>
      <c r="AF125" s="12">
        <f t="shared" si="12"/>
        <v>0.37857142857142856</v>
      </c>
      <c r="AG125" s="10" t="s">
        <v>177</v>
      </c>
      <c r="AH125" s="12">
        <v>24.09090909090909</v>
      </c>
      <c r="AI125" s="12">
        <v>14.893617021276595</v>
      </c>
      <c r="AJ125" s="12">
        <f t="shared" si="11"/>
        <v>1.6175324675324676</v>
      </c>
      <c r="AK125" s="13" t="s">
        <v>46</v>
      </c>
      <c r="AL125" s="11">
        <v>9</v>
      </c>
      <c r="AM125" s="25">
        <v>0.19852941176470587</v>
      </c>
      <c r="AN125" s="25">
        <v>13.128440366972475</v>
      </c>
      <c r="AO125" s="25">
        <v>9.3774574049803397E-2</v>
      </c>
    </row>
    <row r="126" spans="1:41" s="11" customFormat="1" x14ac:dyDescent="0.2">
      <c r="A126" s="11">
        <v>125</v>
      </c>
      <c r="B126" s="11">
        <v>20</v>
      </c>
      <c r="C126" s="11" t="s">
        <v>83</v>
      </c>
      <c r="D126" s="11">
        <v>1998</v>
      </c>
      <c r="E126" s="11" t="s">
        <v>100</v>
      </c>
      <c r="F126" s="11" t="s">
        <v>116</v>
      </c>
      <c r="G126" s="11" t="s">
        <v>127</v>
      </c>
      <c r="J126" s="18">
        <v>0</v>
      </c>
      <c r="K126" s="18">
        <v>0</v>
      </c>
      <c r="L126" s="18">
        <v>0</v>
      </c>
      <c r="M126" s="18">
        <v>0</v>
      </c>
      <c r="N126" s="18" t="s">
        <v>46</v>
      </c>
      <c r="O126" s="11" t="s">
        <v>44</v>
      </c>
      <c r="P126" s="11" t="s">
        <v>130</v>
      </c>
      <c r="Q126" s="11" t="s">
        <v>129</v>
      </c>
      <c r="R126" s="11">
        <v>20</v>
      </c>
      <c r="S126" s="11" t="s">
        <v>136</v>
      </c>
      <c r="T126" s="11" t="s">
        <v>136</v>
      </c>
      <c r="U126" s="11" t="s">
        <v>193</v>
      </c>
      <c r="V126" s="11" t="s">
        <v>161</v>
      </c>
      <c r="W126" s="11" t="s">
        <v>163</v>
      </c>
      <c r="X126" s="11" t="s">
        <v>18</v>
      </c>
      <c r="Y126" s="11" t="s">
        <v>112</v>
      </c>
      <c r="Z126" s="11">
        <v>247.46847299999999</v>
      </c>
      <c r="AA126" s="12">
        <v>2</v>
      </c>
      <c r="AB126" s="12">
        <v>9.6</v>
      </c>
      <c r="AC126" s="12">
        <f t="shared" si="8"/>
        <v>0.20833333333333334</v>
      </c>
      <c r="AD126" s="12">
        <v>75</v>
      </c>
      <c r="AE126" s="12">
        <v>124</v>
      </c>
      <c r="AF126" s="12">
        <f t="shared" si="12"/>
        <v>0.60483870967741937</v>
      </c>
      <c r="AG126" s="10" t="s">
        <v>177</v>
      </c>
      <c r="AH126" s="12">
        <v>37.5</v>
      </c>
      <c r="AI126" s="12">
        <v>12.916666666666668</v>
      </c>
      <c r="AJ126" s="12">
        <f t="shared" si="11"/>
        <v>2.9032258064516125</v>
      </c>
      <c r="AK126" s="13" t="s">
        <v>46</v>
      </c>
      <c r="AL126" s="11">
        <v>9</v>
      </c>
      <c r="AM126" s="25">
        <v>4.1666666666666664E-2</v>
      </c>
      <c r="AN126" s="25">
        <v>3.2608695652173911</v>
      </c>
      <c r="AO126" s="25">
        <v>2.6297335203366058E-2</v>
      </c>
    </row>
    <row r="127" spans="1:41" s="11" customFormat="1" x14ac:dyDescent="0.2">
      <c r="A127" s="11">
        <v>126</v>
      </c>
      <c r="B127" s="11">
        <v>20</v>
      </c>
      <c r="C127" s="11" t="s">
        <v>83</v>
      </c>
      <c r="D127" s="11">
        <v>1998</v>
      </c>
      <c r="E127" s="11" t="s">
        <v>100</v>
      </c>
      <c r="F127" s="11" t="s">
        <v>116</v>
      </c>
      <c r="G127" s="11" t="s">
        <v>127</v>
      </c>
      <c r="H127" s="11" t="s">
        <v>42</v>
      </c>
      <c r="I127" s="11" t="s">
        <v>20</v>
      </c>
      <c r="J127" s="18" t="s">
        <v>49</v>
      </c>
      <c r="K127" s="18" t="s">
        <v>46</v>
      </c>
      <c r="L127" s="18" t="s">
        <v>49</v>
      </c>
      <c r="M127" s="18" t="s">
        <v>46</v>
      </c>
      <c r="N127" s="18" t="s">
        <v>46</v>
      </c>
      <c r="O127" s="11" t="s">
        <v>44</v>
      </c>
      <c r="P127" s="11" t="s">
        <v>130</v>
      </c>
      <c r="Q127" s="11" t="s">
        <v>129</v>
      </c>
      <c r="R127" s="11">
        <v>20</v>
      </c>
      <c r="S127" s="11" t="s">
        <v>137</v>
      </c>
      <c r="T127" s="11" t="s">
        <v>136</v>
      </c>
      <c r="U127" s="11" t="s">
        <v>194</v>
      </c>
      <c r="V127" s="11" t="s">
        <v>164</v>
      </c>
      <c r="W127" s="11" t="s">
        <v>163</v>
      </c>
      <c r="X127" s="11" t="s">
        <v>4</v>
      </c>
      <c r="Y127" s="11" t="s">
        <v>112</v>
      </c>
      <c r="Z127" s="11">
        <v>247.46847399999999</v>
      </c>
      <c r="AA127" s="12">
        <v>5</v>
      </c>
      <c r="AB127" s="12">
        <v>7.4</v>
      </c>
      <c r="AC127" s="12">
        <f t="shared" si="8"/>
        <v>0.67567567567567566</v>
      </c>
      <c r="AD127" s="12">
        <v>122</v>
      </c>
      <c r="AE127" s="12">
        <v>124</v>
      </c>
      <c r="AF127" s="12">
        <f t="shared" si="12"/>
        <v>0.9838709677419355</v>
      </c>
      <c r="AG127" s="10" t="s">
        <v>177</v>
      </c>
      <c r="AH127" s="12">
        <v>24.4</v>
      </c>
      <c r="AI127" s="12">
        <v>16.756756756756754</v>
      </c>
      <c r="AJ127" s="12">
        <f t="shared" si="11"/>
        <v>1.4561290322580647</v>
      </c>
      <c r="AK127" s="13">
        <v>0.16279069767441862</v>
      </c>
      <c r="AL127" s="11">
        <v>9</v>
      </c>
      <c r="AM127" s="25">
        <v>0.24431818181818182</v>
      </c>
      <c r="AN127" s="25">
        <v>39.443609022556394</v>
      </c>
      <c r="AO127" s="25">
        <v>0.31809362114964834</v>
      </c>
    </row>
    <row r="128" spans="1:41" s="11" customFormat="1" x14ac:dyDescent="0.2">
      <c r="A128" s="11">
        <v>127</v>
      </c>
      <c r="B128" s="11">
        <v>20</v>
      </c>
      <c r="C128" s="11" t="s">
        <v>83</v>
      </c>
      <c r="D128" s="11">
        <v>1998</v>
      </c>
      <c r="E128" s="11" t="s">
        <v>100</v>
      </c>
      <c r="F128" s="11" t="s">
        <v>116</v>
      </c>
      <c r="G128" s="11" t="s">
        <v>127</v>
      </c>
      <c r="H128" s="11" t="s">
        <v>42</v>
      </c>
      <c r="I128" s="11" t="s">
        <v>21</v>
      </c>
      <c r="J128" s="18" t="s">
        <v>49</v>
      </c>
      <c r="K128" s="18" t="s">
        <v>46</v>
      </c>
      <c r="L128" s="18" t="s">
        <v>49</v>
      </c>
      <c r="M128" s="18" t="s">
        <v>46</v>
      </c>
      <c r="N128" s="18" t="s">
        <v>46</v>
      </c>
      <c r="O128" s="11" t="s">
        <v>44</v>
      </c>
      <c r="P128" s="11" t="s">
        <v>130</v>
      </c>
      <c r="Q128" s="11" t="s">
        <v>129</v>
      </c>
      <c r="R128" s="11">
        <v>20</v>
      </c>
      <c r="S128" s="11" t="s">
        <v>137</v>
      </c>
      <c r="T128" s="11" t="s">
        <v>136</v>
      </c>
      <c r="U128" s="11" t="s">
        <v>194</v>
      </c>
      <c r="V128" s="11" t="s">
        <v>164</v>
      </c>
      <c r="W128" s="11" t="s">
        <v>163</v>
      </c>
      <c r="X128" s="11" t="s">
        <v>4</v>
      </c>
      <c r="Y128" s="11" t="s">
        <v>112</v>
      </c>
      <c r="Z128" s="11">
        <v>247.46847399999999</v>
      </c>
      <c r="AA128" s="12">
        <v>5.6999999999999993</v>
      </c>
      <c r="AB128" s="12">
        <v>5.5</v>
      </c>
      <c r="AC128" s="12">
        <f t="shared" si="8"/>
        <v>1.0363636363636362</v>
      </c>
      <c r="AD128" s="12">
        <v>141</v>
      </c>
      <c r="AE128" s="12">
        <v>113</v>
      </c>
      <c r="AF128" s="12">
        <f t="shared" si="12"/>
        <v>1.247787610619469</v>
      </c>
      <c r="AG128" s="13" t="s">
        <v>178</v>
      </c>
      <c r="AH128" s="12">
        <v>24.736842105263161</v>
      </c>
      <c r="AI128" s="12">
        <v>20.545454545454547</v>
      </c>
      <c r="AJ128" s="12">
        <f t="shared" si="11"/>
        <v>1.2040055891942245</v>
      </c>
      <c r="AK128" s="13">
        <v>0.25</v>
      </c>
      <c r="AL128" s="11">
        <v>9</v>
      </c>
      <c r="AM128" s="25">
        <v>0.20754716981132074</v>
      </c>
      <c r="AN128" s="25">
        <v>36.928571428571423</v>
      </c>
      <c r="AO128" s="25">
        <v>0.32680151706700372</v>
      </c>
    </row>
    <row r="129" spans="1:41" s="11" customFormat="1" x14ac:dyDescent="0.2">
      <c r="A129" s="11">
        <v>128</v>
      </c>
      <c r="B129" s="11">
        <v>20</v>
      </c>
      <c r="C129" s="11" t="s">
        <v>83</v>
      </c>
      <c r="D129" s="11">
        <v>1998</v>
      </c>
      <c r="E129" s="11" t="s">
        <v>100</v>
      </c>
      <c r="F129" s="11" t="s">
        <v>116</v>
      </c>
      <c r="G129" s="11" t="s">
        <v>127</v>
      </c>
      <c r="H129" s="11" t="s">
        <v>42</v>
      </c>
      <c r="I129" s="11" t="s">
        <v>22</v>
      </c>
      <c r="J129" s="18" t="s">
        <v>49</v>
      </c>
      <c r="K129" s="18" t="s">
        <v>46</v>
      </c>
      <c r="L129" s="18" t="s">
        <v>49</v>
      </c>
      <c r="M129" s="18" t="s">
        <v>46</v>
      </c>
      <c r="N129" s="18" t="s">
        <v>46</v>
      </c>
      <c r="O129" s="11" t="s">
        <v>44</v>
      </c>
      <c r="P129" s="11" t="s">
        <v>130</v>
      </c>
      <c r="Q129" s="11" t="s">
        <v>129</v>
      </c>
      <c r="R129" s="11">
        <v>20</v>
      </c>
      <c r="S129" s="11" t="s">
        <v>137</v>
      </c>
      <c r="T129" s="11" t="s">
        <v>136</v>
      </c>
      <c r="U129" s="11" t="s">
        <v>194</v>
      </c>
      <c r="V129" s="11" t="s">
        <v>164</v>
      </c>
      <c r="W129" s="11" t="s">
        <v>163</v>
      </c>
      <c r="X129" s="11" t="s">
        <v>4</v>
      </c>
      <c r="Y129" s="11" t="s">
        <v>112</v>
      </c>
      <c r="Z129" s="11">
        <v>247.46847399999999</v>
      </c>
      <c r="AA129" s="12">
        <v>5.9</v>
      </c>
      <c r="AB129" s="12">
        <v>5.7</v>
      </c>
      <c r="AC129" s="12">
        <f t="shared" si="8"/>
        <v>1.0350877192982457</v>
      </c>
      <c r="AD129" s="12">
        <v>132</v>
      </c>
      <c r="AE129" s="12">
        <v>101</v>
      </c>
      <c r="AF129" s="12">
        <f t="shared" si="12"/>
        <v>1.306930693069307</v>
      </c>
      <c r="AG129" s="13" t="s">
        <v>178</v>
      </c>
      <c r="AH129" s="12">
        <v>22.372881355932201</v>
      </c>
      <c r="AI129" s="12">
        <v>17.719298245614034</v>
      </c>
      <c r="AJ129" s="12">
        <f t="shared" si="11"/>
        <v>1.2626279577110253</v>
      </c>
      <c r="AK129" s="13">
        <v>0.40579710144927544</v>
      </c>
      <c r="AL129" s="11">
        <v>9</v>
      </c>
      <c r="AM129" s="25">
        <v>0.2923728813559322</v>
      </c>
      <c r="AN129" s="25">
        <v>54.538922155688624</v>
      </c>
      <c r="AO129" s="25">
        <v>0.53998932827414481</v>
      </c>
    </row>
    <row r="130" spans="1:41" s="11" customFormat="1" x14ac:dyDescent="0.2">
      <c r="A130" s="11">
        <v>129</v>
      </c>
      <c r="B130" s="11">
        <v>20</v>
      </c>
      <c r="C130" s="11" t="s">
        <v>83</v>
      </c>
      <c r="D130" s="11">
        <v>1998</v>
      </c>
      <c r="E130" s="11" t="s">
        <v>100</v>
      </c>
      <c r="F130" s="11" t="s">
        <v>116</v>
      </c>
      <c r="G130" s="11" t="s">
        <v>127</v>
      </c>
      <c r="H130" s="11" t="s">
        <v>42</v>
      </c>
      <c r="I130" s="11" t="s">
        <v>3</v>
      </c>
      <c r="J130" s="18" t="s">
        <v>49</v>
      </c>
      <c r="K130" s="18" t="s">
        <v>46</v>
      </c>
      <c r="L130" s="18" t="s">
        <v>49</v>
      </c>
      <c r="M130" s="18" t="s">
        <v>46</v>
      </c>
      <c r="N130" s="18" t="s">
        <v>46</v>
      </c>
      <c r="O130" s="11" t="s">
        <v>44</v>
      </c>
      <c r="P130" s="11" t="s">
        <v>130</v>
      </c>
      <c r="Q130" s="11" t="s">
        <v>129</v>
      </c>
      <c r="R130" s="11">
        <v>20</v>
      </c>
      <c r="S130" s="11" t="s">
        <v>137</v>
      </c>
      <c r="T130" s="11" t="s">
        <v>136</v>
      </c>
      <c r="U130" s="11" t="s">
        <v>194</v>
      </c>
      <c r="V130" s="11" t="s">
        <v>164</v>
      </c>
      <c r="W130" s="11" t="s">
        <v>163</v>
      </c>
      <c r="X130" s="11" t="s">
        <v>4</v>
      </c>
      <c r="Y130" s="11" t="s">
        <v>112</v>
      </c>
      <c r="Z130" s="11">
        <v>247.46847399999999</v>
      </c>
      <c r="AA130" s="12">
        <v>4.5999999999999996</v>
      </c>
      <c r="AB130" s="12">
        <v>5.5</v>
      </c>
      <c r="AC130" s="12">
        <f t="shared" ref="AC130:AC156" si="13">AA130/AB130</f>
        <v>0.83636363636363631</v>
      </c>
      <c r="AD130" s="12">
        <v>104</v>
      </c>
      <c r="AE130" s="12">
        <v>101</v>
      </c>
      <c r="AF130" s="12">
        <f t="shared" si="12"/>
        <v>1.0297029702970297</v>
      </c>
      <c r="AG130" s="13" t="s">
        <v>178</v>
      </c>
      <c r="AH130" s="12">
        <v>22.608695652173914</v>
      </c>
      <c r="AI130" s="12">
        <v>18.363636363636363</v>
      </c>
      <c r="AJ130" s="12">
        <f t="shared" si="11"/>
        <v>1.2311665949203616</v>
      </c>
      <c r="AK130" s="13">
        <v>0.31707317073170732</v>
      </c>
      <c r="AL130" s="11">
        <v>9</v>
      </c>
      <c r="AM130" s="25">
        <v>0.23976608187134504</v>
      </c>
      <c r="AN130" s="25">
        <v>32.800000000000004</v>
      </c>
      <c r="AO130" s="25">
        <v>0.32475247524752482</v>
      </c>
    </row>
    <row r="131" spans="1:41" s="11" customFormat="1" x14ac:dyDescent="0.2">
      <c r="A131" s="11">
        <v>130</v>
      </c>
      <c r="B131" s="11">
        <v>20</v>
      </c>
      <c r="C131" s="11" t="s">
        <v>83</v>
      </c>
      <c r="D131" s="11">
        <v>1998</v>
      </c>
      <c r="E131" s="11" t="s">
        <v>100</v>
      </c>
      <c r="F131" s="11" t="s">
        <v>116</v>
      </c>
      <c r="G131" s="11" t="s">
        <v>127</v>
      </c>
      <c r="J131" s="18">
        <v>0</v>
      </c>
      <c r="K131" s="18">
        <v>0</v>
      </c>
      <c r="L131" s="18">
        <v>0</v>
      </c>
      <c r="M131" s="18">
        <v>0</v>
      </c>
      <c r="N131" s="18" t="s">
        <v>46</v>
      </c>
      <c r="O131" s="11" t="s">
        <v>44</v>
      </c>
      <c r="P131" s="11" t="s">
        <v>130</v>
      </c>
      <c r="Q131" s="11" t="s">
        <v>129</v>
      </c>
      <c r="R131" s="11">
        <v>20</v>
      </c>
      <c r="S131" s="11" t="s">
        <v>136</v>
      </c>
      <c r="T131" s="11" t="s">
        <v>136</v>
      </c>
      <c r="U131" s="11" t="s">
        <v>193</v>
      </c>
      <c r="V131" s="11" t="s">
        <v>164</v>
      </c>
      <c r="W131" s="11" t="s">
        <v>163</v>
      </c>
      <c r="X131" s="11" t="s">
        <v>4</v>
      </c>
      <c r="Y131" s="11" t="s">
        <v>112</v>
      </c>
      <c r="Z131" s="11">
        <v>247.46847399999999</v>
      </c>
      <c r="AA131" s="12">
        <v>4.8</v>
      </c>
      <c r="AB131" s="12">
        <v>3.8</v>
      </c>
      <c r="AC131" s="12">
        <f t="shared" si="13"/>
        <v>1.263157894736842</v>
      </c>
      <c r="AD131" s="12">
        <v>105</v>
      </c>
      <c r="AE131" s="12">
        <v>77</v>
      </c>
      <c r="AF131" s="12">
        <f t="shared" si="12"/>
        <v>1.3636363636363635</v>
      </c>
      <c r="AG131" s="13" t="s">
        <v>178</v>
      </c>
      <c r="AH131" s="12">
        <v>21.875</v>
      </c>
      <c r="AI131" s="12">
        <v>20.263157894736842</v>
      </c>
      <c r="AJ131" s="12">
        <f t="shared" si="11"/>
        <v>1.0795454545454546</v>
      </c>
      <c r="AK131" s="13">
        <v>0.25</v>
      </c>
      <c r="AL131" s="11">
        <v>9</v>
      </c>
      <c r="AM131" s="25">
        <v>0.26190476190476192</v>
      </c>
      <c r="AN131" s="25">
        <v>37.258064516129032</v>
      </c>
      <c r="AO131" s="25">
        <v>0.4838709677419355</v>
      </c>
    </row>
    <row r="132" spans="1:41" s="11" customFormat="1" x14ac:dyDescent="0.2">
      <c r="A132" s="11">
        <v>131</v>
      </c>
      <c r="B132" s="11">
        <v>21</v>
      </c>
      <c r="C132" s="11" t="s">
        <v>77</v>
      </c>
      <c r="D132" s="11">
        <v>2015</v>
      </c>
      <c r="E132" s="11" t="s">
        <v>98</v>
      </c>
      <c r="F132" s="11" t="s">
        <v>48</v>
      </c>
      <c r="G132" s="11" t="s">
        <v>126</v>
      </c>
      <c r="J132" s="18">
        <v>0</v>
      </c>
      <c r="K132" s="18">
        <v>0</v>
      </c>
      <c r="L132" s="18">
        <v>0</v>
      </c>
      <c r="M132" s="18">
        <v>0</v>
      </c>
      <c r="N132" s="18" t="s">
        <v>46</v>
      </c>
      <c r="O132" s="11" t="s">
        <v>130</v>
      </c>
      <c r="P132" s="11" t="s">
        <v>130</v>
      </c>
      <c r="Q132" s="11" t="s">
        <v>128</v>
      </c>
      <c r="R132" s="11">
        <v>30</v>
      </c>
      <c r="S132" s="11" t="s">
        <v>136</v>
      </c>
      <c r="T132" s="11" t="s">
        <v>136</v>
      </c>
      <c r="U132" s="11" t="s">
        <v>191</v>
      </c>
      <c r="V132" s="11" t="s">
        <v>154</v>
      </c>
      <c r="W132" s="11" t="s">
        <v>139</v>
      </c>
      <c r="X132" s="11" t="s">
        <v>11</v>
      </c>
      <c r="Y132" s="11" t="s">
        <v>0</v>
      </c>
      <c r="Z132" s="11">
        <v>271.51612999999998</v>
      </c>
      <c r="AA132" s="12">
        <v>5.44</v>
      </c>
      <c r="AB132" s="12">
        <v>13.75</v>
      </c>
      <c r="AC132" s="12">
        <f t="shared" si="13"/>
        <v>0.39563636363636367</v>
      </c>
      <c r="AD132" s="12">
        <v>106.27</v>
      </c>
      <c r="AE132" s="12">
        <v>176.25</v>
      </c>
      <c r="AF132" s="12">
        <f t="shared" si="12"/>
        <v>0.60295035460992907</v>
      </c>
      <c r="AG132" s="10" t="s">
        <v>177</v>
      </c>
      <c r="AH132" s="12">
        <v>19.534926470588232</v>
      </c>
      <c r="AI132" s="12">
        <v>12.818181818181818</v>
      </c>
      <c r="AJ132" s="12">
        <f t="shared" si="11"/>
        <v>1.5240013558614933</v>
      </c>
      <c r="AK132" s="13" t="s">
        <v>46</v>
      </c>
      <c r="AL132" s="11">
        <v>4</v>
      </c>
      <c r="AM132" s="25">
        <v>5.1900000000000002E-2</v>
      </c>
      <c r="AN132" s="25">
        <v>5.8173325598565553</v>
      </c>
      <c r="AO132" s="25">
        <v>3.300614218358329E-2</v>
      </c>
    </row>
    <row r="133" spans="1:41" s="11" customFormat="1" x14ac:dyDescent="0.2">
      <c r="A133" s="11">
        <v>132</v>
      </c>
      <c r="B133" s="11">
        <v>21</v>
      </c>
      <c r="C133" s="11" t="s">
        <v>77</v>
      </c>
      <c r="D133" s="11">
        <v>2015</v>
      </c>
      <c r="E133" s="11" t="s">
        <v>98</v>
      </c>
      <c r="F133" s="11" t="s">
        <v>48</v>
      </c>
      <c r="G133" s="11" t="s">
        <v>126</v>
      </c>
      <c r="J133" s="18">
        <v>0</v>
      </c>
      <c r="K133" s="18">
        <v>0</v>
      </c>
      <c r="L133" s="18">
        <v>0</v>
      </c>
      <c r="M133" s="18">
        <v>0</v>
      </c>
      <c r="N133" s="18" t="s">
        <v>46</v>
      </c>
      <c r="O133" s="11" t="s">
        <v>44</v>
      </c>
      <c r="P133" s="11" t="s">
        <v>130</v>
      </c>
      <c r="Q133" s="11" t="s">
        <v>129</v>
      </c>
      <c r="R133" s="11">
        <v>30</v>
      </c>
      <c r="S133" s="11" t="s">
        <v>136</v>
      </c>
      <c r="T133" s="11" t="s">
        <v>136</v>
      </c>
      <c r="U133" s="11" t="s">
        <v>193</v>
      </c>
      <c r="V133" s="11" t="s">
        <v>154</v>
      </c>
      <c r="W133" s="11" t="s">
        <v>139</v>
      </c>
      <c r="X133" s="11" t="s">
        <v>11</v>
      </c>
      <c r="Y133" s="11" t="s">
        <v>0</v>
      </c>
      <c r="Z133" s="11">
        <v>271.51612999999998</v>
      </c>
      <c r="AA133" s="12">
        <v>7.61</v>
      </c>
      <c r="AB133" s="12">
        <v>15.88</v>
      </c>
      <c r="AC133" s="12">
        <f t="shared" si="13"/>
        <v>0.47921914357682621</v>
      </c>
      <c r="AD133" s="12">
        <v>158.31</v>
      </c>
      <c r="AE133" s="12">
        <v>234.51999999999998</v>
      </c>
      <c r="AF133" s="12">
        <f t="shared" si="12"/>
        <v>0.67503837625788854</v>
      </c>
      <c r="AG133" s="10" t="s">
        <v>177</v>
      </c>
      <c r="AH133" s="12">
        <v>20.802890932982915</v>
      </c>
      <c r="AI133" s="12">
        <v>14.768261964735515</v>
      </c>
      <c r="AJ133" s="12">
        <f t="shared" si="11"/>
        <v>1.4086214737155411</v>
      </c>
      <c r="AK133" s="13" t="s">
        <v>46</v>
      </c>
      <c r="AL133" s="11">
        <v>4</v>
      </c>
      <c r="AM133" s="25">
        <v>6.2899999999999998E-2</v>
      </c>
      <c r="AN133" s="25">
        <v>10.626079393874718</v>
      </c>
      <c r="AO133" s="25">
        <v>4.5309907018056962E-2</v>
      </c>
    </row>
    <row r="134" spans="1:41" s="11" customFormat="1" x14ac:dyDescent="0.2">
      <c r="A134" s="11">
        <v>133</v>
      </c>
      <c r="B134" s="11">
        <v>21</v>
      </c>
      <c r="C134" s="11" t="s">
        <v>77</v>
      </c>
      <c r="D134" s="11">
        <v>2015</v>
      </c>
      <c r="E134" s="11" t="s">
        <v>98</v>
      </c>
      <c r="F134" s="11" t="s">
        <v>48</v>
      </c>
      <c r="G134" s="11" t="s">
        <v>126</v>
      </c>
      <c r="H134" s="11" t="s">
        <v>42</v>
      </c>
      <c r="I134" s="11" t="s">
        <v>3</v>
      </c>
      <c r="J134" s="18">
        <v>0.42153846153846097</v>
      </c>
      <c r="K134" s="18">
        <v>6.1538461538460255E-3</v>
      </c>
      <c r="L134" s="18">
        <v>0.63793103448275801</v>
      </c>
      <c r="M134" s="18">
        <v>1.2068965517241494E-2</v>
      </c>
      <c r="N134" s="18">
        <f>J134/L134</f>
        <v>0.66079002079002058</v>
      </c>
      <c r="O134" s="11" t="s">
        <v>130</v>
      </c>
      <c r="P134" s="11" t="s">
        <v>130</v>
      </c>
      <c r="Q134" s="11" t="s">
        <v>128</v>
      </c>
      <c r="R134" s="11">
        <v>30</v>
      </c>
      <c r="S134" s="11" t="s">
        <v>137</v>
      </c>
      <c r="T134" s="11" t="s">
        <v>136</v>
      </c>
      <c r="U134" s="11" t="s">
        <v>192</v>
      </c>
      <c r="V134" s="11" t="s">
        <v>154</v>
      </c>
      <c r="W134" s="11" t="s">
        <v>139</v>
      </c>
      <c r="X134" s="11" t="s">
        <v>11</v>
      </c>
      <c r="Y134" s="11" t="s">
        <v>0</v>
      </c>
      <c r="Z134" s="11">
        <v>271.51612999999998</v>
      </c>
      <c r="AA134" s="12">
        <v>7.69</v>
      </c>
      <c r="AB134" s="12">
        <v>15.87</v>
      </c>
      <c r="AC134" s="12">
        <f t="shared" si="13"/>
        <v>0.48456206679269065</v>
      </c>
      <c r="AD134" s="12">
        <v>159.82</v>
      </c>
      <c r="AE134" s="12">
        <v>250.68</v>
      </c>
      <c r="AF134" s="12">
        <f t="shared" si="12"/>
        <v>0.6375458752194032</v>
      </c>
      <c r="AG134" s="10" t="s">
        <v>177</v>
      </c>
      <c r="AH134" s="12">
        <v>20.782834850455135</v>
      </c>
      <c r="AI134" s="12">
        <v>15.795841209829868</v>
      </c>
      <c r="AJ134" s="12">
        <f t="shared" si="11"/>
        <v>1.3157156098481051</v>
      </c>
      <c r="AK134" s="13" t="s">
        <v>46</v>
      </c>
      <c r="AL134" s="11">
        <v>4</v>
      </c>
      <c r="AM134" s="25">
        <v>6.08E-2</v>
      </c>
      <c r="AN134" s="25">
        <v>10.346098807495741</v>
      </c>
      <c r="AO134" s="25">
        <v>4.127213502272116E-2</v>
      </c>
    </row>
    <row r="135" spans="1:41" s="11" customFormat="1" x14ac:dyDescent="0.2">
      <c r="A135" s="11">
        <v>134</v>
      </c>
      <c r="B135" s="11">
        <v>21</v>
      </c>
      <c r="C135" s="11" t="s">
        <v>77</v>
      </c>
      <c r="D135" s="11">
        <v>2015</v>
      </c>
      <c r="E135" s="11" t="s">
        <v>98</v>
      </c>
      <c r="F135" s="11" t="s">
        <v>48</v>
      </c>
      <c r="G135" s="11" t="s">
        <v>126</v>
      </c>
      <c r="H135" s="11" t="s">
        <v>42</v>
      </c>
      <c r="I135" s="11" t="s">
        <v>3</v>
      </c>
      <c r="J135" s="18">
        <v>0.53230769230769193</v>
      </c>
      <c r="K135" s="18">
        <v>6.1538461538460255E-3</v>
      </c>
      <c r="L135" s="18">
        <v>0.75172413793103399</v>
      </c>
      <c r="M135" s="18">
        <v>1.2068965517241494E-2</v>
      </c>
      <c r="N135" s="18">
        <f>J135/L135</f>
        <v>0.70811573747353562</v>
      </c>
      <c r="O135" s="11" t="s">
        <v>44</v>
      </c>
      <c r="P135" s="11" t="s">
        <v>130</v>
      </c>
      <c r="Q135" s="11" t="s">
        <v>129</v>
      </c>
      <c r="R135" s="11">
        <v>30</v>
      </c>
      <c r="S135" s="11" t="s">
        <v>137</v>
      </c>
      <c r="T135" s="11" t="s">
        <v>136</v>
      </c>
      <c r="U135" s="11" t="s">
        <v>194</v>
      </c>
      <c r="V135" s="11" t="s">
        <v>154</v>
      </c>
      <c r="W135" s="11" t="s">
        <v>139</v>
      </c>
      <c r="X135" s="11" t="s">
        <v>11</v>
      </c>
      <c r="Y135" s="11" t="s">
        <v>0</v>
      </c>
      <c r="Z135" s="11">
        <v>271.51612999999998</v>
      </c>
      <c r="AA135" s="12">
        <v>9.27</v>
      </c>
      <c r="AB135" s="12">
        <v>18.48</v>
      </c>
      <c r="AC135" s="12">
        <f t="shared" si="13"/>
        <v>0.50162337662337664</v>
      </c>
      <c r="AD135" s="12">
        <v>209.51000000000002</v>
      </c>
      <c r="AE135" s="12">
        <v>309.8</v>
      </c>
      <c r="AF135" s="12">
        <f t="shared" si="12"/>
        <v>0.67627501613944485</v>
      </c>
      <c r="AG135" s="10" t="s">
        <v>177</v>
      </c>
      <c r="AH135" s="12">
        <v>22.600862998921254</v>
      </c>
      <c r="AI135" s="12">
        <v>16.764069264069263</v>
      </c>
      <c r="AJ135" s="12">
        <f t="shared" si="11"/>
        <v>1.3481728477084081</v>
      </c>
      <c r="AK135" s="13" t="s">
        <v>46</v>
      </c>
      <c r="AL135" s="11">
        <v>4</v>
      </c>
      <c r="AM135" s="25">
        <v>8.1000000000000003E-2</v>
      </c>
      <c r="AN135" s="25">
        <v>18.466060935799781</v>
      </c>
      <c r="AO135" s="25">
        <v>5.9606394240799811E-2</v>
      </c>
    </row>
    <row r="136" spans="1:41" s="11" customFormat="1" x14ac:dyDescent="0.2">
      <c r="A136" s="11">
        <v>135</v>
      </c>
      <c r="B136" s="11">
        <v>21</v>
      </c>
      <c r="C136" s="11" t="s">
        <v>77</v>
      </c>
      <c r="D136" s="11">
        <v>2015</v>
      </c>
      <c r="E136" s="11" t="s">
        <v>98</v>
      </c>
      <c r="F136" s="11" t="s">
        <v>48</v>
      </c>
      <c r="G136" s="11" t="s">
        <v>126</v>
      </c>
      <c r="J136" s="18">
        <v>0</v>
      </c>
      <c r="K136" s="18">
        <v>0</v>
      </c>
      <c r="L136" s="18">
        <v>0</v>
      </c>
      <c r="M136" s="18">
        <v>0</v>
      </c>
      <c r="N136" s="18" t="s">
        <v>46</v>
      </c>
      <c r="O136" s="11" t="s">
        <v>130</v>
      </c>
      <c r="P136" s="11" t="s">
        <v>130</v>
      </c>
      <c r="Q136" s="11" t="s">
        <v>128</v>
      </c>
      <c r="R136" s="11" t="s">
        <v>122</v>
      </c>
      <c r="S136" s="11" t="s">
        <v>136</v>
      </c>
      <c r="T136" s="11" t="s">
        <v>137</v>
      </c>
      <c r="U136" s="11" t="s">
        <v>191</v>
      </c>
      <c r="V136" s="11" t="s">
        <v>154</v>
      </c>
      <c r="W136" s="11" t="s">
        <v>139</v>
      </c>
      <c r="X136" s="11" t="s">
        <v>11</v>
      </c>
      <c r="Y136" s="11" t="s">
        <v>0</v>
      </c>
      <c r="Z136" s="11">
        <v>271.51612999999998</v>
      </c>
      <c r="AA136" s="12">
        <v>5.33</v>
      </c>
      <c r="AB136" s="12">
        <v>13.98</v>
      </c>
      <c r="AC136" s="12">
        <f t="shared" si="13"/>
        <v>0.38125894134477822</v>
      </c>
      <c r="AD136" s="12">
        <v>103.58000000000001</v>
      </c>
      <c r="AE136" s="12">
        <v>191.44</v>
      </c>
      <c r="AF136" s="12">
        <f t="shared" si="12"/>
        <v>0.54105725031341423</v>
      </c>
      <c r="AG136" s="10" t="s">
        <v>177</v>
      </c>
      <c r="AH136" s="12">
        <v>19.433395872420263</v>
      </c>
      <c r="AI136" s="12">
        <v>13.693848354792561</v>
      </c>
      <c r="AJ136" s="12">
        <f t="shared" si="11"/>
        <v>1.4191332756813377</v>
      </c>
      <c r="AK136" s="13" t="s">
        <v>46</v>
      </c>
      <c r="AL136" s="11">
        <v>4</v>
      </c>
      <c r="AM136" s="25">
        <v>7.5700000000000003E-2</v>
      </c>
      <c r="AN136" s="25">
        <v>8.4831829492589002</v>
      </c>
      <c r="AO136" s="25">
        <v>4.4312489287812895E-2</v>
      </c>
    </row>
    <row r="137" spans="1:41" s="11" customFormat="1" x14ac:dyDescent="0.2">
      <c r="A137" s="11">
        <v>136</v>
      </c>
      <c r="B137" s="11">
        <v>21</v>
      </c>
      <c r="C137" s="11" t="s">
        <v>77</v>
      </c>
      <c r="D137" s="11">
        <v>2015</v>
      </c>
      <c r="E137" s="11" t="s">
        <v>98</v>
      </c>
      <c r="F137" s="11" t="s">
        <v>48</v>
      </c>
      <c r="G137" s="11" t="s">
        <v>126</v>
      </c>
      <c r="J137" s="18">
        <v>0</v>
      </c>
      <c r="K137" s="18">
        <v>0</v>
      </c>
      <c r="L137" s="18">
        <v>0</v>
      </c>
      <c r="M137" s="18">
        <v>0</v>
      </c>
      <c r="N137" s="18" t="s">
        <v>46</v>
      </c>
      <c r="O137" s="11" t="s">
        <v>44</v>
      </c>
      <c r="P137" s="11" t="s">
        <v>130</v>
      </c>
      <c r="Q137" s="11" t="s">
        <v>129</v>
      </c>
      <c r="R137" s="11" t="s">
        <v>122</v>
      </c>
      <c r="S137" s="11" t="s">
        <v>136</v>
      </c>
      <c r="T137" s="11" t="s">
        <v>137</v>
      </c>
      <c r="U137" s="11" t="s">
        <v>193</v>
      </c>
      <c r="V137" s="11" t="s">
        <v>154</v>
      </c>
      <c r="W137" s="11" t="s">
        <v>139</v>
      </c>
      <c r="X137" s="11" t="s">
        <v>11</v>
      </c>
      <c r="Y137" s="11" t="s">
        <v>0</v>
      </c>
      <c r="Z137" s="11">
        <v>271.51612999999998</v>
      </c>
      <c r="AA137" s="12">
        <v>7.57</v>
      </c>
      <c r="AB137" s="12">
        <v>16.12</v>
      </c>
      <c r="AC137" s="12">
        <f t="shared" si="13"/>
        <v>0.46960297766749376</v>
      </c>
      <c r="AD137" s="12">
        <v>152.13</v>
      </c>
      <c r="AE137" s="12">
        <v>249.73</v>
      </c>
      <c r="AF137" s="12">
        <f t="shared" si="12"/>
        <v>0.60917791214511674</v>
      </c>
      <c r="AG137" s="10" t="s">
        <v>177</v>
      </c>
      <c r="AH137" s="12">
        <v>20.096433289299867</v>
      </c>
      <c r="AI137" s="12">
        <v>15.491935483870966</v>
      </c>
      <c r="AJ137" s="12">
        <f t="shared" si="11"/>
        <v>1.2972190150302882</v>
      </c>
      <c r="AK137" s="13" t="s">
        <v>46</v>
      </c>
      <c r="AL137" s="11">
        <v>4</v>
      </c>
      <c r="AM137" s="25">
        <v>8.3599999999999994E-2</v>
      </c>
      <c r="AN137" s="25">
        <v>13.878293321693583</v>
      </c>
      <c r="AO137" s="25">
        <v>5.5573192334495591E-2</v>
      </c>
    </row>
    <row r="138" spans="1:41" s="11" customFormat="1" x14ac:dyDescent="0.2">
      <c r="A138" s="11">
        <v>137</v>
      </c>
      <c r="B138" s="11">
        <v>21</v>
      </c>
      <c r="C138" s="11" t="s">
        <v>77</v>
      </c>
      <c r="D138" s="11">
        <v>2015</v>
      </c>
      <c r="E138" s="11" t="s">
        <v>98</v>
      </c>
      <c r="F138" s="11" t="s">
        <v>48</v>
      </c>
      <c r="G138" s="11" t="s">
        <v>126</v>
      </c>
      <c r="H138" s="11" t="s">
        <v>42</v>
      </c>
      <c r="I138" s="11" t="s">
        <v>3</v>
      </c>
      <c r="J138" s="18">
        <v>0.31076923076922996</v>
      </c>
      <c r="K138" s="18">
        <v>7.6923076923080024E-3</v>
      </c>
      <c r="L138" s="18">
        <v>0.64827586206896504</v>
      </c>
      <c r="M138" s="18">
        <v>8.6206896551725264E-3</v>
      </c>
      <c r="N138" s="18">
        <f>J138/L138</f>
        <v>0.47937806873976996</v>
      </c>
      <c r="O138" s="11" t="s">
        <v>130</v>
      </c>
      <c r="P138" s="11" t="s">
        <v>130</v>
      </c>
      <c r="Q138" s="11" t="s">
        <v>128</v>
      </c>
      <c r="R138" s="11" t="s">
        <v>122</v>
      </c>
      <c r="S138" s="11" t="s">
        <v>137</v>
      </c>
      <c r="T138" s="11" t="s">
        <v>137</v>
      </c>
      <c r="U138" s="11" t="s">
        <v>192</v>
      </c>
      <c r="V138" s="11" t="s">
        <v>154</v>
      </c>
      <c r="W138" s="11" t="s">
        <v>139</v>
      </c>
      <c r="X138" s="11" t="s">
        <v>11</v>
      </c>
      <c r="Y138" s="11" t="s">
        <v>0</v>
      </c>
      <c r="Z138" s="11">
        <v>271.51612999999998</v>
      </c>
      <c r="AA138" s="12">
        <v>7.53</v>
      </c>
      <c r="AB138" s="12">
        <v>16.21</v>
      </c>
      <c r="AC138" s="12">
        <f t="shared" si="13"/>
        <v>0.46452806909315236</v>
      </c>
      <c r="AD138" s="12">
        <v>151.74</v>
      </c>
      <c r="AE138" s="12">
        <v>259.45</v>
      </c>
      <c r="AF138" s="12">
        <f t="shared" si="12"/>
        <v>0.58485257275004821</v>
      </c>
      <c r="AG138" s="10" t="s">
        <v>177</v>
      </c>
      <c r="AH138" s="12">
        <v>20.151394422310759</v>
      </c>
      <c r="AI138" s="12">
        <v>16.005552128315852</v>
      </c>
      <c r="AJ138" s="12">
        <f t="shared" si="11"/>
        <v>1.2590252595323086</v>
      </c>
      <c r="AK138" s="13" t="s">
        <v>46</v>
      </c>
      <c r="AL138" s="11">
        <v>4</v>
      </c>
      <c r="AM138" s="25">
        <v>9.1600000000000001E-2</v>
      </c>
      <c r="AN138" s="25">
        <v>15.30095112285337</v>
      </c>
      <c r="AO138" s="25">
        <v>5.8974565900379153E-2</v>
      </c>
    </row>
    <row r="139" spans="1:41" s="11" customFormat="1" x14ac:dyDescent="0.2">
      <c r="A139" s="11">
        <v>138</v>
      </c>
      <c r="B139" s="11">
        <v>21</v>
      </c>
      <c r="C139" s="11" t="s">
        <v>77</v>
      </c>
      <c r="D139" s="11">
        <v>2015</v>
      </c>
      <c r="E139" s="11" t="s">
        <v>98</v>
      </c>
      <c r="F139" s="11" t="s">
        <v>48</v>
      </c>
      <c r="G139" s="11" t="s">
        <v>126</v>
      </c>
      <c r="H139" s="11" t="s">
        <v>42</v>
      </c>
      <c r="I139" s="11" t="s">
        <v>3</v>
      </c>
      <c r="J139" s="18">
        <v>0.44923076923076899</v>
      </c>
      <c r="K139" s="18">
        <v>7.6923076923075227E-3</v>
      </c>
      <c r="L139" s="18">
        <v>0.72413793103448199</v>
      </c>
      <c r="M139" s="18">
        <v>1.2068965517241494E-2</v>
      </c>
      <c r="N139" s="18">
        <f>J139/L139</f>
        <v>0.62036630036630069</v>
      </c>
      <c r="O139" s="11" t="s">
        <v>44</v>
      </c>
      <c r="P139" s="11" t="s">
        <v>130</v>
      </c>
      <c r="Q139" s="11" t="s">
        <v>129</v>
      </c>
      <c r="R139" s="11" t="s">
        <v>122</v>
      </c>
      <c r="S139" s="11" t="s">
        <v>137</v>
      </c>
      <c r="T139" s="11" t="s">
        <v>137</v>
      </c>
      <c r="U139" s="11" t="s">
        <v>194</v>
      </c>
      <c r="V139" s="11" t="s">
        <v>154</v>
      </c>
      <c r="W139" s="11" t="s">
        <v>139</v>
      </c>
      <c r="X139" s="11" t="s">
        <v>11</v>
      </c>
      <c r="Y139" s="11" t="s">
        <v>0</v>
      </c>
      <c r="Z139" s="11">
        <v>271.51612999999998</v>
      </c>
      <c r="AA139" s="12">
        <v>9.2100000000000009</v>
      </c>
      <c r="AB139" s="12">
        <v>18.75</v>
      </c>
      <c r="AC139" s="12">
        <f t="shared" si="13"/>
        <v>0.49120000000000003</v>
      </c>
      <c r="AD139" s="12">
        <v>205.42</v>
      </c>
      <c r="AE139" s="12">
        <v>337.92</v>
      </c>
      <c r="AF139" s="12">
        <f t="shared" si="12"/>
        <v>0.60789535984848475</v>
      </c>
      <c r="AG139" s="10" t="s">
        <v>177</v>
      </c>
      <c r="AH139" s="12">
        <v>22.304017372421278</v>
      </c>
      <c r="AI139" s="12">
        <v>18.022400000000001</v>
      </c>
      <c r="AJ139" s="12">
        <f t="shared" si="11"/>
        <v>1.2375719866622246</v>
      </c>
      <c r="AK139" s="13" t="s">
        <v>46</v>
      </c>
      <c r="AL139" s="11">
        <v>4</v>
      </c>
      <c r="AM139" s="25">
        <v>9.8799999999999999E-2</v>
      </c>
      <c r="AN139" s="25">
        <v>22.520523746116289</v>
      </c>
      <c r="AO139" s="25">
        <v>6.6644542335808146E-2</v>
      </c>
    </row>
    <row r="140" spans="1:41" s="11" customFormat="1" x14ac:dyDescent="0.2">
      <c r="A140" s="11">
        <v>139</v>
      </c>
      <c r="B140" s="8">
        <v>22</v>
      </c>
      <c r="C140" s="8" t="s">
        <v>84</v>
      </c>
      <c r="D140" s="8">
        <v>2009</v>
      </c>
      <c r="E140" s="8" t="s">
        <v>101</v>
      </c>
      <c r="F140" s="8" t="s">
        <v>45</v>
      </c>
      <c r="G140" s="8" t="s">
        <v>126</v>
      </c>
      <c r="H140" s="8" t="s">
        <v>50</v>
      </c>
      <c r="I140" s="8" t="s">
        <v>60</v>
      </c>
      <c r="J140" s="17">
        <v>0.97</v>
      </c>
      <c r="K140" s="17">
        <v>0.01</v>
      </c>
      <c r="L140" s="17">
        <v>0.92</v>
      </c>
      <c r="M140" s="17">
        <v>7.0000000000000007E-2</v>
      </c>
      <c r="N140" s="18">
        <f>J140/L140</f>
        <v>1.0543478260869565</v>
      </c>
      <c r="O140" s="8" t="s">
        <v>130</v>
      </c>
      <c r="P140" s="8" t="s">
        <v>130</v>
      </c>
      <c r="Q140" s="11" t="s">
        <v>128</v>
      </c>
      <c r="R140" s="8" t="s">
        <v>122</v>
      </c>
      <c r="S140" s="11" t="s">
        <v>137</v>
      </c>
      <c r="T140" s="11" t="s">
        <v>137</v>
      </c>
      <c r="U140" s="11" t="s">
        <v>192</v>
      </c>
      <c r="V140" s="8" t="s">
        <v>165</v>
      </c>
      <c r="W140" s="8" t="s">
        <v>165</v>
      </c>
      <c r="X140" s="8" t="s">
        <v>59</v>
      </c>
      <c r="Y140" s="8" t="s">
        <v>59</v>
      </c>
      <c r="Z140" s="8">
        <v>0</v>
      </c>
      <c r="AA140" s="23" t="s">
        <v>1</v>
      </c>
      <c r="AB140" s="23" t="s">
        <v>1</v>
      </c>
      <c r="AC140" s="21" t="s">
        <v>46</v>
      </c>
      <c r="AD140" s="23" t="s">
        <v>1</v>
      </c>
      <c r="AE140" s="23" t="s">
        <v>1</v>
      </c>
      <c r="AF140" s="21" t="s">
        <v>46</v>
      </c>
      <c r="AG140" s="10"/>
      <c r="AH140" s="23" t="s">
        <v>1</v>
      </c>
      <c r="AI140" s="23" t="s">
        <v>1</v>
      </c>
      <c r="AJ140" s="21" t="s">
        <v>46</v>
      </c>
      <c r="AK140" s="10">
        <v>0.67825461661332442</v>
      </c>
      <c r="AL140" s="8">
        <v>8</v>
      </c>
      <c r="AM140" s="25">
        <v>1.8E-5</v>
      </c>
      <c r="AN140" s="25" t="s">
        <v>46</v>
      </c>
      <c r="AO140" s="25" t="s">
        <v>104</v>
      </c>
    </row>
    <row r="141" spans="1:41" x14ac:dyDescent="0.2">
      <c r="A141" s="11">
        <v>140</v>
      </c>
      <c r="B141" s="8">
        <v>22</v>
      </c>
      <c r="C141" s="8" t="s">
        <v>84</v>
      </c>
      <c r="D141" s="8">
        <v>2009</v>
      </c>
      <c r="E141" s="8" t="s">
        <v>101</v>
      </c>
      <c r="F141" s="8" t="s">
        <v>45</v>
      </c>
      <c r="G141" s="8" t="s">
        <v>126</v>
      </c>
      <c r="H141" s="8" t="s">
        <v>50</v>
      </c>
      <c r="I141" s="8" t="s">
        <v>60</v>
      </c>
      <c r="J141" s="17">
        <v>0.97</v>
      </c>
      <c r="K141" s="17">
        <v>0.01</v>
      </c>
      <c r="L141" s="17">
        <v>0.79</v>
      </c>
      <c r="M141" s="17">
        <v>0.06</v>
      </c>
      <c r="N141" s="18">
        <f>J141/L141</f>
        <v>1.2278481012658227</v>
      </c>
      <c r="O141" s="8" t="s">
        <v>130</v>
      </c>
      <c r="P141" s="8" t="s">
        <v>130</v>
      </c>
      <c r="Q141" s="11" t="s">
        <v>128</v>
      </c>
      <c r="R141" s="8">
        <v>0.5</v>
      </c>
      <c r="S141" s="11" t="s">
        <v>136</v>
      </c>
      <c r="T141" s="11" t="s">
        <v>136</v>
      </c>
      <c r="U141" s="11" t="s">
        <v>191</v>
      </c>
      <c r="V141" s="8" t="s">
        <v>165</v>
      </c>
      <c r="W141" s="8" t="s">
        <v>165</v>
      </c>
      <c r="X141" s="8" t="s">
        <v>59</v>
      </c>
      <c r="Y141" s="8" t="s">
        <v>59</v>
      </c>
      <c r="Z141" s="8">
        <v>0</v>
      </c>
      <c r="AA141" s="23" t="s">
        <v>1</v>
      </c>
      <c r="AB141" s="23" t="s">
        <v>1</v>
      </c>
      <c r="AC141" s="21" t="s">
        <v>46</v>
      </c>
      <c r="AD141" s="23" t="s">
        <v>1</v>
      </c>
      <c r="AE141" s="23" t="s">
        <v>1</v>
      </c>
      <c r="AF141" s="21" t="s">
        <v>46</v>
      </c>
      <c r="AH141" s="23" t="s">
        <v>1</v>
      </c>
      <c r="AI141" s="23" t="s">
        <v>1</v>
      </c>
      <c r="AJ141" s="21" t="s">
        <v>46</v>
      </c>
      <c r="AK141" s="10">
        <v>0.73989830610464158</v>
      </c>
      <c r="AL141" s="8">
        <v>3</v>
      </c>
      <c r="AM141" s="25">
        <v>1.1E-5</v>
      </c>
      <c r="AN141" s="25" t="s">
        <v>46</v>
      </c>
      <c r="AO141" s="25" t="s">
        <v>104</v>
      </c>
    </row>
    <row r="142" spans="1:41" x14ac:dyDescent="0.2">
      <c r="A142" s="11">
        <v>141</v>
      </c>
      <c r="B142" s="8">
        <v>23</v>
      </c>
      <c r="C142" s="8" t="s">
        <v>78</v>
      </c>
      <c r="D142" s="8">
        <v>2022</v>
      </c>
      <c r="E142" s="8" t="s">
        <v>106</v>
      </c>
      <c r="F142" s="8" t="s">
        <v>116</v>
      </c>
      <c r="G142" s="8" t="s">
        <v>125</v>
      </c>
      <c r="J142" s="17">
        <v>0</v>
      </c>
      <c r="K142" s="17">
        <v>0</v>
      </c>
      <c r="L142" s="17">
        <v>0</v>
      </c>
      <c r="M142" s="17">
        <v>0</v>
      </c>
      <c r="N142" s="18" t="s">
        <v>46</v>
      </c>
      <c r="O142" s="8" t="s">
        <v>130</v>
      </c>
      <c r="P142" s="8" t="s">
        <v>130</v>
      </c>
      <c r="Q142" s="11" t="s">
        <v>128</v>
      </c>
      <c r="R142" s="8">
        <v>30</v>
      </c>
      <c r="S142" s="11" t="s">
        <v>136</v>
      </c>
      <c r="T142" s="11" t="s">
        <v>136</v>
      </c>
      <c r="U142" s="11" t="s">
        <v>191</v>
      </c>
      <c r="V142" s="8" t="s">
        <v>166</v>
      </c>
      <c r="W142" s="8" t="s">
        <v>166</v>
      </c>
      <c r="X142" s="8" t="s">
        <v>55</v>
      </c>
      <c r="Y142" s="8" t="s">
        <v>55</v>
      </c>
      <c r="Z142" s="8">
        <v>0</v>
      </c>
      <c r="AA142" s="23">
        <v>0.70655737704917798</v>
      </c>
      <c r="AB142" s="23">
        <v>0.57154471544715302</v>
      </c>
      <c r="AC142" s="12">
        <f t="shared" si="13"/>
        <v>1.2362241447659903</v>
      </c>
      <c r="AD142" s="23">
        <v>1.74</v>
      </c>
      <c r="AE142" s="23">
        <v>1.33</v>
      </c>
      <c r="AF142" s="12">
        <f t="shared" ref="AF142:AF148" si="14">AD142/AE142</f>
        <v>1.3082706766917291</v>
      </c>
      <c r="AG142" s="13" t="s">
        <v>178</v>
      </c>
      <c r="AH142" s="23">
        <v>2.4626450116009364</v>
      </c>
      <c r="AI142" s="23">
        <v>2.3270270270270332</v>
      </c>
      <c r="AJ142" s="12">
        <f t="shared" ref="AJ142:AJ148" si="15">AH142/AI142</f>
        <v>1.058279505566021</v>
      </c>
      <c r="AK142" s="10">
        <v>0.59440000000000004</v>
      </c>
      <c r="AL142" s="8">
        <v>4</v>
      </c>
      <c r="AM142" s="25">
        <v>8.5417937766931063E-3</v>
      </c>
      <c r="AN142" s="25">
        <v>1.4990769230769233E-2</v>
      </c>
      <c r="AO142" s="25">
        <v>1.1271255060728746E-2</v>
      </c>
    </row>
    <row r="143" spans="1:41" x14ac:dyDescent="0.2">
      <c r="A143" s="11">
        <v>142</v>
      </c>
      <c r="B143" s="8">
        <v>23</v>
      </c>
      <c r="C143" s="8" t="s">
        <v>78</v>
      </c>
      <c r="D143" s="8">
        <v>2022</v>
      </c>
      <c r="E143" s="8" t="s">
        <v>106</v>
      </c>
      <c r="F143" s="8" t="s">
        <v>116</v>
      </c>
      <c r="G143" s="8" t="s">
        <v>125</v>
      </c>
      <c r="H143" s="8" t="s">
        <v>50</v>
      </c>
      <c r="I143" s="8" t="s">
        <v>51</v>
      </c>
      <c r="J143" s="17" t="s">
        <v>46</v>
      </c>
      <c r="K143" s="17" t="s">
        <v>46</v>
      </c>
      <c r="L143" s="17" t="s">
        <v>46</v>
      </c>
      <c r="M143" s="17" t="s">
        <v>46</v>
      </c>
      <c r="N143" s="18" t="s">
        <v>46</v>
      </c>
      <c r="O143" s="8" t="s">
        <v>130</v>
      </c>
      <c r="P143" s="8" t="s">
        <v>130</v>
      </c>
      <c r="Q143" s="11" t="s">
        <v>128</v>
      </c>
      <c r="R143" s="8">
        <v>30</v>
      </c>
      <c r="S143" s="11" t="s">
        <v>137</v>
      </c>
      <c r="T143" s="11" t="s">
        <v>136</v>
      </c>
      <c r="U143" s="11" t="s">
        <v>192</v>
      </c>
      <c r="V143" s="8" t="s">
        <v>166</v>
      </c>
      <c r="W143" s="8" t="s">
        <v>166</v>
      </c>
      <c r="X143" s="8" t="s">
        <v>55</v>
      </c>
      <c r="Y143" s="8" t="s">
        <v>55</v>
      </c>
      <c r="Z143" s="8">
        <v>0</v>
      </c>
      <c r="AA143" s="23">
        <v>1.89098360655737</v>
      </c>
      <c r="AB143" s="23">
        <v>1.120325203252031</v>
      </c>
      <c r="AC143" s="12">
        <f t="shared" si="13"/>
        <v>1.6878881248661599</v>
      </c>
      <c r="AD143" s="23">
        <v>3.7</v>
      </c>
      <c r="AE143" s="23">
        <v>4.41</v>
      </c>
      <c r="AF143" s="12">
        <f t="shared" si="14"/>
        <v>0.83900226757369611</v>
      </c>
      <c r="AG143" s="10" t="s">
        <v>177</v>
      </c>
      <c r="AH143" s="23">
        <v>1.9566536627655038</v>
      </c>
      <c r="AI143" s="23">
        <v>3.9363570391872331</v>
      </c>
      <c r="AJ143" s="12">
        <f t="shared" si="15"/>
        <v>0.49707220236544081</v>
      </c>
      <c r="AK143" s="10">
        <v>0.28739999999999999</v>
      </c>
      <c r="AL143" s="8">
        <v>4</v>
      </c>
      <c r="AM143" s="25">
        <v>3.8923594425756845E-2</v>
      </c>
      <c r="AN143" s="25">
        <v>0.14985000000000001</v>
      </c>
      <c r="AO143" s="25">
        <v>3.3979591836734692E-2</v>
      </c>
    </row>
    <row r="144" spans="1:41" x14ac:dyDescent="0.2">
      <c r="A144" s="11">
        <v>143</v>
      </c>
      <c r="B144" s="8">
        <v>23</v>
      </c>
      <c r="C144" s="8" t="s">
        <v>78</v>
      </c>
      <c r="D144" s="8">
        <v>2022</v>
      </c>
      <c r="E144" s="8" t="s">
        <v>106</v>
      </c>
      <c r="F144" s="8" t="s">
        <v>116</v>
      </c>
      <c r="G144" s="8" t="s">
        <v>125</v>
      </c>
      <c r="H144" s="8" t="s">
        <v>50</v>
      </c>
      <c r="I144" s="8" t="s">
        <v>52</v>
      </c>
      <c r="J144" s="17" t="s">
        <v>46</v>
      </c>
      <c r="K144" s="17" t="s">
        <v>46</v>
      </c>
      <c r="L144" s="17" t="s">
        <v>46</v>
      </c>
      <c r="M144" s="17" t="s">
        <v>46</v>
      </c>
      <c r="N144" s="18" t="s">
        <v>46</v>
      </c>
      <c r="O144" s="8" t="s">
        <v>130</v>
      </c>
      <c r="P144" s="8" t="s">
        <v>130</v>
      </c>
      <c r="Q144" s="11" t="s">
        <v>128</v>
      </c>
      <c r="R144" s="8">
        <v>30</v>
      </c>
      <c r="S144" s="11" t="s">
        <v>137</v>
      </c>
      <c r="T144" s="11" t="s">
        <v>136</v>
      </c>
      <c r="U144" s="11" t="s">
        <v>192</v>
      </c>
      <c r="V144" s="8" t="s">
        <v>166</v>
      </c>
      <c r="W144" s="8" t="s">
        <v>166</v>
      </c>
      <c r="X144" s="8" t="s">
        <v>55</v>
      </c>
      <c r="Y144" s="8" t="s">
        <v>55</v>
      </c>
      <c r="Z144" s="8">
        <v>0</v>
      </c>
      <c r="AA144" s="23">
        <v>2.0426229508196698</v>
      </c>
      <c r="AB144" s="23">
        <v>2.7178861788617787</v>
      </c>
      <c r="AC144" s="12">
        <f t="shared" si="13"/>
        <v>0.7515483785546524</v>
      </c>
      <c r="AD144" s="23">
        <v>3.9099999999999997</v>
      </c>
      <c r="AE144" s="23">
        <v>5</v>
      </c>
      <c r="AF144" s="12">
        <f t="shared" si="14"/>
        <v>0.78199999999999992</v>
      </c>
      <c r="AG144" s="10" t="s">
        <v>177</v>
      </c>
      <c r="AH144" s="23">
        <v>1.9142054574638865</v>
      </c>
      <c r="AI144" s="23">
        <v>1.8396649715824176</v>
      </c>
      <c r="AJ144" s="12">
        <f t="shared" si="15"/>
        <v>1.0405185112685771</v>
      </c>
      <c r="AK144" s="10">
        <v>0.67139999999999989</v>
      </c>
      <c r="AL144" s="8">
        <v>4</v>
      </c>
      <c r="AM144" s="25">
        <v>8.4283589489340602E-3</v>
      </c>
      <c r="AN144" s="25">
        <v>3.3234999999999994E-2</v>
      </c>
      <c r="AO144" s="25">
        <v>6.6469999999999984E-3</v>
      </c>
    </row>
    <row r="145" spans="1:41" x14ac:dyDescent="0.2">
      <c r="A145" s="11">
        <v>144</v>
      </c>
      <c r="B145" s="8">
        <v>23</v>
      </c>
      <c r="C145" s="8" t="s">
        <v>78</v>
      </c>
      <c r="D145" s="8">
        <v>2022</v>
      </c>
      <c r="E145" s="8" t="s">
        <v>106</v>
      </c>
      <c r="F145" s="8" t="s">
        <v>116</v>
      </c>
      <c r="G145" s="8" t="s">
        <v>125</v>
      </c>
      <c r="H145" s="8" t="s">
        <v>50</v>
      </c>
      <c r="I145" s="8" t="s">
        <v>53</v>
      </c>
      <c r="J145" s="17" t="s">
        <v>46</v>
      </c>
      <c r="K145" s="17" t="s">
        <v>46</v>
      </c>
      <c r="L145" s="17" t="s">
        <v>46</v>
      </c>
      <c r="M145" s="17" t="s">
        <v>46</v>
      </c>
      <c r="N145" s="18" t="s">
        <v>46</v>
      </c>
      <c r="O145" s="8" t="s">
        <v>130</v>
      </c>
      <c r="P145" s="8" t="s">
        <v>130</v>
      </c>
      <c r="Q145" s="11" t="s">
        <v>128</v>
      </c>
      <c r="R145" s="8">
        <v>30</v>
      </c>
      <c r="S145" s="11" t="s">
        <v>137</v>
      </c>
      <c r="T145" s="11" t="s">
        <v>136</v>
      </c>
      <c r="U145" s="11" t="s">
        <v>192</v>
      </c>
      <c r="V145" s="8" t="s">
        <v>166</v>
      </c>
      <c r="W145" s="8" t="s">
        <v>166</v>
      </c>
      <c r="X145" s="8" t="s">
        <v>55</v>
      </c>
      <c r="Y145" s="8" t="s">
        <v>55</v>
      </c>
      <c r="Z145" s="8">
        <v>0</v>
      </c>
      <c r="AA145" s="23">
        <v>2.3991803278688519</v>
      </c>
      <c r="AB145" s="23">
        <v>0.55934959349593383</v>
      </c>
      <c r="AC145" s="12">
        <f t="shared" si="13"/>
        <v>4.2892322722074034</v>
      </c>
      <c r="AD145" s="23">
        <v>6.1400000000000006</v>
      </c>
      <c r="AE145" s="23">
        <v>1.0900000000000001</v>
      </c>
      <c r="AF145" s="12">
        <f t="shared" si="14"/>
        <v>5.6330275229357802</v>
      </c>
      <c r="AG145" s="13" t="s">
        <v>178</v>
      </c>
      <c r="AH145" s="23">
        <v>2.5592073795695258</v>
      </c>
      <c r="AI145" s="23">
        <v>1.9486918604651204</v>
      </c>
      <c r="AJ145" s="12">
        <f t="shared" si="15"/>
        <v>1.3132950526917506</v>
      </c>
      <c r="AK145" s="10">
        <v>0.45950000000000002</v>
      </c>
      <c r="AL145" s="8">
        <v>4</v>
      </c>
      <c r="AM145" s="25">
        <v>1.1247064639723151E-2</v>
      </c>
      <c r="AN145" s="25">
        <v>6.9842500000000016E-2</v>
      </c>
      <c r="AO145" s="25">
        <v>6.4075688073394504E-2</v>
      </c>
    </row>
    <row r="146" spans="1:41" x14ac:dyDescent="0.2">
      <c r="A146" s="11">
        <v>145</v>
      </c>
      <c r="B146" s="11">
        <v>24</v>
      </c>
      <c r="C146" s="11" t="s">
        <v>79</v>
      </c>
      <c r="D146" s="11">
        <v>2016</v>
      </c>
      <c r="E146" s="11" t="s">
        <v>98</v>
      </c>
      <c r="F146" s="11" t="s">
        <v>48</v>
      </c>
      <c r="G146" s="11" t="s">
        <v>125</v>
      </c>
      <c r="H146" s="11"/>
      <c r="I146" s="11"/>
      <c r="J146" s="18">
        <v>0</v>
      </c>
      <c r="K146" s="18">
        <v>0</v>
      </c>
      <c r="L146" s="18">
        <v>0</v>
      </c>
      <c r="M146" s="18">
        <v>0</v>
      </c>
      <c r="N146" s="18" t="s">
        <v>46</v>
      </c>
      <c r="O146" s="11" t="s">
        <v>44</v>
      </c>
      <c r="P146" s="11" t="s">
        <v>130</v>
      </c>
      <c r="Q146" s="11" t="s">
        <v>129</v>
      </c>
      <c r="R146" s="11">
        <v>30</v>
      </c>
      <c r="S146" s="11" t="s">
        <v>136</v>
      </c>
      <c r="T146" s="11" t="s">
        <v>136</v>
      </c>
      <c r="U146" s="11" t="s">
        <v>193</v>
      </c>
      <c r="V146" s="11" t="s">
        <v>154</v>
      </c>
      <c r="W146" s="11" t="s">
        <v>139</v>
      </c>
      <c r="X146" s="11" t="s">
        <v>11</v>
      </c>
      <c r="Y146" s="11" t="s">
        <v>0</v>
      </c>
      <c r="Z146" s="11">
        <v>271.51612999999998</v>
      </c>
      <c r="AA146" s="12">
        <v>1.21621621621621</v>
      </c>
      <c r="AB146" s="12">
        <v>1.9594594594594501</v>
      </c>
      <c r="AC146" s="12">
        <f t="shared" si="13"/>
        <v>0.62068965517241359</v>
      </c>
      <c r="AD146" s="12">
        <v>9.2631578947368407</v>
      </c>
      <c r="AE146" s="12">
        <v>9.2413793103448292</v>
      </c>
      <c r="AF146" s="12">
        <f t="shared" si="14"/>
        <v>1.0023566378633146</v>
      </c>
      <c r="AG146" s="13" t="s">
        <v>178</v>
      </c>
      <c r="AH146" s="12">
        <v>7.6163742690058855</v>
      </c>
      <c r="AI146" s="12">
        <v>4.7162901307966942</v>
      </c>
      <c r="AJ146" s="12">
        <f t="shared" si="15"/>
        <v>1.6149079165575631</v>
      </c>
      <c r="AK146" s="13" t="s">
        <v>46</v>
      </c>
      <c r="AL146" s="11">
        <v>3</v>
      </c>
      <c r="AM146" s="25" t="s">
        <v>1</v>
      </c>
      <c r="AN146" s="25" t="s">
        <v>46</v>
      </c>
      <c r="AO146" s="25" t="s">
        <v>104</v>
      </c>
    </row>
    <row r="147" spans="1:41" x14ac:dyDescent="0.2">
      <c r="A147" s="11">
        <v>146</v>
      </c>
      <c r="B147" s="11">
        <v>24</v>
      </c>
      <c r="C147" s="11" t="s">
        <v>79</v>
      </c>
      <c r="D147" s="11">
        <v>2016</v>
      </c>
      <c r="E147" s="11" t="s">
        <v>98</v>
      </c>
      <c r="F147" s="11" t="s">
        <v>48</v>
      </c>
      <c r="G147" s="11" t="s">
        <v>125</v>
      </c>
      <c r="H147" s="11" t="s">
        <v>42</v>
      </c>
      <c r="I147" s="11" t="s">
        <v>6</v>
      </c>
      <c r="J147" s="18">
        <v>0.79166666666666596</v>
      </c>
      <c r="K147" s="18">
        <v>1.904761904761898E-2</v>
      </c>
      <c r="L147" s="18">
        <v>0.80357142857142805</v>
      </c>
      <c r="M147" s="18">
        <v>1.7857142857142919E-2</v>
      </c>
      <c r="N147" s="18">
        <f>J147/L147</f>
        <v>0.98518518518518494</v>
      </c>
      <c r="O147" s="11" t="s">
        <v>44</v>
      </c>
      <c r="P147" s="11" t="s">
        <v>130</v>
      </c>
      <c r="Q147" s="11" t="s">
        <v>129</v>
      </c>
      <c r="R147" s="11">
        <v>30</v>
      </c>
      <c r="S147" s="11" t="s">
        <v>137</v>
      </c>
      <c r="T147" s="11" t="s">
        <v>136</v>
      </c>
      <c r="U147" s="11" t="s">
        <v>194</v>
      </c>
      <c r="V147" s="11" t="s">
        <v>154</v>
      </c>
      <c r="W147" s="11" t="s">
        <v>139</v>
      </c>
      <c r="X147" s="11" t="s">
        <v>11</v>
      </c>
      <c r="Y147" s="11" t="s">
        <v>0</v>
      </c>
      <c r="Z147" s="11">
        <v>271.51612999999998</v>
      </c>
      <c r="AA147" s="12">
        <v>1.51351351351351</v>
      </c>
      <c r="AB147" s="12">
        <v>2.56756756756756</v>
      </c>
      <c r="AC147" s="12">
        <f t="shared" si="13"/>
        <v>0.5894736842105267</v>
      </c>
      <c r="AD147" s="12">
        <v>11.508771929824499</v>
      </c>
      <c r="AE147" s="12">
        <v>11.7241379310344</v>
      </c>
      <c r="AF147" s="12">
        <f t="shared" si="14"/>
        <v>0.98163054695562602</v>
      </c>
      <c r="AG147" s="10" t="s">
        <v>177</v>
      </c>
      <c r="AH147" s="12">
        <v>7.6040100250626335</v>
      </c>
      <c r="AI147" s="12">
        <v>4.5662431941923591</v>
      </c>
      <c r="AJ147" s="12">
        <f t="shared" si="15"/>
        <v>1.6652661064425787</v>
      </c>
      <c r="AK147" s="13" t="s">
        <v>46</v>
      </c>
      <c r="AL147" s="11">
        <v>3</v>
      </c>
      <c r="AM147" s="25">
        <v>0.114</v>
      </c>
      <c r="AN147" s="25">
        <v>1.4808126410835134</v>
      </c>
      <c r="AO147" s="25">
        <v>0.12630460762182996</v>
      </c>
    </row>
    <row r="148" spans="1:41" x14ac:dyDescent="0.2">
      <c r="A148" s="11">
        <v>147</v>
      </c>
      <c r="B148" s="11">
        <v>24</v>
      </c>
      <c r="C148" s="11" t="s">
        <v>79</v>
      </c>
      <c r="D148" s="11">
        <v>2016</v>
      </c>
      <c r="E148" s="11" t="s">
        <v>98</v>
      </c>
      <c r="F148" s="11" t="s">
        <v>48</v>
      </c>
      <c r="G148" s="11" t="s">
        <v>125</v>
      </c>
      <c r="H148" s="11" t="s">
        <v>42</v>
      </c>
      <c r="I148" s="11" t="s">
        <v>6</v>
      </c>
      <c r="J148" s="18">
        <v>0.82857142857142807</v>
      </c>
      <c r="K148" s="18">
        <v>1.0714285714285978E-2</v>
      </c>
      <c r="L148" s="18">
        <v>0.83690476190476104</v>
      </c>
      <c r="M148" s="18">
        <v>9.5238095238099167E-3</v>
      </c>
      <c r="N148" s="18">
        <f>J148/L148</f>
        <v>0.99004267425320103</v>
      </c>
      <c r="O148" s="11" t="s">
        <v>44</v>
      </c>
      <c r="P148" s="11" t="s">
        <v>130</v>
      </c>
      <c r="Q148" s="11" t="s">
        <v>129</v>
      </c>
      <c r="R148" s="11">
        <v>30</v>
      </c>
      <c r="S148" s="11" t="s">
        <v>137</v>
      </c>
      <c r="T148" s="11" t="s">
        <v>136</v>
      </c>
      <c r="U148" s="11" t="s">
        <v>194</v>
      </c>
      <c r="V148" s="11" t="s">
        <v>154</v>
      </c>
      <c r="W148" s="11" t="s">
        <v>139</v>
      </c>
      <c r="X148" s="11" t="s">
        <v>11</v>
      </c>
      <c r="Y148" s="11" t="s">
        <v>0</v>
      </c>
      <c r="Z148" s="11">
        <v>271.51612999999998</v>
      </c>
      <c r="AA148" s="12">
        <v>1.9594594594594501</v>
      </c>
      <c r="AB148" s="12">
        <v>2.6486486486486398</v>
      </c>
      <c r="AC148" s="12">
        <f t="shared" si="13"/>
        <v>0.73979591836734593</v>
      </c>
      <c r="AD148" s="12">
        <v>22.175438596491201</v>
      </c>
      <c r="AE148" s="12">
        <v>12.965517241379301</v>
      </c>
      <c r="AF148" s="12">
        <f t="shared" si="14"/>
        <v>1.710339678984695</v>
      </c>
      <c r="AG148" s="13" t="s">
        <v>178</v>
      </c>
      <c r="AH148" s="12">
        <v>11.317120387174874</v>
      </c>
      <c r="AI148" s="12">
        <v>4.895144264602405</v>
      </c>
      <c r="AJ148" s="12">
        <f t="shared" si="15"/>
        <v>2.3119074281448326</v>
      </c>
      <c r="AK148" s="13" t="s">
        <v>46</v>
      </c>
      <c r="AL148" s="11">
        <v>3</v>
      </c>
      <c r="AM148" s="25">
        <v>9.4E-2</v>
      </c>
      <c r="AN148" s="25">
        <v>2.3007629448898155</v>
      </c>
      <c r="AO148" s="25">
        <v>0.17745246117501248</v>
      </c>
    </row>
    <row r="149" spans="1:41" x14ac:dyDescent="0.2">
      <c r="A149" s="11">
        <v>148</v>
      </c>
      <c r="B149" s="11">
        <v>25</v>
      </c>
      <c r="C149" s="11" t="s">
        <v>80</v>
      </c>
      <c r="D149" s="11">
        <v>2019</v>
      </c>
      <c r="E149" s="11" t="s">
        <v>102</v>
      </c>
      <c r="F149" s="11" t="s">
        <v>45</v>
      </c>
      <c r="G149" s="11" t="s">
        <v>125</v>
      </c>
      <c r="H149" s="11" t="s">
        <v>42</v>
      </c>
      <c r="I149" s="11" t="s">
        <v>42</v>
      </c>
      <c r="J149" s="18">
        <v>5.7799999999999997E-2</v>
      </c>
      <c r="K149" s="18">
        <v>1.8799999999999999E-3</v>
      </c>
      <c r="L149" s="18">
        <v>5.9200000000000003E-2</v>
      </c>
      <c r="M149" s="18">
        <v>2.3400000000000001E-3</v>
      </c>
      <c r="N149" s="18">
        <f>J149/L149</f>
        <v>0.97635135135135132</v>
      </c>
      <c r="O149" s="11" t="s">
        <v>44</v>
      </c>
      <c r="P149" s="11" t="s">
        <v>130</v>
      </c>
      <c r="Q149" s="11" t="s">
        <v>129</v>
      </c>
      <c r="R149" s="11" t="s">
        <v>122</v>
      </c>
      <c r="S149" s="11" t="s">
        <v>137</v>
      </c>
      <c r="T149" s="11" t="s">
        <v>137</v>
      </c>
      <c r="U149" s="11" t="s">
        <v>194</v>
      </c>
      <c r="V149" s="11" t="s">
        <v>168</v>
      </c>
      <c r="W149" s="11" t="s">
        <v>139</v>
      </c>
      <c r="X149" s="11" t="s">
        <v>27</v>
      </c>
      <c r="Y149" s="11" t="s">
        <v>0</v>
      </c>
      <c r="Z149" s="11">
        <v>271.51612899999998</v>
      </c>
      <c r="AA149" s="12" t="s">
        <v>1</v>
      </c>
      <c r="AB149" s="12" t="s">
        <v>1</v>
      </c>
      <c r="AC149" s="21" t="s">
        <v>46</v>
      </c>
      <c r="AD149" s="12" t="s">
        <v>1</v>
      </c>
      <c r="AE149" s="12" t="s">
        <v>1</v>
      </c>
      <c r="AF149" s="21" t="s">
        <v>46</v>
      </c>
      <c r="AG149" s="13"/>
      <c r="AH149" s="12" t="s">
        <v>1</v>
      </c>
      <c r="AI149" s="12" t="s">
        <v>1</v>
      </c>
      <c r="AJ149" s="21" t="s">
        <v>46</v>
      </c>
      <c r="AK149" s="13" t="s">
        <v>46</v>
      </c>
      <c r="AL149" s="11">
        <v>3</v>
      </c>
      <c r="AM149" s="25">
        <v>0.10687022900763299</v>
      </c>
      <c r="AN149" s="25" t="s">
        <v>46</v>
      </c>
      <c r="AO149" s="25" t="s">
        <v>104</v>
      </c>
    </row>
    <row r="150" spans="1:41" x14ac:dyDescent="0.2">
      <c r="A150" s="11">
        <v>149</v>
      </c>
      <c r="B150" s="11">
        <v>25</v>
      </c>
      <c r="C150" s="11" t="s">
        <v>80</v>
      </c>
      <c r="D150" s="11">
        <v>2019</v>
      </c>
      <c r="E150" s="11" t="s">
        <v>102</v>
      </c>
      <c r="F150" s="11" t="s">
        <v>45</v>
      </c>
      <c r="G150" s="11" t="s">
        <v>125</v>
      </c>
      <c r="H150" s="11" t="s">
        <v>42</v>
      </c>
      <c r="I150" s="11" t="s">
        <v>42</v>
      </c>
      <c r="J150" s="18">
        <v>5.3600000000000002E-2</v>
      </c>
      <c r="K150" s="18">
        <v>1.42E-3</v>
      </c>
      <c r="L150" s="18">
        <v>5.5899999999999998E-2</v>
      </c>
      <c r="M150" s="18">
        <v>2.3400000000000001E-3</v>
      </c>
      <c r="N150" s="18">
        <f>J150/L150</f>
        <v>0.95885509838998217</v>
      </c>
      <c r="O150" s="11" t="s">
        <v>44</v>
      </c>
      <c r="P150" s="11" t="s">
        <v>130</v>
      </c>
      <c r="Q150" s="11" t="s">
        <v>129</v>
      </c>
      <c r="R150" s="11" t="s">
        <v>122</v>
      </c>
      <c r="S150" s="11" t="s">
        <v>137</v>
      </c>
      <c r="T150" s="11" t="s">
        <v>137</v>
      </c>
      <c r="U150" s="11" t="s">
        <v>194</v>
      </c>
      <c r="V150" s="11" t="s">
        <v>168</v>
      </c>
      <c r="W150" s="11" t="s">
        <v>139</v>
      </c>
      <c r="X150" s="11" t="s">
        <v>27</v>
      </c>
      <c r="Y150" s="11" t="s">
        <v>0</v>
      </c>
      <c r="Z150" s="11">
        <v>271.51612899999998</v>
      </c>
      <c r="AA150" s="12" t="s">
        <v>1</v>
      </c>
      <c r="AB150" s="12" t="s">
        <v>1</v>
      </c>
      <c r="AC150" s="21" t="s">
        <v>46</v>
      </c>
      <c r="AD150" s="12" t="s">
        <v>1</v>
      </c>
      <c r="AE150" s="12" t="s">
        <v>1</v>
      </c>
      <c r="AF150" s="21" t="s">
        <v>46</v>
      </c>
      <c r="AG150" s="13"/>
      <c r="AH150" s="12" t="s">
        <v>1</v>
      </c>
      <c r="AI150" s="12" t="s">
        <v>1</v>
      </c>
      <c r="AJ150" s="21" t="s">
        <v>46</v>
      </c>
      <c r="AK150" s="13" t="s">
        <v>46</v>
      </c>
      <c r="AL150" s="11">
        <v>3</v>
      </c>
      <c r="AM150" s="25">
        <v>7.7557251908396893E-2</v>
      </c>
      <c r="AN150" s="25" t="s">
        <v>46</v>
      </c>
      <c r="AO150" s="25" t="s">
        <v>104</v>
      </c>
    </row>
    <row r="151" spans="1:41" x14ac:dyDescent="0.2">
      <c r="A151" s="11">
        <v>150</v>
      </c>
      <c r="B151" s="11">
        <v>25</v>
      </c>
      <c r="C151" s="11" t="s">
        <v>80</v>
      </c>
      <c r="D151" s="11">
        <v>2019</v>
      </c>
      <c r="E151" s="11" t="s">
        <v>102</v>
      </c>
      <c r="F151" s="11" t="s">
        <v>45</v>
      </c>
      <c r="G151" s="11" t="s">
        <v>125</v>
      </c>
      <c r="H151" s="11" t="s">
        <v>42</v>
      </c>
      <c r="I151" s="11" t="s">
        <v>42</v>
      </c>
      <c r="J151" s="18" t="s">
        <v>1</v>
      </c>
      <c r="K151" s="18" t="s">
        <v>1</v>
      </c>
      <c r="L151" s="18">
        <v>0.10468</v>
      </c>
      <c r="M151" s="18">
        <v>7.0299999999999998E-3</v>
      </c>
      <c r="N151" s="18" t="s">
        <v>46</v>
      </c>
      <c r="O151" s="11" t="s">
        <v>44</v>
      </c>
      <c r="P151" s="11" t="s">
        <v>130</v>
      </c>
      <c r="Q151" s="11" t="s">
        <v>129</v>
      </c>
      <c r="R151" s="11" t="s">
        <v>122</v>
      </c>
      <c r="S151" s="11" t="s">
        <v>137</v>
      </c>
      <c r="T151" s="11" t="s">
        <v>137</v>
      </c>
      <c r="U151" s="11" t="s">
        <v>194</v>
      </c>
      <c r="V151" s="11" t="s">
        <v>168</v>
      </c>
      <c r="W151" s="11" t="s">
        <v>139</v>
      </c>
      <c r="X151" s="11" t="s">
        <v>27</v>
      </c>
      <c r="Y151" s="11" t="s">
        <v>0</v>
      </c>
      <c r="Z151" s="11">
        <v>271.51612899999998</v>
      </c>
      <c r="AA151" s="12" t="s">
        <v>1</v>
      </c>
      <c r="AB151" s="12" t="s">
        <v>1</v>
      </c>
      <c r="AC151" s="21" t="s">
        <v>46</v>
      </c>
      <c r="AD151" s="12" t="s">
        <v>1</v>
      </c>
      <c r="AE151" s="12" t="s">
        <v>1</v>
      </c>
      <c r="AF151" s="21" t="s">
        <v>46</v>
      </c>
      <c r="AG151" s="13"/>
      <c r="AH151" s="12" t="s">
        <v>1</v>
      </c>
      <c r="AI151" s="12" t="s">
        <v>1</v>
      </c>
      <c r="AJ151" s="21" t="s">
        <v>46</v>
      </c>
      <c r="AK151" s="13" t="s">
        <v>46</v>
      </c>
      <c r="AL151" s="11">
        <v>3</v>
      </c>
      <c r="AM151" s="25">
        <v>7.80152671755725E-2</v>
      </c>
      <c r="AN151" s="25" t="s">
        <v>46</v>
      </c>
      <c r="AO151" s="25" t="s">
        <v>104</v>
      </c>
    </row>
    <row r="152" spans="1:41" x14ac:dyDescent="0.2">
      <c r="A152" s="11">
        <v>151</v>
      </c>
      <c r="B152" s="11">
        <v>25</v>
      </c>
      <c r="C152" s="11" t="s">
        <v>80</v>
      </c>
      <c r="D152" s="11">
        <v>2019</v>
      </c>
      <c r="E152" s="11" t="s">
        <v>102</v>
      </c>
      <c r="F152" s="11" t="s">
        <v>45</v>
      </c>
      <c r="G152" s="11" t="s">
        <v>125</v>
      </c>
      <c r="H152" s="11" t="s">
        <v>42</v>
      </c>
      <c r="I152" s="11" t="s">
        <v>42</v>
      </c>
      <c r="J152" s="18" t="s">
        <v>1</v>
      </c>
      <c r="K152" s="18" t="s">
        <v>1</v>
      </c>
      <c r="L152" s="18">
        <v>8.7809999999999999E-2</v>
      </c>
      <c r="M152" s="18">
        <v>4.6800000000000001E-3</v>
      </c>
      <c r="N152" s="18" t="s">
        <v>46</v>
      </c>
      <c r="O152" s="11" t="s">
        <v>44</v>
      </c>
      <c r="P152" s="11" t="s">
        <v>130</v>
      </c>
      <c r="Q152" s="11" t="s">
        <v>129</v>
      </c>
      <c r="R152" s="11" t="s">
        <v>122</v>
      </c>
      <c r="S152" s="11" t="s">
        <v>137</v>
      </c>
      <c r="T152" s="11" t="s">
        <v>137</v>
      </c>
      <c r="U152" s="11" t="s">
        <v>194</v>
      </c>
      <c r="V152" s="11" t="s">
        <v>168</v>
      </c>
      <c r="W152" s="11" t="s">
        <v>139</v>
      </c>
      <c r="X152" s="11" t="s">
        <v>27</v>
      </c>
      <c r="Y152" s="11" t="s">
        <v>0</v>
      </c>
      <c r="Z152" s="11">
        <v>271.51612899999998</v>
      </c>
      <c r="AA152" s="12" t="s">
        <v>1</v>
      </c>
      <c r="AB152" s="12" t="s">
        <v>1</v>
      </c>
      <c r="AC152" s="21" t="s">
        <v>46</v>
      </c>
      <c r="AD152" s="12" t="s">
        <v>1</v>
      </c>
      <c r="AE152" s="12" t="s">
        <v>1</v>
      </c>
      <c r="AF152" s="21" t="s">
        <v>46</v>
      </c>
      <c r="AG152" s="13"/>
      <c r="AH152" s="12" t="s">
        <v>1</v>
      </c>
      <c r="AI152" s="12" t="s">
        <v>1</v>
      </c>
      <c r="AJ152" s="21" t="s">
        <v>46</v>
      </c>
      <c r="AK152" s="13" t="s">
        <v>46</v>
      </c>
      <c r="AL152" s="11">
        <v>3</v>
      </c>
      <c r="AM152" s="25">
        <v>6.8854961832060996E-2</v>
      </c>
      <c r="AN152" s="25" t="s">
        <v>46</v>
      </c>
      <c r="AO152" s="25" t="s">
        <v>104</v>
      </c>
    </row>
    <row r="153" spans="1:41" x14ac:dyDescent="0.2">
      <c r="A153" s="11">
        <v>152</v>
      </c>
      <c r="B153" s="11">
        <v>26</v>
      </c>
      <c r="C153" s="11" t="s">
        <v>81</v>
      </c>
      <c r="D153" s="11">
        <v>1997</v>
      </c>
      <c r="E153" s="11" t="s">
        <v>106</v>
      </c>
      <c r="F153" s="11" t="s">
        <v>116</v>
      </c>
      <c r="G153" s="11" t="s">
        <v>126</v>
      </c>
      <c r="H153" s="11"/>
      <c r="I153" s="11"/>
      <c r="J153" s="18">
        <v>0</v>
      </c>
      <c r="K153" s="18">
        <v>0</v>
      </c>
      <c r="L153" s="18">
        <v>0</v>
      </c>
      <c r="M153" s="18">
        <v>0</v>
      </c>
      <c r="N153" s="18" t="s">
        <v>46</v>
      </c>
      <c r="O153" s="11" t="s">
        <v>130</v>
      </c>
      <c r="P153" s="11" t="s">
        <v>130</v>
      </c>
      <c r="Q153" s="11" t="s">
        <v>128</v>
      </c>
      <c r="R153" s="11">
        <v>30</v>
      </c>
      <c r="S153" s="11" t="s">
        <v>136</v>
      </c>
      <c r="T153" s="11" t="s">
        <v>136</v>
      </c>
      <c r="U153" s="11" t="s">
        <v>191</v>
      </c>
      <c r="V153" s="11" t="s">
        <v>164</v>
      </c>
      <c r="W153" s="11" t="s">
        <v>164</v>
      </c>
      <c r="X153" s="11" t="s">
        <v>4</v>
      </c>
      <c r="Y153" s="11" t="s">
        <v>4</v>
      </c>
      <c r="Z153" s="11">
        <v>0</v>
      </c>
      <c r="AA153" s="12">
        <v>2.5099999999999998</v>
      </c>
      <c r="AB153" s="12">
        <v>2.2999999999999998</v>
      </c>
      <c r="AC153" s="12">
        <f t="shared" si="13"/>
        <v>1.0913043478260869</v>
      </c>
      <c r="AD153" s="12">
        <v>57.040000000000006</v>
      </c>
      <c r="AE153" s="12">
        <v>45.900000000000006</v>
      </c>
      <c r="AF153" s="12">
        <f>AD153/AE153</f>
        <v>1.2427015250544662</v>
      </c>
      <c r="AG153" s="13" t="s">
        <v>178</v>
      </c>
      <c r="AH153" s="12">
        <v>22.72509960159363</v>
      </c>
      <c r="AI153" s="12">
        <v>19.956521739130437</v>
      </c>
      <c r="AJ153" s="12">
        <f>AH153/AI153</f>
        <v>1.1387304811256067</v>
      </c>
      <c r="AK153" s="13">
        <v>0.38850139497807901</v>
      </c>
      <c r="AL153" s="11">
        <v>4</v>
      </c>
      <c r="AM153" s="25">
        <v>1.2430761303619741E-2</v>
      </c>
      <c r="AN153" s="25">
        <v>0.71797560816539541</v>
      </c>
      <c r="AO153" s="25">
        <v>1.5642170112535846E-2</v>
      </c>
    </row>
    <row r="154" spans="1:41" x14ac:dyDescent="0.2">
      <c r="A154" s="11">
        <v>153</v>
      </c>
      <c r="B154" s="11">
        <v>26</v>
      </c>
      <c r="C154" s="11" t="s">
        <v>81</v>
      </c>
      <c r="D154" s="11">
        <v>1997</v>
      </c>
      <c r="E154" s="11" t="s">
        <v>106</v>
      </c>
      <c r="F154" s="11" t="s">
        <v>116</v>
      </c>
      <c r="G154" s="11" t="s">
        <v>126</v>
      </c>
      <c r="H154" s="11" t="s">
        <v>42</v>
      </c>
      <c r="I154" s="11" t="s">
        <v>3</v>
      </c>
      <c r="J154" s="18">
        <v>0.121</v>
      </c>
      <c r="K154" s="18" t="s">
        <v>1</v>
      </c>
      <c r="L154" s="18">
        <v>4.9099999999999998E-2</v>
      </c>
      <c r="M154" s="18" t="s">
        <v>1</v>
      </c>
      <c r="N154" s="18">
        <f>J154/L154</f>
        <v>2.4643584521384927</v>
      </c>
      <c r="O154" s="11" t="s">
        <v>130</v>
      </c>
      <c r="P154" s="11" t="s">
        <v>130</v>
      </c>
      <c r="Q154" s="11" t="s">
        <v>128</v>
      </c>
      <c r="R154" s="11">
        <v>30</v>
      </c>
      <c r="S154" s="11" t="s">
        <v>137</v>
      </c>
      <c r="T154" s="11" t="s">
        <v>136</v>
      </c>
      <c r="U154" s="11" t="s">
        <v>192</v>
      </c>
      <c r="V154" s="11" t="s">
        <v>164</v>
      </c>
      <c r="W154" s="11" t="s">
        <v>164</v>
      </c>
      <c r="X154" s="11" t="s">
        <v>4</v>
      </c>
      <c r="Y154" s="11" t="s">
        <v>4</v>
      </c>
      <c r="Z154" s="11">
        <v>0</v>
      </c>
      <c r="AA154" s="12">
        <v>3.71</v>
      </c>
      <c r="AB154" s="12">
        <v>2.36</v>
      </c>
      <c r="AC154" s="12">
        <f t="shared" si="13"/>
        <v>1.5720338983050848</v>
      </c>
      <c r="AD154" s="12">
        <v>107.37</v>
      </c>
      <c r="AE154" s="12">
        <v>57.929999999999993</v>
      </c>
      <c r="AF154" s="12">
        <f>AD154/AE154</f>
        <v>1.8534438114966343</v>
      </c>
      <c r="AG154" s="13" t="s">
        <v>178</v>
      </c>
      <c r="AH154" s="12">
        <v>28.940700808625337</v>
      </c>
      <c r="AI154" s="12">
        <v>24.546610169491522</v>
      </c>
      <c r="AJ154" s="12">
        <f>AH154/AI154</f>
        <v>1.1790100795504195</v>
      </c>
      <c r="AK154" s="13">
        <v>0.40468505986465408</v>
      </c>
      <c r="AL154" s="11">
        <v>4</v>
      </c>
      <c r="AM154" s="25">
        <v>7.3219035577107789E-3</v>
      </c>
      <c r="AN154" s="25">
        <v>0.79195137659321824</v>
      </c>
      <c r="AO154" s="25">
        <v>1.3670833360835808E-2</v>
      </c>
    </row>
    <row r="155" spans="1:41" x14ac:dyDescent="0.2">
      <c r="A155" s="11">
        <v>154</v>
      </c>
      <c r="B155" s="11">
        <v>26</v>
      </c>
      <c r="C155" s="11" t="s">
        <v>81</v>
      </c>
      <c r="D155" s="11">
        <v>1997</v>
      </c>
      <c r="E155" s="11" t="s">
        <v>106</v>
      </c>
      <c r="F155" s="11" t="s">
        <v>116</v>
      </c>
      <c r="G155" s="11" t="s">
        <v>126</v>
      </c>
      <c r="H155" s="11"/>
      <c r="I155" s="11"/>
      <c r="J155" s="18">
        <v>0</v>
      </c>
      <c r="K155" s="18">
        <v>0</v>
      </c>
      <c r="L155" s="18">
        <v>0</v>
      </c>
      <c r="M155" s="18">
        <v>0</v>
      </c>
      <c r="N155" s="18" t="s">
        <v>46</v>
      </c>
      <c r="O155" s="11" t="s">
        <v>130</v>
      </c>
      <c r="P155" s="11" t="s">
        <v>130</v>
      </c>
      <c r="Q155" s="11" t="s">
        <v>128</v>
      </c>
      <c r="R155" s="11">
        <v>30</v>
      </c>
      <c r="S155" s="11" t="s">
        <v>136</v>
      </c>
      <c r="T155" s="11" t="s">
        <v>136</v>
      </c>
      <c r="U155" s="11" t="s">
        <v>191</v>
      </c>
      <c r="V155" s="11" t="s">
        <v>164</v>
      </c>
      <c r="W155" s="11" t="s">
        <v>164</v>
      </c>
      <c r="X155" s="11" t="s">
        <v>4</v>
      </c>
      <c r="Y155" s="11" t="s">
        <v>4</v>
      </c>
      <c r="Z155" s="11">
        <v>0</v>
      </c>
      <c r="AA155" s="12">
        <v>2.91</v>
      </c>
      <c r="AB155" s="12">
        <v>2.1799999999999997</v>
      </c>
      <c r="AC155" s="12">
        <f t="shared" si="13"/>
        <v>1.3348623853211012</v>
      </c>
      <c r="AD155" s="12">
        <v>68.8</v>
      </c>
      <c r="AE155" s="12">
        <v>61.92</v>
      </c>
      <c r="AF155" s="12">
        <f>AD155/AE155</f>
        <v>1.1111111111111109</v>
      </c>
      <c r="AG155" s="13" t="s">
        <v>178</v>
      </c>
      <c r="AH155" s="12">
        <v>23.642611683848795</v>
      </c>
      <c r="AI155" s="12">
        <v>28.403669724770648</v>
      </c>
      <c r="AJ155" s="12">
        <f>AH155/AI155</f>
        <v>0.83237877052310016</v>
      </c>
      <c r="AK155" s="13">
        <v>0.38032292405961698</v>
      </c>
      <c r="AL155" s="11">
        <v>4</v>
      </c>
      <c r="AM155" s="25">
        <v>8.0974762195303029E-3</v>
      </c>
      <c r="AN155" s="25">
        <v>0.56165434661902824</v>
      </c>
      <c r="AO155" s="25">
        <v>9.0706451327362443E-3</v>
      </c>
    </row>
    <row r="156" spans="1:41" x14ac:dyDescent="0.2">
      <c r="A156" s="11">
        <v>155</v>
      </c>
      <c r="B156" s="11">
        <v>26</v>
      </c>
      <c r="C156" s="11" t="s">
        <v>81</v>
      </c>
      <c r="D156" s="11">
        <v>1997</v>
      </c>
      <c r="E156" s="11" t="s">
        <v>106</v>
      </c>
      <c r="F156" s="11" t="s">
        <v>116</v>
      </c>
      <c r="G156" s="11" t="s">
        <v>126</v>
      </c>
      <c r="H156" s="11" t="s">
        <v>42</v>
      </c>
      <c r="I156" s="11" t="s">
        <v>3</v>
      </c>
      <c r="J156" s="18">
        <v>0.1384</v>
      </c>
      <c r="K156" s="18" t="s">
        <v>1</v>
      </c>
      <c r="L156" s="18">
        <v>5.8299999999999998E-2</v>
      </c>
      <c r="M156" s="18" t="s">
        <v>1</v>
      </c>
      <c r="N156" s="18">
        <f>J156/L156</f>
        <v>2.3739279588336193</v>
      </c>
      <c r="O156" s="11" t="s">
        <v>130</v>
      </c>
      <c r="P156" s="11" t="s">
        <v>130</v>
      </c>
      <c r="Q156" s="11" t="s">
        <v>128</v>
      </c>
      <c r="R156" s="11">
        <v>30</v>
      </c>
      <c r="S156" s="11" t="s">
        <v>137</v>
      </c>
      <c r="T156" s="11" t="s">
        <v>136</v>
      </c>
      <c r="U156" s="11" t="s">
        <v>192</v>
      </c>
      <c r="V156" s="11" t="s">
        <v>164</v>
      </c>
      <c r="W156" s="11" t="s">
        <v>164</v>
      </c>
      <c r="X156" s="11" t="s">
        <v>4</v>
      </c>
      <c r="Y156" s="11" t="s">
        <v>4</v>
      </c>
      <c r="Z156" s="11">
        <v>0</v>
      </c>
      <c r="AA156" s="12">
        <v>3.52</v>
      </c>
      <c r="AB156" s="12">
        <v>2.69</v>
      </c>
      <c r="AC156" s="12">
        <f t="shared" si="13"/>
        <v>1.3085501858736059</v>
      </c>
      <c r="AD156" s="12">
        <v>108.11</v>
      </c>
      <c r="AE156" s="12">
        <v>71.7</v>
      </c>
      <c r="AF156" s="12">
        <f>AD156/AE156</f>
        <v>1.5078103207810321</v>
      </c>
      <c r="AG156" s="13" t="s">
        <v>178</v>
      </c>
      <c r="AH156" s="12">
        <v>30.71306818181818</v>
      </c>
      <c r="AI156" s="12">
        <v>26.654275092936803</v>
      </c>
      <c r="AJ156" s="12">
        <f>AH156/AI156</f>
        <v>1.152275500824141</v>
      </c>
      <c r="AK156" s="13">
        <v>0.77109612875163114</v>
      </c>
      <c r="AL156" s="11">
        <v>4</v>
      </c>
      <c r="AM156" s="25">
        <v>1.0683733376954328E-2</v>
      </c>
      <c r="AN156" s="25">
        <v>1.1674915841878333</v>
      </c>
      <c r="AO156" s="25">
        <v>1.6283006752968385E-2</v>
      </c>
    </row>
  </sheetData>
  <sortState ref="A2:AO156">
    <sortCondition ref="C2"/>
  </sortState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IPNT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2024-04-16T14:13:57Z</dcterms:modified>
</cp:coreProperties>
</file>