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2"/>
  </bookViews>
  <sheets>
    <sheet name="All Teams" sheetId="1" r:id="rId1"/>
    <sheet name="USA and TU" sheetId="2" r:id="rId2"/>
    <sheet name="TU sort by pass sco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<sst xmlns="http://schemas.openxmlformats.org/spreadsheetml/2006/main" count="90" uniqueCount="45">
  <si>
    <t>Volleyball Passing  USA Sitting Volleyball Team</t>
  </si>
  <si>
    <t>Volleyball Passing- University of Tulsa</t>
  </si>
  <si>
    <t>Average Passing Score on</t>
  </si>
  <si>
    <t>Avg. Passing score on</t>
  </si>
  <si>
    <t>Points Won</t>
  </si>
  <si>
    <t>Points Lost</t>
  </si>
  <si>
    <t>Teams</t>
  </si>
  <si>
    <t>attempts</t>
  </si>
  <si>
    <t>Passing score</t>
  </si>
  <si>
    <t>passing score</t>
  </si>
  <si>
    <t>usa vs.</t>
  </si>
  <si>
    <t>TU vs.</t>
  </si>
  <si>
    <t>10.20.13</t>
  </si>
  <si>
    <t>china</t>
  </si>
  <si>
    <t>ecarolina</t>
  </si>
  <si>
    <t xml:space="preserve">TU vs. </t>
  </si>
  <si>
    <t>10.25.13</t>
  </si>
  <si>
    <t>russia</t>
  </si>
  <si>
    <t>la tech</t>
  </si>
  <si>
    <t>brazil</t>
  </si>
  <si>
    <t>Tulane</t>
  </si>
  <si>
    <t>11.08.13</t>
  </si>
  <si>
    <t xml:space="preserve">usa vs. </t>
  </si>
  <si>
    <t>marshall</t>
  </si>
  <si>
    <t>11.10.13</t>
  </si>
  <si>
    <t>brazil vs.</t>
  </si>
  <si>
    <t>china vs.</t>
  </si>
  <si>
    <t>Avg. Passing Score on</t>
  </si>
  <si>
    <t>Passing Points.</t>
  </si>
  <si>
    <t>Passing Points</t>
  </si>
  <si>
    <t>Marshall</t>
  </si>
  <si>
    <t>pass score- sorted by score</t>
  </si>
  <si>
    <t>point won or lost (1=lost, 10=won)  data from university of tulsa 4 matches</t>
  </si>
  <si>
    <t>university of tulsa</t>
  </si>
  <si>
    <t>pass score</t>
  </si>
  <si>
    <t>points won</t>
  </si>
  <si>
    <t>points lost</t>
  </si>
  <si>
    <t>side out pct on just that pass score</t>
  </si>
  <si>
    <t>4 match passing stats</t>
  </si>
  <si>
    <t>zeros</t>
  </si>
  <si>
    <t>ones</t>
  </si>
  <si>
    <t>twos</t>
  </si>
  <si>
    <t>threes</t>
  </si>
  <si>
    <t>Total Att.</t>
  </si>
  <si>
    <t xml:space="preserve">I have requested similar data from the USA Sitting team to compare the two efficiencies based on quality of pass.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</si>
</sst>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 applyAlignment="1"/>
    <xf numFmtId="0" fontId="1" fillId="0" borderId="0" xfId="0" applyFont="1" applyFill="1" applyAlignment="1"/>
    <xf numFmtId="0" fontId="1" fillId="3" borderId="0" xfId="0" applyFont="1" applyFill="1" applyAlignment="1"/>
    <xf numFmtId="10" fontId="1" fillId="3" borderId="0" xfId="0" applyNumberFormat="1" applyFont="1" applyFill="1" applyAlignment="1"/>
    <xf numFmtId="2" fontId="1" fillId="2" borderId="0" xfId="0" applyNumberFormat="1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"/>
  <sheetViews>
    <sheetView workbookViewId="0">
      <selection activeCell="G31" sqref="G31"/>
    </sheetView>
  </sheetViews>
  <sheetFormatPr defaultColWidth="9" defaultRowHeight="13.5"/>
  <sheetData>
    <row r="1" ht="14.25" spans="1:13">
      <c r="A1" s="2" t="s">
        <v>0</v>
      </c>
      <c r="B1" s="2"/>
      <c r="C1" s="2"/>
      <c r="D1" s="2"/>
      <c r="E1" s="2"/>
      <c r="F1" s="2"/>
      <c r="G1" s="2" t="s">
        <v>1</v>
      </c>
      <c r="H1" s="2"/>
      <c r="I1" s="2"/>
      <c r="J1" s="2"/>
      <c r="K1" s="2"/>
      <c r="L1" s="2"/>
      <c r="M1" s="2"/>
    </row>
    <row r="2" ht="14.25" spans="1:13">
      <c r="A2" s="1" t="s">
        <v>2</v>
      </c>
      <c r="B2" s="1"/>
      <c r="C2" s="2"/>
      <c r="D2" s="2"/>
      <c r="E2" s="2"/>
      <c r="F2" s="2"/>
      <c r="G2" s="1" t="s">
        <v>2</v>
      </c>
      <c r="H2" s="1"/>
      <c r="I2" s="2"/>
      <c r="J2" s="1" t="s">
        <v>3</v>
      </c>
      <c r="K2" s="1"/>
      <c r="L2" s="2"/>
      <c r="M2" s="2"/>
    </row>
    <row r="3" ht="14.25" spans="1:13">
      <c r="A3" s="1" t="s">
        <v>4</v>
      </c>
      <c r="B3" s="2"/>
      <c r="C3" s="1" t="s">
        <v>5</v>
      </c>
      <c r="D3" s="2" t="s">
        <v>6</v>
      </c>
      <c r="E3" s="2"/>
      <c r="F3" s="2" t="s">
        <v>7</v>
      </c>
      <c r="G3" s="1" t="s">
        <v>4</v>
      </c>
      <c r="H3" s="2" t="s">
        <v>8</v>
      </c>
      <c r="I3" s="2" t="s">
        <v>7</v>
      </c>
      <c r="J3" s="1" t="s">
        <v>5</v>
      </c>
      <c r="K3" s="2" t="s">
        <v>9</v>
      </c>
      <c r="L3" s="2" t="s">
        <v>6</v>
      </c>
      <c r="M3" s="2"/>
    </row>
    <row r="4" ht="14.25" spans="1:13">
      <c r="A4" s="1">
        <v>2.51</v>
      </c>
      <c r="B4" s="2"/>
      <c r="C4" s="1">
        <v>2.19</v>
      </c>
      <c r="D4" s="2" t="s">
        <v>10</v>
      </c>
      <c r="E4" s="2"/>
      <c r="F4" s="2">
        <v>53</v>
      </c>
      <c r="G4" s="1">
        <v>2.83</v>
      </c>
      <c r="H4" s="2">
        <f>F4*G4</f>
        <v>149.99</v>
      </c>
      <c r="I4" s="2">
        <v>26</v>
      </c>
      <c r="J4" s="1">
        <v>2.04</v>
      </c>
      <c r="K4" s="2">
        <f>I4*J4</f>
        <v>53.04</v>
      </c>
      <c r="L4" s="2" t="s">
        <v>11</v>
      </c>
      <c r="M4" s="2" t="s">
        <v>12</v>
      </c>
    </row>
    <row r="5" ht="14.25" spans="1:13">
      <c r="A5" s="1">
        <v>2.29</v>
      </c>
      <c r="B5" s="2"/>
      <c r="C5" s="1">
        <v>1.57</v>
      </c>
      <c r="D5" s="2" t="s">
        <v>13</v>
      </c>
      <c r="E5" s="2"/>
      <c r="F5" s="2"/>
      <c r="G5" s="1"/>
      <c r="H5" s="2"/>
      <c r="I5" s="2"/>
      <c r="J5" s="1"/>
      <c r="K5" s="2"/>
      <c r="L5" s="2" t="s">
        <v>14</v>
      </c>
      <c r="M5" s="2"/>
    </row>
    <row r="6" ht="14.25" spans="1:13">
      <c r="A6" s="1"/>
      <c r="B6" s="2"/>
      <c r="C6" s="1"/>
      <c r="D6" s="2"/>
      <c r="E6" s="2"/>
      <c r="F6" s="2"/>
      <c r="G6" s="1"/>
      <c r="H6" s="2"/>
      <c r="I6" s="2"/>
      <c r="J6" s="1"/>
      <c r="K6" s="2"/>
      <c r="L6" s="2"/>
      <c r="M6" s="2"/>
    </row>
    <row r="7" ht="14.25" spans="1:13">
      <c r="A7" s="1">
        <v>2.08</v>
      </c>
      <c r="B7" s="2"/>
      <c r="C7" s="1">
        <v>1.47</v>
      </c>
      <c r="D7" s="2" t="s">
        <v>10</v>
      </c>
      <c r="E7" s="2"/>
      <c r="F7" s="2">
        <v>44</v>
      </c>
      <c r="G7" s="1">
        <v>2.66</v>
      </c>
      <c r="H7" s="2">
        <f t="shared" ref="H7:H11" si="0">F7*G7</f>
        <v>117.04</v>
      </c>
      <c r="I7" s="2">
        <v>14</v>
      </c>
      <c r="J7" s="1">
        <v>2.14</v>
      </c>
      <c r="K7" s="2">
        <f t="shared" ref="K7:K11" si="1">I7*J7</f>
        <v>29.96</v>
      </c>
      <c r="L7" s="2" t="s">
        <v>15</v>
      </c>
      <c r="M7" s="2" t="s">
        <v>16</v>
      </c>
    </row>
    <row r="8" ht="14.25" spans="1:13">
      <c r="A8" s="1">
        <v>2.3</v>
      </c>
      <c r="B8" s="2"/>
      <c r="C8" s="1">
        <v>1.59</v>
      </c>
      <c r="D8" s="2" t="s">
        <v>17</v>
      </c>
      <c r="E8" s="2"/>
      <c r="F8" s="2"/>
      <c r="G8" s="1"/>
      <c r="H8" s="2"/>
      <c r="I8" s="2"/>
      <c r="J8" s="1"/>
      <c r="K8" s="2"/>
      <c r="L8" s="2" t="s">
        <v>18</v>
      </c>
      <c r="M8" s="2"/>
    </row>
    <row r="9" ht="14.25" spans="1:13">
      <c r="A9" s="1"/>
      <c r="B9" s="2"/>
      <c r="C9" s="1"/>
      <c r="D9" s="2"/>
      <c r="E9" s="2"/>
      <c r="F9" s="2"/>
      <c r="G9" s="1"/>
      <c r="H9" s="2"/>
      <c r="I9" s="2"/>
      <c r="J9" s="1"/>
      <c r="K9" s="2"/>
      <c r="L9" s="2"/>
      <c r="M9" s="2"/>
    </row>
    <row r="10" ht="14.25" spans="1:13">
      <c r="A10" s="1">
        <v>2.93</v>
      </c>
      <c r="B10" s="2"/>
      <c r="C10" s="1">
        <v>1.73</v>
      </c>
      <c r="D10" s="2" t="s">
        <v>10</v>
      </c>
      <c r="E10" s="2"/>
      <c r="F10" s="2">
        <v>39</v>
      </c>
      <c r="G10" s="1">
        <v>2.38</v>
      </c>
      <c r="H10" s="2">
        <f t="shared" si="0"/>
        <v>92.82</v>
      </c>
      <c r="I10" s="2">
        <v>32</v>
      </c>
      <c r="J10" s="1">
        <v>2.09</v>
      </c>
      <c r="K10" s="2">
        <f t="shared" si="1"/>
        <v>66.88</v>
      </c>
      <c r="L10" s="2" t="s">
        <v>11</v>
      </c>
      <c r="M10" s="2"/>
    </row>
    <row r="11" ht="14.25" spans="1:13">
      <c r="A11" s="1">
        <v>3.26</v>
      </c>
      <c r="B11" s="2"/>
      <c r="C11" s="1">
        <v>1.69</v>
      </c>
      <c r="D11" s="2" t="s">
        <v>19</v>
      </c>
      <c r="E11" s="2"/>
      <c r="F11" s="2">
        <v>37</v>
      </c>
      <c r="G11" s="1">
        <v>2.28</v>
      </c>
      <c r="H11" s="2">
        <f t="shared" si="0"/>
        <v>84.36</v>
      </c>
      <c r="I11" s="2">
        <v>19</v>
      </c>
      <c r="J11" s="1">
        <v>1.62</v>
      </c>
      <c r="K11" s="2">
        <f t="shared" si="1"/>
        <v>30.78</v>
      </c>
      <c r="L11" s="2" t="s">
        <v>20</v>
      </c>
      <c r="M11" s="2" t="s">
        <v>21</v>
      </c>
    </row>
    <row r="12" ht="14.25" spans="1:13">
      <c r="A12" s="1"/>
      <c r="B12" s="2"/>
      <c r="C12" s="1"/>
      <c r="D12" s="2"/>
      <c r="E12" s="2"/>
      <c r="F12" s="2"/>
      <c r="G12" s="1"/>
      <c r="H12" s="2"/>
      <c r="I12" s="2"/>
      <c r="J12" s="1"/>
      <c r="K12" s="2"/>
      <c r="L12" s="2"/>
      <c r="M12" s="2"/>
    </row>
    <row r="13" ht="14.25" spans="1:13">
      <c r="A13" s="1">
        <v>2.78</v>
      </c>
      <c r="B13" s="2"/>
      <c r="C13" s="1">
        <v>1.4</v>
      </c>
      <c r="D13" s="2" t="s">
        <v>22</v>
      </c>
      <c r="E13" s="2"/>
      <c r="F13" s="2">
        <v>52</v>
      </c>
      <c r="G13" s="1">
        <v>2.69</v>
      </c>
      <c r="H13" s="2">
        <f>F13*G13</f>
        <v>139.88</v>
      </c>
      <c r="I13" s="2">
        <v>39</v>
      </c>
      <c r="J13" s="1">
        <v>2.08</v>
      </c>
      <c r="K13" s="2">
        <f>I13*J13</f>
        <v>81.12</v>
      </c>
      <c r="L13" s="2" t="s">
        <v>11</v>
      </c>
      <c r="M13" s="2"/>
    </row>
    <row r="14" ht="14.25" spans="1:13">
      <c r="A14" s="1">
        <v>2.6</v>
      </c>
      <c r="B14" s="2"/>
      <c r="C14" s="1">
        <v>1.9</v>
      </c>
      <c r="D14" s="2" t="s">
        <v>17</v>
      </c>
      <c r="E14" s="2"/>
      <c r="F14" s="2">
        <v>53</v>
      </c>
      <c r="G14" s="1">
        <v>2.48</v>
      </c>
      <c r="H14" s="2">
        <f>F14*G14</f>
        <v>131.44</v>
      </c>
      <c r="I14" s="2">
        <v>44</v>
      </c>
      <c r="J14" s="1">
        <v>1.89</v>
      </c>
      <c r="K14" s="2">
        <f>I14*J14</f>
        <v>83.16</v>
      </c>
      <c r="L14" s="2" t="s">
        <v>23</v>
      </c>
      <c r="M14" s="2" t="s">
        <v>24</v>
      </c>
    </row>
    <row r="15" ht="14.25" spans="1:13">
      <c r="A15" s="1"/>
      <c r="B15" s="2"/>
      <c r="C15" s="1"/>
      <c r="D15" s="2"/>
      <c r="E15" s="2"/>
      <c r="F15" s="2"/>
      <c r="G15" s="1"/>
      <c r="H15" s="2"/>
      <c r="I15" s="2"/>
      <c r="J15" s="1"/>
      <c r="K15" s="2"/>
      <c r="L15" s="2"/>
      <c r="M15" s="2"/>
    </row>
    <row r="16" ht="14.25" spans="1:13">
      <c r="A16" s="1">
        <v>3.15</v>
      </c>
      <c r="B16" s="2"/>
      <c r="C16" s="1">
        <v>2.19</v>
      </c>
      <c r="D16" s="2" t="s">
        <v>22</v>
      </c>
      <c r="E16" s="2"/>
      <c r="F16" s="2"/>
      <c r="G16" s="1"/>
      <c r="H16" s="2"/>
      <c r="I16" s="2"/>
      <c r="J16" s="1"/>
      <c r="K16" s="2"/>
      <c r="L16" s="2"/>
      <c r="M16" s="2"/>
    </row>
    <row r="17" ht="14.25" spans="1:13">
      <c r="A17" s="1">
        <v>2.97</v>
      </c>
      <c r="B17" s="2"/>
      <c r="C17" s="1">
        <v>1.82</v>
      </c>
      <c r="D17" s="2" t="s">
        <v>13</v>
      </c>
      <c r="E17" s="2"/>
      <c r="F17" s="2"/>
      <c r="G17" s="1"/>
      <c r="H17" s="2"/>
      <c r="I17" s="2"/>
      <c r="J17" s="1"/>
      <c r="K17" s="2"/>
      <c r="L17" s="2"/>
      <c r="M17" s="2"/>
    </row>
    <row r="18" ht="14.25" spans="1:13">
      <c r="A18" s="1"/>
      <c r="B18" s="2"/>
      <c r="C18" s="1"/>
      <c r="D18" s="2"/>
      <c r="E18" s="2"/>
      <c r="F18" s="2"/>
      <c r="G18" s="1"/>
      <c r="H18" s="2"/>
      <c r="I18" s="2"/>
      <c r="J18" s="1"/>
      <c r="K18" s="2"/>
      <c r="L18" s="2"/>
      <c r="M18" s="2"/>
    </row>
    <row r="19" ht="14.25" spans="1:13">
      <c r="A19" s="1">
        <v>2.47</v>
      </c>
      <c r="B19" s="2"/>
      <c r="C19" s="1">
        <v>1.26</v>
      </c>
      <c r="D19" s="2" t="s">
        <v>25</v>
      </c>
      <c r="E19" s="2"/>
      <c r="F19" s="2"/>
      <c r="G19" s="1"/>
      <c r="H19" s="2"/>
      <c r="I19" s="2"/>
      <c r="J19" s="1"/>
      <c r="K19" s="2"/>
      <c r="L19" s="2"/>
      <c r="M19" s="2"/>
    </row>
    <row r="20" ht="14.25" spans="1:13">
      <c r="A20" s="1">
        <v>2.27</v>
      </c>
      <c r="B20" s="2"/>
      <c r="C20" s="1">
        <v>1.37</v>
      </c>
      <c r="D20" s="2" t="s">
        <v>17</v>
      </c>
      <c r="E20" s="2"/>
      <c r="F20" s="2">
        <f t="shared" ref="F20:I20" si="2">SUM(F4:F19)</f>
        <v>278</v>
      </c>
      <c r="G20" s="5">
        <f>H20/F20</f>
        <v>2.57384892086331</v>
      </c>
      <c r="H20" s="2">
        <f t="shared" si="2"/>
        <v>715.53</v>
      </c>
      <c r="I20" s="2">
        <f t="shared" si="2"/>
        <v>174</v>
      </c>
      <c r="J20" s="5">
        <f>K20/I20</f>
        <v>1.98241379310345</v>
      </c>
      <c r="K20" s="2">
        <f>SUM(K4:K19)</f>
        <v>344.94</v>
      </c>
      <c r="L20" s="2"/>
      <c r="M20" s="2"/>
    </row>
    <row r="21" ht="14.25" spans="1:13">
      <c r="A21" s="1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ht="14.25" spans="1:13">
      <c r="A22" s="1">
        <v>2.18</v>
      </c>
      <c r="B22" s="2"/>
      <c r="C22" s="1">
        <v>1.5</v>
      </c>
      <c r="D22" s="2" t="s">
        <v>26</v>
      </c>
      <c r="E22" s="2"/>
      <c r="F22" s="2"/>
      <c r="G22" s="2"/>
      <c r="H22" s="2"/>
      <c r="I22" s="2"/>
      <c r="J22" s="2"/>
      <c r="K22" s="2"/>
      <c r="L22" s="2"/>
      <c r="M22" s="2"/>
    </row>
    <row r="23" ht="14.25" spans="1:13">
      <c r="A23" s="1">
        <v>2.78</v>
      </c>
      <c r="B23" s="2"/>
      <c r="C23" s="1">
        <v>1.93</v>
      </c>
      <c r="D23" s="2" t="s">
        <v>17</v>
      </c>
      <c r="E23" s="2"/>
      <c r="F23" s="2"/>
      <c r="G23" s="2"/>
      <c r="H23" s="2"/>
      <c r="I23" s="2"/>
      <c r="J23" s="2"/>
      <c r="K23" s="2"/>
      <c r="L23" s="2"/>
      <c r="M23" s="2"/>
    </row>
    <row r="24" ht="14.25" spans="1:13">
      <c r="A24" s="1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ht="14.25" spans="1:13">
      <c r="A25" s="1">
        <f>SUM(A4:A24)</f>
        <v>36.57</v>
      </c>
      <c r="B25" s="2"/>
      <c r="C25" s="1">
        <f>SUM(C4:C24)</f>
        <v>23.61</v>
      </c>
      <c r="D25" s="2"/>
      <c r="E25" s="2"/>
      <c r="F25" s="2"/>
      <c r="G25" s="2"/>
      <c r="H25" s="2"/>
      <c r="I25" s="2"/>
      <c r="J25" s="2"/>
      <c r="K25" s="2"/>
      <c r="L25" s="2"/>
      <c r="M25" s="2"/>
    </row>
    <row r="26" ht="14.25" spans="1:13">
      <c r="A26" s="1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ht="14.25" spans="1:13">
      <c r="A27" s="5">
        <f>A25/14</f>
        <v>2.61214285714286</v>
      </c>
      <c r="B27" s="2"/>
      <c r="C27" s="5">
        <f>C25/14</f>
        <v>1.68642857142857</v>
      </c>
      <c r="D27" s="2"/>
      <c r="E27" s="2"/>
      <c r="F27" s="2"/>
      <c r="G27" s="2"/>
      <c r="H27" s="2"/>
      <c r="I27" s="2"/>
      <c r="J27" s="2"/>
      <c r="K27" s="2"/>
      <c r="L27" s="2"/>
      <c r="M27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I24" sqref="I24"/>
    </sheetView>
  </sheetViews>
  <sheetFormatPr defaultColWidth="9" defaultRowHeight="13.5"/>
  <sheetData>
    <row r="1" ht="14.25" spans="1:12">
      <c r="A1" s="2"/>
      <c r="B1" s="2"/>
      <c r="C1" s="2"/>
      <c r="D1" s="2"/>
      <c r="E1" s="2"/>
      <c r="F1" s="2" t="s">
        <v>1</v>
      </c>
      <c r="G1" s="2"/>
      <c r="H1" s="2"/>
      <c r="I1" s="2"/>
      <c r="J1" s="2"/>
      <c r="K1" s="2"/>
      <c r="L1" s="2"/>
    </row>
    <row r="2" ht="14.25" spans="1:12">
      <c r="A2" s="1"/>
      <c r="B2" s="2"/>
      <c r="C2" s="2"/>
      <c r="D2" s="2"/>
      <c r="E2" s="2"/>
      <c r="F2" s="1" t="s">
        <v>2</v>
      </c>
      <c r="G2" s="1"/>
      <c r="H2" s="2"/>
      <c r="I2" s="1" t="s">
        <v>27</v>
      </c>
      <c r="J2" s="1"/>
      <c r="K2" s="2"/>
      <c r="L2" s="2"/>
    </row>
    <row r="3" ht="14.25" spans="1:12">
      <c r="A3" s="2"/>
      <c r="B3" s="1" t="s">
        <v>5</v>
      </c>
      <c r="C3" s="2" t="s">
        <v>6</v>
      </c>
      <c r="D3" s="2"/>
      <c r="E3" s="2" t="s">
        <v>7</v>
      </c>
      <c r="F3" s="1" t="s">
        <v>4</v>
      </c>
      <c r="G3" s="2" t="s">
        <v>28</v>
      </c>
      <c r="H3" s="2" t="s">
        <v>7</v>
      </c>
      <c r="I3" s="1" t="s">
        <v>5</v>
      </c>
      <c r="J3" s="2" t="s">
        <v>29</v>
      </c>
      <c r="K3" s="2" t="s">
        <v>6</v>
      </c>
      <c r="L3" s="2"/>
    </row>
    <row r="4" ht="14.25" spans="1:12">
      <c r="A4" s="2"/>
      <c r="B4" s="1">
        <v>2.19</v>
      </c>
      <c r="C4" s="2" t="s">
        <v>10</v>
      </c>
      <c r="D4" s="2"/>
      <c r="E4" s="2">
        <v>53</v>
      </c>
      <c r="F4" s="1">
        <v>2.83</v>
      </c>
      <c r="G4" s="2">
        <f>E4*F4</f>
        <v>149.99</v>
      </c>
      <c r="H4" s="2">
        <v>26</v>
      </c>
      <c r="I4" s="1">
        <v>2.04</v>
      </c>
      <c r="J4" s="2">
        <f>H4*I4</f>
        <v>53.04</v>
      </c>
      <c r="K4" s="2" t="s">
        <v>11</v>
      </c>
      <c r="L4" s="2" t="s">
        <v>12</v>
      </c>
    </row>
    <row r="5" ht="14.25" spans="1:12">
      <c r="A5" s="2"/>
      <c r="B5" s="1"/>
      <c r="C5" s="2" t="s">
        <v>13</v>
      </c>
      <c r="D5" s="2"/>
      <c r="E5" s="2"/>
      <c r="F5" s="1"/>
      <c r="G5" s="2"/>
      <c r="H5" s="2"/>
      <c r="I5" s="1"/>
      <c r="J5" s="2"/>
      <c r="K5" s="2" t="s">
        <v>14</v>
      </c>
      <c r="L5" s="2"/>
    </row>
    <row r="6" ht="14.25" spans="1:12">
      <c r="A6" s="2"/>
      <c r="B6" s="1"/>
      <c r="C6" s="2"/>
      <c r="D6" s="2"/>
      <c r="E6" s="2"/>
      <c r="F6" s="1"/>
      <c r="G6" s="2"/>
      <c r="H6" s="2"/>
      <c r="I6" s="1"/>
      <c r="J6" s="2"/>
      <c r="K6" s="2"/>
      <c r="L6" s="2"/>
    </row>
    <row r="7" ht="14.25" spans="1:12">
      <c r="A7" s="2"/>
      <c r="B7" s="1">
        <v>1.47</v>
      </c>
      <c r="C7" s="2" t="s">
        <v>10</v>
      </c>
      <c r="D7" s="2"/>
      <c r="E7" s="2">
        <v>44</v>
      </c>
      <c r="F7" s="1">
        <v>2.66</v>
      </c>
      <c r="G7" s="2">
        <f>E7*F7</f>
        <v>117.04</v>
      </c>
      <c r="H7" s="2">
        <v>14</v>
      </c>
      <c r="I7" s="1">
        <v>2.14</v>
      </c>
      <c r="J7" s="2">
        <f>H7*I7</f>
        <v>29.96</v>
      </c>
      <c r="K7" s="2" t="s">
        <v>15</v>
      </c>
      <c r="L7" s="2" t="s">
        <v>16</v>
      </c>
    </row>
    <row r="8" ht="14.25" spans="1:12">
      <c r="A8" s="2"/>
      <c r="B8" s="1"/>
      <c r="C8" s="2" t="s">
        <v>17</v>
      </c>
      <c r="D8" s="2"/>
      <c r="E8" s="2"/>
      <c r="F8" s="1"/>
      <c r="G8" s="2"/>
      <c r="H8" s="2"/>
      <c r="I8" s="1"/>
      <c r="J8" s="2"/>
      <c r="K8" s="2" t="s">
        <v>18</v>
      </c>
      <c r="L8" s="2"/>
    </row>
    <row r="9" ht="14.25" spans="1:12">
      <c r="A9" s="2"/>
      <c r="B9" s="1"/>
      <c r="C9" s="2"/>
      <c r="D9" s="2"/>
      <c r="E9" s="2"/>
      <c r="F9" s="1"/>
      <c r="G9" s="2"/>
      <c r="H9" s="2"/>
      <c r="I9" s="1"/>
      <c r="J9" s="2"/>
      <c r="K9" s="2"/>
      <c r="L9" s="2"/>
    </row>
    <row r="10" ht="14.25" spans="1:12">
      <c r="A10" s="2"/>
      <c r="B10" s="1">
        <v>1.73</v>
      </c>
      <c r="C10" s="2" t="s">
        <v>10</v>
      </c>
      <c r="D10" s="2"/>
      <c r="E10" s="2">
        <v>52</v>
      </c>
      <c r="F10" s="1">
        <v>2.69</v>
      </c>
      <c r="G10" s="2">
        <f>E10*F10</f>
        <v>139.88</v>
      </c>
      <c r="H10" s="2">
        <v>39</v>
      </c>
      <c r="I10" s="1">
        <v>2.08</v>
      </c>
      <c r="J10" s="2">
        <f>H10*I10</f>
        <v>81.12</v>
      </c>
      <c r="K10" s="2" t="s">
        <v>11</v>
      </c>
      <c r="L10" s="2"/>
    </row>
    <row r="11" ht="14.25" spans="1:12">
      <c r="A11" s="2"/>
      <c r="B11" s="1"/>
      <c r="C11" s="2" t="s">
        <v>19</v>
      </c>
      <c r="D11" s="2"/>
      <c r="E11" s="2"/>
      <c r="F11" s="1"/>
      <c r="G11" s="2"/>
      <c r="H11" s="2"/>
      <c r="I11" s="1"/>
      <c r="J11" s="2"/>
      <c r="K11" s="2" t="s">
        <v>30</v>
      </c>
      <c r="L11" s="2" t="s">
        <v>24</v>
      </c>
    </row>
    <row r="12" ht="14.25" spans="1:12">
      <c r="A12" s="2"/>
      <c r="B12" s="1"/>
      <c r="C12" s="2"/>
      <c r="D12" s="2"/>
      <c r="E12" s="2"/>
      <c r="F12" s="1"/>
      <c r="G12" s="2"/>
      <c r="H12" s="2"/>
      <c r="I12" s="1"/>
      <c r="J12" s="2"/>
      <c r="K12" s="2"/>
      <c r="L12" s="2"/>
    </row>
    <row r="13" ht="14.25" spans="1:12">
      <c r="A13" s="2"/>
      <c r="B13" s="1">
        <v>1.4</v>
      </c>
      <c r="C13" s="2" t="s">
        <v>22</v>
      </c>
      <c r="D13" s="2"/>
      <c r="E13" s="2"/>
      <c r="F13" s="1"/>
      <c r="G13" s="2"/>
      <c r="H13" s="2"/>
      <c r="I13" s="1"/>
      <c r="J13" s="2"/>
      <c r="K13" s="2"/>
      <c r="L13" s="2"/>
    </row>
    <row r="14" ht="14.25" spans="1:12">
      <c r="A14" s="2"/>
      <c r="B14" s="1"/>
      <c r="C14" s="2" t="s">
        <v>17</v>
      </c>
      <c r="D14" s="2"/>
      <c r="E14" s="2">
        <v>39</v>
      </c>
      <c r="F14" s="1">
        <v>2.38</v>
      </c>
      <c r="G14" s="2">
        <f>E14*F14</f>
        <v>92.82</v>
      </c>
      <c r="H14" s="2">
        <v>32</v>
      </c>
      <c r="I14" s="1">
        <v>2.09</v>
      </c>
      <c r="J14" s="2">
        <f>H14*I14</f>
        <v>66.88</v>
      </c>
      <c r="K14" s="2" t="s">
        <v>11</v>
      </c>
      <c r="L14" s="2"/>
    </row>
    <row r="15" ht="14.25" spans="1:12">
      <c r="A15" s="2"/>
      <c r="B15" s="1">
        <v>2.19</v>
      </c>
      <c r="C15" s="2" t="s">
        <v>22</v>
      </c>
      <c r="D15" s="2"/>
      <c r="E15" s="2"/>
      <c r="F15" s="1"/>
      <c r="G15" s="2"/>
      <c r="H15" s="2"/>
      <c r="I15" s="1"/>
      <c r="J15" s="2"/>
      <c r="K15" s="2" t="s">
        <v>20</v>
      </c>
      <c r="L15" s="2" t="s">
        <v>21</v>
      </c>
    </row>
    <row r="16" ht="14.25" spans="1:12">
      <c r="A16" s="2"/>
      <c r="B16" s="1"/>
      <c r="C16" s="2" t="s">
        <v>13</v>
      </c>
      <c r="D16" s="2"/>
      <c r="E16" s="2"/>
      <c r="F16" s="1"/>
      <c r="G16" s="2"/>
      <c r="H16" s="2"/>
      <c r="I16" s="1"/>
      <c r="J16" s="2"/>
      <c r="K16" s="2"/>
      <c r="L16" s="2"/>
    </row>
    <row r="17" ht="14.25" spans="1:12">
      <c r="A17" s="2"/>
      <c r="B17" s="1"/>
      <c r="C17" s="2"/>
      <c r="D17" s="2"/>
      <c r="E17" s="2"/>
      <c r="F17" s="1"/>
      <c r="G17" s="2"/>
      <c r="H17" s="2"/>
      <c r="I17" s="1"/>
      <c r="J17" s="2"/>
      <c r="K17" s="2"/>
      <c r="L17" s="2"/>
    </row>
    <row r="18" ht="14.25" spans="1:12">
      <c r="A18" s="2"/>
      <c r="B18" s="1">
        <f>SUM(B4:B17)</f>
        <v>8.98</v>
      </c>
      <c r="C18" s="2"/>
      <c r="D18" s="2"/>
      <c r="E18" s="2"/>
      <c r="F18" s="1"/>
      <c r="G18" s="2"/>
      <c r="H18" s="2"/>
      <c r="I18" s="1"/>
      <c r="J18" s="2"/>
      <c r="K18" s="2"/>
      <c r="L18" s="2"/>
    </row>
    <row r="19" ht="14.25" spans="1:12">
      <c r="A19" s="2"/>
      <c r="B19" s="5">
        <f>B18/5</f>
        <v>1.796</v>
      </c>
      <c r="C19" s="2"/>
      <c r="D19" s="2"/>
      <c r="E19" s="2">
        <f t="shared" ref="E19:H19" si="0">SUM(E4:E18)</f>
        <v>188</v>
      </c>
      <c r="F19" s="5">
        <f>G19/E19</f>
        <v>2.65813829787234</v>
      </c>
      <c r="G19" s="2">
        <f t="shared" si="0"/>
        <v>499.73</v>
      </c>
      <c r="H19" s="2">
        <f t="shared" si="0"/>
        <v>111</v>
      </c>
      <c r="I19" s="5">
        <f>J19/H19</f>
        <v>2.08108108108108</v>
      </c>
      <c r="J19" s="2">
        <f>SUM(J4:J18)</f>
        <v>231</v>
      </c>
      <c r="K19" s="2"/>
      <c r="L19" s="2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"/>
  <sheetViews>
    <sheetView tabSelected="1" workbookViewId="0">
      <selection activeCell="F30" sqref="F30"/>
    </sheetView>
  </sheetViews>
  <sheetFormatPr defaultColWidth="9" defaultRowHeight="13.5"/>
  <sheetData>
    <row r="1" ht="14.25" spans="1:14">
      <c r="A1" s="1" t="s">
        <v>31</v>
      </c>
      <c r="B1" s="2" t="s">
        <v>32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14.25" spans="1:14">
      <c r="A2" s="1">
        <v>0</v>
      </c>
      <c r="B2" s="2">
        <v>1</v>
      </c>
      <c r="C2" s="2"/>
      <c r="D2" s="3" t="s">
        <v>33</v>
      </c>
      <c r="E2" s="3"/>
      <c r="F2" s="1" t="s">
        <v>34</v>
      </c>
      <c r="G2" s="3" t="s">
        <v>7</v>
      </c>
      <c r="H2" s="3" t="s">
        <v>35</v>
      </c>
      <c r="I2" s="3" t="s">
        <v>36</v>
      </c>
      <c r="J2" s="3" t="s">
        <v>37</v>
      </c>
      <c r="K2" s="3"/>
      <c r="L2" s="3"/>
      <c r="M2" s="2"/>
      <c r="N2" s="2"/>
    </row>
    <row r="3" ht="14.25" spans="1:14">
      <c r="A3" s="1">
        <v>0</v>
      </c>
      <c r="B3" s="2">
        <v>1</v>
      </c>
      <c r="C3" s="2"/>
      <c r="D3" s="3" t="s">
        <v>38</v>
      </c>
      <c r="E3" s="3"/>
      <c r="F3" s="1" t="s">
        <v>39</v>
      </c>
      <c r="G3" s="3">
        <v>13</v>
      </c>
      <c r="H3" s="3">
        <v>0</v>
      </c>
      <c r="I3" s="3">
        <v>13</v>
      </c>
      <c r="J3" s="4">
        <v>0</v>
      </c>
      <c r="K3" s="3"/>
      <c r="L3" s="3"/>
      <c r="M3" s="2"/>
      <c r="N3" s="2"/>
    </row>
    <row r="4" ht="14.25" spans="1:14">
      <c r="A4" s="1">
        <v>0</v>
      </c>
      <c r="B4" s="2">
        <v>1</v>
      </c>
      <c r="C4" s="2"/>
      <c r="D4" s="3"/>
      <c r="E4" s="3"/>
      <c r="F4" s="1" t="s">
        <v>40</v>
      </c>
      <c r="G4" s="3">
        <v>30</v>
      </c>
      <c r="H4" s="3">
        <v>16</v>
      </c>
      <c r="I4" s="3">
        <v>14</v>
      </c>
      <c r="J4" s="4">
        <f t="shared" ref="J4:J7" si="0">H4/G4</f>
        <v>0.533333333333333</v>
      </c>
      <c r="K4" s="3"/>
      <c r="L4" s="3"/>
      <c r="M4" s="2"/>
      <c r="N4" s="2"/>
    </row>
    <row r="5" ht="14.25" spans="1:14">
      <c r="A5" s="1">
        <v>0</v>
      </c>
      <c r="B5" s="2">
        <v>1</v>
      </c>
      <c r="C5" s="2"/>
      <c r="D5" s="3"/>
      <c r="E5" s="3"/>
      <c r="F5" s="1" t="s">
        <v>41</v>
      </c>
      <c r="G5" s="3">
        <v>64</v>
      </c>
      <c r="H5" s="3">
        <v>29</v>
      </c>
      <c r="I5" s="3">
        <v>35</v>
      </c>
      <c r="J5" s="4">
        <f t="shared" si="0"/>
        <v>0.453125</v>
      </c>
      <c r="K5" s="3"/>
      <c r="L5" s="3"/>
      <c r="M5" s="2"/>
      <c r="N5" s="2"/>
    </row>
    <row r="6" ht="14.25" spans="1:14">
      <c r="A6" s="1">
        <v>0</v>
      </c>
      <c r="B6" s="2">
        <v>1</v>
      </c>
      <c r="C6" s="2"/>
      <c r="D6" s="3"/>
      <c r="E6" s="3"/>
      <c r="F6" s="1" t="s">
        <v>42</v>
      </c>
      <c r="G6" s="3">
        <v>190</v>
      </c>
      <c r="H6" s="3">
        <v>141</v>
      </c>
      <c r="I6" s="3">
        <v>49</v>
      </c>
      <c r="J6" s="4">
        <f t="shared" si="0"/>
        <v>0.742105263157895</v>
      </c>
      <c r="K6" s="3"/>
      <c r="L6" s="3"/>
      <c r="M6" s="2"/>
      <c r="N6" s="2"/>
    </row>
    <row r="7" ht="14.25" spans="1:14">
      <c r="A7" s="1">
        <v>0</v>
      </c>
      <c r="B7" s="2">
        <v>1</v>
      </c>
      <c r="C7" s="2"/>
      <c r="D7" s="3"/>
      <c r="E7" s="3"/>
      <c r="F7" s="1" t="s">
        <v>43</v>
      </c>
      <c r="G7" s="3">
        <f t="shared" ref="G7:I7" si="1">SUM(G3:G6)</f>
        <v>297</v>
      </c>
      <c r="H7" s="3">
        <f t="shared" si="1"/>
        <v>186</v>
      </c>
      <c r="I7" s="3">
        <f t="shared" si="1"/>
        <v>111</v>
      </c>
      <c r="J7" s="4">
        <f t="shared" si="0"/>
        <v>0.626262626262626</v>
      </c>
      <c r="K7" s="3"/>
      <c r="L7" s="3"/>
      <c r="M7" s="2"/>
      <c r="N7" s="2"/>
    </row>
    <row r="8" ht="14.25" spans="1:14">
      <c r="A8" s="1">
        <v>0</v>
      </c>
      <c r="B8" s="2">
        <v>1</v>
      </c>
      <c r="C8" s="2"/>
      <c r="D8" s="3"/>
      <c r="E8" s="3"/>
      <c r="F8" s="1"/>
      <c r="G8" s="3"/>
      <c r="H8" s="3"/>
      <c r="I8" s="3"/>
      <c r="J8" s="3"/>
      <c r="K8" s="3"/>
      <c r="L8" s="3"/>
      <c r="M8" s="2"/>
      <c r="N8" s="2"/>
    </row>
    <row r="9" ht="14.25" spans="1:14">
      <c r="A9" s="1">
        <v>0</v>
      </c>
      <c r="B9" s="2">
        <v>1</v>
      </c>
      <c r="C9" s="2"/>
      <c r="D9" s="3"/>
      <c r="E9" s="3"/>
      <c r="F9" s="3"/>
      <c r="G9" s="3"/>
      <c r="H9" s="3"/>
      <c r="I9" s="3"/>
      <c r="J9" s="3"/>
      <c r="K9" s="3"/>
      <c r="L9" s="3"/>
      <c r="M9" s="2"/>
      <c r="N9" s="2"/>
    </row>
    <row r="10" ht="14.25" spans="1:14">
      <c r="A10" s="1">
        <v>0</v>
      </c>
      <c r="B10" s="2">
        <v>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ht="14.25" spans="1:14">
      <c r="A11" s="1">
        <v>0</v>
      </c>
      <c r="B11" s="2">
        <v>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ht="14.25" spans="1:14">
      <c r="A12" s="1">
        <v>0</v>
      </c>
      <c r="B12" s="2">
        <v>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ht="14.25" spans="1:14">
      <c r="A13" s="1">
        <v>0</v>
      </c>
      <c r="B13" s="2">
        <v>1</v>
      </c>
      <c r="C13" s="2"/>
      <c r="D13" s="3" t="s">
        <v>44</v>
      </c>
      <c r="E13" s="3"/>
      <c r="F13" s="3"/>
      <c r="G13" s="3"/>
      <c r="H13" s="3"/>
      <c r="I13" s="3"/>
      <c r="J13" s="3"/>
      <c r="K13" s="3"/>
      <c r="L13" s="3"/>
      <c r="M13" s="2"/>
      <c r="N13" s="2"/>
    </row>
    <row r="14" ht="14.25" spans="1:14">
      <c r="A14" s="1">
        <v>0</v>
      </c>
      <c r="B14" s="2">
        <v>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 Teams</vt:lpstr>
      <vt:lpstr>USA and TU</vt:lpstr>
      <vt:lpstr>TU sort by pass score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陈宇光</dc:creator>
  <cp:lastModifiedBy>天权</cp:lastModifiedBy>
  <dcterms:created xsi:type="dcterms:W3CDTF">2023-05-12T11:15:00Z</dcterms:created>
  <dcterms:modified xsi:type="dcterms:W3CDTF">2025-01-21T12:18:54Z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11017DF5FFCE4E99BC241BC08D12F004_12</vt:lpwstr>
  </property>
</Properties>
</file>