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7000" firstSheet="4" activeTab="10"/>
  </bookViews>
  <sheets>
    <sheet name="Raw Data" sheetId="1" r:id="rId1"/>
    <sheet name="Raw Data (2)" sheetId="2" r:id="rId2"/>
    <sheet name="Raw Data (3)" sheetId="3" r:id="rId3"/>
    <sheet name="Raw Data (4)" sheetId="4" r:id="rId4"/>
    <sheet name="Raw Data (5)" sheetId="5" r:id="rId5"/>
    <sheet name="set 1" sheetId="6" r:id="rId6"/>
    <sheet name="set 2" sheetId="7" r:id="rId7"/>
    <sheet name="set 3" sheetId="8" r:id="rId8"/>
    <sheet name="set 4" sheetId="9" r:id="rId9"/>
    <sheet name="set 5" sheetId="10" r:id="rId10"/>
    <sheet name="totals" sheetId="11" r:id="rId11"/>
    <sheet name="opponent" sheetId="12" r:id="rId1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<sst xmlns="http://schemas.openxmlformats.org/spreadsheetml/2006/main" count="588" uniqueCount="88">
  <si>
    <t>set #1</t>
  </si>
  <si>
    <t>Raw Data</t>
  </si>
  <si>
    <t>Rot #1</t>
  </si>
  <si>
    <t>Rot #2</t>
  </si>
  <si>
    <t>Rot #3</t>
  </si>
  <si>
    <t>Rot #4</t>
  </si>
  <si>
    <t>Rot #5</t>
  </si>
  <si>
    <t>Rot #6</t>
  </si>
  <si>
    <t>Kellie</t>
  </si>
  <si>
    <t>Brooke</t>
  </si>
  <si>
    <t>Val</t>
  </si>
  <si>
    <t>Other</t>
  </si>
  <si>
    <t>Set 1</t>
  </si>
  <si>
    <t>passing</t>
  </si>
  <si>
    <t>score</t>
  </si>
  <si>
    <t>on</t>
  </si>
  <si>
    <t>ser.rec.</t>
  </si>
  <si>
    <t>points</t>
  </si>
  <si>
    <t>att</t>
  </si>
  <si>
    <t>avg</t>
  </si>
  <si>
    <t>winning</t>
  </si>
  <si>
    <t>losing</t>
  </si>
  <si>
    <t>Set #2 Raw Data</t>
  </si>
  <si>
    <t>opponents rotation order</t>
  </si>
  <si>
    <t>Set 2</t>
  </si>
  <si>
    <t>Set #3</t>
  </si>
  <si>
    <t>Set 3</t>
  </si>
  <si>
    <t>Set #4</t>
  </si>
  <si>
    <t>Set 4</t>
  </si>
  <si>
    <t>Set #5</t>
  </si>
  <si>
    <t>Set 5</t>
  </si>
  <si>
    <t>passing stats</t>
  </si>
  <si>
    <t>set 1</t>
  </si>
  <si>
    <t>results</t>
  </si>
  <si>
    <t>kellie</t>
  </si>
  <si>
    <t>r1</t>
  </si>
  <si>
    <t>r2</t>
  </si>
  <si>
    <t>r3</t>
  </si>
  <si>
    <t>r4</t>
  </si>
  <si>
    <t>r5</t>
  </si>
  <si>
    <t>r6</t>
  </si>
  <si>
    <t>total</t>
  </si>
  <si>
    <t>attempts</t>
  </si>
  <si>
    <t>brooke</t>
  </si>
  <si>
    <t>val</t>
  </si>
  <si>
    <t>other</t>
  </si>
  <si>
    <t>Team</t>
  </si>
  <si>
    <t>average</t>
  </si>
  <si>
    <t>set 2</t>
  </si>
  <si>
    <t>set 3</t>
  </si>
  <si>
    <t>set 4</t>
  </si>
  <si>
    <t>set 5</t>
  </si>
  <si>
    <t>stats</t>
  </si>
  <si>
    <t>overall</t>
  </si>
  <si>
    <t>totals</t>
  </si>
  <si>
    <t>set 1 tot</t>
  </si>
  <si>
    <t>set 2 tot</t>
  </si>
  <si>
    <t>set 3 tot</t>
  </si>
  <si>
    <t>set 4 tot</t>
  </si>
  <si>
    <t>set 5 tot</t>
  </si>
  <si>
    <t>overall passing</t>
  </si>
  <si>
    <t>side-outs</t>
  </si>
  <si>
    <t>side out pct</t>
  </si>
  <si>
    <t>won</t>
  </si>
  <si>
    <t>avg pass when pts won</t>
  </si>
  <si>
    <t>lost</t>
  </si>
  <si>
    <t>avg pass when pts lost</t>
  </si>
  <si>
    <t>SET AVG</t>
  </si>
  <si>
    <t>s1 total</t>
  </si>
  <si>
    <t>s2 total</t>
  </si>
  <si>
    <t>s3 total</t>
  </si>
  <si>
    <t>s4 total</t>
  </si>
  <si>
    <t>s5 total</t>
  </si>
  <si>
    <t>opponents points won passing avg</t>
  </si>
  <si>
    <t>set 1 won</t>
  </si>
  <si>
    <t>set 1 lost</t>
  </si>
  <si>
    <t>set 2 won</t>
  </si>
  <si>
    <t>set 2 lost</t>
  </si>
  <si>
    <t>set 3 won</t>
  </si>
  <si>
    <t>set 3 lost</t>
  </si>
  <si>
    <t>set 4 won</t>
  </si>
  <si>
    <t>set 4 lost</t>
  </si>
  <si>
    <t>set 5 won</t>
  </si>
  <si>
    <t>set 5 lost</t>
  </si>
  <si>
    <t>opponents points lost passing avg</t>
  </si>
  <si>
    <t>opponents SET W.L Avg</t>
  </si>
  <si>
    <t>total opponent passing avg</t>
  </si>
  <si>
    <t>Raw Scores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</si>
</sst>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0"/>
      <color rgb="FF000000"/>
      <name val="Arial"/>
      <charset val="134"/>
    </font>
    <font>
      <b/>
      <sz val="12"/>
      <color rgb="FF000000"/>
      <name val="Arial"/>
      <charset val="134"/>
    </font>
    <font>
      <sz val="7"/>
      <color rgb="FF000000"/>
      <name val="Arial"/>
      <charset val="134"/>
    </font>
    <font>
      <sz val="11"/>
      <color theme="1"/>
      <name val="맑은 고딕"/>
      <charset val="134"/>
      <scheme val="minor"/>
    </font>
    <font>
      <u/>
      <sz val="11"/>
      <color rgb="FF0000FF"/>
      <name val="맑은 고딕"/>
      <charset val="0"/>
      <scheme val="minor"/>
    </font>
    <font>
      <u/>
      <sz val="11"/>
      <color rgb="FF800080"/>
      <name val="맑은 고딕"/>
      <charset val="0"/>
      <scheme val="minor"/>
    </font>
    <font>
      <sz val="11"/>
      <color rgb="FFFF0000"/>
      <name val="맑은 고딕"/>
      <charset val="0"/>
      <scheme val="minor"/>
    </font>
    <font>
      <b/>
      <sz val="18"/>
      <color theme="3"/>
      <name val="맑은 고딕"/>
      <charset val="134"/>
      <scheme val="minor"/>
    </font>
    <font>
      <i/>
      <sz val="11"/>
      <color rgb="FF7F7F7F"/>
      <name val="맑은 고딕"/>
      <charset val="0"/>
      <scheme val="minor"/>
    </font>
    <font>
      <b/>
      <sz val="15"/>
      <color theme="3"/>
      <name val="맑은 고딕"/>
      <charset val="134"/>
      <scheme val="minor"/>
    </font>
    <font>
      <b/>
      <sz val="13"/>
      <color theme="3"/>
      <name val="맑은 고딕"/>
      <charset val="134"/>
      <scheme val="minor"/>
    </font>
    <font>
      <b/>
      <sz val="11"/>
      <color theme="3"/>
      <name val="맑은 고딕"/>
      <charset val="134"/>
      <scheme val="minor"/>
    </font>
    <font>
      <sz val="11"/>
      <color rgb="FF3F3F76"/>
      <name val="맑은 고딕"/>
      <charset val="0"/>
      <scheme val="minor"/>
    </font>
    <font>
      <b/>
      <sz val="11"/>
      <color rgb="FF3F3F3F"/>
      <name val="맑은 고딕"/>
      <charset val="0"/>
      <scheme val="minor"/>
    </font>
    <font>
      <b/>
      <sz val="11"/>
      <color rgb="FFFA7D00"/>
      <name val="맑은 고딕"/>
      <charset val="0"/>
      <scheme val="minor"/>
    </font>
    <font>
      <b/>
      <sz val="11"/>
      <color rgb="FFFFFFFF"/>
      <name val="맑은 고딕"/>
      <charset val="0"/>
      <scheme val="minor"/>
    </font>
    <font>
      <sz val="11"/>
      <color rgb="FFFA7D00"/>
      <name val="맑은 고딕"/>
      <charset val="0"/>
      <scheme val="minor"/>
    </font>
    <font>
      <b/>
      <sz val="11"/>
      <color theme="1"/>
      <name val="맑은 고딕"/>
      <charset val="0"/>
      <scheme val="minor"/>
    </font>
    <font>
      <sz val="11"/>
      <color rgb="FF006100"/>
      <name val="맑은 고딕"/>
      <charset val="0"/>
      <scheme val="minor"/>
    </font>
    <font>
      <sz val="11"/>
      <color rgb="FF9C0006"/>
      <name val="맑은 고딕"/>
      <charset val="0"/>
      <scheme val="minor"/>
    </font>
    <font>
      <sz val="11"/>
      <color rgb="FF9C6500"/>
      <name val="맑은 고딕"/>
      <charset val="0"/>
      <scheme val="minor"/>
    </font>
    <font>
      <sz val="11"/>
      <color theme="0"/>
      <name val="맑은 고딕"/>
      <charset val="0"/>
      <scheme val="minor"/>
    </font>
    <font>
      <sz val="11"/>
      <color theme="1"/>
      <name val="맑은 고딕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92CDDC"/>
        <bgColor indexed="64"/>
      </patternFill>
    </fill>
    <fill>
      <patternFill patternType="solid">
        <fgColor rgb="FFD6E3B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7" borderId="10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11" applyNumberFormat="0" applyFill="0" applyAlignment="0" applyProtection="0">
      <alignment vertical="center"/>
    </xf>
    <xf numFmtId="0" fontId="10" fillId="0" borderId="11" applyNumberFormat="0" applyFill="0" applyAlignment="0" applyProtection="0">
      <alignment vertical="center"/>
    </xf>
    <xf numFmtId="0" fontId="11" fillId="0" borderId="12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8" borderId="13" applyNumberFormat="0" applyAlignment="0" applyProtection="0">
      <alignment vertical="center"/>
    </xf>
    <xf numFmtId="0" fontId="13" fillId="9" borderId="14" applyNumberFormat="0" applyAlignment="0" applyProtection="0">
      <alignment vertical="center"/>
    </xf>
    <xf numFmtId="0" fontId="14" fillId="9" borderId="13" applyNumberFormat="0" applyAlignment="0" applyProtection="0">
      <alignment vertical="center"/>
    </xf>
    <xf numFmtId="0" fontId="15" fillId="10" borderId="15" applyNumberFormat="0" applyAlignment="0" applyProtection="0">
      <alignment vertical="center"/>
    </xf>
    <xf numFmtId="0" fontId="16" fillId="0" borderId="16" applyNumberFormat="0" applyFill="0" applyAlignment="0" applyProtection="0">
      <alignment vertical="center"/>
    </xf>
    <xf numFmtId="0" fontId="17" fillId="0" borderId="17" applyNumberFormat="0" applyFill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</cellStyleXfs>
  <cellXfs count="46">
    <xf numFmtId="0" fontId="0" fillId="0" borderId="0" xfId="0">
      <alignment vertical="center"/>
    </xf>
    <xf numFmtId="0" fontId="0" fillId="2" borderId="0" xfId="0" applyFont="1" applyFill="1" applyAlignment="1">
      <alignment wrapText="1"/>
    </xf>
    <xf numFmtId="0" fontId="0" fillId="0" borderId="0" xfId="0" applyFill="1" applyBorder="1">
      <alignment vertical="center"/>
    </xf>
    <xf numFmtId="0" fontId="0" fillId="3" borderId="0" xfId="0" applyFont="1" applyFill="1" applyAlignment="1">
      <alignment wrapText="1"/>
    </xf>
    <xf numFmtId="0" fontId="0" fillId="0" borderId="0" xfId="0" applyFont="1" applyAlignment="1">
      <alignment wrapText="1"/>
    </xf>
    <xf numFmtId="0" fontId="0" fillId="2" borderId="1" xfId="0" applyFont="1" applyFill="1" applyBorder="1" applyAlignment="1">
      <alignment wrapText="1"/>
    </xf>
    <xf numFmtId="0" fontId="0" fillId="3" borderId="1" xfId="0" applyFont="1" applyFill="1" applyBorder="1" applyAlignment="1">
      <alignment wrapText="1"/>
    </xf>
    <xf numFmtId="0" fontId="0" fillId="0" borderId="1" xfId="0" applyFont="1" applyBorder="1" applyAlignment="1">
      <alignment wrapText="1"/>
    </xf>
    <xf numFmtId="0" fontId="0" fillId="0" borderId="0" xfId="0" applyFont="1" applyFill="1" applyAlignment="1">
      <alignment wrapText="1"/>
    </xf>
    <xf numFmtId="0" fontId="0" fillId="2" borderId="2" xfId="0" applyFont="1" applyFill="1" applyBorder="1" applyAlignment="1">
      <alignment wrapText="1"/>
    </xf>
    <xf numFmtId="0" fontId="0" fillId="4" borderId="3" xfId="0" applyFont="1" applyFill="1" applyBorder="1" applyAlignment="1">
      <alignment wrapText="1"/>
    </xf>
    <xf numFmtId="0" fontId="0" fillId="4" borderId="4" xfId="0" applyFont="1" applyFill="1" applyBorder="1" applyAlignment="1">
      <alignment wrapText="1"/>
    </xf>
    <xf numFmtId="0" fontId="0" fillId="4" borderId="5" xfId="0" applyFont="1" applyFill="1" applyBorder="1" applyAlignment="1">
      <alignment wrapText="1"/>
    </xf>
    <xf numFmtId="0" fontId="0" fillId="4" borderId="6" xfId="0" applyFont="1" applyFill="1" applyBorder="1" applyAlignment="1">
      <alignment wrapText="1"/>
    </xf>
    <xf numFmtId="0" fontId="0" fillId="0" borderId="3" xfId="0" applyFont="1" applyBorder="1" applyAlignment="1">
      <alignment wrapText="1"/>
    </xf>
    <xf numFmtId="0" fontId="0" fillId="0" borderId="5" xfId="0" applyFont="1" applyBorder="1" applyAlignment="1">
      <alignment wrapText="1"/>
    </xf>
    <xf numFmtId="0" fontId="0" fillId="0" borderId="6" xfId="0" applyFont="1" applyBorder="1" applyAlignment="1">
      <alignment wrapText="1"/>
    </xf>
    <xf numFmtId="0" fontId="0" fillId="2" borderId="3" xfId="0" applyFont="1" applyFill="1" applyBorder="1" applyAlignment="1">
      <alignment wrapText="1"/>
    </xf>
    <xf numFmtId="0" fontId="0" fillId="3" borderId="7" xfId="0" applyFont="1" applyFill="1" applyBorder="1" applyAlignment="1">
      <alignment wrapText="1"/>
    </xf>
    <xf numFmtId="0" fontId="0" fillId="2" borderId="4" xfId="0" applyFont="1" applyFill="1" applyBorder="1" applyAlignment="1">
      <alignment wrapText="1"/>
    </xf>
    <xf numFmtId="0" fontId="0" fillId="0" borderId="3" xfId="0" applyFont="1" applyFill="1" applyBorder="1" applyAlignment="1">
      <alignment wrapText="1"/>
    </xf>
    <xf numFmtId="0" fontId="1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0" fillId="0" borderId="3" xfId="0" applyFont="1" applyBorder="1" applyAlignment="1">
      <alignment vertical="center"/>
    </xf>
    <xf numFmtId="0" fontId="0" fillId="5" borderId="3" xfId="0" applyFont="1" applyFill="1" applyBorder="1" applyAlignment="1">
      <alignment vertical="center"/>
    </xf>
    <xf numFmtId="0" fontId="0" fillId="4" borderId="3" xfId="0" applyFont="1" applyFill="1" applyBorder="1" applyAlignment="1">
      <alignment vertical="center"/>
    </xf>
    <xf numFmtId="0" fontId="0" fillId="0" borderId="3" xfId="0" applyFont="1" applyFill="1" applyBorder="1" applyAlignment="1">
      <alignment vertical="center"/>
    </xf>
    <xf numFmtId="2" fontId="0" fillId="5" borderId="3" xfId="0" applyNumberFormat="1" applyFont="1" applyFill="1" applyBorder="1" applyAlignment="1">
      <alignment vertical="center"/>
    </xf>
    <xf numFmtId="2" fontId="0" fillId="4" borderId="3" xfId="0" applyNumberFormat="1" applyFont="1" applyFill="1" applyBorder="1" applyAlignment="1">
      <alignment vertical="center"/>
    </xf>
    <xf numFmtId="2" fontId="0" fillId="0" borderId="3" xfId="0" applyNumberFormat="1" applyFont="1" applyFill="1" applyBorder="1" applyAlignment="1">
      <alignment vertical="center"/>
    </xf>
    <xf numFmtId="0" fontId="1" fillId="5" borderId="3" xfId="0" applyFont="1" applyFill="1" applyBorder="1" applyAlignment="1">
      <alignment vertical="center"/>
    </xf>
    <xf numFmtId="0" fontId="1" fillId="4" borderId="3" xfId="0" applyFont="1" applyFill="1" applyBorder="1" applyAlignment="1">
      <alignment vertical="center"/>
    </xf>
    <xf numFmtId="0" fontId="1" fillId="0" borderId="3" xfId="0" applyFont="1" applyFill="1" applyBorder="1" applyAlignment="1">
      <alignment vertical="center"/>
    </xf>
    <xf numFmtId="2" fontId="0" fillId="0" borderId="0" xfId="0" applyNumberFormat="1" applyFont="1" applyAlignment="1">
      <alignment wrapText="1"/>
    </xf>
    <xf numFmtId="10" fontId="0" fillId="0" borderId="0" xfId="0" applyNumberFormat="1" applyFont="1" applyAlignment="1">
      <alignment wrapText="1"/>
    </xf>
    <xf numFmtId="2" fontId="0" fillId="0" borderId="3" xfId="0" applyNumberFormat="1" applyFont="1" applyBorder="1" applyAlignment="1">
      <alignment vertical="center"/>
    </xf>
    <xf numFmtId="0" fontId="0" fillId="0" borderId="8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0" fillId="6" borderId="3" xfId="0" applyFont="1" applyFill="1" applyBorder="1" applyAlignment="1">
      <alignment vertical="center"/>
    </xf>
    <xf numFmtId="0" fontId="0" fillId="0" borderId="0" xfId="0" applyFont="1" applyBorder="1" applyAlignment="1">
      <alignment wrapText="1"/>
    </xf>
    <xf numFmtId="0" fontId="0" fillId="5" borderId="0" xfId="0" applyFont="1" applyFill="1" applyAlignment="1">
      <alignment vertical="center"/>
    </xf>
    <xf numFmtId="0" fontId="0" fillId="5" borderId="9" xfId="0" applyFont="1" applyFill="1" applyBorder="1" applyAlignment="1">
      <alignment vertical="center"/>
    </xf>
    <xf numFmtId="0" fontId="0" fillId="4" borderId="8" xfId="0" applyFont="1" applyFill="1" applyBorder="1" applyAlignment="1">
      <alignment vertical="center"/>
    </xf>
    <xf numFmtId="0" fontId="0" fillId="4" borderId="0" xfId="0" applyFont="1" applyFill="1" applyAlignment="1">
      <alignment vertical="center"/>
    </xf>
    <xf numFmtId="0" fontId="0" fillId="4" borderId="9" xfId="0" applyFont="1" applyFill="1" applyBorder="1" applyAlignment="1">
      <alignment vertical="center"/>
    </xf>
    <xf numFmtId="0" fontId="0" fillId="5" borderId="8" xfId="0" applyFont="1" applyFill="1" applyBorder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tyles" Target="styles.xml"/><Relationship Id="rId14" Type="http://schemas.openxmlformats.org/officeDocument/2006/relationships/sharedStrings" Target="sharedStrings.xml"/><Relationship Id="rId13" Type="http://schemas.openxmlformats.org/officeDocument/2006/relationships/theme" Target="theme/theme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맑은 고딕"/>
        <a:ea typeface=""/>
        <a:cs typeface=""/>
        <a:font script="Jpan" typeface="ＭＳ Ｐゴシック"/>
        <a:font script="Hang" typeface="맑은 고딕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맑은 고딕"/>
        <a:ea typeface=""/>
        <a:cs typeface=""/>
        <a:font script="Jpan" typeface="ＭＳ Ｐゴシック"/>
        <a:font script="Hang" typeface="맑은 고딕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35"/>
  <sheetViews>
    <sheetView zoomScale="90" zoomScaleNormal="90" zoomScalePageLayoutView="90" workbookViewId="0">
      <selection activeCell="B18" sqref="B18"/>
    </sheetView>
  </sheetViews>
  <sheetFormatPr defaultColWidth="8.83636363636364" defaultRowHeight="12.5"/>
  <cols>
    <col min="1" max="2" width="7" customWidth="1"/>
    <col min="3" max="4" width="9.5" customWidth="1"/>
    <col min="5" max="5" width="7" style="36" customWidth="1"/>
    <col min="6" max="6" width="6.5" customWidth="1"/>
    <col min="7" max="7" width="5" customWidth="1"/>
    <col min="8" max="8" width="6.33636363636364" customWidth="1"/>
    <col min="9" max="9" width="6.83636363636364" style="36" customWidth="1"/>
    <col min="10" max="10" width="7" customWidth="1"/>
    <col min="11" max="11" width="5" customWidth="1"/>
    <col min="12" max="12" width="5.5" customWidth="1"/>
    <col min="13" max="13" width="6.83636363636364" style="36" customWidth="1"/>
    <col min="14" max="14" width="7" customWidth="1"/>
    <col min="15" max="15" width="5" customWidth="1"/>
    <col min="16" max="16" width="7" customWidth="1"/>
    <col min="17" max="17" width="6" style="36" customWidth="1"/>
    <col min="18" max="18" width="6.83636363636364" customWidth="1"/>
    <col min="19" max="19" width="4.83636363636364" customWidth="1"/>
    <col min="20" max="20" width="6" customWidth="1"/>
    <col min="21" max="21" width="6.33636363636364" style="36" customWidth="1"/>
    <col min="22" max="22" width="7" customWidth="1"/>
    <col min="23" max="23" width="5.83636363636364" customWidth="1"/>
    <col min="24" max="24" width="6" customWidth="1"/>
  </cols>
  <sheetData>
    <row r="1" spans="1:24">
      <c r="A1" s="22" t="s">
        <v>0</v>
      </c>
      <c r="B1" s="37" t="s">
        <v>1</v>
      </c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</row>
    <row r="2" spans="1:24">
      <c r="A2" s="40" t="s">
        <v>2</v>
      </c>
      <c r="B2" s="40"/>
      <c r="C2" s="40">
        <v>25</v>
      </c>
      <c r="D2" s="41"/>
      <c r="E2" s="42" t="s">
        <v>3</v>
      </c>
      <c r="F2" s="43">
        <v>5</v>
      </c>
      <c r="G2" s="43"/>
      <c r="H2" s="44"/>
      <c r="I2" s="45" t="s">
        <v>4</v>
      </c>
      <c r="J2" s="40"/>
      <c r="K2" s="40">
        <v>6</v>
      </c>
      <c r="L2" s="41"/>
      <c r="M2" s="42" t="s">
        <v>5</v>
      </c>
      <c r="N2" s="43"/>
      <c r="O2" s="43">
        <v>9</v>
      </c>
      <c r="P2" s="44"/>
      <c r="Q2" s="45" t="s">
        <v>6</v>
      </c>
      <c r="R2" s="40"/>
      <c r="S2" s="40">
        <v>10</v>
      </c>
      <c r="T2" s="41"/>
      <c r="U2" s="42" t="s">
        <v>7</v>
      </c>
      <c r="V2" s="43"/>
      <c r="W2" s="43">
        <v>15</v>
      </c>
      <c r="X2" s="43"/>
    </row>
    <row r="3" spans="1:24">
      <c r="A3" s="40"/>
      <c r="B3" s="40"/>
      <c r="C3" s="40"/>
      <c r="D3" s="40"/>
      <c r="E3" s="43"/>
      <c r="F3" s="43"/>
      <c r="G3" s="43"/>
      <c r="H3" s="43"/>
      <c r="I3" s="40"/>
      <c r="J3" s="40"/>
      <c r="K3" s="40"/>
      <c r="L3" s="40"/>
      <c r="M3" s="43"/>
      <c r="N3" s="43"/>
      <c r="O3" s="43"/>
      <c r="P3" s="43"/>
      <c r="Q3" s="40"/>
      <c r="R3" s="40"/>
      <c r="S3" s="40"/>
      <c r="T3" s="40"/>
      <c r="U3" s="43"/>
      <c r="V3" s="43"/>
      <c r="W3" s="43"/>
      <c r="X3" s="43"/>
    </row>
    <row r="4" spans="1:24">
      <c r="A4" s="24" t="s">
        <v>8</v>
      </c>
      <c r="B4" s="24" t="s">
        <v>9</v>
      </c>
      <c r="C4" s="24" t="s">
        <v>10</v>
      </c>
      <c r="D4" s="24" t="s">
        <v>11</v>
      </c>
      <c r="E4" s="25" t="s">
        <v>8</v>
      </c>
      <c r="F4" s="25" t="s">
        <v>9</v>
      </c>
      <c r="G4" s="25" t="s">
        <v>10</v>
      </c>
      <c r="H4" s="25" t="s">
        <v>11</v>
      </c>
      <c r="I4" s="24" t="s">
        <v>8</v>
      </c>
      <c r="J4" s="24" t="s">
        <v>9</v>
      </c>
      <c r="K4" s="24" t="s">
        <v>10</v>
      </c>
      <c r="L4" s="24" t="s">
        <v>11</v>
      </c>
      <c r="M4" s="25" t="s">
        <v>8</v>
      </c>
      <c r="N4" s="25" t="s">
        <v>9</v>
      </c>
      <c r="O4" s="25" t="s">
        <v>10</v>
      </c>
      <c r="P4" s="25" t="s">
        <v>11</v>
      </c>
      <c r="Q4" s="24" t="s">
        <v>8</v>
      </c>
      <c r="R4" s="24" t="s">
        <v>9</v>
      </c>
      <c r="S4" s="24" t="s">
        <v>10</v>
      </c>
      <c r="T4" s="24" t="s">
        <v>11</v>
      </c>
      <c r="U4" s="25" t="s">
        <v>8</v>
      </c>
      <c r="V4" s="25" t="s">
        <v>9</v>
      </c>
      <c r="W4" s="25" t="s">
        <v>10</v>
      </c>
      <c r="X4" s="25" t="s">
        <v>11</v>
      </c>
    </row>
    <row r="5" spans="1:24">
      <c r="A5" s="24"/>
      <c r="B5">
        <v>2</v>
      </c>
      <c r="C5" s="24"/>
      <c r="D5" s="24"/>
      <c r="E5" s="25"/>
      <c r="F5" s="25"/>
      <c r="G5" s="25"/>
      <c r="H5" s="25">
        <v>3</v>
      </c>
      <c r="I5" s="24"/>
      <c r="J5" s="24"/>
      <c r="K5" s="24"/>
      <c r="L5" s="24">
        <v>3</v>
      </c>
      <c r="M5" s="25">
        <v>1</v>
      </c>
      <c r="N5" s="25"/>
      <c r="O5" s="25"/>
      <c r="P5" s="25"/>
      <c r="Q5" s="24"/>
      <c r="R5" s="24"/>
      <c r="S5" s="24"/>
      <c r="T5" s="24"/>
      <c r="U5" s="25"/>
      <c r="V5" s="25"/>
      <c r="W5" s="25">
        <v>3</v>
      </c>
      <c r="X5" s="25"/>
    </row>
    <row r="6" spans="1:24">
      <c r="A6" s="24"/>
      <c r="B6" s="24"/>
      <c r="C6" s="24">
        <v>2</v>
      </c>
      <c r="D6" s="24"/>
      <c r="E6" s="25"/>
      <c r="F6" s="25">
        <v>2</v>
      </c>
      <c r="G6" s="25"/>
      <c r="H6" s="25"/>
      <c r="I6" s="24"/>
      <c r="J6" s="24">
        <v>3</v>
      </c>
      <c r="K6" s="24"/>
      <c r="L6" s="24"/>
      <c r="M6" s="25"/>
      <c r="N6" s="25">
        <v>3</v>
      </c>
      <c r="O6" s="25"/>
      <c r="P6" s="25"/>
      <c r="Q6" s="24"/>
      <c r="R6" s="24">
        <v>2</v>
      </c>
      <c r="S6" s="24">
        <v>3</v>
      </c>
      <c r="T6" s="24"/>
      <c r="U6" s="25"/>
      <c r="V6" s="25"/>
      <c r="W6" s="25"/>
      <c r="X6" s="25">
        <v>3</v>
      </c>
    </row>
    <row r="7" spans="1:24">
      <c r="A7" s="24"/>
      <c r="B7" s="24"/>
      <c r="C7" s="24"/>
      <c r="D7" s="24"/>
      <c r="E7" s="25"/>
      <c r="F7" s="25"/>
      <c r="G7" s="25"/>
      <c r="H7" s="25"/>
      <c r="I7" s="24"/>
      <c r="J7" s="24"/>
      <c r="K7" s="24"/>
      <c r="L7" s="24"/>
      <c r="M7" s="25"/>
      <c r="N7" s="25"/>
      <c r="O7" s="25"/>
      <c r="P7" s="25"/>
      <c r="Q7" s="24"/>
      <c r="R7" s="24"/>
      <c r="S7" s="24"/>
      <c r="T7" s="24"/>
      <c r="U7" s="25"/>
      <c r="V7" s="25"/>
      <c r="W7" s="25"/>
      <c r="X7" s="25"/>
    </row>
    <row r="8" spans="1:24">
      <c r="A8" s="24"/>
      <c r="B8" s="24"/>
      <c r="C8" s="24"/>
      <c r="D8" s="24"/>
      <c r="E8" s="25"/>
      <c r="F8" s="25"/>
      <c r="G8" s="25"/>
      <c r="H8" s="25"/>
      <c r="I8" s="24"/>
      <c r="J8" s="24"/>
      <c r="K8" s="24"/>
      <c r="L8" s="24"/>
      <c r="M8" s="25"/>
      <c r="N8" s="25"/>
      <c r="O8" s="25"/>
      <c r="P8" s="25"/>
      <c r="Q8" s="24"/>
      <c r="R8" s="24"/>
      <c r="S8" s="24"/>
      <c r="T8" s="24"/>
      <c r="U8" s="25"/>
      <c r="V8" s="25"/>
      <c r="W8" s="25"/>
      <c r="X8" s="25"/>
    </row>
    <row r="9" spans="1:24">
      <c r="A9" s="24"/>
      <c r="B9" s="24"/>
      <c r="C9" s="24"/>
      <c r="D9" s="24"/>
      <c r="E9" s="25"/>
      <c r="F9" s="25"/>
      <c r="G9" s="25"/>
      <c r="H9" s="25"/>
      <c r="I9" s="24"/>
      <c r="J9" s="24"/>
      <c r="K9" s="24"/>
      <c r="L9" s="24"/>
      <c r="M9" s="25"/>
      <c r="N9" s="25"/>
      <c r="O9" s="25"/>
      <c r="P9" s="25"/>
      <c r="Q9" s="24"/>
      <c r="R9" s="24"/>
      <c r="S9" s="24"/>
      <c r="T9" s="24"/>
      <c r="U9" s="25"/>
      <c r="V9" s="25"/>
      <c r="W9" s="25"/>
      <c r="X9" s="25"/>
    </row>
    <row r="10" spans="1:24">
      <c r="A10" s="24"/>
      <c r="B10" s="24"/>
      <c r="C10" s="24"/>
      <c r="D10" s="24"/>
      <c r="E10" s="25"/>
      <c r="F10" s="25"/>
      <c r="G10" s="25"/>
      <c r="H10" s="25"/>
      <c r="I10" s="24"/>
      <c r="J10" s="24"/>
      <c r="K10" s="24"/>
      <c r="L10" s="24"/>
      <c r="M10" s="25"/>
      <c r="N10" s="25"/>
      <c r="O10" s="25"/>
      <c r="P10" s="25"/>
      <c r="Q10" s="24"/>
      <c r="R10" s="24"/>
      <c r="S10" s="24"/>
      <c r="T10" s="24"/>
      <c r="U10" s="25"/>
      <c r="V10" s="25"/>
      <c r="W10" s="25"/>
      <c r="X10" s="25"/>
    </row>
    <row r="11" spans="1:24">
      <c r="A11" s="24"/>
      <c r="B11" s="24"/>
      <c r="C11" s="24"/>
      <c r="D11" s="24"/>
      <c r="E11" s="25"/>
      <c r="F11" s="25"/>
      <c r="G11" s="25"/>
      <c r="H11" s="25"/>
      <c r="I11" s="24"/>
      <c r="J11" s="24"/>
      <c r="K11" s="24"/>
      <c r="L11" s="24"/>
      <c r="M11" s="25"/>
      <c r="N11" s="25"/>
      <c r="O11" s="25"/>
      <c r="P11" s="25"/>
      <c r="Q11" s="24"/>
      <c r="R11" s="24"/>
      <c r="S11" s="24"/>
      <c r="T11" s="24"/>
      <c r="U11" s="25"/>
      <c r="V11" s="25"/>
      <c r="W11" s="25"/>
      <c r="X11" s="25"/>
    </row>
    <row r="12" spans="1:24">
      <c r="A12" s="24"/>
      <c r="B12" s="24"/>
      <c r="C12" s="24"/>
      <c r="D12" s="24"/>
      <c r="E12" s="25"/>
      <c r="F12" s="25"/>
      <c r="G12" s="25"/>
      <c r="H12" s="25"/>
      <c r="I12" s="24"/>
      <c r="J12" s="24"/>
      <c r="K12" s="24"/>
      <c r="L12" s="24"/>
      <c r="M12" s="25"/>
      <c r="N12" s="25"/>
      <c r="O12" s="25"/>
      <c r="P12" s="25"/>
      <c r="Q12" s="24"/>
      <c r="R12" s="24"/>
      <c r="S12" s="24"/>
      <c r="T12" s="24"/>
      <c r="U12" s="25"/>
      <c r="V12" s="25"/>
      <c r="W12" s="25"/>
      <c r="X12" s="25"/>
    </row>
    <row r="13" spans="1:24">
      <c r="A13" s="24"/>
      <c r="B13" s="24"/>
      <c r="C13" s="24"/>
      <c r="D13" s="24"/>
      <c r="E13" s="25"/>
      <c r="F13" s="25"/>
      <c r="G13" s="25"/>
      <c r="H13" s="25"/>
      <c r="I13" s="24"/>
      <c r="J13" s="24"/>
      <c r="K13" s="24"/>
      <c r="L13" s="24"/>
      <c r="M13" s="25"/>
      <c r="N13" s="25"/>
      <c r="O13" s="25"/>
      <c r="P13" s="25"/>
      <c r="Q13" s="24"/>
      <c r="R13" s="24"/>
      <c r="S13" s="24"/>
      <c r="T13" s="24"/>
      <c r="U13" s="25"/>
      <c r="V13" s="25"/>
      <c r="W13" s="25"/>
      <c r="X13" s="25"/>
    </row>
    <row r="14" spans="1:24">
      <c r="A14" s="24"/>
      <c r="B14" s="24"/>
      <c r="C14" s="24"/>
      <c r="D14" s="24"/>
      <c r="E14" s="25"/>
      <c r="F14" s="25"/>
      <c r="G14" s="25"/>
      <c r="H14" s="25"/>
      <c r="I14" s="24"/>
      <c r="J14" s="24"/>
      <c r="K14" s="24"/>
      <c r="L14" s="24"/>
      <c r="M14" s="25"/>
      <c r="N14" s="25"/>
      <c r="O14" s="25"/>
      <c r="P14" s="25"/>
      <c r="Q14" s="24"/>
      <c r="R14" s="24"/>
      <c r="S14" s="24"/>
      <c r="T14" s="24"/>
      <c r="U14" s="25"/>
      <c r="V14" s="25"/>
      <c r="W14" s="25"/>
      <c r="X14" s="25"/>
    </row>
    <row r="15" spans="1:24">
      <c r="A15" s="38"/>
      <c r="B15" s="38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</row>
    <row r="16" spans="1:24">
      <c r="A16" s="24">
        <v>3</v>
      </c>
      <c r="B16" s="24"/>
      <c r="C16" s="24">
        <v>0</v>
      </c>
      <c r="D16" s="24"/>
      <c r="E16" s="25"/>
      <c r="F16" s="25"/>
      <c r="G16" s="25"/>
      <c r="H16" s="25"/>
      <c r="I16" s="24">
        <v>2</v>
      </c>
      <c r="J16" s="24"/>
      <c r="K16" s="24"/>
      <c r="L16" s="24"/>
      <c r="M16" s="25"/>
      <c r="N16" s="25"/>
      <c r="O16" s="25"/>
      <c r="P16" s="25"/>
      <c r="Q16" s="24"/>
      <c r="R16" s="24"/>
      <c r="S16" s="24"/>
      <c r="T16" s="24"/>
      <c r="U16" s="25"/>
      <c r="V16" s="25"/>
      <c r="W16" s="25"/>
      <c r="X16" s="25"/>
    </row>
    <row r="17" spans="1:24">
      <c r="A17" s="24">
        <v>1</v>
      </c>
      <c r="B17" s="24">
        <v>3</v>
      </c>
      <c r="C17" s="24"/>
      <c r="D17" s="24"/>
      <c r="E17" s="25"/>
      <c r="F17" s="25"/>
      <c r="G17" s="25">
        <v>1</v>
      </c>
      <c r="H17" s="25"/>
      <c r="I17" s="24"/>
      <c r="J17" s="24">
        <v>0</v>
      </c>
      <c r="K17" s="24"/>
      <c r="L17" s="24"/>
      <c r="M17" s="25"/>
      <c r="N17" s="25"/>
      <c r="O17" s="25"/>
      <c r="P17" s="25"/>
      <c r="Q17" s="24">
        <v>3</v>
      </c>
      <c r="R17" s="24"/>
      <c r="S17" s="24">
        <v>2</v>
      </c>
      <c r="T17" s="24"/>
      <c r="U17" s="25"/>
      <c r="V17" s="25"/>
      <c r="W17" s="25">
        <v>3</v>
      </c>
      <c r="X17" s="25"/>
    </row>
    <row r="18" spans="1:24">
      <c r="A18" s="24">
        <v>3</v>
      </c>
      <c r="B18" s="24"/>
      <c r="C18" s="24"/>
      <c r="D18" s="24"/>
      <c r="E18" s="25"/>
      <c r="F18" s="25"/>
      <c r="G18" s="25"/>
      <c r="H18" s="25"/>
      <c r="I18" s="24"/>
      <c r="J18" s="24"/>
      <c r="K18" s="24"/>
      <c r="L18" s="24"/>
      <c r="M18" s="25"/>
      <c r="N18" s="25"/>
      <c r="O18" s="25"/>
      <c r="P18" s="25"/>
      <c r="Q18" s="24">
        <v>3</v>
      </c>
      <c r="R18" s="24"/>
      <c r="S18" s="24"/>
      <c r="T18" s="24"/>
      <c r="U18" s="25"/>
      <c r="V18" s="25"/>
      <c r="W18" s="25"/>
      <c r="X18" s="25"/>
    </row>
    <row r="19" spans="1:24">
      <c r="A19" s="24"/>
      <c r="B19" s="24"/>
      <c r="C19" s="24"/>
      <c r="D19" s="24"/>
      <c r="E19" s="25"/>
      <c r="F19" s="25"/>
      <c r="G19" s="25"/>
      <c r="H19" s="25"/>
      <c r="I19" s="24"/>
      <c r="J19" s="24"/>
      <c r="K19" s="24"/>
      <c r="L19" s="24"/>
      <c r="M19" s="25"/>
      <c r="N19" s="25"/>
      <c r="O19" s="25"/>
      <c r="P19" s="25"/>
      <c r="Q19" s="24"/>
      <c r="R19" s="24"/>
      <c r="S19" s="24"/>
      <c r="T19" s="24"/>
      <c r="U19" s="25"/>
      <c r="V19" s="25"/>
      <c r="W19" s="25"/>
      <c r="X19" s="25"/>
    </row>
    <row r="20" spans="1:24">
      <c r="A20" s="24"/>
      <c r="B20" s="24"/>
      <c r="C20" s="24"/>
      <c r="D20" s="24"/>
      <c r="E20" s="25"/>
      <c r="F20" s="25"/>
      <c r="G20" s="25"/>
      <c r="H20" s="25"/>
      <c r="I20" s="24"/>
      <c r="J20" s="24"/>
      <c r="K20" s="24"/>
      <c r="L20" s="24"/>
      <c r="M20" s="25"/>
      <c r="N20" s="25"/>
      <c r="O20" s="25"/>
      <c r="P20" s="25"/>
      <c r="Q20" s="24"/>
      <c r="R20" s="24"/>
      <c r="S20" s="24"/>
      <c r="T20" s="24"/>
      <c r="U20" s="25"/>
      <c r="V20" s="25"/>
      <c r="W20" s="25"/>
      <c r="X20" s="25"/>
    </row>
    <row r="21" spans="1:24">
      <c r="A21" s="24"/>
      <c r="B21" s="24"/>
      <c r="C21" s="24"/>
      <c r="D21" s="24"/>
      <c r="E21" s="25"/>
      <c r="F21" s="25"/>
      <c r="G21" s="25"/>
      <c r="H21" s="25"/>
      <c r="I21" s="24"/>
      <c r="J21" s="24"/>
      <c r="K21" s="24"/>
      <c r="L21" s="24"/>
      <c r="M21" s="25"/>
      <c r="N21" s="25"/>
      <c r="O21" s="25"/>
      <c r="P21" s="25"/>
      <c r="Q21" s="24"/>
      <c r="R21" s="24"/>
      <c r="S21" s="24"/>
      <c r="T21" s="24"/>
      <c r="U21" s="25"/>
      <c r="V21" s="25"/>
      <c r="W21" s="25"/>
      <c r="X21" s="25"/>
    </row>
    <row r="22" spans="1:24">
      <c r="A22" s="24"/>
      <c r="B22" s="24"/>
      <c r="C22" s="24"/>
      <c r="D22" s="24"/>
      <c r="E22" s="25"/>
      <c r="F22" s="25"/>
      <c r="G22" s="25"/>
      <c r="H22" s="25"/>
      <c r="I22" s="24"/>
      <c r="J22" s="24"/>
      <c r="K22" s="24"/>
      <c r="L22" s="24"/>
      <c r="M22" s="25"/>
      <c r="N22" s="25"/>
      <c r="O22" s="25"/>
      <c r="P22" s="25"/>
      <c r="Q22" s="24"/>
      <c r="R22" s="24"/>
      <c r="S22" s="24"/>
      <c r="T22" s="24"/>
      <c r="U22" s="25"/>
      <c r="V22" s="25"/>
      <c r="W22" s="25"/>
      <c r="X22" s="25"/>
    </row>
    <row r="23" spans="1:24">
      <c r="A23" s="24"/>
      <c r="B23" s="24"/>
      <c r="C23" s="24"/>
      <c r="D23" s="24"/>
      <c r="E23" s="25"/>
      <c r="F23" s="25"/>
      <c r="G23" s="25"/>
      <c r="H23" s="25"/>
      <c r="I23" s="24"/>
      <c r="J23" s="24"/>
      <c r="K23" s="24"/>
      <c r="L23" s="24"/>
      <c r="M23" s="25"/>
      <c r="N23" s="25"/>
      <c r="O23" s="25"/>
      <c r="P23" s="25"/>
      <c r="Q23" s="24"/>
      <c r="R23" s="24"/>
      <c r="S23" s="24"/>
      <c r="T23" s="24"/>
      <c r="U23" s="25"/>
      <c r="V23" s="25"/>
      <c r="W23" s="25"/>
      <c r="X23" s="25"/>
    </row>
    <row r="24" spans="1:24">
      <c r="A24" s="24"/>
      <c r="B24" s="24"/>
      <c r="C24" s="24"/>
      <c r="D24" s="24"/>
      <c r="E24" s="25"/>
      <c r="F24" s="25"/>
      <c r="G24" s="25"/>
      <c r="H24" s="25"/>
      <c r="I24" s="24"/>
      <c r="J24" s="24"/>
      <c r="K24" s="24"/>
      <c r="L24" s="24"/>
      <c r="M24" s="25"/>
      <c r="N24" s="25"/>
      <c r="O24" s="25"/>
      <c r="P24" s="25"/>
      <c r="Q24" s="24"/>
      <c r="R24" s="24"/>
      <c r="S24" s="24"/>
      <c r="T24" s="24"/>
      <c r="U24" s="25"/>
      <c r="V24" s="25"/>
      <c r="W24" s="25"/>
      <c r="X24" s="25"/>
    </row>
    <row r="25" spans="1:24">
      <c r="A25" s="24"/>
      <c r="B25" s="24"/>
      <c r="C25" s="24"/>
      <c r="D25" s="24"/>
      <c r="E25" s="25"/>
      <c r="F25" s="25"/>
      <c r="G25" s="25"/>
      <c r="H25" s="25"/>
      <c r="I25" s="24"/>
      <c r="J25" s="24"/>
      <c r="K25" s="24"/>
      <c r="L25" s="24"/>
      <c r="M25" s="25"/>
      <c r="N25" s="25"/>
      <c r="O25" s="25"/>
      <c r="P25" s="25"/>
      <c r="Q25" s="24"/>
      <c r="R25" s="24"/>
      <c r="S25" s="24"/>
      <c r="T25" s="24"/>
      <c r="U25" s="25"/>
      <c r="V25" s="25"/>
      <c r="W25" s="25"/>
      <c r="X25" s="25"/>
    </row>
    <row r="26" spans="1:24">
      <c r="A26" s="24">
        <f t="shared" ref="A26:X26" si="0">SUM(A5:A25)</f>
        <v>7</v>
      </c>
      <c r="B26" s="24">
        <f t="shared" si="0"/>
        <v>5</v>
      </c>
      <c r="C26" s="24">
        <f t="shared" si="0"/>
        <v>2</v>
      </c>
      <c r="D26" s="24">
        <f t="shared" si="0"/>
        <v>0</v>
      </c>
      <c r="E26" s="25">
        <f t="shared" si="0"/>
        <v>0</v>
      </c>
      <c r="F26" s="25">
        <f t="shared" si="0"/>
        <v>2</v>
      </c>
      <c r="G26" s="25">
        <f t="shared" si="0"/>
        <v>1</v>
      </c>
      <c r="H26" s="25">
        <f t="shared" si="0"/>
        <v>3</v>
      </c>
      <c r="I26" s="24">
        <f t="shared" si="0"/>
        <v>2</v>
      </c>
      <c r="J26" s="24">
        <f t="shared" si="0"/>
        <v>3</v>
      </c>
      <c r="K26" s="24">
        <f t="shared" si="0"/>
        <v>0</v>
      </c>
      <c r="L26" s="24">
        <f t="shared" si="0"/>
        <v>3</v>
      </c>
      <c r="M26" s="25">
        <f t="shared" si="0"/>
        <v>1</v>
      </c>
      <c r="N26" s="25">
        <f t="shared" si="0"/>
        <v>3</v>
      </c>
      <c r="O26" s="25">
        <f t="shared" si="0"/>
        <v>0</v>
      </c>
      <c r="P26" s="25">
        <f t="shared" si="0"/>
        <v>0</v>
      </c>
      <c r="Q26" s="24">
        <f t="shared" si="0"/>
        <v>6</v>
      </c>
      <c r="R26" s="24">
        <f t="shared" si="0"/>
        <v>2</v>
      </c>
      <c r="S26" s="24">
        <f t="shared" si="0"/>
        <v>5</v>
      </c>
      <c r="T26" s="24">
        <f t="shared" si="0"/>
        <v>0</v>
      </c>
      <c r="U26" s="25">
        <f t="shared" si="0"/>
        <v>0</v>
      </c>
      <c r="V26" s="25">
        <f t="shared" si="0"/>
        <v>0</v>
      </c>
      <c r="W26" s="25">
        <f t="shared" si="0"/>
        <v>6</v>
      </c>
      <c r="X26" s="25">
        <f t="shared" si="0"/>
        <v>3</v>
      </c>
    </row>
    <row r="27" spans="1:24">
      <c r="A27" s="24">
        <f t="shared" ref="A27:X27" si="1">COUNT(A5:A25)</f>
        <v>3</v>
      </c>
      <c r="B27" s="24">
        <f t="shared" si="1"/>
        <v>2</v>
      </c>
      <c r="C27" s="24">
        <f t="shared" si="1"/>
        <v>2</v>
      </c>
      <c r="D27" s="24">
        <f t="shared" si="1"/>
        <v>0</v>
      </c>
      <c r="E27" s="25">
        <f t="shared" si="1"/>
        <v>0</v>
      </c>
      <c r="F27" s="25">
        <f t="shared" si="1"/>
        <v>1</v>
      </c>
      <c r="G27" s="25">
        <f t="shared" si="1"/>
        <v>1</v>
      </c>
      <c r="H27" s="25">
        <f t="shared" si="1"/>
        <v>1</v>
      </c>
      <c r="I27" s="24">
        <f t="shared" si="1"/>
        <v>1</v>
      </c>
      <c r="J27" s="24">
        <f t="shared" si="1"/>
        <v>2</v>
      </c>
      <c r="K27" s="24">
        <f t="shared" si="1"/>
        <v>0</v>
      </c>
      <c r="L27" s="24">
        <f t="shared" si="1"/>
        <v>1</v>
      </c>
      <c r="M27" s="25">
        <f t="shared" si="1"/>
        <v>1</v>
      </c>
      <c r="N27" s="25">
        <f t="shared" si="1"/>
        <v>1</v>
      </c>
      <c r="O27" s="25">
        <f t="shared" si="1"/>
        <v>0</v>
      </c>
      <c r="P27" s="25">
        <f t="shared" si="1"/>
        <v>0</v>
      </c>
      <c r="Q27" s="24">
        <f t="shared" si="1"/>
        <v>2</v>
      </c>
      <c r="R27" s="24">
        <f t="shared" si="1"/>
        <v>1</v>
      </c>
      <c r="S27" s="24">
        <f t="shared" si="1"/>
        <v>2</v>
      </c>
      <c r="T27" s="24">
        <f t="shared" si="1"/>
        <v>0</v>
      </c>
      <c r="U27" s="25">
        <f t="shared" si="1"/>
        <v>0</v>
      </c>
      <c r="V27" s="25">
        <f t="shared" si="1"/>
        <v>0</v>
      </c>
      <c r="W27" s="25">
        <f t="shared" si="1"/>
        <v>2</v>
      </c>
      <c r="X27" s="25">
        <f t="shared" si="1"/>
        <v>1</v>
      </c>
    </row>
    <row r="28" spans="1:24">
      <c r="A28" s="27">
        <f t="shared" ref="A28:X28" si="2">IF(A27=0,"",A26/A27)</f>
        <v>2.33333333333333</v>
      </c>
      <c r="B28" s="27">
        <f t="shared" si="2"/>
        <v>2.5</v>
      </c>
      <c r="C28" s="27">
        <f t="shared" si="2"/>
        <v>1</v>
      </c>
      <c r="D28" s="27" t="str">
        <f t="shared" si="2"/>
        <v/>
      </c>
      <c r="E28" s="27" t="str">
        <f t="shared" si="2"/>
        <v/>
      </c>
      <c r="F28" s="27">
        <f t="shared" si="2"/>
        <v>2</v>
      </c>
      <c r="G28" s="27">
        <f t="shared" si="2"/>
        <v>1</v>
      </c>
      <c r="H28" s="27">
        <f t="shared" si="2"/>
        <v>3</v>
      </c>
      <c r="I28" s="27">
        <f t="shared" si="2"/>
        <v>2</v>
      </c>
      <c r="J28" s="27">
        <f t="shared" si="2"/>
        <v>1.5</v>
      </c>
      <c r="K28" s="27" t="str">
        <f t="shared" si="2"/>
        <v/>
      </c>
      <c r="L28" s="27">
        <f t="shared" si="2"/>
        <v>3</v>
      </c>
      <c r="M28" s="27">
        <f t="shared" si="2"/>
        <v>1</v>
      </c>
      <c r="N28" s="27">
        <f t="shared" si="2"/>
        <v>3</v>
      </c>
      <c r="O28" s="27" t="str">
        <f t="shared" si="2"/>
        <v/>
      </c>
      <c r="P28" s="27" t="str">
        <f t="shared" si="2"/>
        <v/>
      </c>
      <c r="Q28" s="27">
        <f t="shared" si="2"/>
        <v>3</v>
      </c>
      <c r="R28" s="27">
        <f t="shared" si="2"/>
        <v>2</v>
      </c>
      <c r="S28" s="27">
        <f t="shared" si="2"/>
        <v>2.5</v>
      </c>
      <c r="T28" s="27" t="str">
        <f t="shared" si="2"/>
        <v/>
      </c>
      <c r="U28" s="27" t="str">
        <f t="shared" si="2"/>
        <v/>
      </c>
      <c r="V28" s="27" t="str">
        <f t="shared" si="2"/>
        <v/>
      </c>
      <c r="W28" s="27">
        <f t="shared" si="2"/>
        <v>3</v>
      </c>
      <c r="X28" s="27">
        <f t="shared" si="2"/>
        <v>3</v>
      </c>
    </row>
    <row r="30" spans="1:1">
      <c r="A30" s="4" t="s">
        <v>12</v>
      </c>
    </row>
    <row r="31" spans="1:4">
      <c r="A31" s="4" t="s">
        <v>13</v>
      </c>
      <c r="B31" s="4" t="s">
        <v>14</v>
      </c>
      <c r="C31" s="4" t="s">
        <v>15</v>
      </c>
      <c r="D31" s="4" t="s">
        <v>16</v>
      </c>
    </row>
    <row r="33" spans="2:21">
      <c r="B33" s="4" t="s">
        <v>17</v>
      </c>
      <c r="C33" s="4" t="s">
        <v>18</v>
      </c>
      <c r="D33" s="4" t="s">
        <v>19</v>
      </c>
      <c r="E33" s="4"/>
      <c r="I33" s="4"/>
      <c r="M33" s="4"/>
      <c r="Q33" s="4"/>
      <c r="U33" s="4"/>
    </row>
    <row r="34" spans="1:21">
      <c r="A34" s="4" t="s">
        <v>20</v>
      </c>
      <c r="B34" s="4">
        <f>SUM(A5:X14)</f>
        <v>30</v>
      </c>
      <c r="C34" s="4">
        <f>COUNT(A5:X14)</f>
        <v>12</v>
      </c>
      <c r="D34" s="4">
        <f>IF(C34=0,"",B34/C34)</f>
        <v>2.5</v>
      </c>
      <c r="E34" s="4"/>
      <c r="I34" s="4"/>
      <c r="M34" s="4"/>
      <c r="Q34" s="4"/>
      <c r="U34" s="4"/>
    </row>
    <row r="35" spans="1:21">
      <c r="A35" s="4" t="s">
        <v>21</v>
      </c>
      <c r="B35" s="4">
        <f>SUM(A16:X25)</f>
        <v>24</v>
      </c>
      <c r="C35" s="4">
        <f>COUNT(A16:X25)</f>
        <v>12</v>
      </c>
      <c r="D35" s="4">
        <f>IF(C35=0,"",B35/C35)</f>
        <v>2</v>
      </c>
      <c r="E35" s="4"/>
      <c r="I35" s="4"/>
      <c r="M35" s="4"/>
      <c r="Q35" s="4"/>
      <c r="U35" s="4"/>
    </row>
  </sheetData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6"/>
  <sheetViews>
    <sheetView workbookViewId="0">
      <selection activeCell="L26" sqref="L26"/>
    </sheetView>
  </sheetViews>
  <sheetFormatPr defaultColWidth="8.83636363636364" defaultRowHeight="12.5" outlineLevelCol="7"/>
  <sheetData>
    <row r="1" spans="1:8">
      <c r="A1" s="22" t="s">
        <v>31</v>
      </c>
      <c r="B1" s="22"/>
      <c r="C1" s="22" t="s">
        <v>51</v>
      </c>
      <c r="D1" s="22" t="s">
        <v>33</v>
      </c>
      <c r="E1" s="22"/>
      <c r="F1" s="22"/>
      <c r="G1" s="22"/>
      <c r="H1" s="22"/>
    </row>
    <row r="2" spans="1:8">
      <c r="A2" s="22"/>
      <c r="B2" s="22"/>
      <c r="C2" s="22"/>
      <c r="D2" s="22"/>
      <c r="E2" s="22"/>
      <c r="F2" s="22"/>
      <c r="G2" s="22"/>
      <c r="H2" s="22"/>
    </row>
    <row r="3" spans="1:8">
      <c r="A3" s="23" t="s">
        <v>34</v>
      </c>
      <c r="B3" s="24" t="s">
        <v>35</v>
      </c>
      <c r="C3" s="25" t="s">
        <v>36</v>
      </c>
      <c r="D3" s="24" t="s">
        <v>37</v>
      </c>
      <c r="E3" s="25" t="s">
        <v>38</v>
      </c>
      <c r="F3" s="24" t="s">
        <v>39</v>
      </c>
      <c r="G3" s="25" t="s">
        <v>40</v>
      </c>
      <c r="H3" s="26" t="s">
        <v>41</v>
      </c>
    </row>
    <row r="4" spans="1:8">
      <c r="A4" s="23" t="s">
        <v>17</v>
      </c>
      <c r="B4" s="24">
        <f>'Raw Data (5)'!A26</f>
        <v>0</v>
      </c>
      <c r="C4" s="25">
        <f>'Raw Data (5)'!E26</f>
        <v>0</v>
      </c>
      <c r="D4" s="24">
        <f>'Raw Data (5)'!I26</f>
        <v>0</v>
      </c>
      <c r="E4" s="25">
        <f>'Raw Data (5)'!M26</f>
        <v>0</v>
      </c>
      <c r="F4" s="24">
        <f>'Raw Data (5)'!Q26</f>
        <v>0</v>
      </c>
      <c r="G4" s="25">
        <f>'Raw Data (5)'!U26</f>
        <v>0</v>
      </c>
      <c r="H4" s="26">
        <f>SUM(B4:G4)</f>
        <v>0</v>
      </c>
    </row>
    <row r="5" spans="1:8">
      <c r="A5" s="23" t="s">
        <v>42</v>
      </c>
      <c r="B5" s="24">
        <f>'Raw Data (5)'!A27</f>
        <v>0</v>
      </c>
      <c r="C5" s="25">
        <f>'Raw Data (5)'!E27</f>
        <v>0</v>
      </c>
      <c r="D5" s="24">
        <f>'Raw Data (5)'!I27</f>
        <v>0</v>
      </c>
      <c r="E5" s="25">
        <f>'Raw Data (5)'!M27</f>
        <v>0</v>
      </c>
      <c r="F5" s="24">
        <f>'Raw Data (5)'!Q27</f>
        <v>0</v>
      </c>
      <c r="G5" s="25">
        <f>'Raw Data (5)'!U27</f>
        <v>0</v>
      </c>
      <c r="H5" s="26">
        <f>SUM(B5:G5)</f>
        <v>0</v>
      </c>
    </row>
    <row r="6" spans="1:8">
      <c r="A6" s="23" t="s">
        <v>19</v>
      </c>
      <c r="B6" s="27" t="str">
        <f t="shared" ref="B6:H6" si="0">IF(B5=0,"",B4/B5)</f>
        <v/>
      </c>
      <c r="C6" s="28" t="str">
        <f t="shared" si="0"/>
        <v/>
      </c>
      <c r="D6" s="27" t="str">
        <f t="shared" si="0"/>
        <v/>
      </c>
      <c r="E6" s="28" t="str">
        <f t="shared" si="0"/>
        <v/>
      </c>
      <c r="F6" s="27" t="str">
        <f t="shared" si="0"/>
        <v/>
      </c>
      <c r="G6" s="28" t="str">
        <f t="shared" si="0"/>
        <v/>
      </c>
      <c r="H6" s="29" t="str">
        <f t="shared" si="0"/>
        <v/>
      </c>
    </row>
    <row r="7" spans="1:8">
      <c r="A7" s="23"/>
      <c r="B7" s="24"/>
      <c r="C7" s="25"/>
      <c r="D7" s="24"/>
      <c r="E7" s="25"/>
      <c r="F7" s="24"/>
      <c r="G7" s="25"/>
      <c r="H7" s="26"/>
    </row>
    <row r="8" ht="25.5" customHeight="1" spans="1:8">
      <c r="A8" s="23" t="s">
        <v>43</v>
      </c>
      <c r="B8" s="24" t="s">
        <v>35</v>
      </c>
      <c r="C8" s="25" t="s">
        <v>36</v>
      </c>
      <c r="D8" s="24" t="s">
        <v>37</v>
      </c>
      <c r="E8" s="25" t="s">
        <v>38</v>
      </c>
      <c r="F8" s="24" t="s">
        <v>39</v>
      </c>
      <c r="G8" s="25" t="s">
        <v>40</v>
      </c>
      <c r="H8" s="26" t="s">
        <v>41</v>
      </c>
    </row>
    <row r="9" spans="1:8">
      <c r="A9" s="23" t="s">
        <v>17</v>
      </c>
      <c r="B9" s="24">
        <f>'Raw Data (5)'!B26</f>
        <v>0</v>
      </c>
      <c r="C9" s="25">
        <f>'Raw Data (5)'!F26</f>
        <v>0</v>
      </c>
      <c r="D9" s="24">
        <f>'Raw Data (5)'!J26</f>
        <v>0</v>
      </c>
      <c r="E9" s="25">
        <f>'Raw Data (5)'!N26</f>
        <v>0</v>
      </c>
      <c r="F9" s="24">
        <f>'Raw Data (5)'!R26</f>
        <v>0</v>
      </c>
      <c r="G9" s="25">
        <f>'Raw Data (5)'!V26</f>
        <v>0</v>
      </c>
      <c r="H9" s="26">
        <f>SUM(B9:G9)</f>
        <v>0</v>
      </c>
    </row>
    <row r="10" spans="1:8">
      <c r="A10" s="23" t="s">
        <v>42</v>
      </c>
      <c r="B10" s="24">
        <f>'Raw Data (5)'!B27</f>
        <v>0</v>
      </c>
      <c r="C10" s="25">
        <f>'Raw Data (5)'!F27</f>
        <v>0</v>
      </c>
      <c r="D10" s="24">
        <f>'Raw Data (5)'!J27</f>
        <v>0</v>
      </c>
      <c r="E10" s="25">
        <f>'Raw Data (5)'!N27</f>
        <v>0</v>
      </c>
      <c r="F10" s="24">
        <f>'Raw Data (5)'!R27</f>
        <v>0</v>
      </c>
      <c r="G10" s="25">
        <f>'Raw Data (5)'!V27</f>
        <v>0</v>
      </c>
      <c r="H10" s="26">
        <f>SUM(B10:G10)</f>
        <v>0</v>
      </c>
    </row>
    <row r="11" spans="1:8">
      <c r="A11" s="23" t="s">
        <v>19</v>
      </c>
      <c r="B11" s="27" t="str">
        <f t="shared" ref="B11:H11" si="1">IF(B10=0,"",B9/B10)</f>
        <v/>
      </c>
      <c r="C11" s="28" t="str">
        <f t="shared" si="1"/>
        <v/>
      </c>
      <c r="D11" s="27" t="str">
        <f t="shared" si="1"/>
        <v/>
      </c>
      <c r="E11" s="28" t="str">
        <f t="shared" si="1"/>
        <v/>
      </c>
      <c r="F11" s="27" t="str">
        <f t="shared" si="1"/>
        <v/>
      </c>
      <c r="G11" s="28" t="str">
        <f t="shared" si="1"/>
        <v/>
      </c>
      <c r="H11" s="29" t="str">
        <f t="shared" si="1"/>
        <v/>
      </c>
    </row>
    <row r="12" spans="1:8">
      <c r="A12" s="23"/>
      <c r="B12" s="24"/>
      <c r="C12" s="25"/>
      <c r="D12" s="24"/>
      <c r="E12" s="25"/>
      <c r="F12" s="24"/>
      <c r="G12" s="25"/>
      <c r="H12" s="26"/>
    </row>
    <row r="13" ht="25.5" customHeight="1" spans="1:8">
      <c r="A13" s="23" t="s">
        <v>44</v>
      </c>
      <c r="B13" s="24" t="s">
        <v>35</v>
      </c>
      <c r="C13" s="25" t="s">
        <v>36</v>
      </c>
      <c r="D13" s="24" t="s">
        <v>37</v>
      </c>
      <c r="E13" s="25" t="s">
        <v>38</v>
      </c>
      <c r="F13" s="24" t="s">
        <v>39</v>
      </c>
      <c r="G13" s="25" t="s">
        <v>40</v>
      </c>
      <c r="H13" s="26" t="s">
        <v>41</v>
      </c>
    </row>
    <row r="14" spans="1:8">
      <c r="A14" s="23" t="s">
        <v>17</v>
      </c>
      <c r="B14" s="24">
        <f>'Raw Data (5)'!C26</f>
        <v>0</v>
      </c>
      <c r="C14" s="25">
        <f>'Raw Data (5)'!G26</f>
        <v>0</v>
      </c>
      <c r="D14" s="24">
        <f>'Raw Data (5)'!K26</f>
        <v>0</v>
      </c>
      <c r="E14" s="25">
        <f>'Raw Data (5)'!O26</f>
        <v>0</v>
      </c>
      <c r="F14" s="24">
        <f>'Raw Data (5)'!S26</f>
        <v>0</v>
      </c>
      <c r="G14" s="25">
        <f>'Raw Data (5)'!W26</f>
        <v>0</v>
      </c>
      <c r="H14" s="26">
        <f>SUM(B14:G14)</f>
        <v>0</v>
      </c>
    </row>
    <row r="15" spans="1:8">
      <c r="A15" s="23" t="s">
        <v>42</v>
      </c>
      <c r="B15" s="24">
        <f>'Raw Data (5)'!C27</f>
        <v>0</v>
      </c>
      <c r="C15" s="25">
        <f>'Raw Data (5)'!G27</f>
        <v>0</v>
      </c>
      <c r="D15" s="24">
        <f>'Raw Data (5)'!K27</f>
        <v>0</v>
      </c>
      <c r="E15" s="25">
        <f>'Raw Data (5)'!O27</f>
        <v>0</v>
      </c>
      <c r="F15" s="24">
        <f>'Raw Data (5)'!S27</f>
        <v>0</v>
      </c>
      <c r="G15" s="25">
        <f>'Raw Data (5)'!W27</f>
        <v>0</v>
      </c>
      <c r="H15" s="26">
        <f>SUM(B15:G15)</f>
        <v>0</v>
      </c>
    </row>
    <row r="16" spans="1:8">
      <c r="A16" s="23" t="s">
        <v>19</v>
      </c>
      <c r="B16" s="27" t="str">
        <f t="shared" ref="B16:H16" si="2">IF(B15=0,"",B14/B15)</f>
        <v/>
      </c>
      <c r="C16" s="28" t="str">
        <f t="shared" si="2"/>
        <v/>
      </c>
      <c r="D16" s="27" t="str">
        <f t="shared" si="2"/>
        <v/>
      </c>
      <c r="E16" s="28" t="str">
        <f t="shared" si="2"/>
        <v/>
      </c>
      <c r="F16" s="27" t="str">
        <f t="shared" si="2"/>
        <v/>
      </c>
      <c r="G16" s="28" t="str">
        <f t="shared" si="2"/>
        <v/>
      </c>
      <c r="H16" s="29" t="str">
        <f t="shared" si="2"/>
        <v/>
      </c>
    </row>
    <row r="17" spans="1:8">
      <c r="A17" s="23"/>
      <c r="B17" s="24"/>
      <c r="C17" s="25"/>
      <c r="D17" s="24"/>
      <c r="E17" s="25"/>
      <c r="F17" s="24"/>
      <c r="G17" s="25"/>
      <c r="H17" s="26"/>
    </row>
    <row r="18" ht="25.5" customHeight="1" spans="1:8">
      <c r="A18" s="23" t="s">
        <v>45</v>
      </c>
      <c r="B18" s="24" t="s">
        <v>35</v>
      </c>
      <c r="C18" s="25" t="s">
        <v>36</v>
      </c>
      <c r="D18" s="24" t="s">
        <v>37</v>
      </c>
      <c r="E18" s="25" t="s">
        <v>38</v>
      </c>
      <c r="F18" s="24" t="s">
        <v>39</v>
      </c>
      <c r="G18" s="25" t="s">
        <v>40</v>
      </c>
      <c r="H18" s="26" t="s">
        <v>41</v>
      </c>
    </row>
    <row r="19" spans="1:8">
      <c r="A19" s="23" t="s">
        <v>17</v>
      </c>
      <c r="B19" s="24">
        <f>'Raw Data (5)'!D26</f>
        <v>0</v>
      </c>
      <c r="C19" s="25">
        <f>'Raw Data (5)'!H26</f>
        <v>0</v>
      </c>
      <c r="D19" s="24">
        <f>'Raw Data (5)'!L26</f>
        <v>0</v>
      </c>
      <c r="E19" s="25">
        <f>'Raw Data (5)'!P26</f>
        <v>0</v>
      </c>
      <c r="F19" s="24">
        <f>'Raw Data (5)'!T26</f>
        <v>0</v>
      </c>
      <c r="G19" s="25">
        <f>'Raw Data (5)'!X26</f>
        <v>0</v>
      </c>
      <c r="H19" s="26">
        <f>SUM(B19:G19)</f>
        <v>0</v>
      </c>
    </row>
    <row r="20" spans="1:8">
      <c r="A20" s="23" t="s">
        <v>42</v>
      </c>
      <c r="B20" s="24">
        <f>'Raw Data (5)'!D27</f>
        <v>0</v>
      </c>
      <c r="C20" s="25">
        <f>'Raw Data (5)'!H27</f>
        <v>0</v>
      </c>
      <c r="D20" s="24">
        <f>'Raw Data (5)'!L27</f>
        <v>0</v>
      </c>
      <c r="E20" s="25">
        <f>'Raw Data (5)'!P27</f>
        <v>0</v>
      </c>
      <c r="F20" s="24">
        <f>'Raw Data (5)'!T27</f>
        <v>0</v>
      </c>
      <c r="G20" s="25">
        <f>'Raw Data (5)'!X27</f>
        <v>0</v>
      </c>
      <c r="H20" s="26">
        <f>SUM(B20:G20)</f>
        <v>0</v>
      </c>
    </row>
    <row r="21" spans="1:8">
      <c r="A21" s="23" t="s">
        <v>19</v>
      </c>
      <c r="B21" s="27" t="str">
        <f t="shared" ref="B21:H21" si="3">IF(B20=0,"",B19/B20)</f>
        <v/>
      </c>
      <c r="C21" s="28" t="str">
        <f t="shared" si="3"/>
        <v/>
      </c>
      <c r="D21" s="27" t="str">
        <f t="shared" si="3"/>
        <v/>
      </c>
      <c r="E21" s="28" t="str">
        <f t="shared" si="3"/>
        <v/>
      </c>
      <c r="F21" s="27" t="str">
        <f t="shared" si="3"/>
        <v/>
      </c>
      <c r="G21" s="28" t="str">
        <f t="shared" si="3"/>
        <v/>
      </c>
      <c r="H21" s="29" t="str">
        <f t="shared" si="3"/>
        <v/>
      </c>
    </row>
    <row r="22" spans="1:8">
      <c r="A22" s="23"/>
      <c r="B22" s="24"/>
      <c r="C22" s="25"/>
      <c r="D22" s="24"/>
      <c r="E22" s="25"/>
      <c r="F22" s="24"/>
      <c r="G22" s="25"/>
      <c r="H22" s="26"/>
    </row>
    <row r="23" spans="1:8">
      <c r="A23" s="23" t="s">
        <v>46</v>
      </c>
      <c r="B23" s="24" t="s">
        <v>35</v>
      </c>
      <c r="C23" s="25" t="s">
        <v>36</v>
      </c>
      <c r="D23" s="24" t="s">
        <v>37</v>
      </c>
      <c r="E23" s="25" t="s">
        <v>38</v>
      </c>
      <c r="F23" s="24" t="s">
        <v>39</v>
      </c>
      <c r="G23" s="25" t="s">
        <v>40</v>
      </c>
      <c r="H23" s="26" t="s">
        <v>41</v>
      </c>
    </row>
    <row r="24" spans="1:8">
      <c r="A24" s="23" t="s">
        <v>17</v>
      </c>
      <c r="B24" s="24">
        <f t="shared" ref="B24:H25" si="4">((B4+B9)+B14)+B19</f>
        <v>0</v>
      </c>
      <c r="C24" s="25">
        <f t="shared" si="4"/>
        <v>0</v>
      </c>
      <c r="D24" s="24">
        <f t="shared" si="4"/>
        <v>0</v>
      </c>
      <c r="E24" s="25">
        <f t="shared" si="4"/>
        <v>0</v>
      </c>
      <c r="F24" s="24">
        <f t="shared" si="4"/>
        <v>0</v>
      </c>
      <c r="G24" s="25">
        <f t="shared" si="4"/>
        <v>0</v>
      </c>
      <c r="H24" s="26">
        <f t="shared" si="4"/>
        <v>0</v>
      </c>
    </row>
    <row r="25" spans="1:8">
      <c r="A25" s="23" t="s">
        <v>42</v>
      </c>
      <c r="B25" s="24">
        <f t="shared" si="4"/>
        <v>0</v>
      </c>
      <c r="C25" s="25">
        <f t="shared" si="4"/>
        <v>0</v>
      </c>
      <c r="D25" s="24">
        <f t="shared" si="4"/>
        <v>0</v>
      </c>
      <c r="E25" s="25">
        <f t="shared" si="4"/>
        <v>0</v>
      </c>
      <c r="F25" s="24">
        <f t="shared" si="4"/>
        <v>0</v>
      </c>
      <c r="G25" s="25">
        <f t="shared" si="4"/>
        <v>0</v>
      </c>
      <c r="H25" s="26">
        <f t="shared" si="4"/>
        <v>0</v>
      </c>
    </row>
    <row r="26" spans="1:8">
      <c r="A26" s="23" t="s">
        <v>47</v>
      </c>
      <c r="B26" s="27" t="str">
        <f t="shared" ref="B26:H26" si="5">IF(B25=0,"",B24/B25)</f>
        <v/>
      </c>
      <c r="C26" s="28" t="str">
        <f t="shared" si="5"/>
        <v/>
      </c>
      <c r="D26" s="27" t="str">
        <f t="shared" si="5"/>
        <v/>
      </c>
      <c r="E26" s="28" t="str">
        <f t="shared" si="5"/>
        <v/>
      </c>
      <c r="F26" s="27" t="str">
        <f t="shared" si="5"/>
        <v/>
      </c>
      <c r="G26" s="28" t="str">
        <f t="shared" si="5"/>
        <v/>
      </c>
      <c r="H26" s="29" t="str">
        <f t="shared" si="5"/>
        <v/>
      </c>
    </row>
  </sheetData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0"/>
  <sheetViews>
    <sheetView tabSelected="1" workbookViewId="0">
      <selection activeCell="L30" sqref="L30"/>
    </sheetView>
  </sheetViews>
  <sheetFormatPr defaultColWidth="8.83636363636364" defaultRowHeight="12.5" outlineLevelCol="6"/>
  <cols>
    <col min="2" max="2" width="11" customWidth="1"/>
    <col min="3" max="3" width="10.8363636363636" customWidth="1"/>
    <col min="4" max="4" width="10" customWidth="1"/>
    <col min="5" max="5" width="10.5" customWidth="1"/>
    <col min="6" max="6" width="9.83636363636364" customWidth="1"/>
    <col min="7" max="7" width="16.5" customWidth="1"/>
  </cols>
  <sheetData>
    <row r="1" spans="1:7">
      <c r="A1" s="22" t="s">
        <v>13</v>
      </c>
      <c r="B1" s="22" t="s">
        <v>52</v>
      </c>
      <c r="C1" s="22" t="s">
        <v>53</v>
      </c>
      <c r="D1" s="22" t="s">
        <v>54</v>
      </c>
      <c r="E1" s="22"/>
      <c r="F1" s="22"/>
      <c r="G1" s="22"/>
    </row>
    <row r="2" spans="1:7">
      <c r="A2" s="22"/>
      <c r="B2" s="22"/>
      <c r="C2" s="22"/>
      <c r="D2" s="22"/>
      <c r="E2" s="22"/>
      <c r="F2" s="22"/>
      <c r="G2" s="22"/>
    </row>
    <row r="3" spans="1:7">
      <c r="A3" s="23" t="s">
        <v>34</v>
      </c>
      <c r="B3" s="24" t="s">
        <v>55</v>
      </c>
      <c r="C3" s="25" t="s">
        <v>56</v>
      </c>
      <c r="D3" s="24" t="s">
        <v>57</v>
      </c>
      <c r="E3" s="25" t="s">
        <v>58</v>
      </c>
      <c r="F3" s="24" t="s">
        <v>59</v>
      </c>
      <c r="G3" s="26" t="s">
        <v>60</v>
      </c>
    </row>
    <row r="4" spans="1:7">
      <c r="A4" s="23" t="s">
        <v>17</v>
      </c>
      <c r="B4" s="24">
        <f>'set 1'!H4</f>
        <v>16</v>
      </c>
      <c r="C4" s="25">
        <f>'set 2'!H4</f>
        <v>22</v>
      </c>
      <c r="D4" s="24">
        <f>'set 3'!H4</f>
        <v>18</v>
      </c>
      <c r="E4" s="25">
        <f>'set 4'!H4</f>
        <v>0</v>
      </c>
      <c r="F4" s="24">
        <f>'set 5'!H4</f>
        <v>0</v>
      </c>
      <c r="G4" s="26">
        <f>SUM(B4:F4)</f>
        <v>56</v>
      </c>
    </row>
    <row r="5" spans="1:7">
      <c r="A5" s="23" t="s">
        <v>42</v>
      </c>
      <c r="B5" s="24">
        <f>'set 1'!H5</f>
        <v>7</v>
      </c>
      <c r="C5" s="25">
        <f>'set 2'!H5</f>
        <v>10</v>
      </c>
      <c r="D5" s="24">
        <f>'set 3'!H5</f>
        <v>8</v>
      </c>
      <c r="E5" s="25">
        <f>'set 4'!H5</f>
        <v>0</v>
      </c>
      <c r="F5" s="24">
        <f>'set 5'!H5</f>
        <v>0</v>
      </c>
      <c r="G5" s="26">
        <f>SUM(B5:F5)</f>
        <v>25</v>
      </c>
    </row>
    <row r="6" spans="1:7">
      <c r="A6" s="23" t="s">
        <v>19</v>
      </c>
      <c r="B6" s="27">
        <f t="shared" ref="B6:G6" si="0">IF(B5=0,"",B4/B5)</f>
        <v>2.28571428571429</v>
      </c>
      <c r="C6" s="28">
        <f t="shared" si="0"/>
        <v>2.2</v>
      </c>
      <c r="D6" s="27">
        <f t="shared" si="0"/>
        <v>2.25</v>
      </c>
      <c r="E6" s="28" t="str">
        <f t="shared" si="0"/>
        <v/>
      </c>
      <c r="F6" s="27" t="str">
        <f t="shared" si="0"/>
        <v/>
      </c>
      <c r="G6" s="29">
        <f t="shared" si="0"/>
        <v>2.24</v>
      </c>
    </row>
    <row r="7" spans="1:7">
      <c r="A7" s="23"/>
      <c r="B7" s="24"/>
      <c r="C7" s="25"/>
      <c r="D7" s="24"/>
      <c r="E7" s="25"/>
      <c r="F7" s="24"/>
      <c r="G7" s="26"/>
    </row>
    <row r="8" ht="25.5" customHeight="1" spans="1:7">
      <c r="A8" s="23" t="s">
        <v>43</v>
      </c>
      <c r="B8" s="24" t="s">
        <v>55</v>
      </c>
      <c r="C8" s="25" t="s">
        <v>56</v>
      </c>
      <c r="D8" s="24" t="s">
        <v>57</v>
      </c>
      <c r="E8" s="25" t="s">
        <v>58</v>
      </c>
      <c r="F8" s="24" t="s">
        <v>59</v>
      </c>
      <c r="G8" s="26" t="s">
        <v>60</v>
      </c>
    </row>
    <row r="9" spans="1:7">
      <c r="A9" s="23" t="s">
        <v>17</v>
      </c>
      <c r="B9" s="24">
        <f>'set 1'!H9</f>
        <v>15</v>
      </c>
      <c r="C9" s="25">
        <f>'set 2'!H9</f>
        <v>15</v>
      </c>
      <c r="D9" s="24">
        <f>'set 3'!H9</f>
        <v>21</v>
      </c>
      <c r="E9" s="25">
        <f>'set 4'!H9</f>
        <v>0</v>
      </c>
      <c r="F9" s="24">
        <f>'set 5'!H9</f>
        <v>0</v>
      </c>
      <c r="G9" s="26">
        <f>SUM(B9:F9)</f>
        <v>51</v>
      </c>
    </row>
    <row r="10" spans="1:7">
      <c r="A10" s="23" t="s">
        <v>42</v>
      </c>
      <c r="B10" s="24">
        <f>'set 1'!H10</f>
        <v>7</v>
      </c>
      <c r="C10" s="25">
        <f>'set 2'!H10</f>
        <v>7</v>
      </c>
      <c r="D10" s="24">
        <f>'set 3'!H10</f>
        <v>9</v>
      </c>
      <c r="E10" s="25">
        <f>'set 4'!H10</f>
        <v>0</v>
      </c>
      <c r="F10" s="24">
        <f>'set 5'!H10</f>
        <v>0</v>
      </c>
      <c r="G10" s="26">
        <f>SUM(B10:F10)</f>
        <v>23</v>
      </c>
    </row>
    <row r="11" spans="1:7">
      <c r="A11" s="23" t="s">
        <v>19</v>
      </c>
      <c r="B11" s="27">
        <f t="shared" ref="B11:G11" si="1">IF(B10=0,"",B9/B10)</f>
        <v>2.14285714285714</v>
      </c>
      <c r="C11" s="28">
        <f t="shared" si="1"/>
        <v>2.14285714285714</v>
      </c>
      <c r="D11" s="27">
        <f t="shared" si="1"/>
        <v>2.33333333333333</v>
      </c>
      <c r="E11" s="28" t="str">
        <f t="shared" si="1"/>
        <v/>
      </c>
      <c r="F11" s="27" t="str">
        <f t="shared" si="1"/>
        <v/>
      </c>
      <c r="G11" s="29">
        <f t="shared" si="1"/>
        <v>2.21739130434783</v>
      </c>
    </row>
    <row r="12" spans="1:7">
      <c r="A12" s="23"/>
      <c r="B12" s="24"/>
      <c r="C12" s="25"/>
      <c r="D12" s="24"/>
      <c r="E12" s="25"/>
      <c r="F12" s="24"/>
      <c r="G12" s="26"/>
    </row>
    <row r="13" ht="25.5" customHeight="1" spans="1:7">
      <c r="A13" s="23" t="s">
        <v>44</v>
      </c>
      <c r="B13" s="24" t="s">
        <v>55</v>
      </c>
      <c r="C13" s="25" t="s">
        <v>56</v>
      </c>
      <c r="D13" s="24" t="s">
        <v>57</v>
      </c>
      <c r="E13" s="25" t="s">
        <v>58</v>
      </c>
      <c r="F13" s="24" t="s">
        <v>59</v>
      </c>
      <c r="G13" s="26" t="s">
        <v>60</v>
      </c>
    </row>
    <row r="14" spans="1:7">
      <c r="A14" s="23" t="s">
        <v>17</v>
      </c>
      <c r="B14" s="24">
        <f>'set 1'!H14</f>
        <v>14</v>
      </c>
      <c r="C14" s="25">
        <f>'set 2'!H14</f>
        <v>15</v>
      </c>
      <c r="D14" s="24">
        <f>'set 3'!H14</f>
        <v>6</v>
      </c>
      <c r="E14" s="25">
        <f>'set 4'!H14</f>
        <v>0</v>
      </c>
      <c r="F14" s="24">
        <f>'set 5'!H14</f>
        <v>0</v>
      </c>
      <c r="G14" s="26">
        <f>SUM(B14:F14)</f>
        <v>35</v>
      </c>
    </row>
    <row r="15" spans="1:7">
      <c r="A15" s="23" t="s">
        <v>42</v>
      </c>
      <c r="B15" s="24">
        <f>'set 1'!H15</f>
        <v>7</v>
      </c>
      <c r="C15" s="25">
        <f>'set 2'!H15</f>
        <v>6</v>
      </c>
      <c r="D15" s="24">
        <f>'set 3'!H15</f>
        <v>3</v>
      </c>
      <c r="E15" s="25">
        <f>'set 4'!H15</f>
        <v>0</v>
      </c>
      <c r="F15" s="24">
        <f>'set 5'!H15</f>
        <v>0</v>
      </c>
      <c r="G15" s="26">
        <f>SUM(B15:F15)</f>
        <v>16</v>
      </c>
    </row>
    <row r="16" spans="1:7">
      <c r="A16" s="23" t="s">
        <v>19</v>
      </c>
      <c r="B16" s="27">
        <f t="shared" ref="B16:G16" si="2">IF(B15=0,"",B14/B15)</f>
        <v>2</v>
      </c>
      <c r="C16" s="28">
        <f t="shared" si="2"/>
        <v>2.5</v>
      </c>
      <c r="D16" s="27">
        <f t="shared" si="2"/>
        <v>2</v>
      </c>
      <c r="E16" s="28" t="str">
        <f t="shared" si="2"/>
        <v/>
      </c>
      <c r="F16" s="27" t="str">
        <f t="shared" si="2"/>
        <v/>
      </c>
      <c r="G16" s="29">
        <f t="shared" si="2"/>
        <v>2.1875</v>
      </c>
    </row>
    <row r="17" spans="1:7">
      <c r="A17" s="23"/>
      <c r="B17" s="24"/>
      <c r="C17" s="25"/>
      <c r="D17" s="24"/>
      <c r="E17" s="25"/>
      <c r="F17" s="24"/>
      <c r="G17" s="26"/>
    </row>
    <row r="18" ht="25.5" customHeight="1" spans="1:7">
      <c r="A18" s="23" t="s">
        <v>45</v>
      </c>
      <c r="B18" s="24" t="s">
        <v>55</v>
      </c>
      <c r="C18" s="25" t="s">
        <v>56</v>
      </c>
      <c r="D18" s="24" t="s">
        <v>57</v>
      </c>
      <c r="E18" s="25" t="s">
        <v>58</v>
      </c>
      <c r="F18" s="24" t="s">
        <v>59</v>
      </c>
      <c r="G18" s="26" t="s">
        <v>60</v>
      </c>
    </row>
    <row r="19" spans="1:7">
      <c r="A19" s="23" t="s">
        <v>17</v>
      </c>
      <c r="B19" s="24">
        <f>'set 1'!H19</f>
        <v>9</v>
      </c>
      <c r="C19" s="25">
        <f>'set 2'!H19</f>
        <v>6</v>
      </c>
      <c r="D19" s="24">
        <f>'set 3'!H19</f>
        <v>3</v>
      </c>
      <c r="E19" s="25">
        <f>'set 4'!H19</f>
        <v>0</v>
      </c>
      <c r="F19" s="24">
        <f>'set 5'!H19</f>
        <v>0</v>
      </c>
      <c r="G19" s="26">
        <f>SUM(B19:F19)</f>
        <v>18</v>
      </c>
    </row>
    <row r="20" spans="1:7">
      <c r="A20" s="23" t="s">
        <v>42</v>
      </c>
      <c r="B20" s="24">
        <f>'set 1'!H20</f>
        <v>3</v>
      </c>
      <c r="C20" s="25">
        <f>'set 2'!H20</f>
        <v>2</v>
      </c>
      <c r="D20" s="24">
        <f>'set 3'!H20</f>
        <v>2</v>
      </c>
      <c r="E20" s="25">
        <f>'set 4'!H20</f>
        <v>0</v>
      </c>
      <c r="F20" s="24">
        <f>'set 5'!H20</f>
        <v>0</v>
      </c>
      <c r="G20" s="26">
        <f>SUM(B20:F20)</f>
        <v>7</v>
      </c>
    </row>
    <row r="21" spans="1:7">
      <c r="A21" s="23" t="s">
        <v>19</v>
      </c>
      <c r="B21" s="27">
        <f t="shared" ref="B21:G21" si="3">IF(B20=0,"",B19/B20)</f>
        <v>3</v>
      </c>
      <c r="C21" s="28">
        <f t="shared" si="3"/>
        <v>3</v>
      </c>
      <c r="D21" s="27">
        <f t="shared" si="3"/>
        <v>1.5</v>
      </c>
      <c r="E21" s="28" t="str">
        <f t="shared" si="3"/>
        <v/>
      </c>
      <c r="F21" s="27" t="str">
        <f t="shared" si="3"/>
        <v/>
      </c>
      <c r="G21" s="29">
        <f t="shared" si="3"/>
        <v>2.57142857142857</v>
      </c>
    </row>
    <row r="22" spans="1:7">
      <c r="A22" s="23"/>
      <c r="B22" s="24"/>
      <c r="C22" s="25"/>
      <c r="D22" s="24"/>
      <c r="E22" s="25"/>
      <c r="F22" s="24"/>
      <c r="G22" s="26"/>
    </row>
    <row r="23" s="21" customFormat="1" ht="15" customHeight="1" spans="1:7">
      <c r="A23" s="30" t="s">
        <v>46</v>
      </c>
      <c r="B23" s="30" t="s">
        <v>55</v>
      </c>
      <c r="C23" s="31" t="s">
        <v>56</v>
      </c>
      <c r="D23" s="30" t="s">
        <v>57</v>
      </c>
      <c r="E23" s="31" t="s">
        <v>58</v>
      </c>
      <c r="F23" s="30" t="s">
        <v>59</v>
      </c>
      <c r="G23" s="32" t="s">
        <v>60</v>
      </c>
    </row>
    <row r="24" spans="1:7">
      <c r="A24" s="24" t="s">
        <v>17</v>
      </c>
      <c r="B24" s="24">
        <f t="shared" ref="B24:F25" si="4">((B4+B9)+B14)+B19</f>
        <v>54</v>
      </c>
      <c r="C24" s="25">
        <f t="shared" si="4"/>
        <v>58</v>
      </c>
      <c r="D24" s="24">
        <f t="shared" si="4"/>
        <v>48</v>
      </c>
      <c r="E24" s="25">
        <f t="shared" si="4"/>
        <v>0</v>
      </c>
      <c r="F24" s="24">
        <f t="shared" si="4"/>
        <v>0</v>
      </c>
      <c r="G24" s="26">
        <f>SUM(B24:F24)</f>
        <v>160</v>
      </c>
    </row>
    <row r="25" spans="1:7">
      <c r="A25" s="24" t="s">
        <v>42</v>
      </c>
      <c r="B25" s="24">
        <f t="shared" si="4"/>
        <v>24</v>
      </c>
      <c r="C25" s="25">
        <f t="shared" si="4"/>
        <v>25</v>
      </c>
      <c r="D25" s="24">
        <f t="shared" si="4"/>
        <v>22</v>
      </c>
      <c r="E25" s="25">
        <f t="shared" si="4"/>
        <v>0</v>
      </c>
      <c r="F25" s="24">
        <f t="shared" si="4"/>
        <v>0</v>
      </c>
      <c r="G25" s="26">
        <f>SUM(B25:F25)</f>
        <v>71</v>
      </c>
    </row>
    <row r="26" ht="15" customHeight="1" spans="1:7">
      <c r="A26" s="24" t="s">
        <v>47</v>
      </c>
      <c r="B26" s="27">
        <f t="shared" ref="B26:G26" si="5">IF(B25=0,"",B24/B25)</f>
        <v>2.25</v>
      </c>
      <c r="C26" s="28">
        <f t="shared" si="5"/>
        <v>2.32</v>
      </c>
      <c r="D26" s="27">
        <f t="shared" si="5"/>
        <v>2.18181818181818</v>
      </c>
      <c r="E26" s="28" t="str">
        <f t="shared" si="5"/>
        <v/>
      </c>
      <c r="F26" s="27" t="str">
        <f t="shared" si="5"/>
        <v/>
      </c>
      <c r="G26" s="29">
        <f t="shared" si="5"/>
        <v>2.25352112676056</v>
      </c>
    </row>
    <row r="28" ht="25" spans="1:6">
      <c r="A28" s="4" t="s">
        <v>61</v>
      </c>
      <c r="B28" s="4" t="s">
        <v>17</v>
      </c>
      <c r="C28" s="4" t="s">
        <v>42</v>
      </c>
      <c r="E28" s="4" t="s">
        <v>47</v>
      </c>
      <c r="F28" s="4" t="s">
        <v>62</v>
      </c>
    </row>
    <row r="29" ht="51" customHeight="1" spans="1:6">
      <c r="A29" s="4" t="s">
        <v>63</v>
      </c>
      <c r="B29" s="4">
        <f>'Raw Data'!B34+'Raw Data (2)'!B34+'Raw Data (3)'!B34+'Raw Data (4)'!B34+'Raw Data (5)'!B34</f>
        <v>93</v>
      </c>
      <c r="C29" s="4">
        <f>'Raw Data'!C34+'Raw Data (2)'!C34+'Raw Data (3)'!C34+'Raw Data (4)'!C34+'Raw Data (5)'!C34</f>
        <v>39</v>
      </c>
      <c r="D29" s="4" t="s">
        <v>64</v>
      </c>
      <c r="E29" s="33">
        <f>IF(C29=0,"",B29/C29)</f>
        <v>2.38461538461538</v>
      </c>
      <c r="F29" s="34">
        <f>IF((SUM(C29+C30))=0,"",C29/SUM(C29+C30))</f>
        <v>0.549295774647887</v>
      </c>
    </row>
    <row r="30" ht="43" customHeight="1" spans="1:6">
      <c r="A30" s="4" t="s">
        <v>65</v>
      </c>
      <c r="B30" s="4">
        <f>'Raw Data'!B35+'Raw Data (2)'!B35++'Raw Data (3)'!B35+'Raw Data (4)'!B35+'Raw Data (5)'!B35</f>
        <v>67</v>
      </c>
      <c r="C30" s="4">
        <f>'Raw Data'!C35+'Raw Data (2)'!C35+'Raw Data (3)'!C35+'Raw Data (4)'!C35+'Raw Data (5)'!C35</f>
        <v>32</v>
      </c>
      <c r="D30" s="4" t="s">
        <v>66</v>
      </c>
      <c r="E30" s="33">
        <f>IF(C30=0,"",B30/C30)</f>
        <v>2.09375</v>
      </c>
      <c r="F30" s="34">
        <f>IF((SUM(C29+C30))=0,"",C30/SUM(C29+C30))</f>
        <v>0.450704225352113</v>
      </c>
    </row>
  </sheetData>
  <pageMargins left="0.7" right="0.7" top="0.75" bottom="0.75" header="0.3" footer="0.3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63"/>
  <sheetViews>
    <sheetView topLeftCell="F1" workbookViewId="0">
      <selection activeCell="S15" sqref="S15"/>
    </sheetView>
  </sheetViews>
  <sheetFormatPr defaultColWidth="8.83636363636364" defaultRowHeight="12.5"/>
  <cols>
    <col min="1" max="1" width="11.3363636363636" style="1" customWidth="1"/>
    <col min="5" max="5" width="11.5" style="2" customWidth="1"/>
    <col min="7" max="7" width="11.5" style="2" customWidth="1"/>
    <col min="13" max="13" width="11.5" style="2" customWidth="1"/>
  </cols>
  <sheetData>
    <row r="1" ht="36" customHeight="1" spans="1:13">
      <c r="A1" s="1" t="s">
        <v>67</v>
      </c>
      <c r="B1" s="3" t="s">
        <v>68</v>
      </c>
      <c r="C1" s="3">
        <f>AVERAGE(B5:C70)</f>
        <v>2</v>
      </c>
      <c r="D1" s="4" t="s">
        <v>69</v>
      </c>
      <c r="E1" s="4">
        <f>AVERAGE(D5:E70)</f>
        <v>2.10526315789474</v>
      </c>
      <c r="F1" s="3" t="s">
        <v>70</v>
      </c>
      <c r="G1" s="3">
        <f>AVERAGE(F5:G70)</f>
        <v>2.05882352941176</v>
      </c>
      <c r="H1" s="4" t="s">
        <v>71</v>
      </c>
      <c r="I1" s="4">
        <f>AVERAGE(B5:C70)</f>
        <v>2</v>
      </c>
      <c r="J1" s="3" t="s">
        <v>72</v>
      </c>
      <c r="K1" s="3">
        <f>AVERAGE(B5:C70)</f>
        <v>2</v>
      </c>
      <c r="L1" s="17" t="s">
        <v>73</v>
      </c>
      <c r="M1" s="17">
        <f>(B3+D3+F3)/3</f>
        <v>2.27505827505827</v>
      </c>
    </row>
    <row r="2" ht="35" customHeight="1" spans="1:13">
      <c r="A2" s="5"/>
      <c r="B2" s="6" t="s">
        <v>74</v>
      </c>
      <c r="C2" s="6" t="s">
        <v>75</v>
      </c>
      <c r="D2" s="7" t="s">
        <v>76</v>
      </c>
      <c r="E2" s="7" t="s">
        <v>77</v>
      </c>
      <c r="F2" s="6" t="s">
        <v>78</v>
      </c>
      <c r="G2" s="6" t="s">
        <v>79</v>
      </c>
      <c r="H2" s="7" t="s">
        <v>80</v>
      </c>
      <c r="I2" s="7" t="s">
        <v>81</v>
      </c>
      <c r="J2" s="6" t="s">
        <v>82</v>
      </c>
      <c r="K2" s="18" t="s">
        <v>83</v>
      </c>
      <c r="L2" s="19" t="s">
        <v>84</v>
      </c>
      <c r="M2" s="17">
        <f>(C3+E3+G3)/3</f>
        <v>1.62698412698413</v>
      </c>
    </row>
    <row r="3" ht="50" spans="1:13">
      <c r="A3" s="1" t="s">
        <v>85</v>
      </c>
      <c r="B3" s="3">
        <f t="shared" ref="B3:G3" si="0">AVERAGE(B5:B70)</f>
        <v>2.15384615384615</v>
      </c>
      <c r="C3" s="3">
        <f t="shared" si="0"/>
        <v>1.71428571428571</v>
      </c>
      <c r="D3" s="4">
        <f t="shared" si="0"/>
        <v>2.30769230769231</v>
      </c>
      <c r="E3" s="4">
        <f t="shared" si="0"/>
        <v>1.66666666666667</v>
      </c>
      <c r="F3" s="3">
        <f t="shared" si="0"/>
        <v>2.36363636363636</v>
      </c>
      <c r="G3" s="3">
        <f t="shared" si="0"/>
        <v>1.5</v>
      </c>
      <c r="H3" s="8"/>
      <c r="I3" s="8"/>
      <c r="J3" s="3"/>
      <c r="K3" s="3"/>
      <c r="L3" s="17" t="s">
        <v>86</v>
      </c>
      <c r="M3" s="17">
        <f>(B3+C3+D3+E3+F3+G3)/6</f>
        <v>1.9510212010212</v>
      </c>
    </row>
    <row r="4" spans="1:14">
      <c r="A4" s="9"/>
      <c r="B4" s="3"/>
      <c r="C4" s="3"/>
      <c r="F4" s="3"/>
      <c r="G4" s="3"/>
      <c r="J4" s="3"/>
      <c r="K4" s="3"/>
      <c r="N4" s="8"/>
    </row>
    <row r="5" spans="1:14">
      <c r="A5" s="1" t="s">
        <v>87</v>
      </c>
      <c r="B5" s="10">
        <v>3</v>
      </c>
      <c r="C5" s="10"/>
      <c r="D5" s="10">
        <v>3</v>
      </c>
      <c r="E5" s="10"/>
      <c r="F5" s="10"/>
      <c r="G5" s="10"/>
      <c r="H5" s="11"/>
      <c r="I5" s="11"/>
      <c r="J5" s="11"/>
      <c r="K5" s="11"/>
      <c r="L5" s="20"/>
      <c r="M5" s="20"/>
      <c r="N5" s="8"/>
    </row>
    <row r="6" spans="2:14">
      <c r="B6" s="10"/>
      <c r="C6" s="10">
        <v>2</v>
      </c>
      <c r="D6" s="10">
        <v>2</v>
      </c>
      <c r="E6" s="10"/>
      <c r="F6" s="10">
        <v>2</v>
      </c>
      <c r="G6" s="12"/>
      <c r="H6" s="13"/>
      <c r="I6" s="13"/>
      <c r="J6" s="13"/>
      <c r="K6" s="13"/>
      <c r="L6" s="20"/>
      <c r="M6" s="20"/>
      <c r="N6" s="8"/>
    </row>
    <row r="7" spans="2:14">
      <c r="B7" s="10">
        <v>1</v>
      </c>
      <c r="C7" s="10"/>
      <c r="D7" s="10">
        <v>3</v>
      </c>
      <c r="E7" s="10"/>
      <c r="F7" s="10">
        <v>3</v>
      </c>
      <c r="G7" s="12"/>
      <c r="H7" s="13"/>
      <c r="I7" s="13"/>
      <c r="J7" s="13"/>
      <c r="K7" s="13"/>
      <c r="L7" s="20"/>
      <c r="M7" s="20"/>
      <c r="N7" s="8"/>
    </row>
    <row r="8" spans="2:14">
      <c r="B8" s="10">
        <v>3</v>
      </c>
      <c r="C8" s="10"/>
      <c r="D8" s="10"/>
      <c r="E8" s="10">
        <v>2</v>
      </c>
      <c r="F8" s="10"/>
      <c r="G8" s="12">
        <v>0</v>
      </c>
      <c r="H8" s="13"/>
      <c r="I8" s="13"/>
      <c r="J8" s="13"/>
      <c r="K8" s="13"/>
      <c r="L8" s="20"/>
      <c r="M8" s="20"/>
      <c r="N8" s="8"/>
    </row>
    <row r="9" spans="2:14">
      <c r="B9" s="10"/>
      <c r="C9" s="10">
        <v>1</v>
      </c>
      <c r="D9" s="10"/>
      <c r="E9" s="10">
        <v>2</v>
      </c>
      <c r="F9" s="10">
        <v>3</v>
      </c>
      <c r="G9" s="12"/>
      <c r="H9" s="13"/>
      <c r="I9" s="13"/>
      <c r="J9" s="13"/>
      <c r="K9" s="13"/>
      <c r="L9" s="20"/>
      <c r="M9" s="20"/>
      <c r="N9" s="8"/>
    </row>
    <row r="10" spans="2:14">
      <c r="B10" s="10"/>
      <c r="C10" s="10">
        <v>2</v>
      </c>
      <c r="D10" s="10">
        <v>2</v>
      </c>
      <c r="E10" s="10"/>
      <c r="F10" s="10"/>
      <c r="G10" s="12">
        <v>3</v>
      </c>
      <c r="H10" s="13"/>
      <c r="I10" s="13"/>
      <c r="J10" s="13"/>
      <c r="K10" s="13"/>
      <c r="L10" s="20"/>
      <c r="M10" s="20"/>
      <c r="N10" s="8"/>
    </row>
    <row r="11" spans="2:14">
      <c r="B11" s="10">
        <v>3</v>
      </c>
      <c r="C11" s="10"/>
      <c r="D11" s="10">
        <v>3</v>
      </c>
      <c r="E11" s="10"/>
      <c r="F11" s="10"/>
      <c r="G11" s="12">
        <v>2</v>
      </c>
      <c r="H11" s="13"/>
      <c r="I11" s="13"/>
      <c r="J11" s="13"/>
      <c r="K11" s="13"/>
      <c r="L11" s="20"/>
      <c r="M11" s="20"/>
      <c r="N11" s="8"/>
    </row>
    <row r="12" spans="2:14">
      <c r="B12" s="10">
        <v>3</v>
      </c>
      <c r="C12" s="10"/>
      <c r="D12" s="10"/>
      <c r="E12" s="10">
        <v>2</v>
      </c>
      <c r="F12" s="10">
        <v>3</v>
      </c>
      <c r="G12" s="12"/>
      <c r="H12" s="13"/>
      <c r="I12" s="13"/>
      <c r="J12" s="13"/>
      <c r="K12" s="13"/>
      <c r="L12" s="20"/>
      <c r="M12" s="20"/>
      <c r="N12" s="8"/>
    </row>
    <row r="13" spans="2:14">
      <c r="B13" s="10">
        <v>1</v>
      </c>
      <c r="C13" s="10"/>
      <c r="D13" s="10">
        <v>2</v>
      </c>
      <c r="E13" s="10"/>
      <c r="F13" s="10">
        <v>2</v>
      </c>
      <c r="G13" s="12"/>
      <c r="H13" s="13"/>
      <c r="I13" s="13"/>
      <c r="J13" s="13"/>
      <c r="K13" s="13"/>
      <c r="L13" s="20"/>
      <c r="M13" s="20"/>
      <c r="N13" s="8"/>
    </row>
    <row r="14" spans="2:14">
      <c r="B14" s="10"/>
      <c r="C14" s="10">
        <v>3</v>
      </c>
      <c r="D14" s="10">
        <v>2</v>
      </c>
      <c r="E14" s="10"/>
      <c r="F14" s="10">
        <v>1</v>
      </c>
      <c r="G14" s="12"/>
      <c r="H14" s="13"/>
      <c r="I14" s="13"/>
      <c r="J14" s="13"/>
      <c r="K14" s="13"/>
      <c r="L14" s="20"/>
      <c r="M14" s="20"/>
      <c r="N14" s="8"/>
    </row>
    <row r="15" spans="2:14">
      <c r="B15" s="10">
        <v>3</v>
      </c>
      <c r="C15" s="10"/>
      <c r="D15" s="10">
        <v>2</v>
      </c>
      <c r="E15" s="10"/>
      <c r="F15" s="10">
        <v>2</v>
      </c>
      <c r="G15" s="12"/>
      <c r="H15" s="13"/>
      <c r="I15" s="13"/>
      <c r="J15" s="13"/>
      <c r="K15" s="13"/>
      <c r="L15" s="20"/>
      <c r="M15" s="20"/>
      <c r="N15" s="8"/>
    </row>
    <row r="16" spans="2:14">
      <c r="B16" s="10">
        <v>2</v>
      </c>
      <c r="C16" s="10"/>
      <c r="D16" s="10">
        <v>3</v>
      </c>
      <c r="E16" s="10"/>
      <c r="F16" s="10"/>
      <c r="G16" s="12">
        <v>2</v>
      </c>
      <c r="H16" s="13"/>
      <c r="I16" s="13"/>
      <c r="J16" s="13"/>
      <c r="K16" s="13"/>
      <c r="L16" s="20"/>
      <c r="M16" s="20"/>
      <c r="N16" s="8"/>
    </row>
    <row r="17" spans="2:14">
      <c r="B17" s="10">
        <v>2</v>
      </c>
      <c r="C17" s="10"/>
      <c r="D17" s="10"/>
      <c r="E17" s="10">
        <v>1</v>
      </c>
      <c r="F17" s="10"/>
      <c r="G17" s="12">
        <v>1</v>
      </c>
      <c r="H17" s="13"/>
      <c r="I17" s="13"/>
      <c r="J17" s="13"/>
      <c r="K17" s="13"/>
      <c r="L17" s="20"/>
      <c r="M17" s="20"/>
      <c r="N17" s="8"/>
    </row>
    <row r="18" spans="2:14">
      <c r="B18" s="10">
        <v>3</v>
      </c>
      <c r="C18" s="10"/>
      <c r="D18" s="10"/>
      <c r="E18" s="10">
        <v>2</v>
      </c>
      <c r="F18" s="10">
        <v>3</v>
      </c>
      <c r="G18" s="12"/>
      <c r="H18" s="13"/>
      <c r="I18" s="13"/>
      <c r="J18" s="13"/>
      <c r="K18" s="13"/>
      <c r="L18" s="20"/>
      <c r="M18" s="20"/>
      <c r="N18" s="8"/>
    </row>
    <row r="19" spans="2:14">
      <c r="B19" s="10">
        <v>1</v>
      </c>
      <c r="C19" s="10"/>
      <c r="D19" s="10"/>
      <c r="E19" s="10">
        <v>1</v>
      </c>
      <c r="F19" s="10"/>
      <c r="G19" s="12">
        <v>1</v>
      </c>
      <c r="H19" s="13"/>
      <c r="I19" s="13"/>
      <c r="J19" s="13"/>
      <c r="K19" s="13"/>
      <c r="L19" s="20"/>
      <c r="M19" s="20"/>
      <c r="N19" s="8"/>
    </row>
    <row r="20" spans="2:14">
      <c r="B20" s="10"/>
      <c r="C20" s="10">
        <v>2</v>
      </c>
      <c r="D20" s="10">
        <v>2</v>
      </c>
      <c r="E20" s="10"/>
      <c r="F20" s="10">
        <v>1</v>
      </c>
      <c r="G20" s="12"/>
      <c r="H20" s="13"/>
      <c r="I20" s="13"/>
      <c r="J20" s="13"/>
      <c r="K20" s="13"/>
      <c r="L20" s="20"/>
      <c r="M20" s="20"/>
      <c r="N20" s="8"/>
    </row>
    <row r="21" spans="2:14">
      <c r="B21" s="10"/>
      <c r="C21" s="10">
        <v>2</v>
      </c>
      <c r="D21" s="10">
        <v>0</v>
      </c>
      <c r="E21" s="10"/>
      <c r="F21" s="10">
        <v>3</v>
      </c>
      <c r="G21" s="12"/>
      <c r="H21" s="13"/>
      <c r="I21" s="13"/>
      <c r="J21" s="13"/>
      <c r="K21" s="13"/>
      <c r="L21" s="20"/>
      <c r="M21" s="20"/>
      <c r="N21" s="8"/>
    </row>
    <row r="22" spans="2:14">
      <c r="B22" s="10"/>
      <c r="C22" s="10">
        <v>0</v>
      </c>
      <c r="D22" s="10">
        <v>3</v>
      </c>
      <c r="E22" s="10"/>
      <c r="F22" s="10">
        <v>3</v>
      </c>
      <c r="G22" s="12"/>
      <c r="H22" s="13"/>
      <c r="I22" s="13"/>
      <c r="J22" s="13"/>
      <c r="K22" s="13"/>
      <c r="L22" s="20"/>
      <c r="M22" s="20"/>
      <c r="N22" s="8"/>
    </row>
    <row r="23" spans="2:14">
      <c r="B23" s="10">
        <v>1</v>
      </c>
      <c r="C23" s="10"/>
      <c r="D23" s="10">
        <v>3</v>
      </c>
      <c r="E23" s="10"/>
      <c r="F23" s="10"/>
      <c r="G23" s="12"/>
      <c r="H23" s="13"/>
      <c r="I23" s="13"/>
      <c r="J23" s="13"/>
      <c r="K23" s="13"/>
      <c r="L23" s="20"/>
      <c r="M23" s="20"/>
      <c r="N23" s="8"/>
    </row>
    <row r="24" spans="2:14">
      <c r="B24" s="10">
        <v>2</v>
      </c>
      <c r="C24" s="10"/>
      <c r="D24" s="10"/>
      <c r="E24" s="10"/>
      <c r="F24" s="10"/>
      <c r="G24" s="12"/>
      <c r="H24" s="13"/>
      <c r="I24" s="13"/>
      <c r="J24" s="13"/>
      <c r="K24" s="13"/>
      <c r="L24" s="20"/>
      <c r="M24" s="20"/>
      <c r="N24" s="8"/>
    </row>
    <row r="25" spans="2:14">
      <c r="B25" s="10"/>
      <c r="C25" s="10"/>
      <c r="D25" s="10"/>
      <c r="E25" s="10"/>
      <c r="F25" s="10"/>
      <c r="G25" s="12"/>
      <c r="H25" s="13"/>
      <c r="I25" s="13"/>
      <c r="J25" s="13"/>
      <c r="K25" s="13"/>
      <c r="L25" s="20"/>
      <c r="M25" s="20"/>
      <c r="N25" s="8"/>
    </row>
    <row r="26" spans="2:14">
      <c r="B26" s="10"/>
      <c r="C26" s="10"/>
      <c r="D26" s="10"/>
      <c r="E26" s="10"/>
      <c r="F26" s="10"/>
      <c r="G26" s="12"/>
      <c r="H26" s="13"/>
      <c r="I26" s="13"/>
      <c r="J26" s="13"/>
      <c r="K26" s="13"/>
      <c r="L26" s="20"/>
      <c r="M26" s="20"/>
      <c r="N26" s="8"/>
    </row>
    <row r="27" spans="2:14">
      <c r="B27" s="10"/>
      <c r="C27" s="10"/>
      <c r="D27" s="10"/>
      <c r="E27" s="10"/>
      <c r="F27" s="10"/>
      <c r="G27" s="12"/>
      <c r="H27" s="13"/>
      <c r="I27" s="13"/>
      <c r="J27" s="13"/>
      <c r="K27" s="13"/>
      <c r="L27" s="20"/>
      <c r="M27" s="20"/>
      <c r="N27" s="8"/>
    </row>
    <row r="28" spans="2:14">
      <c r="B28" s="10"/>
      <c r="C28" s="10"/>
      <c r="D28" s="10"/>
      <c r="E28" s="10"/>
      <c r="F28" s="10"/>
      <c r="G28" s="12"/>
      <c r="H28" s="13"/>
      <c r="I28" s="13"/>
      <c r="J28" s="13"/>
      <c r="K28" s="13"/>
      <c r="L28" s="20"/>
      <c r="M28" s="20"/>
      <c r="N28" s="8"/>
    </row>
    <row r="29" spans="2:14">
      <c r="B29" s="10"/>
      <c r="C29" s="10"/>
      <c r="D29" s="10"/>
      <c r="E29" s="10"/>
      <c r="F29" s="10"/>
      <c r="G29" s="12"/>
      <c r="H29" s="13"/>
      <c r="I29" s="13"/>
      <c r="J29" s="13"/>
      <c r="K29" s="13"/>
      <c r="L29" s="20"/>
      <c r="M29" s="20"/>
      <c r="N29" s="8"/>
    </row>
    <row r="30" spans="2:14">
      <c r="B30" s="10"/>
      <c r="C30" s="10"/>
      <c r="D30" s="10"/>
      <c r="E30" s="10"/>
      <c r="F30" s="10"/>
      <c r="G30" s="12"/>
      <c r="H30" s="13"/>
      <c r="I30" s="13"/>
      <c r="J30" s="13"/>
      <c r="K30" s="13"/>
      <c r="L30" s="20"/>
      <c r="M30" s="20"/>
      <c r="N30" s="8"/>
    </row>
    <row r="31" spans="2:14">
      <c r="B31" s="10"/>
      <c r="C31" s="10"/>
      <c r="D31" s="10"/>
      <c r="E31" s="10"/>
      <c r="F31" s="10"/>
      <c r="G31" s="12"/>
      <c r="H31" s="13"/>
      <c r="I31" s="13"/>
      <c r="J31" s="13"/>
      <c r="K31" s="13"/>
      <c r="L31" s="20"/>
      <c r="M31" s="20"/>
      <c r="N31" s="8"/>
    </row>
    <row r="32" spans="2:14">
      <c r="B32" s="10"/>
      <c r="C32" s="10"/>
      <c r="D32" s="10"/>
      <c r="E32" s="10"/>
      <c r="F32" s="10"/>
      <c r="G32" s="12"/>
      <c r="H32" s="13"/>
      <c r="I32" s="13"/>
      <c r="J32" s="13"/>
      <c r="K32" s="13"/>
      <c r="L32" s="20"/>
      <c r="M32" s="20"/>
      <c r="N32" s="8"/>
    </row>
    <row r="33" spans="2:14">
      <c r="B33" s="10"/>
      <c r="C33" s="10"/>
      <c r="D33" s="10"/>
      <c r="E33" s="10"/>
      <c r="F33" s="10"/>
      <c r="G33" s="12"/>
      <c r="H33" s="13"/>
      <c r="I33" s="13"/>
      <c r="J33" s="13"/>
      <c r="K33" s="13"/>
      <c r="L33" s="20"/>
      <c r="M33" s="20"/>
      <c r="N33" s="8"/>
    </row>
    <row r="34" spans="2:14">
      <c r="B34" s="10"/>
      <c r="C34" s="10"/>
      <c r="D34" s="10"/>
      <c r="E34" s="10"/>
      <c r="F34" s="10"/>
      <c r="G34" s="12"/>
      <c r="H34" s="13"/>
      <c r="I34" s="13"/>
      <c r="J34" s="13"/>
      <c r="K34" s="13"/>
      <c r="L34" s="20"/>
      <c r="M34" s="20"/>
      <c r="N34" s="8"/>
    </row>
    <row r="35" spans="2:14">
      <c r="B35" s="10"/>
      <c r="C35" s="10"/>
      <c r="D35" s="10"/>
      <c r="E35" s="10"/>
      <c r="F35" s="10"/>
      <c r="G35" s="12"/>
      <c r="H35" s="13"/>
      <c r="I35" s="13"/>
      <c r="J35" s="13"/>
      <c r="K35" s="13"/>
      <c r="L35" s="20"/>
      <c r="M35" s="20"/>
      <c r="N35" s="8"/>
    </row>
    <row r="36" spans="2:14">
      <c r="B36" s="10"/>
      <c r="C36" s="10"/>
      <c r="D36" s="10"/>
      <c r="E36" s="10"/>
      <c r="F36" s="10"/>
      <c r="G36" s="12"/>
      <c r="H36" s="13"/>
      <c r="I36" s="13"/>
      <c r="J36" s="13"/>
      <c r="K36" s="13"/>
      <c r="L36" s="20"/>
      <c r="M36" s="20"/>
      <c r="N36" s="8"/>
    </row>
    <row r="37" spans="2:14">
      <c r="B37" s="10"/>
      <c r="C37" s="10"/>
      <c r="D37" s="10"/>
      <c r="E37" s="10"/>
      <c r="F37" s="10"/>
      <c r="G37" s="12"/>
      <c r="H37" s="13"/>
      <c r="I37" s="13"/>
      <c r="J37" s="13"/>
      <c r="K37" s="13"/>
      <c r="L37" s="20"/>
      <c r="M37" s="20"/>
      <c r="N37" s="8"/>
    </row>
    <row r="38" spans="2:14">
      <c r="B38" s="10"/>
      <c r="C38" s="10"/>
      <c r="D38" s="10"/>
      <c r="E38" s="10"/>
      <c r="F38" s="10"/>
      <c r="G38" s="12"/>
      <c r="H38" s="13"/>
      <c r="I38" s="13"/>
      <c r="J38" s="13"/>
      <c r="K38" s="13"/>
      <c r="L38" s="20"/>
      <c r="M38" s="20"/>
      <c r="N38" s="8"/>
    </row>
    <row r="39" spans="2:14">
      <c r="B39" s="10"/>
      <c r="C39" s="10"/>
      <c r="D39" s="10"/>
      <c r="E39" s="10"/>
      <c r="F39" s="10"/>
      <c r="G39" s="12"/>
      <c r="H39" s="13"/>
      <c r="I39" s="13"/>
      <c r="J39" s="13"/>
      <c r="K39" s="13"/>
      <c r="L39" s="20"/>
      <c r="M39" s="20"/>
      <c r="N39" s="8"/>
    </row>
    <row r="40" spans="2:14">
      <c r="B40" s="10"/>
      <c r="C40" s="10"/>
      <c r="D40" s="10"/>
      <c r="E40" s="10"/>
      <c r="F40" s="10"/>
      <c r="G40" s="12"/>
      <c r="H40" s="13"/>
      <c r="I40" s="13"/>
      <c r="J40" s="13"/>
      <c r="K40" s="13"/>
      <c r="L40" s="20"/>
      <c r="M40" s="20"/>
      <c r="N40" s="8"/>
    </row>
    <row r="41" spans="2:14">
      <c r="B41" s="10"/>
      <c r="C41" s="10"/>
      <c r="D41" s="10"/>
      <c r="E41" s="10"/>
      <c r="F41" s="10"/>
      <c r="G41" s="12"/>
      <c r="H41" s="13"/>
      <c r="I41" s="13"/>
      <c r="J41" s="13"/>
      <c r="K41" s="13"/>
      <c r="L41" s="20"/>
      <c r="M41" s="20"/>
      <c r="N41" s="8"/>
    </row>
    <row r="42" spans="2:14">
      <c r="B42" s="10"/>
      <c r="C42" s="10"/>
      <c r="D42" s="10"/>
      <c r="E42" s="10"/>
      <c r="F42" s="10"/>
      <c r="G42" s="12"/>
      <c r="H42" s="13"/>
      <c r="I42" s="13"/>
      <c r="J42" s="13"/>
      <c r="K42" s="13"/>
      <c r="L42" s="20"/>
      <c r="M42" s="20"/>
      <c r="N42" s="8"/>
    </row>
    <row r="43" spans="2:14">
      <c r="B43" s="10"/>
      <c r="C43" s="10"/>
      <c r="D43" s="10"/>
      <c r="E43" s="10"/>
      <c r="F43" s="10"/>
      <c r="G43" s="12"/>
      <c r="H43" s="13"/>
      <c r="I43" s="13"/>
      <c r="J43" s="13"/>
      <c r="K43" s="13"/>
      <c r="L43" s="20"/>
      <c r="M43" s="20"/>
      <c r="N43" s="8"/>
    </row>
    <row r="44" spans="2:14">
      <c r="B44" s="10"/>
      <c r="C44" s="10"/>
      <c r="D44" s="10"/>
      <c r="E44" s="10"/>
      <c r="F44" s="10"/>
      <c r="G44" s="12"/>
      <c r="H44" s="13"/>
      <c r="I44" s="13"/>
      <c r="J44" s="13"/>
      <c r="K44" s="13"/>
      <c r="L44" s="20"/>
      <c r="M44" s="20"/>
      <c r="N44" s="8"/>
    </row>
    <row r="45" spans="2:14">
      <c r="B45" s="10"/>
      <c r="C45" s="10"/>
      <c r="D45" s="10"/>
      <c r="E45" s="10"/>
      <c r="F45" s="10"/>
      <c r="G45" s="12"/>
      <c r="H45" s="13"/>
      <c r="I45" s="13"/>
      <c r="J45" s="13"/>
      <c r="K45" s="13"/>
      <c r="L45" s="20"/>
      <c r="M45" s="20"/>
      <c r="N45" s="8"/>
    </row>
    <row r="46" spans="2:14">
      <c r="B46" s="10"/>
      <c r="C46" s="10"/>
      <c r="D46" s="10"/>
      <c r="E46" s="10"/>
      <c r="F46" s="10"/>
      <c r="G46" s="12"/>
      <c r="H46" s="13"/>
      <c r="I46" s="13"/>
      <c r="J46" s="13"/>
      <c r="K46" s="13"/>
      <c r="L46" s="20"/>
      <c r="M46" s="20"/>
      <c r="N46" s="8"/>
    </row>
    <row r="47" spans="2:14">
      <c r="B47" s="10"/>
      <c r="C47" s="10"/>
      <c r="D47" s="10"/>
      <c r="E47" s="10"/>
      <c r="F47" s="10"/>
      <c r="G47" s="12"/>
      <c r="H47" s="13"/>
      <c r="I47" s="13"/>
      <c r="J47" s="13"/>
      <c r="K47" s="13"/>
      <c r="L47" s="20"/>
      <c r="M47" s="20"/>
      <c r="N47" s="8"/>
    </row>
    <row r="48" spans="2:14">
      <c r="B48" s="14"/>
      <c r="C48" s="14"/>
      <c r="D48" s="14"/>
      <c r="E48" s="14"/>
      <c r="F48" s="14"/>
      <c r="G48" s="15"/>
      <c r="H48" s="16"/>
      <c r="I48" s="16"/>
      <c r="J48" s="16"/>
      <c r="K48" s="16"/>
      <c r="L48" s="20"/>
      <c r="M48" s="20"/>
      <c r="N48" s="8"/>
    </row>
    <row r="49" spans="2:14">
      <c r="B49" s="14"/>
      <c r="C49" s="14"/>
      <c r="D49" s="14"/>
      <c r="E49" s="14"/>
      <c r="F49" s="14"/>
      <c r="G49" s="15"/>
      <c r="H49" s="16"/>
      <c r="I49" s="16"/>
      <c r="J49" s="16"/>
      <c r="K49" s="16"/>
      <c r="L49" s="20"/>
      <c r="M49" s="20"/>
      <c r="N49" s="8"/>
    </row>
    <row r="50" spans="2:14">
      <c r="B50" s="14"/>
      <c r="C50" s="14"/>
      <c r="D50" s="14"/>
      <c r="E50" s="14"/>
      <c r="F50" s="14"/>
      <c r="G50" s="15"/>
      <c r="H50" s="16"/>
      <c r="I50" s="16"/>
      <c r="J50" s="16"/>
      <c r="K50" s="16"/>
      <c r="L50" s="20"/>
      <c r="M50" s="20"/>
      <c r="N50" s="8"/>
    </row>
    <row r="51" spans="2:14">
      <c r="B51" s="14"/>
      <c r="C51" s="14"/>
      <c r="D51" s="14"/>
      <c r="E51" s="14"/>
      <c r="F51" s="14"/>
      <c r="G51" s="15"/>
      <c r="H51" s="16"/>
      <c r="I51" s="16"/>
      <c r="J51" s="16"/>
      <c r="K51" s="16"/>
      <c r="L51" s="20"/>
      <c r="M51" s="20"/>
      <c r="N51" s="8"/>
    </row>
    <row r="52" spans="2:14">
      <c r="B52" s="14"/>
      <c r="C52" s="14"/>
      <c r="D52" s="14"/>
      <c r="E52" s="14"/>
      <c r="F52" s="14"/>
      <c r="G52" s="15"/>
      <c r="H52" s="16"/>
      <c r="I52" s="16"/>
      <c r="J52" s="16"/>
      <c r="K52" s="16"/>
      <c r="L52" s="20"/>
      <c r="M52" s="20"/>
      <c r="N52" s="8"/>
    </row>
    <row r="53" spans="2:14">
      <c r="B53" s="14"/>
      <c r="C53" s="14"/>
      <c r="D53" s="14"/>
      <c r="E53" s="14"/>
      <c r="F53" s="14"/>
      <c r="G53" s="15"/>
      <c r="H53" s="16"/>
      <c r="I53" s="16"/>
      <c r="J53" s="16"/>
      <c r="K53" s="16"/>
      <c r="L53" s="20"/>
      <c r="M53" s="20"/>
      <c r="N53" s="8"/>
    </row>
    <row r="54" spans="2:14">
      <c r="B54" s="14"/>
      <c r="C54" s="14"/>
      <c r="D54" s="14"/>
      <c r="E54" s="14"/>
      <c r="F54" s="14"/>
      <c r="G54" s="15"/>
      <c r="H54" s="16"/>
      <c r="I54" s="16"/>
      <c r="J54" s="16"/>
      <c r="K54" s="16"/>
      <c r="L54" s="20"/>
      <c r="M54" s="20"/>
      <c r="N54" s="8"/>
    </row>
    <row r="55" spans="2:14">
      <c r="B55" s="14"/>
      <c r="C55" s="14"/>
      <c r="D55" s="14"/>
      <c r="E55" s="14"/>
      <c r="F55" s="14"/>
      <c r="G55" s="15"/>
      <c r="H55" s="16"/>
      <c r="I55" s="16"/>
      <c r="J55" s="16"/>
      <c r="K55" s="16"/>
      <c r="L55" s="20"/>
      <c r="M55" s="20"/>
      <c r="N55" s="8"/>
    </row>
    <row r="56" spans="2:14">
      <c r="B56" s="14"/>
      <c r="C56" s="14"/>
      <c r="D56" s="14"/>
      <c r="E56" s="14"/>
      <c r="F56" s="14"/>
      <c r="G56" s="15"/>
      <c r="H56" s="16"/>
      <c r="I56" s="16"/>
      <c r="J56" s="16"/>
      <c r="K56" s="16"/>
      <c r="L56" s="20"/>
      <c r="M56" s="20"/>
      <c r="N56" s="8"/>
    </row>
    <row r="57" spans="2:14">
      <c r="B57" s="14"/>
      <c r="C57" s="14"/>
      <c r="D57" s="14"/>
      <c r="E57" s="14"/>
      <c r="F57" s="14"/>
      <c r="G57" s="15"/>
      <c r="H57" s="16"/>
      <c r="I57" s="16"/>
      <c r="J57" s="16"/>
      <c r="K57" s="16"/>
      <c r="L57" s="20"/>
      <c r="M57" s="20"/>
      <c r="N57" s="8"/>
    </row>
    <row r="58" spans="2:14">
      <c r="B58" s="14"/>
      <c r="C58" s="14"/>
      <c r="D58" s="14"/>
      <c r="E58" s="14"/>
      <c r="F58" s="14"/>
      <c r="G58" s="15"/>
      <c r="H58" s="16"/>
      <c r="I58" s="16"/>
      <c r="J58" s="16"/>
      <c r="K58" s="16"/>
      <c r="L58" s="20"/>
      <c r="M58" s="20"/>
      <c r="N58" s="8"/>
    </row>
    <row r="59" spans="2:14">
      <c r="B59" s="14"/>
      <c r="C59" s="14"/>
      <c r="D59" s="14"/>
      <c r="E59" s="14"/>
      <c r="F59" s="14"/>
      <c r="G59" s="15"/>
      <c r="H59" s="16"/>
      <c r="I59" s="16"/>
      <c r="J59" s="16"/>
      <c r="K59" s="16"/>
      <c r="L59" s="20"/>
      <c r="M59" s="20"/>
      <c r="N59" s="8"/>
    </row>
    <row r="60" spans="2:14">
      <c r="B60" s="14"/>
      <c r="C60" s="14"/>
      <c r="D60" s="14"/>
      <c r="E60" s="14"/>
      <c r="F60" s="14"/>
      <c r="G60" s="15"/>
      <c r="H60" s="16"/>
      <c r="I60" s="16"/>
      <c r="J60" s="16"/>
      <c r="K60" s="16"/>
      <c r="L60" s="20"/>
      <c r="M60" s="20"/>
      <c r="N60" s="8"/>
    </row>
    <row r="61" spans="2:14">
      <c r="B61" s="14"/>
      <c r="C61" s="14"/>
      <c r="D61" s="14"/>
      <c r="E61" s="14"/>
      <c r="F61" s="14"/>
      <c r="G61" s="15"/>
      <c r="H61" s="16"/>
      <c r="I61" s="16"/>
      <c r="J61" s="16"/>
      <c r="K61" s="16"/>
      <c r="L61" s="20"/>
      <c r="M61" s="20"/>
      <c r="N61" s="8"/>
    </row>
    <row r="62" spans="2:14">
      <c r="B62" s="14"/>
      <c r="C62" s="14"/>
      <c r="D62" s="14"/>
      <c r="E62" s="14"/>
      <c r="F62" s="14"/>
      <c r="G62" s="15"/>
      <c r="H62" s="16"/>
      <c r="I62" s="16"/>
      <c r="J62" s="16"/>
      <c r="K62" s="16"/>
      <c r="L62" s="20"/>
      <c r="M62" s="20"/>
      <c r="N62" s="8"/>
    </row>
    <row r="63" spans="12:13">
      <c r="L63" s="8"/>
      <c r="M63" s="8"/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752"/>
  <sheetViews>
    <sheetView workbookViewId="0">
      <selection activeCell="AC16" sqref="AC16"/>
    </sheetView>
  </sheetViews>
  <sheetFormatPr defaultColWidth="8.83636363636364" defaultRowHeight="12.5"/>
  <cols>
    <col min="1" max="1" width="6" customWidth="1"/>
    <col min="2" max="2" width="6.83636363636364" customWidth="1"/>
    <col min="3" max="3" width="4.5" customWidth="1"/>
    <col min="4" max="4" width="6.33636363636364" customWidth="1"/>
    <col min="5" max="5" width="7" style="36" customWidth="1"/>
    <col min="6" max="6" width="7" customWidth="1"/>
    <col min="7" max="7" width="6.33636363636364" customWidth="1"/>
    <col min="8" max="8" width="6.5" customWidth="1"/>
    <col min="9" max="9" width="6.5" style="36" customWidth="1"/>
    <col min="10" max="10" width="6.83636363636364" customWidth="1"/>
    <col min="11" max="11" width="5" customWidth="1"/>
    <col min="12" max="12" width="6" customWidth="1"/>
    <col min="13" max="13" width="6.33636363636364" style="36" customWidth="1"/>
    <col min="14" max="14" width="7" customWidth="1"/>
    <col min="15" max="15" width="5.33636363636364" customWidth="1"/>
    <col min="16" max="16" width="5.83636363636364" customWidth="1"/>
    <col min="17" max="17" width="7" style="36" customWidth="1"/>
    <col min="18" max="18" width="7" customWidth="1"/>
    <col min="19" max="19" width="5" customWidth="1"/>
    <col min="20" max="20" width="6" customWidth="1"/>
    <col min="21" max="21" width="6.83636363636364" style="36" customWidth="1"/>
    <col min="22" max="22" width="7" customWidth="1"/>
    <col min="23" max="23" width="5.33636363636364" customWidth="1"/>
    <col min="24" max="24" width="6" customWidth="1"/>
  </cols>
  <sheetData>
    <row r="1" spans="1:24">
      <c r="A1" s="22" t="s">
        <v>22</v>
      </c>
      <c r="B1" s="37" t="s">
        <v>1</v>
      </c>
      <c r="C1" s="22"/>
      <c r="D1" s="22" t="s">
        <v>23</v>
      </c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</row>
    <row r="2" spans="1:24">
      <c r="A2" s="24" t="s">
        <v>2</v>
      </c>
      <c r="B2" s="24">
        <v>25</v>
      </c>
      <c r="C2" s="24"/>
      <c r="D2" s="24"/>
      <c r="E2" s="25" t="s">
        <v>3</v>
      </c>
      <c r="F2" s="25"/>
      <c r="G2" s="25">
        <v>5</v>
      </c>
      <c r="H2" s="25"/>
      <c r="I2" s="24" t="s">
        <v>4</v>
      </c>
      <c r="J2" s="24"/>
      <c r="K2" s="24">
        <v>8</v>
      </c>
      <c r="L2" s="24"/>
      <c r="M2" s="25" t="s">
        <v>5</v>
      </c>
      <c r="N2" s="25"/>
      <c r="O2" s="25">
        <v>9</v>
      </c>
      <c r="P2" s="25"/>
      <c r="Q2" s="24" t="s">
        <v>6</v>
      </c>
      <c r="R2" s="24"/>
      <c r="S2" s="24">
        <v>10</v>
      </c>
      <c r="T2" s="24"/>
      <c r="U2" s="25" t="s">
        <v>7</v>
      </c>
      <c r="V2" s="25"/>
      <c r="W2" s="25">
        <v>15</v>
      </c>
      <c r="X2" s="25"/>
    </row>
    <row r="3" spans="1:24">
      <c r="A3" s="24"/>
      <c r="B3" s="24"/>
      <c r="C3" s="24"/>
      <c r="D3" s="24"/>
      <c r="E3" s="25"/>
      <c r="F3" s="25"/>
      <c r="G3" s="25"/>
      <c r="H3" s="25"/>
      <c r="I3" s="24"/>
      <c r="J3" s="24"/>
      <c r="K3" s="24"/>
      <c r="L3" s="24"/>
      <c r="M3" s="25"/>
      <c r="N3" s="25"/>
      <c r="O3" s="25"/>
      <c r="P3" s="25"/>
      <c r="Q3" s="24"/>
      <c r="R3" s="24"/>
      <c r="S3" s="24"/>
      <c r="T3" s="24"/>
      <c r="U3" s="25"/>
      <c r="V3" s="25"/>
      <c r="W3" s="25"/>
      <c r="X3" s="25"/>
    </row>
    <row r="4" spans="1:24">
      <c r="A4" s="24" t="s">
        <v>8</v>
      </c>
      <c r="B4" s="24" t="s">
        <v>9</v>
      </c>
      <c r="C4" s="24" t="s">
        <v>10</v>
      </c>
      <c r="D4" s="24" t="s">
        <v>11</v>
      </c>
      <c r="E4" s="25" t="s">
        <v>8</v>
      </c>
      <c r="F4" s="25" t="s">
        <v>9</v>
      </c>
      <c r="G4" s="25" t="s">
        <v>10</v>
      </c>
      <c r="H4" s="25" t="s">
        <v>11</v>
      </c>
      <c r="I4" s="24" t="s">
        <v>8</v>
      </c>
      <c r="J4" s="24" t="s">
        <v>9</v>
      </c>
      <c r="K4" s="24" t="s">
        <v>10</v>
      </c>
      <c r="L4" s="24" t="s">
        <v>11</v>
      </c>
      <c r="M4" s="25" t="s">
        <v>8</v>
      </c>
      <c r="N4" s="25" t="s">
        <v>9</v>
      </c>
      <c r="O4" s="25" t="s">
        <v>10</v>
      </c>
      <c r="P4" s="25" t="s">
        <v>11</v>
      </c>
      <c r="Q4" s="24" t="s">
        <v>8</v>
      </c>
      <c r="R4" s="24" t="s">
        <v>9</v>
      </c>
      <c r="S4" s="24" t="s">
        <v>10</v>
      </c>
      <c r="T4" s="24" t="s">
        <v>11</v>
      </c>
      <c r="U4" s="25" t="s">
        <v>8</v>
      </c>
      <c r="V4" s="25" t="s">
        <v>9</v>
      </c>
      <c r="W4" s="25" t="s">
        <v>10</v>
      </c>
      <c r="X4" s="25" t="s">
        <v>11</v>
      </c>
    </row>
    <row r="5" spans="1:24">
      <c r="A5" s="24">
        <v>1</v>
      </c>
      <c r="B5" s="24"/>
      <c r="C5" s="24"/>
      <c r="D5" s="24"/>
      <c r="E5" s="25"/>
      <c r="F5" s="25"/>
      <c r="G5" s="25"/>
      <c r="H5" s="25"/>
      <c r="I5" s="24"/>
      <c r="J5" s="24"/>
      <c r="K5" s="24"/>
      <c r="L5" s="24"/>
      <c r="M5" s="25"/>
      <c r="N5" s="25"/>
      <c r="O5" s="25"/>
      <c r="P5" s="25"/>
      <c r="Q5" s="24"/>
      <c r="R5" s="24"/>
      <c r="S5" s="24"/>
      <c r="T5" s="24"/>
      <c r="U5" s="25"/>
      <c r="V5" s="25">
        <v>2</v>
      </c>
      <c r="W5" s="25"/>
      <c r="X5" s="25"/>
    </row>
    <row r="6" spans="1:24">
      <c r="A6" s="24"/>
      <c r="B6" s="24">
        <v>2</v>
      </c>
      <c r="C6" s="24"/>
      <c r="D6" s="24"/>
      <c r="E6" s="25"/>
      <c r="F6" s="25"/>
      <c r="G6" s="25">
        <v>2</v>
      </c>
      <c r="H6" s="25"/>
      <c r="I6" s="24"/>
      <c r="J6" s="24"/>
      <c r="K6" s="24"/>
      <c r="L6" s="24"/>
      <c r="M6" s="25"/>
      <c r="N6" s="25"/>
      <c r="O6" s="25"/>
      <c r="P6" s="25"/>
      <c r="Q6" s="24"/>
      <c r="R6" s="24">
        <v>3</v>
      </c>
      <c r="S6" s="24"/>
      <c r="T6" s="24"/>
      <c r="U6" s="25">
        <v>2</v>
      </c>
      <c r="V6" s="25"/>
      <c r="W6" s="25"/>
      <c r="X6" s="25">
        <v>3</v>
      </c>
    </row>
    <row r="7" spans="1:24">
      <c r="A7" s="24"/>
      <c r="B7" s="24"/>
      <c r="C7" s="24"/>
      <c r="D7" s="24"/>
      <c r="E7" s="25"/>
      <c r="F7" s="25"/>
      <c r="G7" s="25">
        <v>3</v>
      </c>
      <c r="H7" s="25"/>
      <c r="I7" s="24"/>
      <c r="J7" s="24"/>
      <c r="K7" s="24">
        <v>3</v>
      </c>
      <c r="L7" s="24"/>
      <c r="M7" s="25"/>
      <c r="N7" s="25"/>
      <c r="O7" s="25"/>
      <c r="P7" s="25"/>
      <c r="Q7" s="24"/>
      <c r="R7" s="24"/>
      <c r="S7" s="24"/>
      <c r="T7" s="24"/>
      <c r="U7" s="25"/>
      <c r="V7" s="25"/>
      <c r="W7" s="25">
        <v>3</v>
      </c>
      <c r="X7" s="25"/>
    </row>
    <row r="8" spans="1:24">
      <c r="A8" s="24"/>
      <c r="B8" s="24"/>
      <c r="C8" s="24"/>
      <c r="D8" s="24"/>
      <c r="E8" s="25">
        <v>2</v>
      </c>
      <c r="F8" s="25"/>
      <c r="G8" s="25">
        <v>3</v>
      </c>
      <c r="H8" s="25"/>
      <c r="I8" s="24">
        <v>3</v>
      </c>
      <c r="J8" s="24"/>
      <c r="K8" s="24"/>
      <c r="L8" s="24">
        <v>3</v>
      </c>
      <c r="M8" s="25"/>
      <c r="N8" s="25"/>
      <c r="O8" s="25"/>
      <c r="P8" s="25"/>
      <c r="Q8" s="24"/>
      <c r="R8" s="24"/>
      <c r="S8" s="24"/>
      <c r="T8" s="24"/>
      <c r="U8" s="25"/>
      <c r="V8" s="25"/>
      <c r="W8" s="25"/>
      <c r="X8" s="25"/>
    </row>
    <row r="9" spans="1:24">
      <c r="A9" s="24"/>
      <c r="B9" s="24"/>
      <c r="C9" s="24"/>
      <c r="D9" s="24"/>
      <c r="E9" s="25">
        <v>3</v>
      </c>
      <c r="F9" s="25"/>
      <c r="G9" s="25"/>
      <c r="H9" s="25"/>
      <c r="I9" s="24">
        <v>2</v>
      </c>
      <c r="J9" s="24"/>
      <c r="K9" s="24"/>
      <c r="L9" s="24"/>
      <c r="M9" s="25"/>
      <c r="N9" s="25"/>
      <c r="O9" s="25"/>
      <c r="P9" s="25"/>
      <c r="Q9" s="24"/>
      <c r="R9" s="24"/>
      <c r="S9" s="24"/>
      <c r="T9" s="24"/>
      <c r="U9" s="25"/>
      <c r="V9" s="25"/>
      <c r="W9" s="25"/>
      <c r="X9" s="25"/>
    </row>
    <row r="10" spans="1:24">
      <c r="A10" s="24"/>
      <c r="B10" s="24"/>
      <c r="C10" s="24"/>
      <c r="D10" s="24"/>
      <c r="E10" s="25"/>
      <c r="F10" s="25"/>
      <c r="G10" s="25"/>
      <c r="H10" s="25"/>
      <c r="I10" s="24"/>
      <c r="J10" s="24"/>
      <c r="K10" s="24"/>
      <c r="L10" s="24"/>
      <c r="M10" s="25"/>
      <c r="N10" s="25"/>
      <c r="O10" s="25"/>
      <c r="P10" s="25"/>
      <c r="Q10" s="24"/>
      <c r="R10" s="24"/>
      <c r="S10" s="24"/>
      <c r="T10" s="24"/>
      <c r="U10" s="25"/>
      <c r="V10" s="25"/>
      <c r="W10" s="25"/>
      <c r="X10" s="25"/>
    </row>
    <row r="11" spans="1:24">
      <c r="A11" s="24"/>
      <c r="B11" s="24"/>
      <c r="C11" s="24"/>
      <c r="D11" s="24"/>
      <c r="E11" s="25"/>
      <c r="F11" s="25"/>
      <c r="G11" s="25"/>
      <c r="H11" s="25"/>
      <c r="I11" s="24"/>
      <c r="J11" s="24"/>
      <c r="K11" s="24"/>
      <c r="L11" s="24"/>
      <c r="M11" s="25"/>
      <c r="N11" s="25"/>
      <c r="O11" s="25"/>
      <c r="P11" s="25"/>
      <c r="Q11" s="24"/>
      <c r="R11" s="24"/>
      <c r="S11" s="24"/>
      <c r="T11" s="24"/>
      <c r="U11" s="25"/>
      <c r="V11" s="25"/>
      <c r="W11" s="25"/>
      <c r="X11" s="25"/>
    </row>
    <row r="12" spans="1:24">
      <c r="A12" s="24"/>
      <c r="B12" s="24"/>
      <c r="C12" s="24"/>
      <c r="D12" s="24"/>
      <c r="E12" s="25"/>
      <c r="F12" s="25"/>
      <c r="G12" s="25"/>
      <c r="H12" s="25"/>
      <c r="I12" s="24"/>
      <c r="J12" s="24"/>
      <c r="K12" s="24"/>
      <c r="L12" s="24"/>
      <c r="M12" s="25"/>
      <c r="N12" s="25"/>
      <c r="O12" s="25"/>
      <c r="P12" s="25"/>
      <c r="Q12" s="24"/>
      <c r="R12" s="24"/>
      <c r="S12" s="24"/>
      <c r="T12" s="24"/>
      <c r="U12" s="25"/>
      <c r="V12" s="25"/>
      <c r="W12" s="25"/>
      <c r="X12" s="25"/>
    </row>
    <row r="13" spans="1:24">
      <c r="A13" s="24"/>
      <c r="B13" s="24"/>
      <c r="C13" s="24"/>
      <c r="D13" s="24"/>
      <c r="E13" s="25"/>
      <c r="F13" s="25"/>
      <c r="G13" s="25"/>
      <c r="H13" s="25"/>
      <c r="I13" s="24"/>
      <c r="J13" s="24"/>
      <c r="K13" s="24"/>
      <c r="L13" s="24"/>
      <c r="M13" s="25"/>
      <c r="N13" s="25"/>
      <c r="O13" s="25"/>
      <c r="P13" s="25"/>
      <c r="Q13" s="24"/>
      <c r="R13" s="24"/>
      <c r="S13" s="24"/>
      <c r="T13" s="24"/>
      <c r="U13" s="25"/>
      <c r="V13" s="25"/>
      <c r="W13" s="25"/>
      <c r="X13" s="25"/>
    </row>
    <row r="14" spans="1:24">
      <c r="A14" s="24"/>
      <c r="B14" s="24"/>
      <c r="C14" s="24"/>
      <c r="D14" s="24"/>
      <c r="E14" s="25"/>
      <c r="F14" s="25"/>
      <c r="G14" s="25"/>
      <c r="H14" s="25"/>
      <c r="I14" s="24"/>
      <c r="J14" s="24"/>
      <c r="K14" s="24"/>
      <c r="L14" s="24"/>
      <c r="M14" s="25"/>
      <c r="N14" s="25"/>
      <c r="O14" s="25"/>
      <c r="P14" s="25"/>
      <c r="Q14" s="24"/>
      <c r="R14" s="24"/>
      <c r="S14" s="24"/>
      <c r="T14" s="24"/>
      <c r="U14" s="25"/>
      <c r="V14" s="25"/>
      <c r="W14" s="25"/>
      <c r="X14" s="25"/>
    </row>
    <row r="15" spans="1:24">
      <c r="A15" s="38"/>
      <c r="B15" s="38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</row>
    <row r="16" spans="1:24">
      <c r="A16" s="24">
        <v>2</v>
      </c>
      <c r="B16" s="24"/>
      <c r="C16" s="24"/>
      <c r="D16" s="24"/>
      <c r="E16" s="25"/>
      <c r="F16" s="25"/>
      <c r="G16" s="25"/>
      <c r="H16" s="25"/>
      <c r="I16" s="24"/>
      <c r="J16" s="24"/>
      <c r="K16" s="24"/>
      <c r="L16" s="24"/>
      <c r="M16" s="25"/>
      <c r="N16" s="25"/>
      <c r="O16" s="25"/>
      <c r="P16" s="25"/>
      <c r="Q16" s="24"/>
      <c r="R16" s="24"/>
      <c r="S16" s="24"/>
      <c r="T16" s="24"/>
      <c r="U16" s="25"/>
      <c r="V16" s="25">
        <v>2</v>
      </c>
      <c r="W16" s="25"/>
      <c r="X16" s="25"/>
    </row>
    <row r="17" spans="1:24">
      <c r="A17" s="24">
        <v>3</v>
      </c>
      <c r="B17" s="24"/>
      <c r="C17" s="24"/>
      <c r="D17" s="24"/>
      <c r="E17" s="25"/>
      <c r="F17" s="25"/>
      <c r="G17" s="25"/>
      <c r="H17" s="25"/>
      <c r="I17" s="24"/>
      <c r="J17" s="24">
        <v>2</v>
      </c>
      <c r="K17" s="24">
        <v>1</v>
      </c>
      <c r="L17" s="24"/>
      <c r="M17" s="25"/>
      <c r="N17" s="25">
        <v>2</v>
      </c>
      <c r="O17" s="25"/>
      <c r="P17" s="25"/>
      <c r="Q17" s="24">
        <v>2</v>
      </c>
      <c r="R17" s="24">
        <v>2</v>
      </c>
      <c r="S17" s="24"/>
      <c r="T17" s="24"/>
      <c r="U17" s="25">
        <v>2</v>
      </c>
      <c r="V17" s="25"/>
      <c r="W17" s="25"/>
      <c r="X17" s="25"/>
    </row>
    <row r="18" spans="1:24">
      <c r="A18" s="24"/>
      <c r="B18" s="24"/>
      <c r="C18" s="24"/>
      <c r="D18" s="24"/>
      <c r="E18" s="25"/>
      <c r="F18" s="25"/>
      <c r="G18" s="25"/>
      <c r="H18" s="25"/>
      <c r="I18" s="24"/>
      <c r="J18" s="24"/>
      <c r="K18" s="24"/>
      <c r="L18" s="24"/>
      <c r="M18" s="25"/>
      <c r="N18" s="25"/>
      <c r="O18" s="25"/>
      <c r="P18" s="25"/>
      <c r="Q18" s="24"/>
      <c r="R18" s="24"/>
      <c r="S18" s="24"/>
      <c r="T18" s="24"/>
      <c r="U18" s="25"/>
      <c r="V18" s="25"/>
      <c r="W18" s="25"/>
      <c r="X18" s="25"/>
    </row>
    <row r="19" spans="1:24">
      <c r="A19" s="24"/>
      <c r="B19" s="24"/>
      <c r="C19" s="24"/>
      <c r="D19" s="24"/>
      <c r="E19" s="25"/>
      <c r="F19" s="25"/>
      <c r="G19" s="25"/>
      <c r="H19" s="25"/>
      <c r="I19" s="24"/>
      <c r="J19" s="24"/>
      <c r="K19" s="24"/>
      <c r="L19" s="24"/>
      <c r="M19" s="25"/>
      <c r="N19" s="25"/>
      <c r="O19" s="25"/>
      <c r="P19" s="25"/>
      <c r="Q19" s="24"/>
      <c r="R19" s="24"/>
      <c r="S19" s="24"/>
      <c r="T19" s="24"/>
      <c r="U19" s="25"/>
      <c r="V19" s="25"/>
      <c r="W19" s="25"/>
      <c r="X19" s="25"/>
    </row>
    <row r="20" spans="1:24">
      <c r="A20" s="24"/>
      <c r="B20" s="24"/>
      <c r="C20" s="24"/>
      <c r="D20" s="24"/>
      <c r="E20" s="25"/>
      <c r="F20" s="25"/>
      <c r="G20" s="25"/>
      <c r="H20" s="25"/>
      <c r="I20" s="24"/>
      <c r="J20" s="24"/>
      <c r="K20" s="24"/>
      <c r="L20" s="24"/>
      <c r="M20" s="25"/>
      <c r="N20" s="25"/>
      <c r="O20" s="25"/>
      <c r="P20" s="25"/>
      <c r="Q20" s="24"/>
      <c r="R20" s="24"/>
      <c r="S20" s="24"/>
      <c r="T20" s="24"/>
      <c r="U20" s="25"/>
      <c r="V20" s="25"/>
      <c r="W20" s="25"/>
      <c r="X20" s="25"/>
    </row>
    <row r="21" spans="1:24">
      <c r="A21" s="24"/>
      <c r="B21" s="24"/>
      <c r="C21" s="24"/>
      <c r="D21" s="24"/>
      <c r="E21" s="25"/>
      <c r="F21" s="25"/>
      <c r="G21" s="25"/>
      <c r="H21" s="25"/>
      <c r="I21" s="24"/>
      <c r="J21" s="24"/>
      <c r="K21" s="24"/>
      <c r="L21" s="24"/>
      <c r="M21" s="25"/>
      <c r="N21" s="25"/>
      <c r="O21" s="25"/>
      <c r="P21" s="25"/>
      <c r="Q21" s="24"/>
      <c r="R21" s="24"/>
      <c r="S21" s="24"/>
      <c r="T21" s="24"/>
      <c r="U21" s="25"/>
      <c r="V21" s="25"/>
      <c r="W21" s="25"/>
      <c r="X21" s="25"/>
    </row>
    <row r="22" spans="1:24">
      <c r="A22" s="24"/>
      <c r="B22" s="24"/>
      <c r="C22" s="24"/>
      <c r="D22" s="24"/>
      <c r="E22" s="25"/>
      <c r="F22" s="25"/>
      <c r="G22" s="25"/>
      <c r="H22" s="25"/>
      <c r="I22" s="24"/>
      <c r="J22" s="24"/>
      <c r="K22" s="24"/>
      <c r="L22" s="24"/>
      <c r="M22" s="25"/>
      <c r="N22" s="25"/>
      <c r="O22" s="25"/>
      <c r="P22" s="25"/>
      <c r="Q22" s="24"/>
      <c r="R22" s="24"/>
      <c r="S22" s="24"/>
      <c r="T22" s="24"/>
      <c r="U22" s="25"/>
      <c r="V22" s="25"/>
      <c r="W22" s="25"/>
      <c r="X22" s="25"/>
    </row>
    <row r="23" spans="1:24">
      <c r="A23" s="24"/>
      <c r="B23" s="24"/>
      <c r="C23" s="24"/>
      <c r="D23" s="24"/>
      <c r="E23" s="25"/>
      <c r="F23" s="25"/>
      <c r="G23" s="25"/>
      <c r="H23" s="25"/>
      <c r="I23" s="24"/>
      <c r="J23" s="24"/>
      <c r="K23" s="24"/>
      <c r="L23" s="24"/>
      <c r="M23" s="25"/>
      <c r="N23" s="25"/>
      <c r="O23" s="25"/>
      <c r="P23" s="25"/>
      <c r="Q23" s="24"/>
      <c r="R23" s="24"/>
      <c r="S23" s="24"/>
      <c r="T23" s="24"/>
      <c r="U23" s="25"/>
      <c r="V23" s="25"/>
      <c r="W23" s="25"/>
      <c r="X23" s="25"/>
    </row>
    <row r="24" spans="1:24">
      <c r="A24" s="24"/>
      <c r="B24" s="24"/>
      <c r="C24" s="24"/>
      <c r="D24" s="24"/>
      <c r="E24" s="25"/>
      <c r="F24" s="25"/>
      <c r="G24" s="25"/>
      <c r="H24" s="25"/>
      <c r="I24" s="24"/>
      <c r="J24" s="24"/>
      <c r="K24" s="24"/>
      <c r="L24" s="24"/>
      <c r="M24" s="25"/>
      <c r="N24" s="25"/>
      <c r="O24" s="25"/>
      <c r="P24" s="25"/>
      <c r="Q24" s="24"/>
      <c r="R24" s="24"/>
      <c r="S24" s="24"/>
      <c r="T24" s="24"/>
      <c r="U24" s="25"/>
      <c r="V24" s="25"/>
      <c r="W24" s="25"/>
      <c r="X24" s="25"/>
    </row>
    <row r="25" spans="1:24">
      <c r="A25" s="24"/>
      <c r="B25" s="24"/>
      <c r="C25" s="24"/>
      <c r="D25" s="24"/>
      <c r="E25" s="25"/>
      <c r="F25" s="25"/>
      <c r="G25" s="25"/>
      <c r="H25" s="25"/>
      <c r="I25" s="24"/>
      <c r="J25" s="24"/>
      <c r="K25" s="24"/>
      <c r="L25" s="24"/>
      <c r="M25" s="25"/>
      <c r="N25" s="25"/>
      <c r="O25" s="25"/>
      <c r="P25" s="25"/>
      <c r="Q25" s="24"/>
      <c r="R25" s="24"/>
      <c r="S25" s="24"/>
      <c r="T25" s="24"/>
      <c r="U25" s="25"/>
      <c r="V25" s="25"/>
      <c r="W25" s="25"/>
      <c r="X25" s="25"/>
    </row>
    <row r="26" spans="1:24">
      <c r="A26" s="24">
        <f t="shared" ref="A26:X26" si="0">SUM(A5:A25)</f>
        <v>6</v>
      </c>
      <c r="B26" s="24">
        <f t="shared" si="0"/>
        <v>2</v>
      </c>
      <c r="C26" s="24">
        <f t="shared" si="0"/>
        <v>0</v>
      </c>
      <c r="D26" s="24">
        <f t="shared" si="0"/>
        <v>0</v>
      </c>
      <c r="E26" s="25">
        <f t="shared" si="0"/>
        <v>5</v>
      </c>
      <c r="F26" s="25">
        <f t="shared" si="0"/>
        <v>0</v>
      </c>
      <c r="G26" s="25">
        <f t="shared" si="0"/>
        <v>8</v>
      </c>
      <c r="H26" s="25">
        <f t="shared" si="0"/>
        <v>0</v>
      </c>
      <c r="I26" s="24">
        <f t="shared" si="0"/>
        <v>5</v>
      </c>
      <c r="J26" s="24">
        <f t="shared" si="0"/>
        <v>2</v>
      </c>
      <c r="K26" s="24">
        <f t="shared" si="0"/>
        <v>4</v>
      </c>
      <c r="L26" s="24">
        <f t="shared" si="0"/>
        <v>3</v>
      </c>
      <c r="M26" s="25">
        <f t="shared" si="0"/>
        <v>0</v>
      </c>
      <c r="N26" s="25">
        <f t="shared" si="0"/>
        <v>2</v>
      </c>
      <c r="O26" s="25">
        <f t="shared" si="0"/>
        <v>0</v>
      </c>
      <c r="P26" s="25">
        <f t="shared" si="0"/>
        <v>0</v>
      </c>
      <c r="Q26" s="24">
        <f t="shared" si="0"/>
        <v>2</v>
      </c>
      <c r="R26" s="24">
        <f t="shared" si="0"/>
        <v>5</v>
      </c>
      <c r="S26" s="24">
        <f t="shared" si="0"/>
        <v>0</v>
      </c>
      <c r="T26" s="24">
        <f t="shared" si="0"/>
        <v>0</v>
      </c>
      <c r="U26" s="25">
        <f t="shared" si="0"/>
        <v>4</v>
      </c>
      <c r="V26" s="25">
        <f t="shared" si="0"/>
        <v>4</v>
      </c>
      <c r="W26" s="25">
        <f t="shared" si="0"/>
        <v>3</v>
      </c>
      <c r="X26" s="25">
        <f t="shared" si="0"/>
        <v>3</v>
      </c>
    </row>
    <row r="27" spans="1:24">
      <c r="A27" s="24">
        <f t="shared" ref="A27:X27" si="1">COUNT(A5:A25)</f>
        <v>3</v>
      </c>
      <c r="B27" s="24">
        <f t="shared" si="1"/>
        <v>1</v>
      </c>
      <c r="C27" s="24">
        <f t="shared" si="1"/>
        <v>0</v>
      </c>
      <c r="D27" s="24">
        <f t="shared" si="1"/>
        <v>0</v>
      </c>
      <c r="E27" s="25">
        <f t="shared" si="1"/>
        <v>2</v>
      </c>
      <c r="F27" s="25">
        <f t="shared" si="1"/>
        <v>0</v>
      </c>
      <c r="G27" s="25">
        <f t="shared" si="1"/>
        <v>3</v>
      </c>
      <c r="H27" s="25">
        <f t="shared" si="1"/>
        <v>0</v>
      </c>
      <c r="I27" s="24">
        <f t="shared" si="1"/>
        <v>2</v>
      </c>
      <c r="J27" s="24">
        <f t="shared" si="1"/>
        <v>1</v>
      </c>
      <c r="K27" s="24">
        <f t="shared" si="1"/>
        <v>2</v>
      </c>
      <c r="L27" s="24">
        <f t="shared" si="1"/>
        <v>1</v>
      </c>
      <c r="M27" s="25">
        <f t="shared" si="1"/>
        <v>0</v>
      </c>
      <c r="N27" s="25">
        <f t="shared" si="1"/>
        <v>1</v>
      </c>
      <c r="O27" s="25">
        <f t="shared" si="1"/>
        <v>0</v>
      </c>
      <c r="P27" s="25">
        <f t="shared" si="1"/>
        <v>0</v>
      </c>
      <c r="Q27" s="24">
        <f t="shared" si="1"/>
        <v>1</v>
      </c>
      <c r="R27" s="24">
        <f t="shared" si="1"/>
        <v>2</v>
      </c>
      <c r="S27" s="24">
        <f t="shared" si="1"/>
        <v>0</v>
      </c>
      <c r="T27" s="24">
        <f t="shared" si="1"/>
        <v>0</v>
      </c>
      <c r="U27" s="25">
        <f t="shared" si="1"/>
        <v>2</v>
      </c>
      <c r="V27" s="25">
        <f t="shared" si="1"/>
        <v>2</v>
      </c>
      <c r="W27" s="25">
        <f t="shared" si="1"/>
        <v>1</v>
      </c>
      <c r="X27" s="25">
        <f t="shared" si="1"/>
        <v>1</v>
      </c>
    </row>
    <row r="28" spans="1:24">
      <c r="A28" s="27">
        <f t="shared" ref="A28:X28" si="2">IF(A27=0,"",A26/A27)</f>
        <v>2</v>
      </c>
      <c r="B28" s="27">
        <f t="shared" si="2"/>
        <v>2</v>
      </c>
      <c r="C28" s="27" t="str">
        <f t="shared" si="2"/>
        <v/>
      </c>
      <c r="D28" s="27" t="str">
        <f t="shared" si="2"/>
        <v/>
      </c>
      <c r="E28" s="27">
        <f t="shared" si="2"/>
        <v>2.5</v>
      </c>
      <c r="F28" s="27" t="str">
        <f t="shared" si="2"/>
        <v/>
      </c>
      <c r="G28" s="27">
        <f t="shared" si="2"/>
        <v>2.66666666666667</v>
      </c>
      <c r="H28" s="27" t="str">
        <f t="shared" si="2"/>
        <v/>
      </c>
      <c r="I28" s="27">
        <f t="shared" si="2"/>
        <v>2.5</v>
      </c>
      <c r="J28" s="27">
        <f t="shared" si="2"/>
        <v>2</v>
      </c>
      <c r="K28" s="27">
        <f t="shared" si="2"/>
        <v>2</v>
      </c>
      <c r="L28" s="27">
        <f t="shared" si="2"/>
        <v>3</v>
      </c>
      <c r="M28" s="27" t="str">
        <f t="shared" si="2"/>
        <v/>
      </c>
      <c r="N28" s="27">
        <f t="shared" si="2"/>
        <v>2</v>
      </c>
      <c r="O28" s="27" t="str">
        <f t="shared" si="2"/>
        <v/>
      </c>
      <c r="P28" s="27" t="str">
        <f t="shared" si="2"/>
        <v/>
      </c>
      <c r="Q28" s="27">
        <f t="shared" si="2"/>
        <v>2</v>
      </c>
      <c r="R28" s="27">
        <f t="shared" si="2"/>
        <v>2.5</v>
      </c>
      <c r="S28" s="27" t="str">
        <f t="shared" si="2"/>
        <v/>
      </c>
      <c r="T28" s="27" t="str">
        <f t="shared" si="2"/>
        <v/>
      </c>
      <c r="U28" s="27">
        <f t="shared" si="2"/>
        <v>2</v>
      </c>
      <c r="V28" s="27">
        <f t="shared" si="2"/>
        <v>2</v>
      </c>
      <c r="W28" s="27">
        <f t="shared" si="2"/>
        <v>3</v>
      </c>
      <c r="X28" s="27">
        <f t="shared" si="2"/>
        <v>3</v>
      </c>
    </row>
    <row r="29" s="39" customFormat="1" ht="21" customHeight="1" spans="5:21">
      <c r="E29" s="36"/>
      <c r="I29" s="36"/>
      <c r="M29" s="36"/>
      <c r="Q29" s="36"/>
      <c r="U29" s="36"/>
    </row>
    <row r="30" s="39" customFormat="1" spans="1:21">
      <c r="A30" s="4" t="s">
        <v>24</v>
      </c>
      <c r="B30" s="4"/>
      <c r="C30" s="4"/>
      <c r="D30" s="4"/>
      <c r="E30" s="36"/>
      <c r="I30" s="36"/>
      <c r="M30" s="36"/>
      <c r="Q30" s="36"/>
      <c r="U30" s="36"/>
    </row>
    <row r="31" s="39" customFormat="1" ht="25" spans="1:21">
      <c r="A31" s="4" t="s">
        <v>13</v>
      </c>
      <c r="B31" s="4" t="s">
        <v>14</v>
      </c>
      <c r="C31" s="4" t="s">
        <v>15</v>
      </c>
      <c r="D31" s="4" t="s">
        <v>16</v>
      </c>
      <c r="E31" s="36"/>
      <c r="I31" s="36"/>
      <c r="M31" s="36"/>
      <c r="Q31" s="36"/>
      <c r="U31" s="36"/>
    </row>
    <row r="32" s="39" customFormat="1" spans="5:21">
      <c r="E32" s="36"/>
      <c r="I32" s="36"/>
      <c r="M32" s="36"/>
      <c r="Q32" s="36"/>
      <c r="U32" s="36"/>
    </row>
    <row r="33" s="39" customFormat="1" spans="1:21">
      <c r="A33" s="4"/>
      <c r="B33" s="4" t="s">
        <v>17</v>
      </c>
      <c r="C33" s="4" t="s">
        <v>18</v>
      </c>
      <c r="D33" s="4" t="s">
        <v>19</v>
      </c>
      <c r="E33" s="36"/>
      <c r="I33" s="36"/>
      <c r="M33" s="36"/>
      <c r="Q33" s="36"/>
      <c r="U33" s="36"/>
    </row>
    <row r="34" s="39" customFormat="1" ht="25" spans="1:21">
      <c r="A34" s="4" t="s">
        <v>20</v>
      </c>
      <c r="B34" s="4">
        <f>SUM(A5:X14)</f>
        <v>40</v>
      </c>
      <c r="C34" s="4">
        <f>COUNT(A5:X14)</f>
        <v>16</v>
      </c>
      <c r="D34" s="4">
        <f>IF(C34=0,"",B34/C34)</f>
        <v>2.5</v>
      </c>
      <c r="E34" s="36"/>
      <c r="I34" s="36"/>
      <c r="M34" s="36"/>
      <c r="Q34" s="36"/>
      <c r="U34" s="36"/>
    </row>
    <row r="35" s="39" customFormat="1" spans="1:21">
      <c r="A35" s="4" t="s">
        <v>21</v>
      </c>
      <c r="B35" s="4">
        <f>SUM(A16:X25)</f>
        <v>18</v>
      </c>
      <c r="C35" s="4">
        <f>COUNT(A16:X25)</f>
        <v>9</v>
      </c>
      <c r="D35" s="4">
        <f>IF(C35=0,"",B35/C35)</f>
        <v>2</v>
      </c>
      <c r="E35" s="36"/>
      <c r="I35" s="36"/>
      <c r="M35" s="36"/>
      <c r="Q35" s="36"/>
      <c r="U35" s="36"/>
    </row>
    <row r="36" s="39" customFormat="1" spans="5:21">
      <c r="E36" s="36"/>
      <c r="I36" s="36"/>
      <c r="M36" s="36"/>
      <c r="Q36" s="36"/>
      <c r="U36" s="36"/>
    </row>
    <row r="37" s="39" customFormat="1" spans="5:21">
      <c r="E37" s="36"/>
      <c r="I37" s="36"/>
      <c r="M37" s="36"/>
      <c r="Q37" s="36"/>
      <c r="U37" s="36"/>
    </row>
    <row r="38" s="39" customFormat="1" spans="5:21">
      <c r="E38" s="36"/>
      <c r="I38" s="36"/>
      <c r="M38" s="36"/>
      <c r="Q38" s="36"/>
      <c r="U38" s="36"/>
    </row>
    <row r="39" s="39" customFormat="1" spans="5:21">
      <c r="E39" s="36"/>
      <c r="I39" s="36"/>
      <c r="M39" s="36"/>
      <c r="Q39" s="36"/>
      <c r="U39" s="36"/>
    </row>
    <row r="40" s="39" customFormat="1" spans="5:21">
      <c r="E40" s="36"/>
      <c r="I40" s="36"/>
      <c r="M40" s="36"/>
      <c r="Q40" s="36"/>
      <c r="U40" s="36"/>
    </row>
    <row r="41" s="39" customFormat="1" spans="5:21">
      <c r="E41" s="36"/>
      <c r="I41" s="36"/>
      <c r="M41" s="36"/>
      <c r="Q41" s="36"/>
      <c r="U41" s="36"/>
    </row>
    <row r="42" s="39" customFormat="1" spans="5:21">
      <c r="E42" s="36"/>
      <c r="I42" s="36"/>
      <c r="M42" s="36"/>
      <c r="Q42" s="36"/>
      <c r="U42" s="36"/>
    </row>
    <row r="43" s="39" customFormat="1" spans="5:21">
      <c r="E43" s="36"/>
      <c r="I43" s="36"/>
      <c r="M43" s="36"/>
      <c r="Q43" s="36"/>
      <c r="U43" s="36"/>
    </row>
    <row r="44" s="39" customFormat="1" spans="5:21">
      <c r="E44" s="36"/>
      <c r="I44" s="36"/>
      <c r="M44" s="36"/>
      <c r="Q44" s="36"/>
      <c r="U44" s="36"/>
    </row>
    <row r="45" s="39" customFormat="1" spans="5:21">
      <c r="E45" s="36"/>
      <c r="I45" s="36"/>
      <c r="M45" s="36"/>
      <c r="Q45" s="36"/>
      <c r="U45" s="36"/>
    </row>
    <row r="46" s="39" customFormat="1" spans="5:21">
      <c r="E46" s="36"/>
      <c r="I46" s="36"/>
      <c r="M46" s="36"/>
      <c r="Q46" s="36"/>
      <c r="U46" s="36"/>
    </row>
    <row r="47" s="39" customFormat="1" spans="5:21">
      <c r="E47" s="36"/>
      <c r="I47" s="36"/>
      <c r="M47" s="36"/>
      <c r="Q47" s="36"/>
      <c r="U47" s="36"/>
    </row>
    <row r="48" s="39" customFormat="1" spans="5:21">
      <c r="E48" s="36"/>
      <c r="I48" s="36"/>
      <c r="M48" s="36"/>
      <c r="Q48" s="36"/>
      <c r="U48" s="36"/>
    </row>
    <row r="49" s="39" customFormat="1" spans="5:21">
      <c r="E49" s="36"/>
      <c r="I49" s="36"/>
      <c r="M49" s="36"/>
      <c r="Q49" s="36"/>
      <c r="U49" s="36"/>
    </row>
    <row r="50" s="39" customFormat="1" spans="5:21">
      <c r="E50" s="36"/>
      <c r="I50" s="36"/>
      <c r="M50" s="36"/>
      <c r="Q50" s="36"/>
      <c r="U50" s="36"/>
    </row>
    <row r="51" s="39" customFormat="1" spans="5:21">
      <c r="E51" s="36"/>
      <c r="I51" s="36"/>
      <c r="M51" s="36"/>
      <c r="Q51" s="36"/>
      <c r="U51" s="36"/>
    </row>
    <row r="52" s="39" customFormat="1" spans="5:21">
      <c r="E52" s="36"/>
      <c r="I52" s="36"/>
      <c r="M52" s="36"/>
      <c r="Q52" s="36"/>
      <c r="U52" s="36"/>
    </row>
    <row r="53" s="39" customFormat="1" spans="5:21">
      <c r="E53" s="36"/>
      <c r="I53" s="36"/>
      <c r="M53" s="36"/>
      <c r="Q53" s="36"/>
      <c r="U53" s="36"/>
    </row>
    <row r="54" s="39" customFormat="1" spans="5:21">
      <c r="E54" s="36"/>
      <c r="I54" s="36"/>
      <c r="M54" s="36"/>
      <c r="Q54" s="36"/>
      <c r="U54" s="36"/>
    </row>
    <row r="55" s="39" customFormat="1" spans="5:21">
      <c r="E55" s="36"/>
      <c r="I55" s="36"/>
      <c r="M55" s="36"/>
      <c r="Q55" s="36"/>
      <c r="U55" s="36"/>
    </row>
    <row r="56" s="39" customFormat="1" spans="5:21">
      <c r="E56" s="36"/>
      <c r="I56" s="36"/>
      <c r="M56" s="36"/>
      <c r="Q56" s="36"/>
      <c r="U56" s="36"/>
    </row>
    <row r="57" s="39" customFormat="1" spans="5:21">
      <c r="E57" s="36"/>
      <c r="I57" s="36"/>
      <c r="M57" s="36"/>
      <c r="Q57" s="36"/>
      <c r="U57" s="36"/>
    </row>
    <row r="58" s="39" customFormat="1" spans="5:21">
      <c r="E58" s="36"/>
      <c r="I58" s="36"/>
      <c r="M58" s="36"/>
      <c r="Q58" s="36"/>
      <c r="U58" s="36"/>
    </row>
    <row r="59" s="39" customFormat="1" spans="5:21">
      <c r="E59" s="36"/>
      <c r="I59" s="36"/>
      <c r="M59" s="36"/>
      <c r="Q59" s="36"/>
      <c r="U59" s="36"/>
    </row>
    <row r="60" s="39" customFormat="1" spans="5:21">
      <c r="E60" s="36"/>
      <c r="I60" s="36"/>
      <c r="M60" s="36"/>
      <c r="Q60" s="36"/>
      <c r="U60" s="36"/>
    </row>
    <row r="61" s="39" customFormat="1" spans="5:21">
      <c r="E61" s="36"/>
      <c r="I61" s="36"/>
      <c r="M61" s="36"/>
      <c r="Q61" s="36"/>
      <c r="U61" s="36"/>
    </row>
    <row r="62" s="39" customFormat="1" spans="5:21">
      <c r="E62" s="36"/>
      <c r="I62" s="36"/>
      <c r="M62" s="36"/>
      <c r="Q62" s="36"/>
      <c r="U62" s="36"/>
    </row>
    <row r="63" s="39" customFormat="1" spans="5:21">
      <c r="E63" s="36"/>
      <c r="I63" s="36"/>
      <c r="M63" s="36"/>
      <c r="Q63" s="36"/>
      <c r="U63" s="36"/>
    </row>
    <row r="64" s="39" customFormat="1" spans="5:21">
      <c r="E64" s="36"/>
      <c r="I64" s="36"/>
      <c r="M64" s="36"/>
      <c r="Q64" s="36"/>
      <c r="U64" s="36"/>
    </row>
    <row r="65" s="39" customFormat="1" spans="5:21">
      <c r="E65" s="36"/>
      <c r="I65" s="36"/>
      <c r="M65" s="36"/>
      <c r="Q65" s="36"/>
      <c r="U65" s="36"/>
    </row>
    <row r="66" s="39" customFormat="1" spans="5:21">
      <c r="E66" s="36"/>
      <c r="I66" s="36"/>
      <c r="M66" s="36"/>
      <c r="Q66" s="36"/>
      <c r="U66" s="36"/>
    </row>
    <row r="67" s="39" customFormat="1" spans="5:21">
      <c r="E67" s="36"/>
      <c r="I67" s="36"/>
      <c r="M67" s="36"/>
      <c r="Q67" s="36"/>
      <c r="U67" s="36"/>
    </row>
    <row r="68" s="39" customFormat="1" spans="5:21">
      <c r="E68" s="36"/>
      <c r="I68" s="36"/>
      <c r="M68" s="36"/>
      <c r="Q68" s="36"/>
      <c r="U68" s="36"/>
    </row>
    <row r="69" s="39" customFormat="1" spans="5:21">
      <c r="E69" s="36"/>
      <c r="I69" s="36"/>
      <c r="M69" s="36"/>
      <c r="Q69" s="36"/>
      <c r="U69" s="36"/>
    </row>
    <row r="70" s="39" customFormat="1" spans="5:21">
      <c r="E70" s="36"/>
      <c r="I70" s="36"/>
      <c r="M70" s="36"/>
      <c r="Q70" s="36"/>
      <c r="U70" s="36"/>
    </row>
    <row r="71" s="39" customFormat="1" spans="5:21">
      <c r="E71" s="36"/>
      <c r="I71" s="36"/>
      <c r="M71" s="36"/>
      <c r="Q71" s="36"/>
      <c r="U71" s="36"/>
    </row>
    <row r="72" s="39" customFormat="1" spans="5:21">
      <c r="E72" s="36"/>
      <c r="I72" s="36"/>
      <c r="M72" s="36"/>
      <c r="Q72" s="36"/>
      <c r="U72" s="36"/>
    </row>
    <row r="73" s="39" customFormat="1" spans="5:21">
      <c r="E73" s="36"/>
      <c r="I73" s="36"/>
      <c r="M73" s="36"/>
      <c r="Q73" s="36"/>
      <c r="U73" s="36"/>
    </row>
    <row r="74" s="39" customFormat="1" spans="5:21">
      <c r="E74" s="36"/>
      <c r="I74" s="36"/>
      <c r="M74" s="36"/>
      <c r="Q74" s="36"/>
      <c r="U74" s="36"/>
    </row>
    <row r="75" s="39" customFormat="1" spans="5:21">
      <c r="E75" s="36"/>
      <c r="I75" s="36"/>
      <c r="M75" s="36"/>
      <c r="Q75" s="36"/>
      <c r="U75" s="36"/>
    </row>
    <row r="76" s="39" customFormat="1" spans="5:21">
      <c r="E76" s="36"/>
      <c r="I76" s="36"/>
      <c r="M76" s="36"/>
      <c r="Q76" s="36"/>
      <c r="U76" s="36"/>
    </row>
    <row r="77" s="39" customFormat="1" spans="5:21">
      <c r="E77" s="36"/>
      <c r="I77" s="36"/>
      <c r="M77" s="36"/>
      <c r="Q77" s="36"/>
      <c r="U77" s="36"/>
    </row>
    <row r="78" s="39" customFormat="1" spans="5:21">
      <c r="E78" s="36"/>
      <c r="I78" s="36"/>
      <c r="M78" s="36"/>
      <c r="Q78" s="36"/>
      <c r="U78" s="36"/>
    </row>
    <row r="79" s="39" customFormat="1" spans="5:21">
      <c r="E79" s="36"/>
      <c r="I79" s="36"/>
      <c r="M79" s="36"/>
      <c r="Q79" s="36"/>
      <c r="U79" s="36"/>
    </row>
    <row r="80" s="39" customFormat="1" spans="5:21">
      <c r="E80" s="36"/>
      <c r="I80" s="36"/>
      <c r="M80" s="36"/>
      <c r="Q80" s="36"/>
      <c r="U80" s="36"/>
    </row>
    <row r="81" s="39" customFormat="1" spans="5:21">
      <c r="E81" s="36"/>
      <c r="I81" s="36"/>
      <c r="M81" s="36"/>
      <c r="Q81" s="36"/>
      <c r="U81" s="36"/>
    </row>
    <row r="82" s="39" customFormat="1" spans="5:21">
      <c r="E82" s="36"/>
      <c r="I82" s="36"/>
      <c r="M82" s="36"/>
      <c r="Q82" s="36"/>
      <c r="U82" s="36"/>
    </row>
    <row r="83" s="39" customFormat="1" spans="5:21">
      <c r="E83" s="36"/>
      <c r="I83" s="36"/>
      <c r="M83" s="36"/>
      <c r="Q83" s="36"/>
      <c r="U83" s="36"/>
    </row>
    <row r="84" s="39" customFormat="1" spans="5:21">
      <c r="E84" s="36"/>
      <c r="I84" s="36"/>
      <c r="M84" s="36"/>
      <c r="Q84" s="36"/>
      <c r="U84" s="36"/>
    </row>
    <row r="85" s="39" customFormat="1" spans="5:21">
      <c r="E85" s="36"/>
      <c r="I85" s="36"/>
      <c r="M85" s="36"/>
      <c r="Q85" s="36"/>
      <c r="U85" s="36"/>
    </row>
    <row r="86" s="39" customFormat="1" spans="5:21">
      <c r="E86" s="36"/>
      <c r="I86" s="36"/>
      <c r="M86" s="36"/>
      <c r="Q86" s="36"/>
      <c r="U86" s="36"/>
    </row>
    <row r="87" s="39" customFormat="1" spans="5:21">
      <c r="E87" s="36"/>
      <c r="I87" s="36"/>
      <c r="M87" s="36"/>
      <c r="Q87" s="36"/>
      <c r="U87" s="36"/>
    </row>
    <row r="88" s="39" customFormat="1" spans="5:21">
      <c r="E88" s="36"/>
      <c r="I88" s="36"/>
      <c r="M88" s="36"/>
      <c r="Q88" s="36"/>
      <c r="U88" s="36"/>
    </row>
    <row r="89" s="39" customFormat="1" spans="5:21">
      <c r="E89" s="36"/>
      <c r="I89" s="36"/>
      <c r="M89" s="36"/>
      <c r="Q89" s="36"/>
      <c r="U89" s="36"/>
    </row>
    <row r="90" s="39" customFormat="1" spans="5:21">
      <c r="E90" s="36"/>
      <c r="I90" s="36"/>
      <c r="M90" s="36"/>
      <c r="Q90" s="36"/>
      <c r="U90" s="36"/>
    </row>
    <row r="91" s="39" customFormat="1" spans="5:21">
      <c r="E91" s="36"/>
      <c r="I91" s="36"/>
      <c r="M91" s="36"/>
      <c r="Q91" s="36"/>
      <c r="U91" s="36"/>
    </row>
    <row r="92" s="39" customFormat="1" spans="5:21">
      <c r="E92" s="36"/>
      <c r="I92" s="36"/>
      <c r="M92" s="36"/>
      <c r="Q92" s="36"/>
      <c r="U92" s="36"/>
    </row>
    <row r="93" s="39" customFormat="1" spans="5:21">
      <c r="E93" s="36"/>
      <c r="I93" s="36"/>
      <c r="M93" s="36"/>
      <c r="Q93" s="36"/>
      <c r="U93" s="36"/>
    </row>
    <row r="94" s="39" customFormat="1" spans="5:21">
      <c r="E94" s="36"/>
      <c r="I94" s="36"/>
      <c r="M94" s="36"/>
      <c r="Q94" s="36"/>
      <c r="U94" s="36"/>
    </row>
    <row r="95" s="39" customFormat="1" spans="5:21">
      <c r="E95" s="36"/>
      <c r="I95" s="36"/>
      <c r="M95" s="36"/>
      <c r="Q95" s="36"/>
      <c r="U95" s="36"/>
    </row>
    <row r="96" s="39" customFormat="1" spans="5:21">
      <c r="E96" s="36"/>
      <c r="I96" s="36"/>
      <c r="M96" s="36"/>
      <c r="Q96" s="36"/>
      <c r="U96" s="36"/>
    </row>
    <row r="97" s="39" customFormat="1" spans="5:21">
      <c r="E97" s="36"/>
      <c r="I97" s="36"/>
      <c r="M97" s="36"/>
      <c r="Q97" s="36"/>
      <c r="U97" s="36"/>
    </row>
    <row r="98" s="39" customFormat="1" spans="5:21">
      <c r="E98" s="36"/>
      <c r="I98" s="36"/>
      <c r="M98" s="36"/>
      <c r="Q98" s="36"/>
      <c r="U98" s="36"/>
    </row>
    <row r="99" s="39" customFormat="1" spans="5:21">
      <c r="E99" s="36"/>
      <c r="I99" s="36"/>
      <c r="M99" s="36"/>
      <c r="Q99" s="36"/>
      <c r="U99" s="36"/>
    </row>
    <row r="100" s="39" customFormat="1" spans="5:21">
      <c r="E100" s="36"/>
      <c r="I100" s="36"/>
      <c r="M100" s="36"/>
      <c r="Q100" s="36"/>
      <c r="U100" s="36"/>
    </row>
    <row r="101" s="39" customFormat="1" spans="5:21">
      <c r="E101" s="36"/>
      <c r="I101" s="36"/>
      <c r="M101" s="36"/>
      <c r="Q101" s="36"/>
      <c r="U101" s="36"/>
    </row>
    <row r="102" s="39" customFormat="1" spans="5:21">
      <c r="E102" s="36"/>
      <c r="I102" s="36"/>
      <c r="M102" s="36"/>
      <c r="Q102" s="36"/>
      <c r="U102" s="36"/>
    </row>
    <row r="103" s="39" customFormat="1" spans="5:21">
      <c r="E103" s="36"/>
      <c r="I103" s="36"/>
      <c r="M103" s="36"/>
      <c r="Q103" s="36"/>
      <c r="U103" s="36"/>
    </row>
    <row r="104" s="39" customFormat="1" spans="5:21">
      <c r="E104" s="36"/>
      <c r="I104" s="36"/>
      <c r="M104" s="36"/>
      <c r="Q104" s="36"/>
      <c r="U104" s="36"/>
    </row>
    <row r="105" s="39" customFormat="1" spans="5:21">
      <c r="E105" s="36"/>
      <c r="I105" s="36"/>
      <c r="M105" s="36"/>
      <c r="Q105" s="36"/>
      <c r="U105" s="36"/>
    </row>
    <row r="106" s="39" customFormat="1" spans="5:21">
      <c r="E106" s="36"/>
      <c r="I106" s="36"/>
      <c r="M106" s="36"/>
      <c r="Q106" s="36"/>
      <c r="U106" s="36"/>
    </row>
    <row r="107" s="39" customFormat="1" spans="5:21">
      <c r="E107" s="36"/>
      <c r="I107" s="36"/>
      <c r="M107" s="36"/>
      <c r="Q107" s="36"/>
      <c r="U107" s="36"/>
    </row>
    <row r="108" s="39" customFormat="1" spans="5:21">
      <c r="E108" s="36"/>
      <c r="I108" s="36"/>
      <c r="M108" s="36"/>
      <c r="Q108" s="36"/>
      <c r="U108" s="36"/>
    </row>
    <row r="109" s="39" customFormat="1" spans="5:21">
      <c r="E109" s="36"/>
      <c r="I109" s="36"/>
      <c r="M109" s="36"/>
      <c r="Q109" s="36"/>
      <c r="U109" s="36"/>
    </row>
    <row r="110" s="39" customFormat="1" spans="5:21">
      <c r="E110" s="36"/>
      <c r="I110" s="36"/>
      <c r="M110" s="36"/>
      <c r="Q110" s="36"/>
      <c r="U110" s="36"/>
    </row>
    <row r="111" s="39" customFormat="1" spans="5:21">
      <c r="E111" s="36"/>
      <c r="I111" s="36"/>
      <c r="M111" s="36"/>
      <c r="Q111" s="36"/>
      <c r="U111" s="36"/>
    </row>
    <row r="112" s="39" customFormat="1" spans="5:21">
      <c r="E112" s="36"/>
      <c r="I112" s="36"/>
      <c r="M112" s="36"/>
      <c r="Q112" s="36"/>
      <c r="U112" s="36"/>
    </row>
    <row r="113" s="39" customFormat="1" spans="5:21">
      <c r="E113" s="36"/>
      <c r="I113" s="36"/>
      <c r="M113" s="36"/>
      <c r="Q113" s="36"/>
      <c r="U113" s="36"/>
    </row>
    <row r="114" s="39" customFormat="1" spans="5:21">
      <c r="E114" s="36"/>
      <c r="I114" s="36"/>
      <c r="M114" s="36"/>
      <c r="Q114" s="36"/>
      <c r="U114" s="36"/>
    </row>
    <row r="115" s="39" customFormat="1" spans="5:21">
      <c r="E115" s="36"/>
      <c r="I115" s="36"/>
      <c r="M115" s="36"/>
      <c r="Q115" s="36"/>
      <c r="U115" s="36"/>
    </row>
    <row r="116" s="39" customFormat="1" spans="5:21">
      <c r="E116" s="36"/>
      <c r="I116" s="36"/>
      <c r="M116" s="36"/>
      <c r="Q116" s="36"/>
      <c r="U116" s="36"/>
    </row>
    <row r="117" s="39" customFormat="1" spans="5:21">
      <c r="E117" s="36"/>
      <c r="I117" s="36"/>
      <c r="M117" s="36"/>
      <c r="Q117" s="36"/>
      <c r="U117" s="36"/>
    </row>
    <row r="118" s="39" customFormat="1" spans="5:21">
      <c r="E118" s="36"/>
      <c r="I118" s="36"/>
      <c r="M118" s="36"/>
      <c r="Q118" s="36"/>
      <c r="U118" s="36"/>
    </row>
    <row r="119" s="39" customFormat="1" spans="5:21">
      <c r="E119" s="36"/>
      <c r="I119" s="36"/>
      <c r="M119" s="36"/>
      <c r="Q119" s="36"/>
      <c r="U119" s="36"/>
    </row>
    <row r="120" s="39" customFormat="1" spans="5:21">
      <c r="E120" s="36"/>
      <c r="I120" s="36"/>
      <c r="M120" s="36"/>
      <c r="Q120" s="36"/>
      <c r="U120" s="36"/>
    </row>
    <row r="121" s="39" customFormat="1" spans="5:21">
      <c r="E121" s="36"/>
      <c r="I121" s="36"/>
      <c r="M121" s="36"/>
      <c r="Q121" s="36"/>
      <c r="U121" s="36"/>
    </row>
    <row r="122" s="39" customFormat="1" spans="5:21">
      <c r="E122" s="36"/>
      <c r="I122" s="36"/>
      <c r="M122" s="36"/>
      <c r="Q122" s="36"/>
      <c r="U122" s="36"/>
    </row>
    <row r="123" s="39" customFormat="1" spans="5:21">
      <c r="E123" s="36"/>
      <c r="I123" s="36"/>
      <c r="M123" s="36"/>
      <c r="Q123" s="36"/>
      <c r="U123" s="36"/>
    </row>
    <row r="124" s="39" customFormat="1" spans="5:21">
      <c r="E124" s="36"/>
      <c r="I124" s="36"/>
      <c r="M124" s="36"/>
      <c r="Q124" s="36"/>
      <c r="U124" s="36"/>
    </row>
    <row r="125" s="39" customFormat="1" spans="5:21">
      <c r="E125" s="36"/>
      <c r="I125" s="36"/>
      <c r="M125" s="36"/>
      <c r="Q125" s="36"/>
      <c r="U125" s="36"/>
    </row>
    <row r="126" s="39" customFormat="1" spans="5:21">
      <c r="E126" s="36"/>
      <c r="I126" s="36"/>
      <c r="M126" s="36"/>
      <c r="Q126" s="36"/>
      <c r="U126" s="36"/>
    </row>
    <row r="127" s="39" customFormat="1" spans="5:21">
      <c r="E127" s="36"/>
      <c r="I127" s="36"/>
      <c r="M127" s="36"/>
      <c r="Q127" s="36"/>
      <c r="U127" s="36"/>
    </row>
    <row r="128" s="39" customFormat="1" spans="5:21">
      <c r="E128" s="36"/>
      <c r="I128" s="36"/>
      <c r="M128" s="36"/>
      <c r="Q128" s="36"/>
      <c r="U128" s="36"/>
    </row>
    <row r="129" s="39" customFormat="1" spans="5:21">
      <c r="E129" s="36"/>
      <c r="I129" s="36"/>
      <c r="M129" s="36"/>
      <c r="Q129" s="36"/>
      <c r="U129" s="36"/>
    </row>
    <row r="130" s="39" customFormat="1" spans="5:21">
      <c r="E130" s="36"/>
      <c r="I130" s="36"/>
      <c r="M130" s="36"/>
      <c r="Q130" s="36"/>
      <c r="U130" s="36"/>
    </row>
    <row r="131" s="39" customFormat="1" spans="5:21">
      <c r="E131" s="36"/>
      <c r="I131" s="36"/>
      <c r="M131" s="36"/>
      <c r="Q131" s="36"/>
      <c r="U131" s="36"/>
    </row>
    <row r="132" s="39" customFormat="1" spans="5:21">
      <c r="E132" s="36"/>
      <c r="I132" s="36"/>
      <c r="M132" s="36"/>
      <c r="Q132" s="36"/>
      <c r="U132" s="36"/>
    </row>
    <row r="133" s="39" customFormat="1" spans="5:21">
      <c r="E133" s="36"/>
      <c r="I133" s="36"/>
      <c r="M133" s="36"/>
      <c r="Q133" s="36"/>
      <c r="U133" s="36"/>
    </row>
    <row r="134" s="39" customFormat="1" spans="5:21">
      <c r="E134" s="36"/>
      <c r="I134" s="36"/>
      <c r="M134" s="36"/>
      <c r="Q134" s="36"/>
      <c r="U134" s="36"/>
    </row>
    <row r="135" s="39" customFormat="1" spans="5:21">
      <c r="E135" s="36"/>
      <c r="I135" s="36"/>
      <c r="M135" s="36"/>
      <c r="Q135" s="36"/>
      <c r="U135" s="36"/>
    </row>
    <row r="136" s="39" customFormat="1" spans="5:21">
      <c r="E136" s="36"/>
      <c r="I136" s="36"/>
      <c r="M136" s="36"/>
      <c r="Q136" s="36"/>
      <c r="U136" s="36"/>
    </row>
    <row r="137" s="39" customFormat="1" spans="5:21">
      <c r="E137" s="36"/>
      <c r="I137" s="36"/>
      <c r="M137" s="36"/>
      <c r="Q137" s="36"/>
      <c r="U137" s="36"/>
    </row>
    <row r="138" s="39" customFormat="1" spans="5:21">
      <c r="E138" s="36"/>
      <c r="I138" s="36"/>
      <c r="M138" s="36"/>
      <c r="Q138" s="36"/>
      <c r="U138" s="36"/>
    </row>
    <row r="139" s="39" customFormat="1" spans="5:21">
      <c r="E139" s="36"/>
      <c r="I139" s="36"/>
      <c r="M139" s="36"/>
      <c r="Q139" s="36"/>
      <c r="U139" s="36"/>
    </row>
    <row r="140" s="39" customFormat="1" spans="5:21">
      <c r="E140" s="36"/>
      <c r="I140" s="36"/>
      <c r="M140" s="36"/>
      <c r="Q140" s="36"/>
      <c r="U140" s="36"/>
    </row>
    <row r="141" s="39" customFormat="1" spans="5:21">
      <c r="E141" s="36"/>
      <c r="I141" s="36"/>
      <c r="M141" s="36"/>
      <c r="Q141" s="36"/>
      <c r="U141" s="36"/>
    </row>
    <row r="142" s="39" customFormat="1" spans="5:21">
      <c r="E142" s="36"/>
      <c r="I142" s="36"/>
      <c r="M142" s="36"/>
      <c r="Q142" s="36"/>
      <c r="U142" s="36"/>
    </row>
    <row r="143" s="39" customFormat="1" spans="5:21">
      <c r="E143" s="36"/>
      <c r="I143" s="36"/>
      <c r="M143" s="36"/>
      <c r="Q143" s="36"/>
      <c r="U143" s="36"/>
    </row>
    <row r="144" s="39" customFormat="1" spans="5:21">
      <c r="E144" s="36"/>
      <c r="I144" s="36"/>
      <c r="M144" s="36"/>
      <c r="Q144" s="36"/>
      <c r="U144" s="36"/>
    </row>
    <row r="145" s="39" customFormat="1" spans="5:21">
      <c r="E145" s="36"/>
      <c r="I145" s="36"/>
      <c r="M145" s="36"/>
      <c r="Q145" s="36"/>
      <c r="U145" s="36"/>
    </row>
    <row r="146" s="39" customFormat="1" spans="5:21">
      <c r="E146" s="36"/>
      <c r="I146" s="36"/>
      <c r="M146" s="36"/>
      <c r="Q146" s="36"/>
      <c r="U146" s="36"/>
    </row>
    <row r="147" s="39" customFormat="1" spans="5:21">
      <c r="E147" s="36"/>
      <c r="I147" s="36"/>
      <c r="M147" s="36"/>
      <c r="Q147" s="36"/>
      <c r="U147" s="36"/>
    </row>
    <row r="148" s="39" customFormat="1" spans="5:21">
      <c r="E148" s="36"/>
      <c r="I148" s="36"/>
      <c r="M148" s="36"/>
      <c r="Q148" s="36"/>
      <c r="U148" s="36"/>
    </row>
    <row r="149" s="39" customFormat="1" spans="5:21">
      <c r="E149" s="36"/>
      <c r="I149" s="36"/>
      <c r="M149" s="36"/>
      <c r="Q149" s="36"/>
      <c r="U149" s="36"/>
    </row>
    <row r="150" s="39" customFormat="1" spans="5:21">
      <c r="E150" s="36"/>
      <c r="I150" s="36"/>
      <c r="M150" s="36"/>
      <c r="Q150" s="36"/>
      <c r="U150" s="36"/>
    </row>
    <row r="151" s="39" customFormat="1" spans="5:21">
      <c r="E151" s="36"/>
      <c r="I151" s="36"/>
      <c r="M151" s="36"/>
      <c r="Q151" s="36"/>
      <c r="U151" s="36"/>
    </row>
    <row r="152" s="39" customFormat="1" spans="5:21">
      <c r="E152" s="36"/>
      <c r="I152" s="36"/>
      <c r="M152" s="36"/>
      <c r="Q152" s="36"/>
      <c r="U152" s="36"/>
    </row>
    <row r="153" s="39" customFormat="1" spans="5:21">
      <c r="E153" s="36"/>
      <c r="I153" s="36"/>
      <c r="M153" s="36"/>
      <c r="Q153" s="36"/>
      <c r="U153" s="36"/>
    </row>
    <row r="154" s="39" customFormat="1" spans="5:21">
      <c r="E154" s="36"/>
      <c r="I154" s="36"/>
      <c r="M154" s="36"/>
      <c r="Q154" s="36"/>
      <c r="U154" s="36"/>
    </row>
    <row r="155" s="39" customFormat="1" spans="5:21">
      <c r="E155" s="36"/>
      <c r="I155" s="36"/>
      <c r="M155" s="36"/>
      <c r="Q155" s="36"/>
      <c r="U155" s="36"/>
    </row>
    <row r="156" s="39" customFormat="1" spans="5:21">
      <c r="E156" s="36"/>
      <c r="I156" s="36"/>
      <c r="M156" s="36"/>
      <c r="Q156" s="36"/>
      <c r="U156" s="36"/>
    </row>
    <row r="157" s="39" customFormat="1" spans="5:21">
      <c r="E157" s="36"/>
      <c r="I157" s="36"/>
      <c r="M157" s="36"/>
      <c r="Q157" s="36"/>
      <c r="U157" s="36"/>
    </row>
    <row r="158" s="39" customFormat="1" spans="5:21">
      <c r="E158" s="36"/>
      <c r="I158" s="36"/>
      <c r="M158" s="36"/>
      <c r="Q158" s="36"/>
      <c r="U158" s="36"/>
    </row>
    <row r="159" s="39" customFormat="1" spans="5:21">
      <c r="E159" s="36"/>
      <c r="I159" s="36"/>
      <c r="M159" s="36"/>
      <c r="Q159" s="36"/>
      <c r="U159" s="36"/>
    </row>
    <row r="160" s="39" customFormat="1" spans="5:21">
      <c r="E160" s="36"/>
      <c r="I160" s="36"/>
      <c r="M160" s="36"/>
      <c r="Q160" s="36"/>
      <c r="U160" s="36"/>
    </row>
    <row r="161" s="39" customFormat="1" spans="5:21">
      <c r="E161" s="36"/>
      <c r="I161" s="36"/>
      <c r="M161" s="36"/>
      <c r="Q161" s="36"/>
      <c r="U161" s="36"/>
    </row>
    <row r="162" s="39" customFormat="1" spans="5:21">
      <c r="E162" s="36"/>
      <c r="I162" s="36"/>
      <c r="M162" s="36"/>
      <c r="Q162" s="36"/>
      <c r="U162" s="36"/>
    </row>
    <row r="163" s="39" customFormat="1" spans="5:21">
      <c r="E163" s="36"/>
      <c r="I163" s="36"/>
      <c r="M163" s="36"/>
      <c r="Q163" s="36"/>
      <c r="U163" s="36"/>
    </row>
    <row r="164" s="39" customFormat="1" spans="5:21">
      <c r="E164" s="36"/>
      <c r="I164" s="36"/>
      <c r="M164" s="36"/>
      <c r="Q164" s="36"/>
      <c r="U164" s="36"/>
    </row>
    <row r="165" s="39" customFormat="1" spans="5:21">
      <c r="E165" s="36"/>
      <c r="I165" s="36"/>
      <c r="M165" s="36"/>
      <c r="Q165" s="36"/>
      <c r="U165" s="36"/>
    </row>
    <row r="166" s="39" customFormat="1" spans="5:21">
      <c r="E166" s="36"/>
      <c r="I166" s="36"/>
      <c r="M166" s="36"/>
      <c r="Q166" s="36"/>
      <c r="U166" s="36"/>
    </row>
    <row r="167" s="39" customFormat="1" spans="5:21">
      <c r="E167" s="36"/>
      <c r="I167" s="36"/>
      <c r="M167" s="36"/>
      <c r="Q167" s="36"/>
      <c r="U167" s="36"/>
    </row>
    <row r="168" s="39" customFormat="1" spans="5:21">
      <c r="E168" s="36"/>
      <c r="I168" s="36"/>
      <c r="M168" s="36"/>
      <c r="Q168" s="36"/>
      <c r="U168" s="36"/>
    </row>
    <row r="169" s="39" customFormat="1" spans="5:21">
      <c r="E169" s="36"/>
      <c r="I169" s="36"/>
      <c r="M169" s="36"/>
      <c r="Q169" s="36"/>
      <c r="U169" s="36"/>
    </row>
    <row r="170" s="39" customFormat="1" spans="5:21">
      <c r="E170" s="36"/>
      <c r="I170" s="36"/>
      <c r="M170" s="36"/>
      <c r="Q170" s="36"/>
      <c r="U170" s="36"/>
    </row>
    <row r="171" s="39" customFormat="1" spans="5:21">
      <c r="E171" s="36"/>
      <c r="I171" s="36"/>
      <c r="M171" s="36"/>
      <c r="Q171" s="36"/>
      <c r="U171" s="36"/>
    </row>
    <row r="172" s="39" customFormat="1" spans="5:21">
      <c r="E172" s="36"/>
      <c r="I172" s="36"/>
      <c r="M172" s="36"/>
      <c r="Q172" s="36"/>
      <c r="U172" s="36"/>
    </row>
    <row r="173" s="39" customFormat="1" spans="5:21">
      <c r="E173" s="36"/>
      <c r="I173" s="36"/>
      <c r="M173" s="36"/>
      <c r="Q173" s="36"/>
      <c r="U173" s="36"/>
    </row>
    <row r="174" s="39" customFormat="1" spans="5:21">
      <c r="E174" s="36"/>
      <c r="I174" s="36"/>
      <c r="M174" s="36"/>
      <c r="Q174" s="36"/>
      <c r="U174" s="36"/>
    </row>
    <row r="175" s="39" customFormat="1" spans="5:21">
      <c r="E175" s="36"/>
      <c r="I175" s="36"/>
      <c r="M175" s="36"/>
      <c r="Q175" s="36"/>
      <c r="U175" s="36"/>
    </row>
    <row r="176" s="39" customFormat="1" spans="5:21">
      <c r="E176" s="36"/>
      <c r="I176" s="36"/>
      <c r="M176" s="36"/>
      <c r="Q176" s="36"/>
      <c r="U176" s="36"/>
    </row>
    <row r="177" s="39" customFormat="1" spans="5:21">
      <c r="E177" s="36"/>
      <c r="I177" s="36"/>
      <c r="M177" s="36"/>
      <c r="Q177" s="36"/>
      <c r="U177" s="36"/>
    </row>
    <row r="178" s="39" customFormat="1" spans="5:21">
      <c r="E178" s="36"/>
      <c r="I178" s="36"/>
      <c r="M178" s="36"/>
      <c r="Q178" s="36"/>
      <c r="U178" s="36"/>
    </row>
    <row r="179" s="39" customFormat="1" spans="5:21">
      <c r="E179" s="36"/>
      <c r="I179" s="36"/>
      <c r="M179" s="36"/>
      <c r="Q179" s="36"/>
      <c r="U179" s="36"/>
    </row>
    <row r="180" s="39" customFormat="1" spans="5:21">
      <c r="E180" s="36"/>
      <c r="I180" s="36"/>
      <c r="M180" s="36"/>
      <c r="Q180" s="36"/>
      <c r="U180" s="36"/>
    </row>
    <row r="181" s="39" customFormat="1" spans="5:21">
      <c r="E181" s="36"/>
      <c r="I181" s="36"/>
      <c r="M181" s="36"/>
      <c r="Q181" s="36"/>
      <c r="U181" s="36"/>
    </row>
    <row r="182" s="39" customFormat="1" spans="5:21">
      <c r="E182" s="36"/>
      <c r="I182" s="36"/>
      <c r="M182" s="36"/>
      <c r="Q182" s="36"/>
      <c r="U182" s="36"/>
    </row>
    <row r="183" s="39" customFormat="1" spans="5:21">
      <c r="E183" s="36"/>
      <c r="I183" s="36"/>
      <c r="M183" s="36"/>
      <c r="Q183" s="36"/>
      <c r="U183" s="36"/>
    </row>
    <row r="184" s="39" customFormat="1" spans="5:21">
      <c r="E184" s="36"/>
      <c r="I184" s="36"/>
      <c r="M184" s="36"/>
      <c r="Q184" s="36"/>
      <c r="U184" s="36"/>
    </row>
    <row r="185" s="39" customFormat="1" spans="5:21">
      <c r="E185" s="36"/>
      <c r="I185" s="36"/>
      <c r="M185" s="36"/>
      <c r="Q185" s="36"/>
      <c r="U185" s="36"/>
    </row>
    <row r="186" s="39" customFormat="1" spans="5:21">
      <c r="E186" s="36"/>
      <c r="I186" s="36"/>
      <c r="M186" s="36"/>
      <c r="Q186" s="36"/>
      <c r="U186" s="36"/>
    </row>
    <row r="187" s="39" customFormat="1" spans="5:21">
      <c r="E187" s="36"/>
      <c r="I187" s="36"/>
      <c r="M187" s="36"/>
      <c r="Q187" s="36"/>
      <c r="U187" s="36"/>
    </row>
    <row r="188" s="39" customFormat="1" spans="5:21">
      <c r="E188" s="36"/>
      <c r="I188" s="36"/>
      <c r="M188" s="36"/>
      <c r="Q188" s="36"/>
      <c r="U188" s="36"/>
    </row>
    <row r="189" s="39" customFormat="1" spans="5:21">
      <c r="E189" s="36"/>
      <c r="I189" s="36"/>
      <c r="M189" s="36"/>
      <c r="Q189" s="36"/>
      <c r="U189" s="36"/>
    </row>
    <row r="190" s="39" customFormat="1" spans="5:21">
      <c r="E190" s="36"/>
      <c r="I190" s="36"/>
      <c r="M190" s="36"/>
      <c r="Q190" s="36"/>
      <c r="U190" s="36"/>
    </row>
    <row r="191" s="39" customFormat="1" spans="5:21">
      <c r="E191" s="36"/>
      <c r="I191" s="36"/>
      <c r="M191" s="36"/>
      <c r="Q191" s="36"/>
      <c r="U191" s="36"/>
    </row>
    <row r="192" s="39" customFormat="1" spans="5:21">
      <c r="E192" s="36"/>
      <c r="I192" s="36"/>
      <c r="M192" s="36"/>
      <c r="Q192" s="36"/>
      <c r="U192" s="36"/>
    </row>
    <row r="193" s="39" customFormat="1" spans="5:21">
      <c r="E193" s="36"/>
      <c r="I193" s="36"/>
      <c r="M193" s="36"/>
      <c r="Q193" s="36"/>
      <c r="U193" s="36"/>
    </row>
    <row r="194" s="39" customFormat="1" spans="5:21">
      <c r="E194" s="36"/>
      <c r="I194" s="36"/>
      <c r="M194" s="36"/>
      <c r="Q194" s="36"/>
      <c r="U194" s="36"/>
    </row>
    <row r="195" s="39" customFormat="1" spans="5:21">
      <c r="E195" s="36"/>
      <c r="I195" s="36"/>
      <c r="M195" s="36"/>
      <c r="Q195" s="36"/>
      <c r="U195" s="36"/>
    </row>
    <row r="196" s="39" customFormat="1" spans="5:21">
      <c r="E196" s="36"/>
      <c r="I196" s="36"/>
      <c r="M196" s="36"/>
      <c r="Q196" s="36"/>
      <c r="U196" s="36"/>
    </row>
    <row r="197" s="39" customFormat="1" spans="5:21">
      <c r="E197" s="36"/>
      <c r="I197" s="36"/>
      <c r="M197" s="36"/>
      <c r="Q197" s="36"/>
      <c r="U197" s="36"/>
    </row>
    <row r="198" s="39" customFormat="1" spans="5:21">
      <c r="E198" s="36"/>
      <c r="I198" s="36"/>
      <c r="M198" s="36"/>
      <c r="Q198" s="36"/>
      <c r="U198" s="36"/>
    </row>
    <row r="199" s="39" customFormat="1" spans="5:21">
      <c r="E199" s="36"/>
      <c r="I199" s="36"/>
      <c r="M199" s="36"/>
      <c r="Q199" s="36"/>
      <c r="U199" s="36"/>
    </row>
    <row r="200" s="39" customFormat="1" spans="5:21">
      <c r="E200" s="36"/>
      <c r="I200" s="36"/>
      <c r="M200" s="36"/>
      <c r="Q200" s="36"/>
      <c r="U200" s="36"/>
    </row>
    <row r="201" s="39" customFormat="1" spans="5:21">
      <c r="E201" s="36"/>
      <c r="I201" s="36"/>
      <c r="M201" s="36"/>
      <c r="Q201" s="36"/>
      <c r="U201" s="36"/>
    </row>
    <row r="202" s="39" customFormat="1" spans="5:21">
      <c r="E202" s="36"/>
      <c r="I202" s="36"/>
      <c r="M202" s="36"/>
      <c r="Q202" s="36"/>
      <c r="U202" s="36"/>
    </row>
    <row r="203" s="39" customFormat="1" spans="5:21">
      <c r="E203" s="36"/>
      <c r="I203" s="36"/>
      <c r="M203" s="36"/>
      <c r="Q203" s="36"/>
      <c r="U203" s="36"/>
    </row>
    <row r="204" s="39" customFormat="1" spans="5:21">
      <c r="E204" s="36"/>
      <c r="I204" s="36"/>
      <c r="M204" s="36"/>
      <c r="Q204" s="36"/>
      <c r="U204" s="36"/>
    </row>
    <row r="205" s="39" customFormat="1" spans="5:21">
      <c r="E205" s="36"/>
      <c r="I205" s="36"/>
      <c r="M205" s="36"/>
      <c r="Q205" s="36"/>
      <c r="U205" s="36"/>
    </row>
    <row r="206" s="39" customFormat="1" spans="5:21">
      <c r="E206" s="36"/>
      <c r="I206" s="36"/>
      <c r="M206" s="36"/>
      <c r="Q206" s="36"/>
      <c r="U206" s="36"/>
    </row>
    <row r="207" s="39" customFormat="1" spans="5:21">
      <c r="E207" s="36"/>
      <c r="I207" s="36"/>
      <c r="M207" s="36"/>
      <c r="Q207" s="36"/>
      <c r="U207" s="36"/>
    </row>
    <row r="208" s="39" customFormat="1" spans="5:21">
      <c r="E208" s="36"/>
      <c r="I208" s="36"/>
      <c r="M208" s="36"/>
      <c r="Q208" s="36"/>
      <c r="U208" s="36"/>
    </row>
    <row r="209" s="39" customFormat="1" spans="5:21">
      <c r="E209" s="36"/>
      <c r="I209" s="36"/>
      <c r="M209" s="36"/>
      <c r="Q209" s="36"/>
      <c r="U209" s="36"/>
    </row>
    <row r="210" s="39" customFormat="1" spans="5:21">
      <c r="E210" s="36"/>
      <c r="I210" s="36"/>
      <c r="M210" s="36"/>
      <c r="Q210" s="36"/>
      <c r="U210" s="36"/>
    </row>
    <row r="211" s="39" customFormat="1" spans="5:21">
      <c r="E211" s="36"/>
      <c r="I211" s="36"/>
      <c r="M211" s="36"/>
      <c r="Q211" s="36"/>
      <c r="U211" s="36"/>
    </row>
    <row r="212" s="39" customFormat="1" spans="5:21">
      <c r="E212" s="36"/>
      <c r="I212" s="36"/>
      <c r="M212" s="36"/>
      <c r="Q212" s="36"/>
      <c r="U212" s="36"/>
    </row>
    <row r="213" s="39" customFormat="1" spans="5:21">
      <c r="E213" s="36"/>
      <c r="I213" s="36"/>
      <c r="M213" s="36"/>
      <c r="Q213" s="36"/>
      <c r="U213" s="36"/>
    </row>
    <row r="214" s="39" customFormat="1" spans="5:21">
      <c r="E214" s="36"/>
      <c r="I214" s="36"/>
      <c r="M214" s="36"/>
      <c r="Q214" s="36"/>
      <c r="U214" s="36"/>
    </row>
    <row r="215" s="39" customFormat="1" spans="5:21">
      <c r="E215" s="36"/>
      <c r="I215" s="36"/>
      <c r="M215" s="36"/>
      <c r="Q215" s="36"/>
      <c r="U215" s="36"/>
    </row>
    <row r="216" s="39" customFormat="1" spans="5:21">
      <c r="E216" s="36"/>
      <c r="I216" s="36"/>
      <c r="M216" s="36"/>
      <c r="Q216" s="36"/>
      <c r="U216" s="36"/>
    </row>
    <row r="217" s="39" customFormat="1" spans="5:21">
      <c r="E217" s="36"/>
      <c r="I217" s="36"/>
      <c r="M217" s="36"/>
      <c r="Q217" s="36"/>
      <c r="U217" s="36"/>
    </row>
    <row r="218" s="39" customFormat="1" spans="5:21">
      <c r="E218" s="36"/>
      <c r="I218" s="36"/>
      <c r="M218" s="36"/>
      <c r="Q218" s="36"/>
      <c r="U218" s="36"/>
    </row>
    <row r="219" s="39" customFormat="1" spans="5:21">
      <c r="E219" s="36"/>
      <c r="I219" s="36"/>
      <c r="M219" s="36"/>
      <c r="Q219" s="36"/>
      <c r="U219" s="36"/>
    </row>
    <row r="220" s="39" customFormat="1" spans="5:21">
      <c r="E220" s="36"/>
      <c r="I220" s="36"/>
      <c r="M220" s="36"/>
      <c r="Q220" s="36"/>
      <c r="U220" s="36"/>
    </row>
    <row r="221" s="39" customFormat="1" spans="5:21">
      <c r="E221" s="36"/>
      <c r="I221" s="36"/>
      <c r="M221" s="36"/>
      <c r="Q221" s="36"/>
      <c r="U221" s="36"/>
    </row>
    <row r="222" s="39" customFormat="1" spans="5:21">
      <c r="E222" s="36"/>
      <c r="I222" s="36"/>
      <c r="M222" s="36"/>
      <c r="Q222" s="36"/>
      <c r="U222" s="36"/>
    </row>
    <row r="223" s="39" customFormat="1" spans="5:21">
      <c r="E223" s="36"/>
      <c r="I223" s="36"/>
      <c r="M223" s="36"/>
      <c r="Q223" s="36"/>
      <c r="U223" s="36"/>
    </row>
    <row r="224" s="39" customFormat="1" spans="5:21">
      <c r="E224" s="36"/>
      <c r="I224" s="36"/>
      <c r="M224" s="36"/>
      <c r="Q224" s="36"/>
      <c r="U224" s="36"/>
    </row>
    <row r="225" s="39" customFormat="1" spans="5:21">
      <c r="E225" s="36"/>
      <c r="I225" s="36"/>
      <c r="M225" s="36"/>
      <c r="Q225" s="36"/>
      <c r="U225" s="36"/>
    </row>
    <row r="226" s="39" customFormat="1" spans="5:21">
      <c r="E226" s="36"/>
      <c r="I226" s="36"/>
      <c r="M226" s="36"/>
      <c r="Q226" s="36"/>
      <c r="U226" s="36"/>
    </row>
    <row r="227" s="39" customFormat="1" spans="5:21">
      <c r="E227" s="36"/>
      <c r="I227" s="36"/>
      <c r="M227" s="36"/>
      <c r="Q227" s="36"/>
      <c r="U227" s="36"/>
    </row>
    <row r="228" s="39" customFormat="1" spans="5:21">
      <c r="E228" s="36"/>
      <c r="I228" s="36"/>
      <c r="M228" s="36"/>
      <c r="Q228" s="36"/>
      <c r="U228" s="36"/>
    </row>
    <row r="229" s="39" customFormat="1" spans="5:21">
      <c r="E229" s="36"/>
      <c r="I229" s="36"/>
      <c r="M229" s="36"/>
      <c r="Q229" s="36"/>
      <c r="U229" s="36"/>
    </row>
    <row r="230" s="39" customFormat="1" spans="5:21">
      <c r="E230" s="36"/>
      <c r="I230" s="36"/>
      <c r="M230" s="36"/>
      <c r="Q230" s="36"/>
      <c r="U230" s="36"/>
    </row>
    <row r="231" s="39" customFormat="1" spans="5:21">
      <c r="E231" s="36"/>
      <c r="I231" s="36"/>
      <c r="M231" s="36"/>
      <c r="Q231" s="36"/>
      <c r="U231" s="36"/>
    </row>
    <row r="232" s="39" customFormat="1" spans="5:21">
      <c r="E232" s="36"/>
      <c r="I232" s="36"/>
      <c r="M232" s="36"/>
      <c r="Q232" s="36"/>
      <c r="U232" s="36"/>
    </row>
    <row r="233" s="39" customFormat="1" spans="5:21">
      <c r="E233" s="36"/>
      <c r="I233" s="36"/>
      <c r="M233" s="36"/>
      <c r="Q233" s="36"/>
      <c r="U233" s="36"/>
    </row>
    <row r="234" s="39" customFormat="1" spans="5:21">
      <c r="E234" s="36"/>
      <c r="I234" s="36"/>
      <c r="M234" s="36"/>
      <c r="Q234" s="36"/>
      <c r="U234" s="36"/>
    </row>
    <row r="235" s="39" customFormat="1" spans="5:21">
      <c r="E235" s="36"/>
      <c r="I235" s="36"/>
      <c r="M235" s="36"/>
      <c r="Q235" s="36"/>
      <c r="U235" s="36"/>
    </row>
    <row r="236" s="39" customFormat="1" spans="5:21">
      <c r="E236" s="36"/>
      <c r="I236" s="36"/>
      <c r="M236" s="36"/>
      <c r="Q236" s="36"/>
      <c r="U236" s="36"/>
    </row>
    <row r="237" s="39" customFormat="1" spans="5:21">
      <c r="E237" s="36"/>
      <c r="I237" s="36"/>
      <c r="M237" s="36"/>
      <c r="Q237" s="36"/>
      <c r="U237" s="36"/>
    </row>
    <row r="238" s="39" customFormat="1" spans="5:21">
      <c r="E238" s="36"/>
      <c r="I238" s="36"/>
      <c r="M238" s="36"/>
      <c r="Q238" s="36"/>
      <c r="U238" s="36"/>
    </row>
    <row r="239" s="39" customFormat="1" spans="5:21">
      <c r="E239" s="36"/>
      <c r="I239" s="36"/>
      <c r="M239" s="36"/>
      <c r="Q239" s="36"/>
      <c r="U239" s="36"/>
    </row>
    <row r="240" s="39" customFormat="1" spans="5:21">
      <c r="E240" s="36"/>
      <c r="I240" s="36"/>
      <c r="M240" s="36"/>
      <c r="Q240" s="36"/>
      <c r="U240" s="36"/>
    </row>
    <row r="241" s="39" customFormat="1" spans="5:21">
      <c r="E241" s="36"/>
      <c r="I241" s="36"/>
      <c r="M241" s="36"/>
      <c r="Q241" s="36"/>
      <c r="U241" s="36"/>
    </row>
    <row r="242" s="39" customFormat="1" spans="5:21">
      <c r="E242" s="36"/>
      <c r="I242" s="36"/>
      <c r="M242" s="36"/>
      <c r="Q242" s="36"/>
      <c r="U242" s="36"/>
    </row>
    <row r="243" s="39" customFormat="1" spans="5:21">
      <c r="E243" s="36"/>
      <c r="I243" s="36"/>
      <c r="M243" s="36"/>
      <c r="Q243" s="36"/>
      <c r="U243" s="36"/>
    </row>
    <row r="244" s="39" customFormat="1" spans="5:21">
      <c r="E244" s="36"/>
      <c r="I244" s="36"/>
      <c r="M244" s="36"/>
      <c r="Q244" s="36"/>
      <c r="U244" s="36"/>
    </row>
    <row r="245" s="39" customFormat="1" spans="5:21">
      <c r="E245" s="36"/>
      <c r="I245" s="36"/>
      <c r="M245" s="36"/>
      <c r="Q245" s="36"/>
      <c r="U245" s="36"/>
    </row>
    <row r="246" s="39" customFormat="1" spans="5:21">
      <c r="E246" s="36"/>
      <c r="I246" s="36"/>
      <c r="M246" s="36"/>
      <c r="Q246" s="36"/>
      <c r="U246" s="36"/>
    </row>
    <row r="247" s="39" customFormat="1" spans="5:21">
      <c r="E247" s="36"/>
      <c r="I247" s="36"/>
      <c r="M247" s="36"/>
      <c r="Q247" s="36"/>
      <c r="U247" s="36"/>
    </row>
    <row r="248" s="39" customFormat="1" spans="5:21">
      <c r="E248" s="36"/>
      <c r="I248" s="36"/>
      <c r="M248" s="36"/>
      <c r="Q248" s="36"/>
      <c r="U248" s="36"/>
    </row>
    <row r="249" s="39" customFormat="1" spans="5:21">
      <c r="E249" s="36"/>
      <c r="I249" s="36"/>
      <c r="M249" s="36"/>
      <c r="Q249" s="36"/>
      <c r="U249" s="36"/>
    </row>
    <row r="250" s="39" customFormat="1" spans="5:21">
      <c r="E250" s="36"/>
      <c r="I250" s="36"/>
      <c r="M250" s="36"/>
      <c r="Q250" s="36"/>
      <c r="U250" s="36"/>
    </row>
    <row r="251" s="39" customFormat="1" spans="5:21">
      <c r="E251" s="36"/>
      <c r="I251" s="36"/>
      <c r="M251" s="36"/>
      <c r="Q251" s="36"/>
      <c r="U251" s="36"/>
    </row>
    <row r="252" s="39" customFormat="1" spans="5:21">
      <c r="E252" s="36"/>
      <c r="I252" s="36"/>
      <c r="M252" s="36"/>
      <c r="Q252" s="36"/>
      <c r="U252" s="36"/>
    </row>
    <row r="253" s="39" customFormat="1" spans="5:21">
      <c r="E253" s="36"/>
      <c r="I253" s="36"/>
      <c r="M253" s="36"/>
      <c r="Q253" s="36"/>
      <c r="U253" s="36"/>
    </row>
    <row r="254" s="39" customFormat="1" spans="5:21">
      <c r="E254" s="36"/>
      <c r="I254" s="36"/>
      <c r="M254" s="36"/>
      <c r="Q254" s="36"/>
      <c r="U254" s="36"/>
    </row>
    <row r="255" s="39" customFormat="1" spans="5:21">
      <c r="E255" s="36"/>
      <c r="I255" s="36"/>
      <c r="M255" s="36"/>
      <c r="Q255" s="36"/>
      <c r="U255" s="36"/>
    </row>
    <row r="256" s="39" customFormat="1" spans="5:21">
      <c r="E256" s="36"/>
      <c r="I256" s="36"/>
      <c r="M256" s="36"/>
      <c r="Q256" s="36"/>
      <c r="U256" s="36"/>
    </row>
    <row r="257" s="39" customFormat="1" spans="5:21">
      <c r="E257" s="36"/>
      <c r="I257" s="36"/>
      <c r="M257" s="36"/>
      <c r="Q257" s="36"/>
      <c r="U257" s="36"/>
    </row>
    <row r="258" s="39" customFormat="1" spans="5:21">
      <c r="E258" s="36"/>
      <c r="I258" s="36"/>
      <c r="M258" s="36"/>
      <c r="Q258" s="36"/>
      <c r="U258" s="36"/>
    </row>
    <row r="259" s="39" customFormat="1" spans="5:21">
      <c r="E259" s="36"/>
      <c r="I259" s="36"/>
      <c r="M259" s="36"/>
      <c r="Q259" s="36"/>
      <c r="U259" s="36"/>
    </row>
    <row r="260" s="39" customFormat="1" spans="5:21">
      <c r="E260" s="36"/>
      <c r="I260" s="36"/>
      <c r="M260" s="36"/>
      <c r="Q260" s="36"/>
      <c r="U260" s="36"/>
    </row>
    <row r="261" s="39" customFormat="1" spans="5:21">
      <c r="E261" s="36"/>
      <c r="I261" s="36"/>
      <c r="M261" s="36"/>
      <c r="Q261" s="36"/>
      <c r="U261" s="36"/>
    </row>
    <row r="262" s="39" customFormat="1" spans="5:21">
      <c r="E262" s="36"/>
      <c r="I262" s="36"/>
      <c r="M262" s="36"/>
      <c r="Q262" s="36"/>
      <c r="U262" s="36"/>
    </row>
    <row r="263" s="39" customFormat="1" spans="5:21">
      <c r="E263" s="36"/>
      <c r="I263" s="36"/>
      <c r="M263" s="36"/>
      <c r="Q263" s="36"/>
      <c r="U263" s="36"/>
    </row>
    <row r="264" s="39" customFormat="1" spans="5:21">
      <c r="E264" s="36"/>
      <c r="I264" s="36"/>
      <c r="M264" s="36"/>
      <c r="Q264" s="36"/>
      <c r="U264" s="36"/>
    </row>
    <row r="265" s="39" customFormat="1" spans="5:21">
      <c r="E265" s="36"/>
      <c r="I265" s="36"/>
      <c r="M265" s="36"/>
      <c r="Q265" s="36"/>
      <c r="U265" s="36"/>
    </row>
    <row r="266" s="39" customFormat="1" spans="5:21">
      <c r="E266" s="36"/>
      <c r="I266" s="36"/>
      <c r="M266" s="36"/>
      <c r="Q266" s="36"/>
      <c r="U266" s="36"/>
    </row>
    <row r="267" s="39" customFormat="1" spans="5:21">
      <c r="E267" s="36"/>
      <c r="I267" s="36"/>
      <c r="M267" s="36"/>
      <c r="Q267" s="36"/>
      <c r="U267" s="36"/>
    </row>
    <row r="268" s="39" customFormat="1" spans="5:21">
      <c r="E268" s="36"/>
      <c r="I268" s="36"/>
      <c r="M268" s="36"/>
      <c r="Q268" s="36"/>
      <c r="U268" s="36"/>
    </row>
    <row r="269" s="39" customFormat="1" spans="5:21">
      <c r="E269" s="36"/>
      <c r="I269" s="36"/>
      <c r="M269" s="36"/>
      <c r="Q269" s="36"/>
      <c r="U269" s="36"/>
    </row>
    <row r="270" s="39" customFormat="1" spans="5:21">
      <c r="E270" s="36"/>
      <c r="I270" s="36"/>
      <c r="M270" s="36"/>
      <c r="Q270" s="36"/>
      <c r="U270" s="36"/>
    </row>
    <row r="271" s="39" customFormat="1" spans="5:21">
      <c r="E271" s="36"/>
      <c r="I271" s="36"/>
      <c r="M271" s="36"/>
      <c r="Q271" s="36"/>
      <c r="U271" s="36"/>
    </row>
    <row r="272" s="39" customFormat="1" spans="5:21">
      <c r="E272" s="36"/>
      <c r="I272" s="36"/>
      <c r="M272" s="36"/>
      <c r="Q272" s="36"/>
      <c r="U272" s="36"/>
    </row>
    <row r="273" s="39" customFormat="1" spans="5:21">
      <c r="E273" s="36"/>
      <c r="I273" s="36"/>
      <c r="M273" s="36"/>
      <c r="Q273" s="36"/>
      <c r="U273" s="36"/>
    </row>
    <row r="274" s="39" customFormat="1" spans="5:21">
      <c r="E274" s="36"/>
      <c r="I274" s="36"/>
      <c r="M274" s="36"/>
      <c r="Q274" s="36"/>
      <c r="U274" s="36"/>
    </row>
    <row r="275" s="39" customFormat="1" spans="5:21">
      <c r="E275" s="36"/>
      <c r="I275" s="36"/>
      <c r="M275" s="36"/>
      <c r="Q275" s="36"/>
      <c r="U275" s="36"/>
    </row>
    <row r="276" s="39" customFormat="1" spans="5:21">
      <c r="E276" s="36"/>
      <c r="I276" s="36"/>
      <c r="M276" s="36"/>
      <c r="Q276" s="36"/>
      <c r="U276" s="36"/>
    </row>
    <row r="277" s="39" customFormat="1" spans="5:21">
      <c r="E277" s="36"/>
      <c r="I277" s="36"/>
      <c r="M277" s="36"/>
      <c r="Q277" s="36"/>
      <c r="U277" s="36"/>
    </row>
    <row r="278" s="39" customFormat="1" spans="5:21">
      <c r="E278" s="36"/>
      <c r="I278" s="36"/>
      <c r="M278" s="36"/>
      <c r="Q278" s="36"/>
      <c r="U278" s="36"/>
    </row>
    <row r="279" s="39" customFormat="1" spans="5:21">
      <c r="E279" s="36"/>
      <c r="I279" s="36"/>
      <c r="M279" s="36"/>
      <c r="Q279" s="36"/>
      <c r="U279" s="36"/>
    </row>
    <row r="280" s="39" customFormat="1" spans="5:21">
      <c r="E280" s="36"/>
      <c r="I280" s="36"/>
      <c r="M280" s="36"/>
      <c r="Q280" s="36"/>
      <c r="U280" s="36"/>
    </row>
    <row r="281" s="39" customFormat="1" spans="5:21">
      <c r="E281" s="36"/>
      <c r="I281" s="36"/>
      <c r="M281" s="36"/>
      <c r="Q281" s="36"/>
      <c r="U281" s="36"/>
    </row>
    <row r="282" s="39" customFormat="1" spans="5:21">
      <c r="E282" s="36"/>
      <c r="I282" s="36"/>
      <c r="M282" s="36"/>
      <c r="Q282" s="36"/>
      <c r="U282" s="36"/>
    </row>
    <row r="283" s="39" customFormat="1" spans="5:21">
      <c r="E283" s="36"/>
      <c r="I283" s="36"/>
      <c r="M283" s="36"/>
      <c r="Q283" s="36"/>
      <c r="U283" s="36"/>
    </row>
    <row r="284" s="39" customFormat="1" spans="5:21">
      <c r="E284" s="36"/>
      <c r="I284" s="36"/>
      <c r="M284" s="36"/>
      <c r="Q284" s="36"/>
      <c r="U284" s="36"/>
    </row>
    <row r="285" s="39" customFormat="1" spans="5:21">
      <c r="E285" s="36"/>
      <c r="I285" s="36"/>
      <c r="M285" s="36"/>
      <c r="Q285" s="36"/>
      <c r="U285" s="36"/>
    </row>
    <row r="286" s="39" customFormat="1" spans="5:21">
      <c r="E286" s="36"/>
      <c r="I286" s="36"/>
      <c r="M286" s="36"/>
      <c r="Q286" s="36"/>
      <c r="U286" s="36"/>
    </row>
    <row r="287" s="39" customFormat="1" spans="5:21">
      <c r="E287" s="36"/>
      <c r="I287" s="36"/>
      <c r="M287" s="36"/>
      <c r="Q287" s="36"/>
      <c r="U287" s="36"/>
    </row>
    <row r="288" s="39" customFormat="1" spans="5:21">
      <c r="E288" s="36"/>
      <c r="I288" s="36"/>
      <c r="M288" s="36"/>
      <c r="Q288" s="36"/>
      <c r="U288" s="36"/>
    </row>
    <row r="289" s="39" customFormat="1" spans="5:21">
      <c r="E289" s="36"/>
      <c r="I289" s="36"/>
      <c r="M289" s="36"/>
      <c r="Q289" s="36"/>
      <c r="U289" s="36"/>
    </row>
    <row r="290" s="39" customFormat="1" spans="5:21">
      <c r="E290" s="36"/>
      <c r="I290" s="36"/>
      <c r="M290" s="36"/>
      <c r="Q290" s="36"/>
      <c r="U290" s="36"/>
    </row>
    <row r="291" s="39" customFormat="1" spans="5:21">
      <c r="E291" s="36"/>
      <c r="I291" s="36"/>
      <c r="M291" s="36"/>
      <c r="Q291" s="36"/>
      <c r="U291" s="36"/>
    </row>
    <row r="292" s="39" customFormat="1" spans="5:21">
      <c r="E292" s="36"/>
      <c r="I292" s="36"/>
      <c r="M292" s="36"/>
      <c r="Q292" s="36"/>
      <c r="U292" s="36"/>
    </row>
    <row r="293" s="39" customFormat="1" spans="5:21">
      <c r="E293" s="36"/>
      <c r="I293" s="36"/>
      <c r="M293" s="36"/>
      <c r="Q293" s="36"/>
      <c r="U293" s="36"/>
    </row>
    <row r="294" s="39" customFormat="1" spans="5:21">
      <c r="E294" s="36"/>
      <c r="I294" s="36"/>
      <c r="M294" s="36"/>
      <c r="Q294" s="36"/>
      <c r="U294" s="36"/>
    </row>
    <row r="295" s="39" customFormat="1" spans="5:21">
      <c r="E295" s="36"/>
      <c r="I295" s="36"/>
      <c r="M295" s="36"/>
      <c r="Q295" s="36"/>
      <c r="U295" s="36"/>
    </row>
    <row r="296" s="39" customFormat="1" spans="5:21">
      <c r="E296" s="36"/>
      <c r="I296" s="36"/>
      <c r="M296" s="36"/>
      <c r="Q296" s="36"/>
      <c r="U296" s="36"/>
    </row>
    <row r="297" s="39" customFormat="1" spans="5:21">
      <c r="E297" s="36"/>
      <c r="I297" s="36"/>
      <c r="M297" s="36"/>
      <c r="Q297" s="36"/>
      <c r="U297" s="36"/>
    </row>
    <row r="298" s="39" customFormat="1" spans="5:21">
      <c r="E298" s="36"/>
      <c r="I298" s="36"/>
      <c r="M298" s="36"/>
      <c r="Q298" s="36"/>
      <c r="U298" s="36"/>
    </row>
    <row r="299" s="39" customFormat="1" spans="5:21">
      <c r="E299" s="36"/>
      <c r="I299" s="36"/>
      <c r="M299" s="36"/>
      <c r="Q299" s="36"/>
      <c r="U299" s="36"/>
    </row>
    <row r="300" s="39" customFormat="1" spans="5:21">
      <c r="E300" s="36"/>
      <c r="I300" s="36"/>
      <c r="M300" s="36"/>
      <c r="Q300" s="36"/>
      <c r="U300" s="36"/>
    </row>
    <row r="301" s="39" customFormat="1" spans="5:21">
      <c r="E301" s="36"/>
      <c r="I301" s="36"/>
      <c r="M301" s="36"/>
      <c r="Q301" s="36"/>
      <c r="U301" s="36"/>
    </row>
    <row r="302" s="39" customFormat="1" spans="5:21">
      <c r="E302" s="36"/>
      <c r="I302" s="36"/>
      <c r="M302" s="36"/>
      <c r="Q302" s="36"/>
      <c r="U302" s="36"/>
    </row>
    <row r="303" s="39" customFormat="1" spans="5:21">
      <c r="E303" s="36"/>
      <c r="I303" s="36"/>
      <c r="M303" s="36"/>
      <c r="Q303" s="36"/>
      <c r="U303" s="36"/>
    </row>
    <row r="304" s="39" customFormat="1" spans="5:21">
      <c r="E304" s="36"/>
      <c r="I304" s="36"/>
      <c r="M304" s="36"/>
      <c r="Q304" s="36"/>
      <c r="U304" s="36"/>
    </row>
    <row r="305" s="39" customFormat="1" spans="5:21">
      <c r="E305" s="36"/>
      <c r="I305" s="36"/>
      <c r="M305" s="36"/>
      <c r="Q305" s="36"/>
      <c r="U305" s="36"/>
    </row>
    <row r="306" s="39" customFormat="1" spans="5:21">
      <c r="E306" s="36"/>
      <c r="I306" s="36"/>
      <c r="M306" s="36"/>
      <c r="Q306" s="36"/>
      <c r="U306" s="36"/>
    </row>
    <row r="307" s="39" customFormat="1" spans="5:21">
      <c r="E307" s="36"/>
      <c r="I307" s="36"/>
      <c r="M307" s="36"/>
      <c r="Q307" s="36"/>
      <c r="U307" s="36"/>
    </row>
    <row r="308" s="39" customFormat="1" spans="5:21">
      <c r="E308" s="36"/>
      <c r="I308" s="36"/>
      <c r="M308" s="36"/>
      <c r="Q308" s="36"/>
      <c r="U308" s="36"/>
    </row>
    <row r="309" s="39" customFormat="1" spans="5:21">
      <c r="E309" s="36"/>
      <c r="I309" s="36"/>
      <c r="M309" s="36"/>
      <c r="Q309" s="36"/>
      <c r="U309" s="36"/>
    </row>
    <row r="310" s="39" customFormat="1" spans="5:21">
      <c r="E310" s="36"/>
      <c r="I310" s="36"/>
      <c r="M310" s="36"/>
      <c r="Q310" s="36"/>
      <c r="U310" s="36"/>
    </row>
    <row r="311" s="39" customFormat="1" spans="5:21">
      <c r="E311" s="36"/>
      <c r="I311" s="36"/>
      <c r="M311" s="36"/>
      <c r="Q311" s="36"/>
      <c r="U311" s="36"/>
    </row>
    <row r="312" s="39" customFormat="1" spans="5:21">
      <c r="E312" s="36"/>
      <c r="I312" s="36"/>
      <c r="M312" s="36"/>
      <c r="Q312" s="36"/>
      <c r="U312" s="36"/>
    </row>
    <row r="313" s="39" customFormat="1" spans="5:21">
      <c r="E313" s="36"/>
      <c r="I313" s="36"/>
      <c r="M313" s="36"/>
      <c r="Q313" s="36"/>
      <c r="U313" s="36"/>
    </row>
    <row r="314" s="39" customFormat="1" spans="5:21">
      <c r="E314" s="36"/>
      <c r="I314" s="36"/>
      <c r="M314" s="36"/>
      <c r="Q314" s="36"/>
      <c r="U314" s="36"/>
    </row>
    <row r="315" s="39" customFormat="1" spans="5:21">
      <c r="E315" s="36"/>
      <c r="I315" s="36"/>
      <c r="M315" s="36"/>
      <c r="Q315" s="36"/>
      <c r="U315" s="36"/>
    </row>
    <row r="316" s="39" customFormat="1" spans="5:21">
      <c r="E316" s="36"/>
      <c r="I316" s="36"/>
      <c r="M316" s="36"/>
      <c r="Q316" s="36"/>
      <c r="U316" s="36"/>
    </row>
    <row r="317" s="39" customFormat="1" spans="5:21">
      <c r="E317" s="36"/>
      <c r="I317" s="36"/>
      <c r="M317" s="36"/>
      <c r="Q317" s="36"/>
      <c r="U317" s="36"/>
    </row>
    <row r="318" s="39" customFormat="1" spans="5:21">
      <c r="E318" s="36"/>
      <c r="I318" s="36"/>
      <c r="M318" s="36"/>
      <c r="Q318" s="36"/>
      <c r="U318" s="36"/>
    </row>
    <row r="319" s="39" customFormat="1" spans="5:21">
      <c r="E319" s="36"/>
      <c r="I319" s="36"/>
      <c r="M319" s="36"/>
      <c r="Q319" s="36"/>
      <c r="U319" s="36"/>
    </row>
    <row r="320" s="39" customFormat="1" spans="5:21">
      <c r="E320" s="36"/>
      <c r="I320" s="36"/>
      <c r="M320" s="36"/>
      <c r="Q320" s="36"/>
      <c r="U320" s="36"/>
    </row>
    <row r="321" s="39" customFormat="1" spans="5:21">
      <c r="E321" s="36"/>
      <c r="I321" s="36"/>
      <c r="M321" s="36"/>
      <c r="Q321" s="36"/>
      <c r="U321" s="36"/>
    </row>
    <row r="322" s="39" customFormat="1" spans="5:21">
      <c r="E322" s="36"/>
      <c r="I322" s="36"/>
      <c r="M322" s="36"/>
      <c r="Q322" s="36"/>
      <c r="U322" s="36"/>
    </row>
    <row r="323" s="39" customFormat="1" spans="5:21">
      <c r="E323" s="36"/>
      <c r="I323" s="36"/>
      <c r="M323" s="36"/>
      <c r="Q323" s="36"/>
      <c r="U323" s="36"/>
    </row>
    <row r="324" s="39" customFormat="1" spans="5:21">
      <c r="E324" s="36"/>
      <c r="I324" s="36"/>
      <c r="M324" s="36"/>
      <c r="Q324" s="36"/>
      <c r="U324" s="36"/>
    </row>
    <row r="325" s="39" customFormat="1" spans="5:21">
      <c r="E325" s="36"/>
      <c r="I325" s="36"/>
      <c r="M325" s="36"/>
      <c r="Q325" s="36"/>
      <c r="U325" s="36"/>
    </row>
    <row r="326" s="39" customFormat="1" spans="5:21">
      <c r="E326" s="36"/>
      <c r="I326" s="36"/>
      <c r="M326" s="36"/>
      <c r="Q326" s="36"/>
      <c r="U326" s="36"/>
    </row>
    <row r="327" s="39" customFormat="1" spans="5:21">
      <c r="E327" s="36"/>
      <c r="I327" s="36"/>
      <c r="M327" s="36"/>
      <c r="Q327" s="36"/>
      <c r="U327" s="36"/>
    </row>
    <row r="328" s="39" customFormat="1" spans="5:21">
      <c r="E328" s="36"/>
      <c r="I328" s="36"/>
      <c r="M328" s="36"/>
      <c r="Q328" s="36"/>
      <c r="U328" s="36"/>
    </row>
    <row r="329" s="39" customFormat="1" spans="5:21">
      <c r="E329" s="36"/>
      <c r="I329" s="36"/>
      <c r="M329" s="36"/>
      <c r="Q329" s="36"/>
      <c r="U329" s="36"/>
    </row>
    <row r="330" s="39" customFormat="1" spans="5:21">
      <c r="E330" s="36"/>
      <c r="I330" s="36"/>
      <c r="M330" s="36"/>
      <c r="Q330" s="36"/>
      <c r="U330" s="36"/>
    </row>
    <row r="331" s="39" customFormat="1" spans="5:21">
      <c r="E331" s="36"/>
      <c r="I331" s="36"/>
      <c r="M331" s="36"/>
      <c r="Q331" s="36"/>
      <c r="U331" s="36"/>
    </row>
    <row r="332" s="39" customFormat="1" spans="5:21">
      <c r="E332" s="36"/>
      <c r="I332" s="36"/>
      <c r="M332" s="36"/>
      <c r="Q332" s="36"/>
      <c r="U332" s="36"/>
    </row>
    <row r="333" s="39" customFormat="1" spans="5:21">
      <c r="E333" s="36"/>
      <c r="I333" s="36"/>
      <c r="M333" s="36"/>
      <c r="Q333" s="36"/>
      <c r="U333" s="36"/>
    </row>
    <row r="334" s="39" customFormat="1" spans="5:21">
      <c r="E334" s="36"/>
      <c r="I334" s="36"/>
      <c r="M334" s="36"/>
      <c r="Q334" s="36"/>
      <c r="U334" s="36"/>
    </row>
    <row r="335" s="39" customFormat="1" spans="5:21">
      <c r="E335" s="36"/>
      <c r="I335" s="36"/>
      <c r="M335" s="36"/>
      <c r="Q335" s="36"/>
      <c r="U335" s="36"/>
    </row>
    <row r="336" s="39" customFormat="1" spans="5:21">
      <c r="E336" s="36"/>
      <c r="I336" s="36"/>
      <c r="M336" s="36"/>
      <c r="Q336" s="36"/>
      <c r="U336" s="36"/>
    </row>
    <row r="337" s="39" customFormat="1" spans="5:21">
      <c r="E337" s="36"/>
      <c r="I337" s="36"/>
      <c r="M337" s="36"/>
      <c r="Q337" s="36"/>
      <c r="U337" s="36"/>
    </row>
    <row r="338" s="39" customFormat="1" spans="5:21">
      <c r="E338" s="36"/>
      <c r="I338" s="36"/>
      <c r="M338" s="36"/>
      <c r="Q338" s="36"/>
      <c r="U338" s="36"/>
    </row>
    <row r="339" s="39" customFormat="1" spans="5:21">
      <c r="E339" s="36"/>
      <c r="I339" s="36"/>
      <c r="M339" s="36"/>
      <c r="Q339" s="36"/>
      <c r="U339" s="36"/>
    </row>
    <row r="340" s="39" customFormat="1" spans="5:21">
      <c r="E340" s="36"/>
      <c r="I340" s="36"/>
      <c r="M340" s="36"/>
      <c r="Q340" s="36"/>
      <c r="U340" s="36"/>
    </row>
    <row r="341" s="39" customFormat="1" spans="5:21">
      <c r="E341" s="36"/>
      <c r="I341" s="36"/>
      <c r="M341" s="36"/>
      <c r="Q341" s="36"/>
      <c r="U341" s="36"/>
    </row>
    <row r="342" s="39" customFormat="1" spans="5:21">
      <c r="E342" s="36"/>
      <c r="I342" s="36"/>
      <c r="M342" s="36"/>
      <c r="Q342" s="36"/>
      <c r="U342" s="36"/>
    </row>
    <row r="343" s="39" customFormat="1" spans="5:21">
      <c r="E343" s="36"/>
      <c r="I343" s="36"/>
      <c r="M343" s="36"/>
      <c r="Q343" s="36"/>
      <c r="U343" s="36"/>
    </row>
    <row r="344" s="39" customFormat="1" spans="5:21">
      <c r="E344" s="36"/>
      <c r="I344" s="36"/>
      <c r="M344" s="36"/>
      <c r="Q344" s="36"/>
      <c r="U344" s="36"/>
    </row>
    <row r="345" s="39" customFormat="1" spans="5:21">
      <c r="E345" s="36"/>
      <c r="I345" s="36"/>
      <c r="M345" s="36"/>
      <c r="Q345" s="36"/>
      <c r="U345" s="36"/>
    </row>
    <row r="346" s="39" customFormat="1" spans="5:21">
      <c r="E346" s="36"/>
      <c r="I346" s="36"/>
      <c r="M346" s="36"/>
      <c r="Q346" s="36"/>
      <c r="U346" s="36"/>
    </row>
    <row r="347" s="39" customFormat="1" spans="5:21">
      <c r="E347" s="36"/>
      <c r="I347" s="36"/>
      <c r="M347" s="36"/>
      <c r="Q347" s="36"/>
      <c r="U347" s="36"/>
    </row>
    <row r="348" s="39" customFormat="1" spans="5:21">
      <c r="E348" s="36"/>
      <c r="I348" s="36"/>
      <c r="M348" s="36"/>
      <c r="Q348" s="36"/>
      <c r="U348" s="36"/>
    </row>
    <row r="349" s="39" customFormat="1" spans="5:21">
      <c r="E349" s="36"/>
      <c r="I349" s="36"/>
      <c r="M349" s="36"/>
      <c r="Q349" s="36"/>
      <c r="U349" s="36"/>
    </row>
    <row r="350" s="39" customFormat="1" spans="5:21">
      <c r="E350" s="36"/>
      <c r="I350" s="36"/>
      <c r="M350" s="36"/>
      <c r="Q350" s="36"/>
      <c r="U350" s="36"/>
    </row>
    <row r="351" s="39" customFormat="1" spans="5:21">
      <c r="E351" s="36"/>
      <c r="I351" s="36"/>
      <c r="M351" s="36"/>
      <c r="Q351" s="36"/>
      <c r="U351" s="36"/>
    </row>
    <row r="352" s="39" customFormat="1" spans="5:21">
      <c r="E352" s="36"/>
      <c r="I352" s="36"/>
      <c r="M352" s="36"/>
      <c r="Q352" s="36"/>
      <c r="U352" s="36"/>
    </row>
    <row r="353" s="39" customFormat="1" spans="5:21">
      <c r="E353" s="36"/>
      <c r="I353" s="36"/>
      <c r="M353" s="36"/>
      <c r="Q353" s="36"/>
      <c r="U353" s="36"/>
    </row>
    <row r="354" s="39" customFormat="1" spans="5:21">
      <c r="E354" s="36"/>
      <c r="I354" s="36"/>
      <c r="M354" s="36"/>
      <c r="Q354" s="36"/>
      <c r="U354" s="36"/>
    </row>
    <row r="355" s="39" customFormat="1" spans="5:21">
      <c r="E355" s="36"/>
      <c r="I355" s="36"/>
      <c r="M355" s="36"/>
      <c r="Q355" s="36"/>
      <c r="U355" s="36"/>
    </row>
    <row r="356" s="39" customFormat="1" spans="5:21">
      <c r="E356" s="36"/>
      <c r="I356" s="36"/>
      <c r="M356" s="36"/>
      <c r="Q356" s="36"/>
      <c r="U356" s="36"/>
    </row>
    <row r="357" s="39" customFormat="1" spans="5:21">
      <c r="E357" s="36"/>
      <c r="I357" s="36"/>
      <c r="M357" s="36"/>
      <c r="Q357" s="36"/>
      <c r="U357" s="36"/>
    </row>
    <row r="358" s="39" customFormat="1" spans="5:21">
      <c r="E358" s="36"/>
      <c r="I358" s="36"/>
      <c r="M358" s="36"/>
      <c r="Q358" s="36"/>
      <c r="U358" s="36"/>
    </row>
    <row r="359" s="39" customFormat="1" spans="5:21">
      <c r="E359" s="36"/>
      <c r="I359" s="36"/>
      <c r="M359" s="36"/>
      <c r="Q359" s="36"/>
      <c r="U359" s="36"/>
    </row>
    <row r="360" s="39" customFormat="1" spans="5:21">
      <c r="E360" s="36"/>
      <c r="I360" s="36"/>
      <c r="M360" s="36"/>
      <c r="Q360" s="36"/>
      <c r="U360" s="36"/>
    </row>
    <row r="361" s="39" customFormat="1" spans="5:21">
      <c r="E361" s="36"/>
      <c r="I361" s="36"/>
      <c r="M361" s="36"/>
      <c r="Q361" s="36"/>
      <c r="U361" s="36"/>
    </row>
    <row r="362" s="39" customFormat="1" spans="5:21">
      <c r="E362" s="36"/>
      <c r="I362" s="36"/>
      <c r="M362" s="36"/>
      <c r="Q362" s="36"/>
      <c r="U362" s="36"/>
    </row>
    <row r="363" s="39" customFormat="1" spans="5:21">
      <c r="E363" s="36"/>
      <c r="I363" s="36"/>
      <c r="M363" s="36"/>
      <c r="Q363" s="36"/>
      <c r="U363" s="36"/>
    </row>
    <row r="364" s="39" customFormat="1" spans="5:21">
      <c r="E364" s="36"/>
      <c r="I364" s="36"/>
      <c r="M364" s="36"/>
      <c r="Q364" s="36"/>
      <c r="U364" s="36"/>
    </row>
    <row r="365" s="39" customFormat="1" spans="5:21">
      <c r="E365" s="36"/>
      <c r="I365" s="36"/>
      <c r="M365" s="36"/>
      <c r="Q365" s="36"/>
      <c r="U365" s="36"/>
    </row>
    <row r="366" s="39" customFormat="1" spans="5:21">
      <c r="E366" s="36"/>
      <c r="I366" s="36"/>
      <c r="M366" s="36"/>
      <c r="Q366" s="36"/>
      <c r="U366" s="36"/>
    </row>
    <row r="367" s="39" customFormat="1" spans="5:21">
      <c r="E367" s="36"/>
      <c r="I367" s="36"/>
      <c r="M367" s="36"/>
      <c r="Q367" s="36"/>
      <c r="U367" s="36"/>
    </row>
    <row r="368" s="39" customFormat="1" spans="5:21">
      <c r="E368" s="36"/>
      <c r="I368" s="36"/>
      <c r="M368" s="36"/>
      <c r="Q368" s="36"/>
      <c r="U368" s="36"/>
    </row>
    <row r="369" s="39" customFormat="1" spans="5:21">
      <c r="E369" s="36"/>
      <c r="I369" s="36"/>
      <c r="M369" s="36"/>
      <c r="Q369" s="36"/>
      <c r="U369" s="36"/>
    </row>
    <row r="370" s="39" customFormat="1" spans="5:21">
      <c r="E370" s="36"/>
      <c r="I370" s="36"/>
      <c r="M370" s="36"/>
      <c r="Q370" s="36"/>
      <c r="U370" s="36"/>
    </row>
    <row r="371" s="39" customFormat="1" spans="5:21">
      <c r="E371" s="36"/>
      <c r="I371" s="36"/>
      <c r="M371" s="36"/>
      <c r="Q371" s="36"/>
      <c r="U371" s="36"/>
    </row>
    <row r="372" s="39" customFormat="1" spans="5:21">
      <c r="E372" s="36"/>
      <c r="I372" s="36"/>
      <c r="M372" s="36"/>
      <c r="Q372" s="36"/>
      <c r="U372" s="36"/>
    </row>
    <row r="373" s="39" customFormat="1" spans="5:21">
      <c r="E373" s="36"/>
      <c r="I373" s="36"/>
      <c r="M373" s="36"/>
      <c r="Q373" s="36"/>
      <c r="U373" s="36"/>
    </row>
    <row r="374" s="39" customFormat="1" spans="5:21">
      <c r="E374" s="36"/>
      <c r="I374" s="36"/>
      <c r="M374" s="36"/>
      <c r="Q374" s="36"/>
      <c r="U374" s="36"/>
    </row>
    <row r="375" s="39" customFormat="1" spans="5:21">
      <c r="E375" s="36"/>
      <c r="I375" s="36"/>
      <c r="M375" s="36"/>
      <c r="Q375" s="36"/>
      <c r="U375" s="36"/>
    </row>
    <row r="376" s="39" customFormat="1" spans="5:21">
      <c r="E376" s="36"/>
      <c r="I376" s="36"/>
      <c r="M376" s="36"/>
      <c r="Q376" s="36"/>
      <c r="U376" s="36"/>
    </row>
    <row r="377" s="39" customFormat="1" spans="5:21">
      <c r="E377" s="36"/>
      <c r="I377" s="36"/>
      <c r="M377" s="36"/>
      <c r="Q377" s="36"/>
      <c r="U377" s="36"/>
    </row>
    <row r="378" s="39" customFormat="1" spans="5:21">
      <c r="E378" s="36"/>
      <c r="I378" s="36"/>
      <c r="M378" s="36"/>
      <c r="Q378" s="36"/>
      <c r="U378" s="36"/>
    </row>
    <row r="379" s="39" customFormat="1" spans="5:21">
      <c r="E379" s="36"/>
      <c r="I379" s="36"/>
      <c r="M379" s="36"/>
      <c r="Q379" s="36"/>
      <c r="U379" s="36"/>
    </row>
    <row r="380" s="39" customFormat="1" spans="5:21">
      <c r="E380" s="36"/>
      <c r="I380" s="36"/>
      <c r="M380" s="36"/>
      <c r="Q380" s="36"/>
      <c r="U380" s="36"/>
    </row>
    <row r="381" s="39" customFormat="1" spans="5:21">
      <c r="E381" s="36"/>
      <c r="I381" s="36"/>
      <c r="M381" s="36"/>
      <c r="Q381" s="36"/>
      <c r="U381" s="36"/>
    </row>
    <row r="382" s="39" customFormat="1" spans="5:21">
      <c r="E382" s="36"/>
      <c r="I382" s="36"/>
      <c r="M382" s="36"/>
      <c r="Q382" s="36"/>
      <c r="U382" s="36"/>
    </row>
    <row r="383" s="39" customFormat="1" spans="5:21">
      <c r="E383" s="36"/>
      <c r="I383" s="36"/>
      <c r="M383" s="36"/>
      <c r="Q383" s="36"/>
      <c r="U383" s="36"/>
    </row>
    <row r="384" s="39" customFormat="1" spans="5:21">
      <c r="E384" s="36"/>
      <c r="I384" s="36"/>
      <c r="M384" s="36"/>
      <c r="Q384" s="36"/>
      <c r="U384" s="36"/>
    </row>
    <row r="385" s="39" customFormat="1" spans="5:21">
      <c r="E385" s="36"/>
      <c r="I385" s="36"/>
      <c r="M385" s="36"/>
      <c r="Q385" s="36"/>
      <c r="U385" s="36"/>
    </row>
    <row r="386" s="39" customFormat="1" spans="5:21">
      <c r="E386" s="36"/>
      <c r="I386" s="36"/>
      <c r="M386" s="36"/>
      <c r="Q386" s="36"/>
      <c r="U386" s="36"/>
    </row>
    <row r="387" s="39" customFormat="1" spans="5:21">
      <c r="E387" s="36"/>
      <c r="I387" s="36"/>
      <c r="M387" s="36"/>
      <c r="Q387" s="36"/>
      <c r="U387" s="36"/>
    </row>
    <row r="388" s="39" customFormat="1" spans="5:21">
      <c r="E388" s="36"/>
      <c r="I388" s="36"/>
      <c r="M388" s="36"/>
      <c r="Q388" s="36"/>
      <c r="U388" s="36"/>
    </row>
    <row r="389" s="39" customFormat="1" spans="5:21">
      <c r="E389" s="36"/>
      <c r="I389" s="36"/>
      <c r="M389" s="36"/>
      <c r="Q389" s="36"/>
      <c r="U389" s="36"/>
    </row>
    <row r="390" s="39" customFormat="1" spans="5:21">
      <c r="E390" s="36"/>
      <c r="I390" s="36"/>
      <c r="M390" s="36"/>
      <c r="Q390" s="36"/>
      <c r="U390" s="36"/>
    </row>
    <row r="391" s="39" customFormat="1" spans="5:21">
      <c r="E391" s="36"/>
      <c r="I391" s="36"/>
      <c r="M391" s="36"/>
      <c r="Q391" s="36"/>
      <c r="U391" s="36"/>
    </row>
    <row r="392" s="39" customFormat="1" spans="5:21">
      <c r="E392" s="36"/>
      <c r="I392" s="36"/>
      <c r="M392" s="36"/>
      <c r="Q392" s="36"/>
      <c r="U392" s="36"/>
    </row>
    <row r="393" s="39" customFormat="1" spans="5:21">
      <c r="E393" s="36"/>
      <c r="I393" s="36"/>
      <c r="M393" s="36"/>
      <c r="Q393" s="36"/>
      <c r="U393" s="36"/>
    </row>
    <row r="394" s="39" customFormat="1" spans="5:21">
      <c r="E394" s="36"/>
      <c r="I394" s="36"/>
      <c r="M394" s="36"/>
      <c r="Q394" s="36"/>
      <c r="U394" s="36"/>
    </row>
    <row r="395" s="39" customFormat="1" spans="5:21">
      <c r="E395" s="36"/>
      <c r="I395" s="36"/>
      <c r="M395" s="36"/>
      <c r="Q395" s="36"/>
      <c r="U395" s="36"/>
    </row>
    <row r="396" s="39" customFormat="1" spans="5:21">
      <c r="E396" s="36"/>
      <c r="I396" s="36"/>
      <c r="M396" s="36"/>
      <c r="Q396" s="36"/>
      <c r="U396" s="36"/>
    </row>
    <row r="397" s="39" customFormat="1" spans="5:21">
      <c r="E397" s="36"/>
      <c r="I397" s="36"/>
      <c r="M397" s="36"/>
      <c r="Q397" s="36"/>
      <c r="U397" s="36"/>
    </row>
    <row r="398" s="39" customFormat="1" spans="5:21">
      <c r="E398" s="36"/>
      <c r="I398" s="36"/>
      <c r="M398" s="36"/>
      <c r="Q398" s="36"/>
      <c r="U398" s="36"/>
    </row>
    <row r="399" s="39" customFormat="1" spans="5:21">
      <c r="E399" s="36"/>
      <c r="I399" s="36"/>
      <c r="M399" s="36"/>
      <c r="Q399" s="36"/>
      <c r="U399" s="36"/>
    </row>
    <row r="400" s="39" customFormat="1" spans="5:21">
      <c r="E400" s="36"/>
      <c r="I400" s="36"/>
      <c r="M400" s="36"/>
      <c r="Q400" s="36"/>
      <c r="U400" s="36"/>
    </row>
    <row r="401" s="39" customFormat="1" spans="5:21">
      <c r="E401" s="36"/>
      <c r="I401" s="36"/>
      <c r="M401" s="36"/>
      <c r="Q401" s="36"/>
      <c r="U401" s="36"/>
    </row>
    <row r="402" s="39" customFormat="1" spans="5:21">
      <c r="E402" s="36"/>
      <c r="I402" s="36"/>
      <c r="M402" s="36"/>
      <c r="Q402" s="36"/>
      <c r="U402" s="36"/>
    </row>
    <row r="403" s="39" customFormat="1" spans="5:21">
      <c r="E403" s="36"/>
      <c r="I403" s="36"/>
      <c r="M403" s="36"/>
      <c r="Q403" s="36"/>
      <c r="U403" s="36"/>
    </row>
    <row r="404" s="39" customFormat="1" spans="5:21">
      <c r="E404" s="36"/>
      <c r="I404" s="36"/>
      <c r="M404" s="36"/>
      <c r="Q404" s="36"/>
      <c r="U404" s="36"/>
    </row>
    <row r="405" s="39" customFormat="1" spans="5:21">
      <c r="E405" s="36"/>
      <c r="I405" s="36"/>
      <c r="M405" s="36"/>
      <c r="Q405" s="36"/>
      <c r="U405" s="36"/>
    </row>
    <row r="406" s="39" customFormat="1" spans="5:21">
      <c r="E406" s="36"/>
      <c r="I406" s="36"/>
      <c r="M406" s="36"/>
      <c r="Q406" s="36"/>
      <c r="U406" s="36"/>
    </row>
    <row r="407" s="39" customFormat="1" spans="5:21">
      <c r="E407" s="36"/>
      <c r="I407" s="36"/>
      <c r="M407" s="36"/>
      <c r="Q407" s="36"/>
      <c r="U407" s="36"/>
    </row>
    <row r="408" s="39" customFormat="1" spans="5:21">
      <c r="E408" s="36"/>
      <c r="I408" s="36"/>
      <c r="M408" s="36"/>
      <c r="Q408" s="36"/>
      <c r="U408" s="36"/>
    </row>
    <row r="409" s="39" customFormat="1" spans="5:21">
      <c r="E409" s="36"/>
      <c r="I409" s="36"/>
      <c r="M409" s="36"/>
      <c r="Q409" s="36"/>
      <c r="U409" s="36"/>
    </row>
    <row r="410" s="39" customFormat="1" spans="5:21">
      <c r="E410" s="36"/>
      <c r="I410" s="36"/>
      <c r="M410" s="36"/>
      <c r="Q410" s="36"/>
      <c r="U410" s="36"/>
    </row>
    <row r="411" s="39" customFormat="1" spans="5:21">
      <c r="E411" s="36"/>
      <c r="I411" s="36"/>
      <c r="M411" s="36"/>
      <c r="Q411" s="36"/>
      <c r="U411" s="36"/>
    </row>
    <row r="412" s="39" customFormat="1" spans="5:21">
      <c r="E412" s="36"/>
      <c r="I412" s="36"/>
      <c r="M412" s="36"/>
      <c r="Q412" s="36"/>
      <c r="U412" s="36"/>
    </row>
    <row r="413" s="39" customFormat="1" spans="5:21">
      <c r="E413" s="36"/>
      <c r="I413" s="36"/>
      <c r="M413" s="36"/>
      <c r="Q413" s="36"/>
      <c r="U413" s="36"/>
    </row>
    <row r="414" s="39" customFormat="1" spans="5:21">
      <c r="E414" s="36"/>
      <c r="I414" s="36"/>
      <c r="M414" s="36"/>
      <c r="Q414" s="36"/>
      <c r="U414" s="36"/>
    </row>
    <row r="415" s="39" customFormat="1" spans="5:21">
      <c r="E415" s="36"/>
      <c r="I415" s="36"/>
      <c r="M415" s="36"/>
      <c r="Q415" s="36"/>
      <c r="U415" s="36"/>
    </row>
    <row r="416" s="39" customFormat="1" spans="5:21">
      <c r="E416" s="36"/>
      <c r="I416" s="36"/>
      <c r="M416" s="36"/>
      <c r="Q416" s="36"/>
      <c r="U416" s="36"/>
    </row>
    <row r="417" s="39" customFormat="1" spans="5:21">
      <c r="E417" s="36"/>
      <c r="I417" s="36"/>
      <c r="M417" s="36"/>
      <c r="Q417" s="36"/>
      <c r="U417" s="36"/>
    </row>
    <row r="418" s="39" customFormat="1" spans="5:21">
      <c r="E418" s="36"/>
      <c r="I418" s="36"/>
      <c r="M418" s="36"/>
      <c r="Q418" s="36"/>
      <c r="U418" s="36"/>
    </row>
    <row r="419" s="39" customFormat="1" spans="5:21">
      <c r="E419" s="36"/>
      <c r="I419" s="36"/>
      <c r="M419" s="36"/>
      <c r="Q419" s="36"/>
      <c r="U419" s="36"/>
    </row>
    <row r="420" s="39" customFormat="1" spans="5:21">
      <c r="E420" s="36"/>
      <c r="I420" s="36"/>
      <c r="M420" s="36"/>
      <c r="Q420" s="36"/>
      <c r="U420" s="36"/>
    </row>
    <row r="421" s="39" customFormat="1" spans="5:21">
      <c r="E421" s="36"/>
      <c r="I421" s="36"/>
      <c r="M421" s="36"/>
      <c r="Q421" s="36"/>
      <c r="U421" s="36"/>
    </row>
    <row r="422" s="39" customFormat="1" spans="5:21">
      <c r="E422" s="36"/>
      <c r="I422" s="36"/>
      <c r="M422" s="36"/>
      <c r="Q422" s="36"/>
      <c r="U422" s="36"/>
    </row>
    <row r="423" s="39" customFormat="1" spans="5:21">
      <c r="E423" s="36"/>
      <c r="I423" s="36"/>
      <c r="M423" s="36"/>
      <c r="Q423" s="36"/>
      <c r="U423" s="36"/>
    </row>
    <row r="424" s="39" customFormat="1" spans="5:21">
      <c r="E424" s="36"/>
      <c r="I424" s="36"/>
      <c r="M424" s="36"/>
      <c r="Q424" s="36"/>
      <c r="U424" s="36"/>
    </row>
    <row r="425" s="39" customFormat="1" spans="5:21">
      <c r="E425" s="36"/>
      <c r="I425" s="36"/>
      <c r="M425" s="36"/>
      <c r="Q425" s="36"/>
      <c r="U425" s="36"/>
    </row>
    <row r="426" s="39" customFormat="1" spans="5:21">
      <c r="E426" s="36"/>
      <c r="I426" s="36"/>
      <c r="M426" s="36"/>
      <c r="Q426" s="36"/>
      <c r="U426" s="36"/>
    </row>
    <row r="427" s="39" customFormat="1" spans="5:21">
      <c r="E427" s="36"/>
      <c r="I427" s="36"/>
      <c r="M427" s="36"/>
      <c r="Q427" s="36"/>
      <c r="U427" s="36"/>
    </row>
    <row r="428" s="39" customFormat="1" spans="5:21">
      <c r="E428" s="36"/>
      <c r="I428" s="36"/>
      <c r="M428" s="36"/>
      <c r="Q428" s="36"/>
      <c r="U428" s="36"/>
    </row>
    <row r="429" s="39" customFormat="1" spans="5:21">
      <c r="E429" s="36"/>
      <c r="I429" s="36"/>
      <c r="M429" s="36"/>
      <c r="Q429" s="36"/>
      <c r="U429" s="36"/>
    </row>
    <row r="430" s="39" customFormat="1" spans="5:21">
      <c r="E430" s="36"/>
      <c r="I430" s="36"/>
      <c r="M430" s="36"/>
      <c r="Q430" s="36"/>
      <c r="U430" s="36"/>
    </row>
    <row r="431" s="39" customFormat="1" spans="5:21">
      <c r="E431" s="36"/>
      <c r="I431" s="36"/>
      <c r="M431" s="36"/>
      <c r="Q431" s="36"/>
      <c r="U431" s="36"/>
    </row>
    <row r="432" s="39" customFormat="1" spans="5:21">
      <c r="E432" s="36"/>
      <c r="I432" s="36"/>
      <c r="M432" s="36"/>
      <c r="Q432" s="36"/>
      <c r="U432" s="36"/>
    </row>
    <row r="433" s="39" customFormat="1" spans="5:21">
      <c r="E433" s="36"/>
      <c r="I433" s="36"/>
      <c r="M433" s="36"/>
      <c r="Q433" s="36"/>
      <c r="U433" s="36"/>
    </row>
    <row r="434" s="39" customFormat="1" spans="5:21">
      <c r="E434" s="36"/>
      <c r="I434" s="36"/>
      <c r="M434" s="36"/>
      <c r="Q434" s="36"/>
      <c r="U434" s="36"/>
    </row>
    <row r="435" s="39" customFormat="1" spans="5:21">
      <c r="E435" s="36"/>
      <c r="I435" s="36"/>
      <c r="M435" s="36"/>
      <c r="Q435" s="36"/>
      <c r="U435" s="36"/>
    </row>
    <row r="436" s="39" customFormat="1" spans="5:21">
      <c r="E436" s="36"/>
      <c r="I436" s="36"/>
      <c r="M436" s="36"/>
      <c r="Q436" s="36"/>
      <c r="U436" s="36"/>
    </row>
    <row r="437" s="39" customFormat="1" spans="5:21">
      <c r="E437" s="36"/>
      <c r="I437" s="36"/>
      <c r="M437" s="36"/>
      <c r="Q437" s="36"/>
      <c r="U437" s="36"/>
    </row>
    <row r="438" s="39" customFormat="1" spans="5:21">
      <c r="E438" s="36"/>
      <c r="I438" s="36"/>
      <c r="M438" s="36"/>
      <c r="Q438" s="36"/>
      <c r="U438" s="36"/>
    </row>
    <row r="439" s="39" customFormat="1" spans="5:21">
      <c r="E439" s="36"/>
      <c r="I439" s="36"/>
      <c r="M439" s="36"/>
      <c r="Q439" s="36"/>
      <c r="U439" s="36"/>
    </row>
    <row r="440" s="39" customFormat="1" spans="5:21">
      <c r="E440" s="36"/>
      <c r="I440" s="36"/>
      <c r="M440" s="36"/>
      <c r="Q440" s="36"/>
      <c r="U440" s="36"/>
    </row>
    <row r="441" s="39" customFormat="1" spans="5:21">
      <c r="E441" s="36"/>
      <c r="I441" s="36"/>
      <c r="M441" s="36"/>
      <c r="Q441" s="36"/>
      <c r="U441" s="36"/>
    </row>
    <row r="442" s="39" customFormat="1" spans="5:21">
      <c r="E442" s="36"/>
      <c r="I442" s="36"/>
      <c r="M442" s="36"/>
      <c r="Q442" s="36"/>
      <c r="U442" s="36"/>
    </row>
    <row r="443" s="39" customFormat="1" spans="5:21">
      <c r="E443" s="36"/>
      <c r="I443" s="36"/>
      <c r="M443" s="36"/>
      <c r="Q443" s="36"/>
      <c r="U443" s="36"/>
    </row>
    <row r="444" s="39" customFormat="1" spans="5:21">
      <c r="E444" s="36"/>
      <c r="I444" s="36"/>
      <c r="M444" s="36"/>
      <c r="Q444" s="36"/>
      <c r="U444" s="36"/>
    </row>
    <row r="445" s="39" customFormat="1" spans="5:21">
      <c r="E445" s="36"/>
      <c r="I445" s="36"/>
      <c r="M445" s="36"/>
      <c r="Q445" s="36"/>
      <c r="U445" s="36"/>
    </row>
    <row r="446" s="39" customFormat="1" spans="5:21">
      <c r="E446" s="36"/>
      <c r="I446" s="36"/>
      <c r="M446" s="36"/>
      <c r="Q446" s="36"/>
      <c r="U446" s="36"/>
    </row>
    <row r="447" s="39" customFormat="1" spans="5:21">
      <c r="E447" s="36"/>
      <c r="I447" s="36"/>
      <c r="M447" s="36"/>
      <c r="Q447" s="36"/>
      <c r="U447" s="36"/>
    </row>
    <row r="448" s="39" customFormat="1" spans="5:21">
      <c r="E448" s="36"/>
      <c r="I448" s="36"/>
      <c r="M448" s="36"/>
      <c r="Q448" s="36"/>
      <c r="U448" s="36"/>
    </row>
    <row r="449" s="39" customFormat="1" spans="5:21">
      <c r="E449" s="36"/>
      <c r="I449" s="36"/>
      <c r="M449" s="36"/>
      <c r="Q449" s="36"/>
      <c r="U449" s="36"/>
    </row>
    <row r="450" s="39" customFormat="1" spans="5:21">
      <c r="E450" s="36"/>
      <c r="I450" s="36"/>
      <c r="M450" s="36"/>
      <c r="Q450" s="36"/>
      <c r="U450" s="36"/>
    </row>
    <row r="451" s="39" customFormat="1" spans="5:21">
      <c r="E451" s="36"/>
      <c r="I451" s="36"/>
      <c r="M451" s="36"/>
      <c r="Q451" s="36"/>
      <c r="U451" s="36"/>
    </row>
    <row r="452" s="39" customFormat="1" spans="5:21">
      <c r="E452" s="36"/>
      <c r="I452" s="36"/>
      <c r="M452" s="36"/>
      <c r="Q452" s="36"/>
      <c r="U452" s="36"/>
    </row>
    <row r="453" s="39" customFormat="1" spans="5:21">
      <c r="E453" s="36"/>
      <c r="I453" s="36"/>
      <c r="M453" s="36"/>
      <c r="Q453" s="36"/>
      <c r="U453" s="36"/>
    </row>
    <row r="454" s="39" customFormat="1" spans="5:21">
      <c r="E454" s="36"/>
      <c r="I454" s="36"/>
      <c r="M454" s="36"/>
      <c r="Q454" s="36"/>
      <c r="U454" s="36"/>
    </row>
    <row r="455" s="39" customFormat="1" spans="5:21">
      <c r="E455" s="36"/>
      <c r="I455" s="36"/>
      <c r="M455" s="36"/>
      <c r="Q455" s="36"/>
      <c r="U455" s="36"/>
    </row>
    <row r="456" s="39" customFormat="1" spans="5:21">
      <c r="E456" s="36"/>
      <c r="I456" s="36"/>
      <c r="M456" s="36"/>
      <c r="Q456" s="36"/>
      <c r="U456" s="36"/>
    </row>
    <row r="457" s="39" customFormat="1" spans="5:21">
      <c r="E457" s="36"/>
      <c r="I457" s="36"/>
      <c r="M457" s="36"/>
      <c r="Q457" s="36"/>
      <c r="U457" s="36"/>
    </row>
    <row r="458" s="39" customFormat="1" spans="5:21">
      <c r="E458" s="36"/>
      <c r="I458" s="36"/>
      <c r="M458" s="36"/>
      <c r="Q458" s="36"/>
      <c r="U458" s="36"/>
    </row>
    <row r="459" s="39" customFormat="1" spans="5:21">
      <c r="E459" s="36"/>
      <c r="I459" s="36"/>
      <c r="M459" s="36"/>
      <c r="Q459" s="36"/>
      <c r="U459" s="36"/>
    </row>
    <row r="460" s="39" customFormat="1" spans="5:21">
      <c r="E460" s="36"/>
      <c r="I460" s="36"/>
      <c r="M460" s="36"/>
      <c r="Q460" s="36"/>
      <c r="U460" s="36"/>
    </row>
    <row r="461" s="39" customFormat="1" spans="5:21">
      <c r="E461" s="36"/>
      <c r="I461" s="36"/>
      <c r="M461" s="36"/>
      <c r="Q461" s="36"/>
      <c r="U461" s="36"/>
    </row>
    <row r="462" s="39" customFormat="1" spans="5:21">
      <c r="E462" s="36"/>
      <c r="I462" s="36"/>
      <c r="M462" s="36"/>
      <c r="Q462" s="36"/>
      <c r="U462" s="36"/>
    </row>
    <row r="463" s="39" customFormat="1" spans="5:21">
      <c r="E463" s="36"/>
      <c r="I463" s="36"/>
      <c r="M463" s="36"/>
      <c r="Q463" s="36"/>
      <c r="U463" s="36"/>
    </row>
    <row r="464" s="39" customFormat="1" spans="5:21">
      <c r="E464" s="36"/>
      <c r="I464" s="36"/>
      <c r="M464" s="36"/>
      <c r="Q464" s="36"/>
      <c r="U464" s="36"/>
    </row>
    <row r="465" s="39" customFormat="1" spans="5:21">
      <c r="E465" s="36"/>
      <c r="I465" s="36"/>
      <c r="M465" s="36"/>
      <c r="Q465" s="36"/>
      <c r="U465" s="36"/>
    </row>
    <row r="466" s="39" customFormat="1" spans="5:21">
      <c r="E466" s="36"/>
      <c r="I466" s="36"/>
      <c r="M466" s="36"/>
      <c r="Q466" s="36"/>
      <c r="U466" s="36"/>
    </row>
    <row r="467" s="39" customFormat="1" spans="5:21">
      <c r="E467" s="36"/>
      <c r="I467" s="36"/>
      <c r="M467" s="36"/>
      <c r="Q467" s="36"/>
      <c r="U467" s="36"/>
    </row>
    <row r="468" s="39" customFormat="1" spans="5:21">
      <c r="E468" s="36"/>
      <c r="I468" s="36"/>
      <c r="M468" s="36"/>
      <c r="Q468" s="36"/>
      <c r="U468" s="36"/>
    </row>
    <row r="469" s="39" customFormat="1" spans="5:21">
      <c r="E469" s="36"/>
      <c r="I469" s="36"/>
      <c r="M469" s="36"/>
      <c r="Q469" s="36"/>
      <c r="U469" s="36"/>
    </row>
    <row r="470" s="39" customFormat="1" spans="5:21">
      <c r="E470" s="36"/>
      <c r="I470" s="36"/>
      <c r="M470" s="36"/>
      <c r="Q470" s="36"/>
      <c r="U470" s="36"/>
    </row>
    <row r="471" s="39" customFormat="1" spans="5:21">
      <c r="E471" s="36"/>
      <c r="I471" s="36"/>
      <c r="M471" s="36"/>
      <c r="Q471" s="36"/>
      <c r="U471" s="36"/>
    </row>
    <row r="472" s="39" customFormat="1" spans="5:21">
      <c r="E472" s="36"/>
      <c r="I472" s="36"/>
      <c r="M472" s="36"/>
      <c r="Q472" s="36"/>
      <c r="U472" s="36"/>
    </row>
    <row r="473" s="39" customFormat="1" spans="5:21">
      <c r="E473" s="36"/>
      <c r="I473" s="36"/>
      <c r="M473" s="36"/>
      <c r="Q473" s="36"/>
      <c r="U473" s="36"/>
    </row>
    <row r="474" s="39" customFormat="1" spans="5:21">
      <c r="E474" s="36"/>
      <c r="I474" s="36"/>
      <c r="M474" s="36"/>
      <c r="Q474" s="36"/>
      <c r="U474" s="36"/>
    </row>
    <row r="475" s="39" customFormat="1" spans="5:21">
      <c r="E475" s="36"/>
      <c r="I475" s="36"/>
      <c r="M475" s="36"/>
      <c r="Q475" s="36"/>
      <c r="U475" s="36"/>
    </row>
    <row r="476" s="39" customFormat="1" spans="5:21">
      <c r="E476" s="36"/>
      <c r="I476" s="36"/>
      <c r="M476" s="36"/>
      <c r="Q476" s="36"/>
      <c r="U476" s="36"/>
    </row>
    <row r="477" s="39" customFormat="1" spans="5:21">
      <c r="E477" s="36"/>
      <c r="I477" s="36"/>
      <c r="M477" s="36"/>
      <c r="Q477" s="36"/>
      <c r="U477" s="36"/>
    </row>
    <row r="478" s="39" customFormat="1" spans="5:21">
      <c r="E478" s="36"/>
      <c r="I478" s="36"/>
      <c r="M478" s="36"/>
      <c r="Q478" s="36"/>
      <c r="U478" s="36"/>
    </row>
    <row r="479" s="39" customFormat="1" spans="5:21">
      <c r="E479" s="36"/>
      <c r="I479" s="36"/>
      <c r="M479" s="36"/>
      <c r="Q479" s="36"/>
      <c r="U479" s="36"/>
    </row>
    <row r="480" s="39" customFormat="1" spans="5:21">
      <c r="E480" s="36"/>
      <c r="I480" s="36"/>
      <c r="M480" s="36"/>
      <c r="Q480" s="36"/>
      <c r="U480" s="36"/>
    </row>
    <row r="481" s="39" customFormat="1" spans="5:21">
      <c r="E481" s="36"/>
      <c r="I481" s="36"/>
      <c r="M481" s="36"/>
      <c r="Q481" s="36"/>
      <c r="U481" s="36"/>
    </row>
    <row r="482" s="39" customFormat="1" spans="5:21">
      <c r="E482" s="36"/>
      <c r="I482" s="36"/>
      <c r="M482" s="36"/>
      <c r="Q482" s="36"/>
      <c r="U482" s="36"/>
    </row>
    <row r="483" s="39" customFormat="1" spans="5:21">
      <c r="E483" s="36"/>
      <c r="I483" s="36"/>
      <c r="M483" s="36"/>
      <c r="Q483" s="36"/>
      <c r="U483" s="36"/>
    </row>
    <row r="484" s="39" customFormat="1" spans="5:21">
      <c r="E484" s="36"/>
      <c r="I484" s="36"/>
      <c r="M484" s="36"/>
      <c r="Q484" s="36"/>
      <c r="U484" s="36"/>
    </row>
    <row r="485" s="39" customFormat="1" spans="5:21">
      <c r="E485" s="36"/>
      <c r="I485" s="36"/>
      <c r="M485" s="36"/>
      <c r="Q485" s="36"/>
      <c r="U485" s="36"/>
    </row>
    <row r="486" s="39" customFormat="1" spans="5:21">
      <c r="E486" s="36"/>
      <c r="I486" s="36"/>
      <c r="M486" s="36"/>
      <c r="Q486" s="36"/>
      <c r="U486" s="36"/>
    </row>
    <row r="487" s="39" customFormat="1" spans="5:21">
      <c r="E487" s="36"/>
      <c r="I487" s="36"/>
      <c r="M487" s="36"/>
      <c r="Q487" s="36"/>
      <c r="U487" s="36"/>
    </row>
    <row r="488" s="39" customFormat="1" spans="5:21">
      <c r="E488" s="36"/>
      <c r="I488" s="36"/>
      <c r="M488" s="36"/>
      <c r="Q488" s="36"/>
      <c r="U488" s="36"/>
    </row>
    <row r="489" s="39" customFormat="1" spans="5:21">
      <c r="E489" s="36"/>
      <c r="I489" s="36"/>
      <c r="M489" s="36"/>
      <c r="Q489" s="36"/>
      <c r="U489" s="36"/>
    </row>
    <row r="490" s="39" customFormat="1" spans="5:21">
      <c r="E490" s="36"/>
      <c r="I490" s="36"/>
      <c r="M490" s="36"/>
      <c r="Q490" s="36"/>
      <c r="U490" s="36"/>
    </row>
    <row r="491" s="39" customFormat="1" spans="5:21">
      <c r="E491" s="36"/>
      <c r="I491" s="36"/>
      <c r="M491" s="36"/>
      <c r="Q491" s="36"/>
      <c r="U491" s="36"/>
    </row>
    <row r="492" s="39" customFormat="1" spans="5:21">
      <c r="E492" s="36"/>
      <c r="I492" s="36"/>
      <c r="M492" s="36"/>
      <c r="Q492" s="36"/>
      <c r="U492" s="36"/>
    </row>
    <row r="493" s="39" customFormat="1" spans="5:21">
      <c r="E493" s="36"/>
      <c r="I493" s="36"/>
      <c r="M493" s="36"/>
      <c r="Q493" s="36"/>
      <c r="U493" s="36"/>
    </row>
    <row r="494" s="39" customFormat="1" spans="5:21">
      <c r="E494" s="36"/>
      <c r="I494" s="36"/>
      <c r="M494" s="36"/>
      <c r="Q494" s="36"/>
      <c r="U494" s="36"/>
    </row>
    <row r="495" s="39" customFormat="1" spans="5:21">
      <c r="E495" s="36"/>
      <c r="I495" s="36"/>
      <c r="M495" s="36"/>
      <c r="Q495" s="36"/>
      <c r="U495" s="36"/>
    </row>
    <row r="496" s="39" customFormat="1" spans="5:21">
      <c r="E496" s="36"/>
      <c r="I496" s="36"/>
      <c r="M496" s="36"/>
      <c r="Q496" s="36"/>
      <c r="U496" s="36"/>
    </row>
    <row r="497" s="39" customFormat="1" spans="5:21">
      <c r="E497" s="36"/>
      <c r="I497" s="36"/>
      <c r="M497" s="36"/>
      <c r="Q497" s="36"/>
      <c r="U497" s="36"/>
    </row>
    <row r="498" s="39" customFormat="1" spans="5:21">
      <c r="E498" s="36"/>
      <c r="I498" s="36"/>
      <c r="M498" s="36"/>
      <c r="Q498" s="36"/>
      <c r="U498" s="36"/>
    </row>
    <row r="499" s="39" customFormat="1" spans="5:21">
      <c r="E499" s="36"/>
      <c r="I499" s="36"/>
      <c r="M499" s="36"/>
      <c r="Q499" s="36"/>
      <c r="U499" s="36"/>
    </row>
    <row r="500" s="39" customFormat="1" spans="5:21">
      <c r="E500" s="36"/>
      <c r="I500" s="36"/>
      <c r="M500" s="36"/>
      <c r="Q500" s="36"/>
      <c r="U500" s="36"/>
    </row>
    <row r="501" s="39" customFormat="1" spans="5:21">
      <c r="E501" s="36"/>
      <c r="I501" s="36"/>
      <c r="M501" s="36"/>
      <c r="Q501" s="36"/>
      <c r="U501" s="36"/>
    </row>
    <row r="502" s="39" customFormat="1" spans="5:21">
      <c r="E502" s="36"/>
      <c r="I502" s="36"/>
      <c r="M502" s="36"/>
      <c r="Q502" s="36"/>
      <c r="U502" s="36"/>
    </row>
    <row r="503" s="39" customFormat="1" spans="5:21">
      <c r="E503" s="36"/>
      <c r="I503" s="36"/>
      <c r="M503" s="36"/>
      <c r="Q503" s="36"/>
      <c r="U503" s="36"/>
    </row>
    <row r="504" s="39" customFormat="1" spans="5:21">
      <c r="E504" s="36"/>
      <c r="I504" s="36"/>
      <c r="M504" s="36"/>
      <c r="Q504" s="36"/>
      <c r="U504" s="36"/>
    </row>
    <row r="505" s="39" customFormat="1" spans="5:21">
      <c r="E505" s="36"/>
      <c r="I505" s="36"/>
      <c r="M505" s="36"/>
      <c r="Q505" s="36"/>
      <c r="U505" s="36"/>
    </row>
    <row r="506" s="39" customFormat="1" spans="5:21">
      <c r="E506" s="36"/>
      <c r="I506" s="36"/>
      <c r="M506" s="36"/>
      <c r="Q506" s="36"/>
      <c r="U506" s="36"/>
    </row>
    <row r="507" s="39" customFormat="1" spans="5:21">
      <c r="E507" s="36"/>
      <c r="I507" s="36"/>
      <c r="M507" s="36"/>
      <c r="Q507" s="36"/>
      <c r="U507" s="36"/>
    </row>
    <row r="508" s="39" customFormat="1" spans="5:21">
      <c r="E508" s="36"/>
      <c r="I508" s="36"/>
      <c r="M508" s="36"/>
      <c r="Q508" s="36"/>
      <c r="U508" s="36"/>
    </row>
    <row r="509" s="39" customFormat="1" spans="5:21">
      <c r="E509" s="36"/>
      <c r="I509" s="36"/>
      <c r="M509" s="36"/>
      <c r="Q509" s="36"/>
      <c r="U509" s="36"/>
    </row>
    <row r="510" s="39" customFormat="1" spans="5:21">
      <c r="E510" s="36"/>
      <c r="I510" s="36"/>
      <c r="M510" s="36"/>
      <c r="Q510" s="36"/>
      <c r="U510" s="36"/>
    </row>
    <row r="511" s="39" customFormat="1" spans="5:21">
      <c r="E511" s="36"/>
      <c r="I511" s="36"/>
      <c r="M511" s="36"/>
      <c r="Q511" s="36"/>
      <c r="U511" s="36"/>
    </row>
    <row r="512" s="39" customFormat="1" spans="5:21">
      <c r="E512" s="36"/>
      <c r="I512" s="36"/>
      <c r="M512" s="36"/>
      <c r="Q512" s="36"/>
      <c r="U512" s="36"/>
    </row>
    <row r="513" s="39" customFormat="1" spans="5:21">
      <c r="E513" s="36"/>
      <c r="I513" s="36"/>
      <c r="M513" s="36"/>
      <c r="Q513" s="36"/>
      <c r="U513" s="36"/>
    </row>
    <row r="514" s="39" customFormat="1" spans="5:21">
      <c r="E514" s="36"/>
      <c r="I514" s="36"/>
      <c r="M514" s="36"/>
      <c r="Q514" s="36"/>
      <c r="U514" s="36"/>
    </row>
    <row r="515" s="39" customFormat="1" spans="5:21">
      <c r="E515" s="36"/>
      <c r="I515" s="36"/>
      <c r="M515" s="36"/>
      <c r="Q515" s="36"/>
      <c r="U515" s="36"/>
    </row>
    <row r="516" s="39" customFormat="1" spans="5:21">
      <c r="E516" s="36"/>
      <c r="I516" s="36"/>
      <c r="M516" s="36"/>
      <c r="Q516" s="36"/>
      <c r="U516" s="36"/>
    </row>
    <row r="517" s="39" customFormat="1" spans="5:21">
      <c r="E517" s="36"/>
      <c r="I517" s="36"/>
      <c r="M517" s="36"/>
      <c r="Q517" s="36"/>
      <c r="U517" s="36"/>
    </row>
    <row r="518" s="39" customFormat="1" spans="5:21">
      <c r="E518" s="36"/>
      <c r="I518" s="36"/>
      <c r="M518" s="36"/>
      <c r="Q518" s="36"/>
      <c r="U518" s="36"/>
    </row>
    <row r="519" s="39" customFormat="1" spans="5:21">
      <c r="E519" s="36"/>
      <c r="I519" s="36"/>
      <c r="M519" s="36"/>
      <c r="Q519" s="36"/>
      <c r="U519" s="36"/>
    </row>
    <row r="520" s="39" customFormat="1" spans="5:21">
      <c r="E520" s="36"/>
      <c r="I520" s="36"/>
      <c r="M520" s="36"/>
      <c r="Q520" s="36"/>
      <c r="U520" s="36"/>
    </row>
    <row r="521" s="39" customFormat="1" spans="5:21">
      <c r="E521" s="36"/>
      <c r="I521" s="36"/>
      <c r="M521" s="36"/>
      <c r="Q521" s="36"/>
      <c r="U521" s="36"/>
    </row>
    <row r="522" s="39" customFormat="1" spans="5:21">
      <c r="E522" s="36"/>
      <c r="I522" s="36"/>
      <c r="M522" s="36"/>
      <c r="Q522" s="36"/>
      <c r="U522" s="36"/>
    </row>
    <row r="523" s="39" customFormat="1" spans="5:21">
      <c r="E523" s="36"/>
      <c r="I523" s="36"/>
      <c r="M523" s="36"/>
      <c r="Q523" s="36"/>
      <c r="U523" s="36"/>
    </row>
    <row r="524" s="39" customFormat="1" spans="5:21">
      <c r="E524" s="36"/>
      <c r="I524" s="36"/>
      <c r="M524" s="36"/>
      <c r="Q524" s="36"/>
      <c r="U524" s="36"/>
    </row>
    <row r="525" s="39" customFormat="1" spans="5:21">
      <c r="E525" s="36"/>
      <c r="I525" s="36"/>
      <c r="M525" s="36"/>
      <c r="Q525" s="36"/>
      <c r="U525" s="36"/>
    </row>
    <row r="526" s="39" customFormat="1" spans="5:21">
      <c r="E526" s="36"/>
      <c r="I526" s="36"/>
      <c r="M526" s="36"/>
      <c r="Q526" s="36"/>
      <c r="U526" s="36"/>
    </row>
    <row r="527" s="39" customFormat="1" spans="5:21">
      <c r="E527" s="36"/>
      <c r="I527" s="36"/>
      <c r="M527" s="36"/>
      <c r="Q527" s="36"/>
      <c r="U527" s="36"/>
    </row>
    <row r="528" s="39" customFormat="1" spans="5:21">
      <c r="E528" s="36"/>
      <c r="I528" s="36"/>
      <c r="M528" s="36"/>
      <c r="Q528" s="36"/>
      <c r="U528" s="36"/>
    </row>
    <row r="529" s="39" customFormat="1" spans="5:21">
      <c r="E529" s="36"/>
      <c r="I529" s="36"/>
      <c r="M529" s="36"/>
      <c r="Q529" s="36"/>
      <c r="U529" s="36"/>
    </row>
    <row r="530" s="39" customFormat="1" spans="5:21">
      <c r="E530" s="36"/>
      <c r="I530" s="36"/>
      <c r="M530" s="36"/>
      <c r="Q530" s="36"/>
      <c r="U530" s="36"/>
    </row>
    <row r="531" s="39" customFormat="1" spans="5:21">
      <c r="E531" s="36"/>
      <c r="I531" s="36"/>
      <c r="M531" s="36"/>
      <c r="Q531" s="36"/>
      <c r="U531" s="36"/>
    </row>
    <row r="532" s="39" customFormat="1" spans="5:21">
      <c r="E532" s="36"/>
      <c r="I532" s="36"/>
      <c r="M532" s="36"/>
      <c r="Q532" s="36"/>
      <c r="U532" s="36"/>
    </row>
    <row r="533" s="39" customFormat="1" spans="5:21">
      <c r="E533" s="36"/>
      <c r="I533" s="36"/>
      <c r="M533" s="36"/>
      <c r="Q533" s="36"/>
      <c r="U533" s="36"/>
    </row>
    <row r="534" s="39" customFormat="1" spans="5:21">
      <c r="E534" s="36"/>
      <c r="I534" s="36"/>
      <c r="M534" s="36"/>
      <c r="Q534" s="36"/>
      <c r="U534" s="36"/>
    </row>
    <row r="535" s="39" customFormat="1" spans="5:21">
      <c r="E535" s="36"/>
      <c r="I535" s="36"/>
      <c r="M535" s="36"/>
      <c r="Q535" s="36"/>
      <c r="U535" s="36"/>
    </row>
    <row r="536" s="39" customFormat="1" spans="5:21">
      <c r="E536" s="36"/>
      <c r="I536" s="36"/>
      <c r="M536" s="36"/>
      <c r="Q536" s="36"/>
      <c r="U536" s="36"/>
    </row>
    <row r="537" s="39" customFormat="1" spans="5:21">
      <c r="E537" s="36"/>
      <c r="I537" s="36"/>
      <c r="M537" s="36"/>
      <c r="Q537" s="36"/>
      <c r="U537" s="36"/>
    </row>
    <row r="538" s="39" customFormat="1" spans="5:21">
      <c r="E538" s="36"/>
      <c r="I538" s="36"/>
      <c r="M538" s="36"/>
      <c r="Q538" s="36"/>
      <c r="U538" s="36"/>
    </row>
    <row r="539" s="39" customFormat="1" spans="5:21">
      <c r="E539" s="36"/>
      <c r="I539" s="36"/>
      <c r="M539" s="36"/>
      <c r="Q539" s="36"/>
      <c r="U539" s="36"/>
    </row>
    <row r="540" s="39" customFormat="1" spans="5:21">
      <c r="E540" s="36"/>
      <c r="I540" s="36"/>
      <c r="M540" s="36"/>
      <c r="Q540" s="36"/>
      <c r="U540" s="36"/>
    </row>
    <row r="541" s="39" customFormat="1" spans="5:21">
      <c r="E541" s="36"/>
      <c r="I541" s="36"/>
      <c r="M541" s="36"/>
      <c r="Q541" s="36"/>
      <c r="U541" s="36"/>
    </row>
    <row r="542" s="39" customFormat="1" spans="5:21">
      <c r="E542" s="36"/>
      <c r="I542" s="36"/>
      <c r="M542" s="36"/>
      <c r="Q542" s="36"/>
      <c r="U542" s="36"/>
    </row>
    <row r="543" s="39" customFormat="1" spans="5:21">
      <c r="E543" s="36"/>
      <c r="I543" s="36"/>
      <c r="M543" s="36"/>
      <c r="Q543" s="36"/>
      <c r="U543" s="36"/>
    </row>
    <row r="544" s="39" customFormat="1" spans="5:21">
      <c r="E544" s="36"/>
      <c r="I544" s="36"/>
      <c r="M544" s="36"/>
      <c r="Q544" s="36"/>
      <c r="U544" s="36"/>
    </row>
    <row r="545" s="39" customFormat="1" spans="5:21">
      <c r="E545" s="36"/>
      <c r="I545" s="36"/>
      <c r="M545" s="36"/>
      <c r="Q545" s="36"/>
      <c r="U545" s="36"/>
    </row>
    <row r="546" s="39" customFormat="1" spans="5:21">
      <c r="E546" s="36"/>
      <c r="I546" s="36"/>
      <c r="M546" s="36"/>
      <c r="Q546" s="36"/>
      <c r="U546" s="36"/>
    </row>
    <row r="547" s="39" customFormat="1" spans="5:21">
      <c r="E547" s="36"/>
      <c r="I547" s="36"/>
      <c r="M547" s="36"/>
      <c r="Q547" s="36"/>
      <c r="U547" s="36"/>
    </row>
    <row r="548" s="39" customFormat="1" spans="5:21">
      <c r="E548" s="36"/>
      <c r="I548" s="36"/>
      <c r="M548" s="36"/>
      <c r="Q548" s="36"/>
      <c r="U548" s="36"/>
    </row>
    <row r="549" s="39" customFormat="1" spans="5:21">
      <c r="E549" s="36"/>
      <c r="I549" s="36"/>
      <c r="M549" s="36"/>
      <c r="Q549" s="36"/>
      <c r="U549" s="36"/>
    </row>
    <row r="550" s="39" customFormat="1" spans="5:21">
      <c r="E550" s="36"/>
      <c r="I550" s="36"/>
      <c r="M550" s="36"/>
      <c r="Q550" s="36"/>
      <c r="U550" s="36"/>
    </row>
    <row r="551" s="39" customFormat="1" spans="5:21">
      <c r="E551" s="36"/>
      <c r="I551" s="36"/>
      <c r="M551" s="36"/>
      <c r="Q551" s="36"/>
      <c r="U551" s="36"/>
    </row>
    <row r="552" s="39" customFormat="1" spans="5:21">
      <c r="E552" s="36"/>
      <c r="I552" s="36"/>
      <c r="M552" s="36"/>
      <c r="Q552" s="36"/>
      <c r="U552" s="36"/>
    </row>
    <row r="553" s="39" customFormat="1" spans="5:21">
      <c r="E553" s="36"/>
      <c r="I553" s="36"/>
      <c r="M553" s="36"/>
      <c r="Q553" s="36"/>
      <c r="U553" s="36"/>
    </row>
    <row r="554" s="39" customFormat="1" spans="5:21">
      <c r="E554" s="36"/>
      <c r="I554" s="36"/>
      <c r="M554" s="36"/>
      <c r="Q554" s="36"/>
      <c r="U554" s="36"/>
    </row>
    <row r="555" s="39" customFormat="1" spans="5:21">
      <c r="E555" s="36"/>
      <c r="I555" s="36"/>
      <c r="M555" s="36"/>
      <c r="Q555" s="36"/>
      <c r="U555" s="36"/>
    </row>
    <row r="556" s="39" customFormat="1" spans="5:21">
      <c r="E556" s="36"/>
      <c r="I556" s="36"/>
      <c r="M556" s="36"/>
      <c r="Q556" s="36"/>
      <c r="U556" s="36"/>
    </row>
    <row r="557" s="39" customFormat="1" spans="5:21">
      <c r="E557" s="36"/>
      <c r="I557" s="36"/>
      <c r="M557" s="36"/>
      <c r="Q557" s="36"/>
      <c r="U557" s="36"/>
    </row>
    <row r="558" s="39" customFormat="1" spans="5:21">
      <c r="E558" s="36"/>
      <c r="I558" s="36"/>
      <c r="M558" s="36"/>
      <c r="Q558" s="36"/>
      <c r="U558" s="36"/>
    </row>
    <row r="559" s="39" customFormat="1" spans="5:21">
      <c r="E559" s="36"/>
      <c r="I559" s="36"/>
      <c r="M559" s="36"/>
      <c r="Q559" s="36"/>
      <c r="U559" s="36"/>
    </row>
    <row r="560" s="39" customFormat="1" spans="5:21">
      <c r="E560" s="36"/>
      <c r="I560" s="36"/>
      <c r="M560" s="36"/>
      <c r="Q560" s="36"/>
      <c r="U560" s="36"/>
    </row>
    <row r="561" s="39" customFormat="1" spans="5:21">
      <c r="E561" s="36"/>
      <c r="I561" s="36"/>
      <c r="M561" s="36"/>
      <c r="Q561" s="36"/>
      <c r="U561" s="36"/>
    </row>
    <row r="562" s="39" customFormat="1" spans="5:21">
      <c r="E562" s="36"/>
      <c r="I562" s="36"/>
      <c r="M562" s="36"/>
      <c r="Q562" s="36"/>
      <c r="U562" s="36"/>
    </row>
    <row r="563" s="39" customFormat="1" spans="5:21">
      <c r="E563" s="36"/>
      <c r="I563" s="36"/>
      <c r="M563" s="36"/>
      <c r="Q563" s="36"/>
      <c r="U563" s="36"/>
    </row>
    <row r="564" s="39" customFormat="1" spans="5:21">
      <c r="E564" s="36"/>
      <c r="I564" s="36"/>
      <c r="M564" s="36"/>
      <c r="Q564" s="36"/>
      <c r="U564" s="36"/>
    </row>
    <row r="565" s="39" customFormat="1" spans="5:21">
      <c r="E565" s="36"/>
      <c r="I565" s="36"/>
      <c r="M565" s="36"/>
      <c r="Q565" s="36"/>
      <c r="U565" s="36"/>
    </row>
    <row r="566" s="39" customFormat="1" spans="5:21">
      <c r="E566" s="36"/>
      <c r="I566" s="36"/>
      <c r="M566" s="36"/>
      <c r="Q566" s="36"/>
      <c r="U566" s="36"/>
    </row>
    <row r="567" s="39" customFormat="1" spans="5:21">
      <c r="E567" s="36"/>
      <c r="I567" s="36"/>
      <c r="M567" s="36"/>
      <c r="Q567" s="36"/>
      <c r="U567" s="36"/>
    </row>
    <row r="568" s="39" customFormat="1" spans="5:21">
      <c r="E568" s="36"/>
      <c r="I568" s="36"/>
      <c r="M568" s="36"/>
      <c r="Q568" s="36"/>
      <c r="U568" s="36"/>
    </row>
    <row r="569" s="39" customFormat="1" spans="5:21">
      <c r="E569" s="36"/>
      <c r="I569" s="36"/>
      <c r="M569" s="36"/>
      <c r="Q569" s="36"/>
      <c r="U569" s="36"/>
    </row>
    <row r="570" s="39" customFormat="1" spans="5:21">
      <c r="E570" s="36"/>
      <c r="I570" s="36"/>
      <c r="M570" s="36"/>
      <c r="Q570" s="36"/>
      <c r="U570" s="36"/>
    </row>
    <row r="571" s="39" customFormat="1" spans="5:21">
      <c r="E571" s="36"/>
      <c r="I571" s="36"/>
      <c r="M571" s="36"/>
      <c r="Q571" s="36"/>
      <c r="U571" s="36"/>
    </row>
    <row r="572" s="39" customFormat="1" spans="5:21">
      <c r="E572" s="36"/>
      <c r="I572" s="36"/>
      <c r="M572" s="36"/>
      <c r="Q572" s="36"/>
      <c r="U572" s="36"/>
    </row>
    <row r="573" s="39" customFormat="1" spans="5:21">
      <c r="E573" s="36"/>
      <c r="I573" s="36"/>
      <c r="M573" s="36"/>
      <c r="Q573" s="36"/>
      <c r="U573" s="36"/>
    </row>
    <row r="574" s="39" customFormat="1" spans="5:21">
      <c r="E574" s="36"/>
      <c r="I574" s="36"/>
      <c r="M574" s="36"/>
      <c r="Q574" s="36"/>
      <c r="U574" s="36"/>
    </row>
    <row r="575" s="39" customFormat="1" spans="5:21">
      <c r="E575" s="36"/>
      <c r="I575" s="36"/>
      <c r="M575" s="36"/>
      <c r="Q575" s="36"/>
      <c r="U575" s="36"/>
    </row>
    <row r="576" s="39" customFormat="1" spans="5:21">
      <c r="E576" s="36"/>
      <c r="I576" s="36"/>
      <c r="M576" s="36"/>
      <c r="Q576" s="36"/>
      <c r="U576" s="36"/>
    </row>
    <row r="577" s="39" customFormat="1" spans="5:21">
      <c r="E577" s="36"/>
      <c r="I577" s="36"/>
      <c r="M577" s="36"/>
      <c r="Q577" s="36"/>
      <c r="U577" s="36"/>
    </row>
    <row r="578" s="39" customFormat="1" spans="5:21">
      <c r="E578" s="36"/>
      <c r="I578" s="36"/>
      <c r="M578" s="36"/>
      <c r="Q578" s="36"/>
      <c r="U578" s="36"/>
    </row>
    <row r="579" s="39" customFormat="1" spans="5:21">
      <c r="E579" s="36"/>
      <c r="I579" s="36"/>
      <c r="M579" s="36"/>
      <c r="Q579" s="36"/>
      <c r="U579" s="36"/>
    </row>
    <row r="580" s="39" customFormat="1" spans="5:21">
      <c r="E580" s="36"/>
      <c r="I580" s="36"/>
      <c r="M580" s="36"/>
      <c r="Q580" s="36"/>
      <c r="U580" s="36"/>
    </row>
    <row r="581" s="39" customFormat="1" spans="5:21">
      <c r="E581" s="36"/>
      <c r="I581" s="36"/>
      <c r="M581" s="36"/>
      <c r="Q581" s="36"/>
      <c r="U581" s="36"/>
    </row>
    <row r="582" s="39" customFormat="1" spans="5:21">
      <c r="E582" s="36"/>
      <c r="I582" s="36"/>
      <c r="M582" s="36"/>
      <c r="Q582" s="36"/>
      <c r="U582" s="36"/>
    </row>
    <row r="583" s="39" customFormat="1" spans="5:21">
      <c r="E583" s="36"/>
      <c r="I583" s="36"/>
      <c r="M583" s="36"/>
      <c r="Q583" s="36"/>
      <c r="U583" s="36"/>
    </row>
    <row r="584" s="39" customFormat="1" spans="5:21">
      <c r="E584" s="36"/>
      <c r="I584" s="36"/>
      <c r="M584" s="36"/>
      <c r="Q584" s="36"/>
      <c r="U584" s="36"/>
    </row>
    <row r="585" s="39" customFormat="1" spans="5:21">
      <c r="E585" s="36"/>
      <c r="I585" s="36"/>
      <c r="M585" s="36"/>
      <c r="Q585" s="36"/>
      <c r="U585" s="36"/>
    </row>
    <row r="586" s="39" customFormat="1" spans="5:21">
      <c r="E586" s="36"/>
      <c r="I586" s="36"/>
      <c r="M586" s="36"/>
      <c r="Q586" s="36"/>
      <c r="U586" s="36"/>
    </row>
    <row r="587" s="39" customFormat="1" spans="5:21">
      <c r="E587" s="36"/>
      <c r="I587" s="36"/>
      <c r="M587" s="36"/>
      <c r="Q587" s="36"/>
      <c r="U587" s="36"/>
    </row>
    <row r="588" s="39" customFormat="1" spans="5:21">
      <c r="E588" s="36"/>
      <c r="I588" s="36"/>
      <c r="M588" s="36"/>
      <c r="Q588" s="36"/>
      <c r="U588" s="36"/>
    </row>
    <row r="589" s="39" customFormat="1" spans="5:21">
      <c r="E589" s="36"/>
      <c r="I589" s="36"/>
      <c r="M589" s="36"/>
      <c r="Q589" s="36"/>
      <c r="U589" s="36"/>
    </row>
    <row r="590" s="39" customFormat="1" spans="5:21">
      <c r="E590" s="36"/>
      <c r="I590" s="36"/>
      <c r="M590" s="36"/>
      <c r="Q590" s="36"/>
      <c r="U590" s="36"/>
    </row>
    <row r="591" s="39" customFormat="1" spans="5:21">
      <c r="E591" s="36"/>
      <c r="I591" s="36"/>
      <c r="M591" s="36"/>
      <c r="Q591" s="36"/>
      <c r="U591" s="36"/>
    </row>
    <row r="592" s="39" customFormat="1" spans="5:21">
      <c r="E592" s="36"/>
      <c r="I592" s="36"/>
      <c r="M592" s="36"/>
      <c r="Q592" s="36"/>
      <c r="U592" s="36"/>
    </row>
    <row r="593" s="39" customFormat="1" spans="5:21">
      <c r="E593" s="36"/>
      <c r="I593" s="36"/>
      <c r="M593" s="36"/>
      <c r="Q593" s="36"/>
      <c r="U593" s="36"/>
    </row>
    <row r="594" s="39" customFormat="1" spans="5:21">
      <c r="E594" s="36"/>
      <c r="I594" s="36"/>
      <c r="M594" s="36"/>
      <c r="Q594" s="36"/>
      <c r="U594" s="36"/>
    </row>
    <row r="595" s="39" customFormat="1" spans="5:21">
      <c r="E595" s="36"/>
      <c r="I595" s="36"/>
      <c r="M595" s="36"/>
      <c r="Q595" s="36"/>
      <c r="U595" s="36"/>
    </row>
    <row r="596" s="39" customFormat="1" spans="5:21">
      <c r="E596" s="36"/>
      <c r="I596" s="36"/>
      <c r="M596" s="36"/>
      <c r="Q596" s="36"/>
      <c r="U596" s="36"/>
    </row>
    <row r="597" s="39" customFormat="1" spans="5:21">
      <c r="E597" s="36"/>
      <c r="I597" s="36"/>
      <c r="M597" s="36"/>
      <c r="Q597" s="36"/>
      <c r="U597" s="36"/>
    </row>
    <row r="598" s="39" customFormat="1" spans="5:21">
      <c r="E598" s="36"/>
      <c r="I598" s="36"/>
      <c r="M598" s="36"/>
      <c r="Q598" s="36"/>
      <c r="U598" s="36"/>
    </row>
    <row r="599" s="39" customFormat="1" spans="5:21">
      <c r="E599" s="36"/>
      <c r="I599" s="36"/>
      <c r="M599" s="36"/>
      <c r="Q599" s="36"/>
      <c r="U599" s="36"/>
    </row>
    <row r="600" s="39" customFormat="1" spans="5:21">
      <c r="E600" s="36"/>
      <c r="I600" s="36"/>
      <c r="M600" s="36"/>
      <c r="Q600" s="36"/>
      <c r="U600" s="36"/>
    </row>
    <row r="601" s="39" customFormat="1" spans="5:21">
      <c r="E601" s="36"/>
      <c r="I601" s="36"/>
      <c r="M601" s="36"/>
      <c r="Q601" s="36"/>
      <c r="U601" s="36"/>
    </row>
    <row r="602" s="39" customFormat="1" spans="5:21">
      <c r="E602" s="36"/>
      <c r="I602" s="36"/>
      <c r="M602" s="36"/>
      <c r="Q602" s="36"/>
      <c r="U602" s="36"/>
    </row>
    <row r="603" s="39" customFormat="1" spans="5:21">
      <c r="E603" s="36"/>
      <c r="I603" s="36"/>
      <c r="M603" s="36"/>
      <c r="Q603" s="36"/>
      <c r="U603" s="36"/>
    </row>
    <row r="604" s="39" customFormat="1" spans="5:21">
      <c r="E604" s="36"/>
      <c r="I604" s="36"/>
      <c r="M604" s="36"/>
      <c r="Q604" s="36"/>
      <c r="U604" s="36"/>
    </row>
    <row r="605" s="39" customFormat="1" spans="5:21">
      <c r="E605" s="36"/>
      <c r="I605" s="36"/>
      <c r="M605" s="36"/>
      <c r="Q605" s="36"/>
      <c r="U605" s="36"/>
    </row>
    <row r="606" s="39" customFormat="1" spans="5:21">
      <c r="E606" s="36"/>
      <c r="I606" s="36"/>
      <c r="M606" s="36"/>
      <c r="Q606" s="36"/>
      <c r="U606" s="36"/>
    </row>
    <row r="607" s="39" customFormat="1" spans="5:21">
      <c r="E607" s="36"/>
      <c r="I607" s="36"/>
      <c r="M607" s="36"/>
      <c r="Q607" s="36"/>
      <c r="U607" s="36"/>
    </row>
    <row r="608" s="39" customFormat="1" spans="5:21">
      <c r="E608" s="36"/>
      <c r="I608" s="36"/>
      <c r="M608" s="36"/>
      <c r="Q608" s="36"/>
      <c r="U608" s="36"/>
    </row>
    <row r="609" s="39" customFormat="1" spans="5:21">
      <c r="E609" s="36"/>
      <c r="I609" s="36"/>
      <c r="M609" s="36"/>
      <c r="Q609" s="36"/>
      <c r="U609" s="36"/>
    </row>
    <row r="610" s="39" customFormat="1" spans="5:21">
      <c r="E610" s="36"/>
      <c r="I610" s="36"/>
      <c r="M610" s="36"/>
      <c r="Q610" s="36"/>
      <c r="U610" s="36"/>
    </row>
    <row r="611" s="39" customFormat="1" spans="5:21">
      <c r="E611" s="36"/>
      <c r="I611" s="36"/>
      <c r="M611" s="36"/>
      <c r="Q611" s="36"/>
      <c r="U611" s="36"/>
    </row>
    <row r="612" s="39" customFormat="1" spans="5:21">
      <c r="E612" s="36"/>
      <c r="I612" s="36"/>
      <c r="M612" s="36"/>
      <c r="Q612" s="36"/>
      <c r="U612" s="36"/>
    </row>
    <row r="613" s="39" customFormat="1" spans="5:21">
      <c r="E613" s="36"/>
      <c r="I613" s="36"/>
      <c r="M613" s="36"/>
      <c r="Q613" s="36"/>
      <c r="U613" s="36"/>
    </row>
    <row r="614" s="39" customFormat="1" spans="5:21">
      <c r="E614" s="36"/>
      <c r="I614" s="36"/>
      <c r="M614" s="36"/>
      <c r="Q614" s="36"/>
      <c r="U614" s="36"/>
    </row>
    <row r="615" s="39" customFormat="1" spans="5:21">
      <c r="E615" s="36"/>
      <c r="I615" s="36"/>
      <c r="M615" s="36"/>
      <c r="Q615" s="36"/>
      <c r="U615" s="36"/>
    </row>
    <row r="616" s="39" customFormat="1" spans="5:21">
      <c r="E616" s="36"/>
      <c r="I616" s="36"/>
      <c r="M616" s="36"/>
      <c r="Q616" s="36"/>
      <c r="U616" s="36"/>
    </row>
    <row r="617" s="39" customFormat="1" spans="5:21">
      <c r="E617" s="36"/>
      <c r="I617" s="36"/>
      <c r="M617" s="36"/>
      <c r="Q617" s="36"/>
      <c r="U617" s="36"/>
    </row>
    <row r="618" s="39" customFormat="1" spans="5:21">
      <c r="E618" s="36"/>
      <c r="I618" s="36"/>
      <c r="M618" s="36"/>
      <c r="Q618" s="36"/>
      <c r="U618" s="36"/>
    </row>
    <row r="619" s="39" customFormat="1" spans="5:21">
      <c r="E619" s="36"/>
      <c r="I619" s="36"/>
      <c r="M619" s="36"/>
      <c r="Q619" s="36"/>
      <c r="U619" s="36"/>
    </row>
    <row r="620" s="39" customFormat="1" spans="5:21">
      <c r="E620" s="36"/>
      <c r="I620" s="36"/>
      <c r="M620" s="36"/>
      <c r="Q620" s="36"/>
      <c r="U620" s="36"/>
    </row>
    <row r="621" s="39" customFormat="1" spans="5:21">
      <c r="E621" s="36"/>
      <c r="I621" s="36"/>
      <c r="M621" s="36"/>
      <c r="Q621" s="36"/>
      <c r="U621" s="36"/>
    </row>
    <row r="622" s="39" customFormat="1" spans="5:21">
      <c r="E622" s="36"/>
      <c r="I622" s="36"/>
      <c r="M622" s="36"/>
      <c r="Q622" s="36"/>
      <c r="U622" s="36"/>
    </row>
    <row r="623" s="39" customFormat="1" spans="5:21">
      <c r="E623" s="36"/>
      <c r="I623" s="36"/>
      <c r="M623" s="36"/>
      <c r="Q623" s="36"/>
      <c r="U623" s="36"/>
    </row>
    <row r="624" s="39" customFormat="1" spans="5:21">
      <c r="E624" s="36"/>
      <c r="I624" s="36"/>
      <c r="M624" s="36"/>
      <c r="Q624" s="36"/>
      <c r="U624" s="36"/>
    </row>
    <row r="625" s="39" customFormat="1" spans="5:21">
      <c r="E625" s="36"/>
      <c r="I625" s="36"/>
      <c r="M625" s="36"/>
      <c r="Q625" s="36"/>
      <c r="U625" s="36"/>
    </row>
    <row r="626" s="39" customFormat="1" spans="5:21">
      <c r="E626" s="36"/>
      <c r="I626" s="36"/>
      <c r="M626" s="36"/>
      <c r="Q626" s="36"/>
      <c r="U626" s="36"/>
    </row>
    <row r="627" s="39" customFormat="1" spans="5:21">
      <c r="E627" s="36"/>
      <c r="I627" s="36"/>
      <c r="M627" s="36"/>
      <c r="Q627" s="36"/>
      <c r="U627" s="36"/>
    </row>
    <row r="628" s="39" customFormat="1" spans="5:21">
      <c r="E628" s="36"/>
      <c r="I628" s="36"/>
      <c r="M628" s="36"/>
      <c r="Q628" s="36"/>
      <c r="U628" s="36"/>
    </row>
    <row r="629" s="39" customFormat="1" spans="5:21">
      <c r="E629" s="36"/>
      <c r="I629" s="36"/>
      <c r="M629" s="36"/>
      <c r="Q629" s="36"/>
      <c r="U629" s="36"/>
    </row>
    <row r="630" s="39" customFormat="1" spans="5:21">
      <c r="E630" s="36"/>
      <c r="I630" s="36"/>
      <c r="M630" s="36"/>
      <c r="Q630" s="36"/>
      <c r="U630" s="36"/>
    </row>
    <row r="631" s="39" customFormat="1" spans="5:21">
      <c r="E631" s="36"/>
      <c r="I631" s="36"/>
      <c r="M631" s="36"/>
      <c r="Q631" s="36"/>
      <c r="U631" s="36"/>
    </row>
    <row r="632" s="39" customFormat="1" spans="5:21">
      <c r="E632" s="36"/>
      <c r="I632" s="36"/>
      <c r="M632" s="36"/>
      <c r="Q632" s="36"/>
      <c r="U632" s="36"/>
    </row>
    <row r="633" s="39" customFormat="1" spans="5:21">
      <c r="E633" s="36"/>
      <c r="I633" s="36"/>
      <c r="M633" s="36"/>
      <c r="Q633" s="36"/>
      <c r="U633" s="36"/>
    </row>
    <row r="634" s="39" customFormat="1" spans="5:21">
      <c r="E634" s="36"/>
      <c r="I634" s="36"/>
      <c r="M634" s="36"/>
      <c r="Q634" s="36"/>
      <c r="U634" s="36"/>
    </row>
    <row r="635" s="39" customFormat="1" spans="5:21">
      <c r="E635" s="36"/>
      <c r="I635" s="36"/>
      <c r="M635" s="36"/>
      <c r="Q635" s="36"/>
      <c r="U635" s="36"/>
    </row>
    <row r="636" s="39" customFormat="1" spans="5:21">
      <c r="E636" s="36"/>
      <c r="I636" s="36"/>
      <c r="M636" s="36"/>
      <c r="Q636" s="36"/>
      <c r="U636" s="36"/>
    </row>
    <row r="637" s="39" customFormat="1" spans="5:21">
      <c r="E637" s="36"/>
      <c r="I637" s="36"/>
      <c r="M637" s="36"/>
      <c r="Q637" s="36"/>
      <c r="U637" s="36"/>
    </row>
    <row r="638" s="39" customFormat="1" spans="5:21">
      <c r="E638" s="36"/>
      <c r="I638" s="36"/>
      <c r="M638" s="36"/>
      <c r="Q638" s="36"/>
      <c r="U638" s="36"/>
    </row>
    <row r="639" s="39" customFormat="1" spans="5:21">
      <c r="E639" s="36"/>
      <c r="I639" s="36"/>
      <c r="M639" s="36"/>
      <c r="Q639" s="36"/>
      <c r="U639" s="36"/>
    </row>
    <row r="640" s="39" customFormat="1" spans="5:21">
      <c r="E640" s="36"/>
      <c r="I640" s="36"/>
      <c r="M640" s="36"/>
      <c r="Q640" s="36"/>
      <c r="U640" s="36"/>
    </row>
    <row r="641" s="39" customFormat="1" spans="5:21">
      <c r="E641" s="36"/>
      <c r="I641" s="36"/>
      <c r="M641" s="36"/>
      <c r="Q641" s="36"/>
      <c r="U641" s="36"/>
    </row>
    <row r="642" s="39" customFormat="1" spans="5:21">
      <c r="E642" s="36"/>
      <c r="I642" s="36"/>
      <c r="M642" s="36"/>
      <c r="Q642" s="36"/>
      <c r="U642" s="36"/>
    </row>
    <row r="643" s="39" customFormat="1" spans="5:21">
      <c r="E643" s="36"/>
      <c r="I643" s="36"/>
      <c r="M643" s="36"/>
      <c r="Q643" s="36"/>
      <c r="U643" s="36"/>
    </row>
    <row r="644" s="39" customFormat="1" spans="5:21">
      <c r="E644" s="36"/>
      <c r="I644" s="36"/>
      <c r="M644" s="36"/>
      <c r="Q644" s="36"/>
      <c r="U644" s="36"/>
    </row>
    <row r="645" s="39" customFormat="1" spans="5:21">
      <c r="E645" s="36"/>
      <c r="I645" s="36"/>
      <c r="M645" s="36"/>
      <c r="Q645" s="36"/>
      <c r="U645" s="36"/>
    </row>
    <row r="646" s="39" customFormat="1" spans="5:21">
      <c r="E646" s="36"/>
      <c r="I646" s="36"/>
      <c r="M646" s="36"/>
      <c r="Q646" s="36"/>
      <c r="U646" s="36"/>
    </row>
    <row r="647" s="39" customFormat="1" spans="5:21">
      <c r="E647" s="36"/>
      <c r="I647" s="36"/>
      <c r="M647" s="36"/>
      <c r="Q647" s="36"/>
      <c r="U647" s="36"/>
    </row>
    <row r="648" s="39" customFormat="1" spans="5:21">
      <c r="E648" s="36"/>
      <c r="I648" s="36"/>
      <c r="M648" s="36"/>
      <c r="Q648" s="36"/>
      <c r="U648" s="36"/>
    </row>
    <row r="649" s="39" customFormat="1" spans="5:21">
      <c r="E649" s="36"/>
      <c r="I649" s="36"/>
      <c r="M649" s="36"/>
      <c r="Q649" s="36"/>
      <c r="U649" s="36"/>
    </row>
    <row r="650" s="39" customFormat="1" spans="5:21">
      <c r="E650" s="36"/>
      <c r="I650" s="36"/>
      <c r="M650" s="36"/>
      <c r="Q650" s="36"/>
      <c r="U650" s="36"/>
    </row>
    <row r="651" s="39" customFormat="1" spans="5:21">
      <c r="E651" s="36"/>
      <c r="I651" s="36"/>
      <c r="M651" s="36"/>
      <c r="Q651" s="36"/>
      <c r="U651" s="36"/>
    </row>
    <row r="652" s="39" customFormat="1" spans="5:21">
      <c r="E652" s="36"/>
      <c r="I652" s="36"/>
      <c r="M652" s="36"/>
      <c r="Q652" s="36"/>
      <c r="U652" s="36"/>
    </row>
    <row r="653" s="39" customFormat="1" spans="5:21">
      <c r="E653" s="36"/>
      <c r="I653" s="36"/>
      <c r="M653" s="36"/>
      <c r="Q653" s="36"/>
      <c r="U653" s="36"/>
    </row>
    <row r="654" s="39" customFormat="1" spans="5:21">
      <c r="E654" s="36"/>
      <c r="I654" s="36"/>
      <c r="M654" s="36"/>
      <c r="Q654" s="36"/>
      <c r="U654" s="36"/>
    </row>
    <row r="655" s="39" customFormat="1" spans="5:21">
      <c r="E655" s="36"/>
      <c r="I655" s="36"/>
      <c r="M655" s="36"/>
      <c r="Q655" s="36"/>
      <c r="U655" s="36"/>
    </row>
    <row r="656" s="39" customFormat="1" spans="5:21">
      <c r="E656" s="36"/>
      <c r="I656" s="36"/>
      <c r="M656" s="36"/>
      <c r="Q656" s="36"/>
      <c r="U656" s="36"/>
    </row>
    <row r="657" s="39" customFormat="1" spans="5:21">
      <c r="E657" s="36"/>
      <c r="I657" s="36"/>
      <c r="M657" s="36"/>
      <c r="Q657" s="36"/>
      <c r="U657" s="36"/>
    </row>
    <row r="658" s="39" customFormat="1" spans="5:21">
      <c r="E658" s="36"/>
      <c r="I658" s="36"/>
      <c r="M658" s="36"/>
      <c r="Q658" s="36"/>
      <c r="U658" s="36"/>
    </row>
    <row r="659" s="39" customFormat="1" spans="5:21">
      <c r="E659" s="36"/>
      <c r="I659" s="36"/>
      <c r="M659" s="36"/>
      <c r="Q659" s="36"/>
      <c r="U659" s="36"/>
    </row>
    <row r="660" s="39" customFormat="1" spans="5:21">
      <c r="E660" s="36"/>
      <c r="I660" s="36"/>
      <c r="M660" s="36"/>
      <c r="Q660" s="36"/>
      <c r="U660" s="36"/>
    </row>
    <row r="661" s="39" customFormat="1" spans="5:21">
      <c r="E661" s="36"/>
      <c r="I661" s="36"/>
      <c r="M661" s="36"/>
      <c r="Q661" s="36"/>
      <c r="U661" s="36"/>
    </row>
    <row r="662" s="39" customFormat="1" spans="5:21">
      <c r="E662" s="36"/>
      <c r="I662" s="36"/>
      <c r="M662" s="36"/>
      <c r="Q662" s="36"/>
      <c r="U662" s="36"/>
    </row>
    <row r="663" s="39" customFormat="1" spans="5:21">
      <c r="E663" s="36"/>
      <c r="I663" s="36"/>
      <c r="M663" s="36"/>
      <c r="Q663" s="36"/>
      <c r="U663" s="36"/>
    </row>
    <row r="664" s="39" customFormat="1" spans="5:21">
      <c r="E664" s="36"/>
      <c r="I664" s="36"/>
      <c r="M664" s="36"/>
      <c r="Q664" s="36"/>
      <c r="U664" s="36"/>
    </row>
    <row r="665" s="39" customFormat="1" spans="5:21">
      <c r="E665" s="36"/>
      <c r="I665" s="36"/>
      <c r="M665" s="36"/>
      <c r="Q665" s="36"/>
      <c r="U665" s="36"/>
    </row>
    <row r="666" s="39" customFormat="1" spans="5:21">
      <c r="E666" s="36"/>
      <c r="I666" s="36"/>
      <c r="M666" s="36"/>
      <c r="Q666" s="36"/>
      <c r="U666" s="36"/>
    </row>
    <row r="667" s="39" customFormat="1" spans="5:21">
      <c r="E667" s="36"/>
      <c r="I667" s="36"/>
      <c r="M667" s="36"/>
      <c r="Q667" s="36"/>
      <c r="U667" s="36"/>
    </row>
    <row r="668" s="39" customFormat="1" spans="5:21">
      <c r="E668" s="36"/>
      <c r="I668" s="36"/>
      <c r="M668" s="36"/>
      <c r="Q668" s="36"/>
      <c r="U668" s="36"/>
    </row>
    <row r="669" s="39" customFormat="1" spans="5:21">
      <c r="E669" s="36"/>
      <c r="I669" s="36"/>
      <c r="M669" s="36"/>
      <c r="Q669" s="36"/>
      <c r="U669" s="36"/>
    </row>
    <row r="670" s="39" customFormat="1" spans="5:21">
      <c r="E670" s="36"/>
      <c r="I670" s="36"/>
      <c r="M670" s="36"/>
      <c r="Q670" s="36"/>
      <c r="U670" s="36"/>
    </row>
    <row r="671" s="39" customFormat="1" spans="5:21">
      <c r="E671" s="36"/>
      <c r="I671" s="36"/>
      <c r="M671" s="36"/>
      <c r="Q671" s="36"/>
      <c r="U671" s="36"/>
    </row>
    <row r="672" s="39" customFormat="1" spans="5:21">
      <c r="E672" s="36"/>
      <c r="I672" s="36"/>
      <c r="M672" s="36"/>
      <c r="Q672" s="36"/>
      <c r="U672" s="36"/>
    </row>
    <row r="673" s="39" customFormat="1" spans="5:21">
      <c r="E673" s="36"/>
      <c r="I673" s="36"/>
      <c r="M673" s="36"/>
      <c r="Q673" s="36"/>
      <c r="U673" s="36"/>
    </row>
    <row r="674" s="39" customFormat="1" spans="5:21">
      <c r="E674" s="36"/>
      <c r="I674" s="36"/>
      <c r="M674" s="36"/>
      <c r="Q674" s="36"/>
      <c r="U674" s="36"/>
    </row>
    <row r="675" s="39" customFormat="1" spans="5:21">
      <c r="E675" s="36"/>
      <c r="I675" s="36"/>
      <c r="M675" s="36"/>
      <c r="Q675" s="36"/>
      <c r="U675" s="36"/>
    </row>
    <row r="676" s="39" customFormat="1" spans="5:21">
      <c r="E676" s="36"/>
      <c r="I676" s="36"/>
      <c r="M676" s="36"/>
      <c r="Q676" s="36"/>
      <c r="U676" s="36"/>
    </row>
    <row r="677" s="39" customFormat="1" spans="5:21">
      <c r="E677" s="36"/>
      <c r="I677" s="36"/>
      <c r="M677" s="36"/>
      <c r="Q677" s="36"/>
      <c r="U677" s="36"/>
    </row>
    <row r="678" s="39" customFormat="1" spans="5:21">
      <c r="E678" s="36"/>
      <c r="I678" s="36"/>
      <c r="M678" s="36"/>
      <c r="Q678" s="36"/>
      <c r="U678" s="36"/>
    </row>
    <row r="679" s="39" customFormat="1" spans="5:21">
      <c r="E679" s="36"/>
      <c r="I679" s="36"/>
      <c r="M679" s="36"/>
      <c r="Q679" s="36"/>
      <c r="U679" s="36"/>
    </row>
    <row r="680" s="39" customFormat="1" spans="5:21">
      <c r="E680" s="36"/>
      <c r="I680" s="36"/>
      <c r="M680" s="36"/>
      <c r="Q680" s="36"/>
      <c r="U680" s="36"/>
    </row>
    <row r="681" s="39" customFormat="1" spans="5:21">
      <c r="E681" s="36"/>
      <c r="I681" s="36"/>
      <c r="M681" s="36"/>
      <c r="Q681" s="36"/>
      <c r="U681" s="36"/>
    </row>
    <row r="682" s="39" customFormat="1" spans="5:21">
      <c r="E682" s="36"/>
      <c r="I682" s="36"/>
      <c r="M682" s="36"/>
      <c r="Q682" s="36"/>
      <c r="U682" s="36"/>
    </row>
    <row r="683" s="39" customFormat="1" spans="5:21">
      <c r="E683" s="36"/>
      <c r="I683" s="36"/>
      <c r="M683" s="36"/>
      <c r="Q683" s="36"/>
      <c r="U683" s="36"/>
    </row>
    <row r="684" s="39" customFormat="1" spans="5:21">
      <c r="E684" s="36"/>
      <c r="I684" s="36"/>
      <c r="M684" s="36"/>
      <c r="Q684" s="36"/>
      <c r="U684" s="36"/>
    </row>
    <row r="685" s="39" customFormat="1" spans="5:21">
      <c r="E685" s="36"/>
      <c r="I685" s="36"/>
      <c r="M685" s="36"/>
      <c r="Q685" s="36"/>
      <c r="U685" s="36"/>
    </row>
    <row r="686" s="39" customFormat="1" spans="5:21">
      <c r="E686" s="36"/>
      <c r="I686" s="36"/>
      <c r="M686" s="36"/>
      <c r="Q686" s="36"/>
      <c r="U686" s="36"/>
    </row>
    <row r="687" s="39" customFormat="1" spans="5:21">
      <c r="E687" s="36"/>
      <c r="I687" s="36"/>
      <c r="M687" s="36"/>
      <c r="Q687" s="36"/>
      <c r="U687" s="36"/>
    </row>
    <row r="688" s="39" customFormat="1" spans="5:21">
      <c r="E688" s="36"/>
      <c r="I688" s="36"/>
      <c r="M688" s="36"/>
      <c r="Q688" s="36"/>
      <c r="U688" s="36"/>
    </row>
    <row r="689" s="39" customFormat="1" spans="5:21">
      <c r="E689" s="36"/>
      <c r="I689" s="36"/>
      <c r="M689" s="36"/>
      <c r="Q689" s="36"/>
      <c r="U689" s="36"/>
    </row>
    <row r="690" s="39" customFormat="1" spans="5:21">
      <c r="E690" s="36"/>
      <c r="I690" s="36"/>
      <c r="M690" s="36"/>
      <c r="Q690" s="36"/>
      <c r="U690" s="36"/>
    </row>
    <row r="691" s="39" customFormat="1" spans="5:21">
      <c r="E691" s="36"/>
      <c r="I691" s="36"/>
      <c r="M691" s="36"/>
      <c r="Q691" s="36"/>
      <c r="U691" s="36"/>
    </row>
    <row r="692" s="39" customFormat="1" spans="5:21">
      <c r="E692" s="36"/>
      <c r="I692" s="36"/>
      <c r="M692" s="36"/>
      <c r="Q692" s="36"/>
      <c r="U692" s="36"/>
    </row>
    <row r="693" s="39" customFormat="1" spans="5:21">
      <c r="E693" s="36"/>
      <c r="I693" s="36"/>
      <c r="M693" s="36"/>
      <c r="Q693" s="36"/>
      <c r="U693" s="36"/>
    </row>
    <row r="694" s="39" customFormat="1" spans="5:21">
      <c r="E694" s="36"/>
      <c r="I694" s="36"/>
      <c r="M694" s="36"/>
      <c r="Q694" s="36"/>
      <c r="U694" s="36"/>
    </row>
    <row r="695" s="39" customFormat="1" spans="5:21">
      <c r="E695" s="36"/>
      <c r="I695" s="36"/>
      <c r="M695" s="36"/>
      <c r="Q695" s="36"/>
      <c r="U695" s="36"/>
    </row>
    <row r="696" s="39" customFormat="1" spans="5:21">
      <c r="E696" s="36"/>
      <c r="I696" s="36"/>
      <c r="M696" s="36"/>
      <c r="Q696" s="36"/>
      <c r="U696" s="36"/>
    </row>
    <row r="697" s="39" customFormat="1" spans="5:21">
      <c r="E697" s="36"/>
      <c r="I697" s="36"/>
      <c r="M697" s="36"/>
      <c r="Q697" s="36"/>
      <c r="U697" s="36"/>
    </row>
    <row r="698" s="39" customFormat="1" spans="5:21">
      <c r="E698" s="36"/>
      <c r="I698" s="36"/>
      <c r="M698" s="36"/>
      <c r="Q698" s="36"/>
      <c r="U698" s="36"/>
    </row>
    <row r="699" s="39" customFormat="1" spans="5:21">
      <c r="E699" s="36"/>
      <c r="I699" s="36"/>
      <c r="M699" s="36"/>
      <c r="Q699" s="36"/>
      <c r="U699" s="36"/>
    </row>
    <row r="700" s="39" customFormat="1" spans="5:21">
      <c r="E700" s="36"/>
      <c r="I700" s="36"/>
      <c r="M700" s="36"/>
      <c r="Q700" s="36"/>
      <c r="U700" s="36"/>
    </row>
    <row r="701" s="39" customFormat="1" spans="5:21">
      <c r="E701" s="36"/>
      <c r="I701" s="36"/>
      <c r="M701" s="36"/>
      <c r="Q701" s="36"/>
      <c r="U701" s="36"/>
    </row>
    <row r="702" s="39" customFormat="1" spans="5:21">
      <c r="E702" s="36"/>
      <c r="I702" s="36"/>
      <c r="M702" s="36"/>
      <c r="Q702" s="36"/>
      <c r="U702" s="36"/>
    </row>
    <row r="703" s="39" customFormat="1" spans="5:21">
      <c r="E703" s="36"/>
      <c r="I703" s="36"/>
      <c r="M703" s="36"/>
      <c r="Q703" s="36"/>
      <c r="U703" s="36"/>
    </row>
    <row r="704" s="39" customFormat="1" spans="5:21">
      <c r="E704" s="36"/>
      <c r="I704" s="36"/>
      <c r="M704" s="36"/>
      <c r="Q704" s="36"/>
      <c r="U704" s="36"/>
    </row>
    <row r="705" s="39" customFormat="1" spans="5:21">
      <c r="E705" s="36"/>
      <c r="I705" s="36"/>
      <c r="M705" s="36"/>
      <c r="Q705" s="36"/>
      <c r="U705" s="36"/>
    </row>
    <row r="706" s="39" customFormat="1" spans="5:21">
      <c r="E706" s="36"/>
      <c r="I706" s="36"/>
      <c r="M706" s="36"/>
      <c r="Q706" s="36"/>
      <c r="U706" s="36"/>
    </row>
    <row r="707" s="39" customFormat="1" spans="5:21">
      <c r="E707" s="36"/>
      <c r="I707" s="36"/>
      <c r="M707" s="36"/>
      <c r="Q707" s="36"/>
      <c r="U707" s="36"/>
    </row>
    <row r="708" s="39" customFormat="1" spans="5:21">
      <c r="E708" s="36"/>
      <c r="I708" s="36"/>
      <c r="M708" s="36"/>
      <c r="Q708" s="36"/>
      <c r="U708" s="36"/>
    </row>
    <row r="709" s="39" customFormat="1" spans="5:21">
      <c r="E709" s="36"/>
      <c r="I709" s="36"/>
      <c r="M709" s="36"/>
      <c r="Q709" s="36"/>
      <c r="U709" s="36"/>
    </row>
    <row r="710" s="39" customFormat="1" spans="5:21">
      <c r="E710" s="36"/>
      <c r="I710" s="36"/>
      <c r="M710" s="36"/>
      <c r="Q710" s="36"/>
      <c r="U710" s="36"/>
    </row>
    <row r="711" s="39" customFormat="1" spans="5:21">
      <c r="E711" s="36"/>
      <c r="I711" s="36"/>
      <c r="M711" s="36"/>
      <c r="Q711" s="36"/>
      <c r="U711" s="36"/>
    </row>
    <row r="712" s="39" customFormat="1" spans="5:21">
      <c r="E712" s="36"/>
      <c r="I712" s="36"/>
      <c r="M712" s="36"/>
      <c r="Q712" s="36"/>
      <c r="U712" s="36"/>
    </row>
    <row r="713" s="39" customFormat="1" spans="5:21">
      <c r="E713" s="36"/>
      <c r="I713" s="36"/>
      <c r="M713" s="36"/>
      <c r="Q713" s="36"/>
      <c r="U713" s="36"/>
    </row>
    <row r="714" s="39" customFormat="1" spans="5:21">
      <c r="E714" s="36"/>
      <c r="I714" s="36"/>
      <c r="M714" s="36"/>
      <c r="Q714" s="36"/>
      <c r="U714" s="36"/>
    </row>
    <row r="715" s="39" customFormat="1" spans="5:21">
      <c r="E715" s="36"/>
      <c r="I715" s="36"/>
      <c r="M715" s="36"/>
      <c r="Q715" s="36"/>
      <c r="U715" s="36"/>
    </row>
    <row r="716" s="39" customFormat="1" spans="5:21">
      <c r="E716" s="36"/>
      <c r="I716" s="36"/>
      <c r="M716" s="36"/>
      <c r="Q716" s="36"/>
      <c r="U716" s="36"/>
    </row>
    <row r="717" s="39" customFormat="1" spans="5:21">
      <c r="E717" s="36"/>
      <c r="I717" s="36"/>
      <c r="M717" s="36"/>
      <c r="Q717" s="36"/>
      <c r="U717" s="36"/>
    </row>
    <row r="718" s="39" customFormat="1" spans="5:21">
      <c r="E718" s="36"/>
      <c r="I718" s="36"/>
      <c r="M718" s="36"/>
      <c r="Q718" s="36"/>
      <c r="U718" s="36"/>
    </row>
    <row r="719" s="39" customFormat="1" spans="5:21">
      <c r="E719" s="36"/>
      <c r="I719" s="36"/>
      <c r="M719" s="36"/>
      <c r="Q719" s="36"/>
      <c r="U719" s="36"/>
    </row>
    <row r="720" s="39" customFormat="1" spans="5:21">
      <c r="E720" s="36"/>
      <c r="I720" s="36"/>
      <c r="M720" s="36"/>
      <c r="Q720" s="36"/>
      <c r="U720" s="36"/>
    </row>
    <row r="721" s="39" customFormat="1" spans="5:21">
      <c r="E721" s="36"/>
      <c r="I721" s="36"/>
      <c r="M721" s="36"/>
      <c r="Q721" s="36"/>
      <c r="U721" s="36"/>
    </row>
    <row r="722" s="39" customFormat="1" spans="5:21">
      <c r="E722" s="36"/>
      <c r="I722" s="36"/>
      <c r="M722" s="36"/>
      <c r="Q722" s="36"/>
      <c r="U722" s="36"/>
    </row>
    <row r="723" s="39" customFormat="1" spans="5:21">
      <c r="E723" s="36"/>
      <c r="I723" s="36"/>
      <c r="M723" s="36"/>
      <c r="Q723" s="36"/>
      <c r="U723" s="36"/>
    </row>
    <row r="724" s="39" customFormat="1" spans="5:21">
      <c r="E724" s="36"/>
      <c r="I724" s="36"/>
      <c r="M724" s="36"/>
      <c r="Q724" s="36"/>
      <c r="U724" s="36"/>
    </row>
    <row r="725" s="39" customFormat="1" spans="5:21">
      <c r="E725" s="36"/>
      <c r="I725" s="36"/>
      <c r="M725" s="36"/>
      <c r="Q725" s="36"/>
      <c r="U725" s="36"/>
    </row>
    <row r="726" s="39" customFormat="1" spans="5:21">
      <c r="E726" s="36"/>
      <c r="I726" s="36"/>
      <c r="M726" s="36"/>
      <c r="Q726" s="36"/>
      <c r="U726" s="36"/>
    </row>
    <row r="727" s="39" customFormat="1" spans="5:21">
      <c r="E727" s="36"/>
      <c r="I727" s="36"/>
      <c r="M727" s="36"/>
      <c r="Q727" s="36"/>
      <c r="U727" s="36"/>
    </row>
    <row r="728" s="39" customFormat="1" spans="5:21">
      <c r="E728" s="36"/>
      <c r="I728" s="36"/>
      <c r="M728" s="36"/>
      <c r="Q728" s="36"/>
      <c r="U728" s="36"/>
    </row>
    <row r="729" s="39" customFormat="1" spans="5:21">
      <c r="E729" s="36"/>
      <c r="I729" s="36"/>
      <c r="M729" s="36"/>
      <c r="Q729" s="36"/>
      <c r="U729" s="36"/>
    </row>
    <row r="730" s="39" customFormat="1" spans="5:21">
      <c r="E730" s="36"/>
      <c r="I730" s="36"/>
      <c r="M730" s="36"/>
      <c r="Q730" s="36"/>
      <c r="U730" s="36"/>
    </row>
    <row r="731" s="39" customFormat="1" spans="5:21">
      <c r="E731" s="36"/>
      <c r="I731" s="36"/>
      <c r="M731" s="36"/>
      <c r="Q731" s="36"/>
      <c r="U731" s="36"/>
    </row>
    <row r="732" s="39" customFormat="1" spans="5:21">
      <c r="E732" s="36"/>
      <c r="I732" s="36"/>
      <c r="M732" s="36"/>
      <c r="Q732" s="36"/>
      <c r="U732" s="36"/>
    </row>
    <row r="733" s="39" customFormat="1" spans="5:21">
      <c r="E733" s="36"/>
      <c r="I733" s="36"/>
      <c r="M733" s="36"/>
      <c r="Q733" s="36"/>
      <c r="U733" s="36"/>
    </row>
    <row r="734" s="39" customFormat="1" spans="5:21">
      <c r="E734" s="36"/>
      <c r="I734" s="36"/>
      <c r="M734" s="36"/>
      <c r="Q734" s="36"/>
      <c r="U734" s="36"/>
    </row>
    <row r="735" s="39" customFormat="1" spans="5:21">
      <c r="E735" s="36"/>
      <c r="I735" s="36"/>
      <c r="M735" s="36"/>
      <c r="Q735" s="36"/>
      <c r="U735" s="36"/>
    </row>
    <row r="736" s="39" customFormat="1" spans="5:21">
      <c r="E736" s="36"/>
      <c r="I736" s="36"/>
      <c r="M736" s="36"/>
      <c r="Q736" s="36"/>
      <c r="U736" s="36"/>
    </row>
    <row r="737" s="39" customFormat="1" spans="5:21">
      <c r="E737" s="36"/>
      <c r="I737" s="36"/>
      <c r="M737" s="36"/>
      <c r="Q737" s="36"/>
      <c r="U737" s="36"/>
    </row>
    <row r="738" s="39" customFormat="1" spans="5:21">
      <c r="E738" s="36"/>
      <c r="I738" s="36"/>
      <c r="M738" s="36"/>
      <c r="Q738" s="36"/>
      <c r="U738" s="36"/>
    </row>
    <row r="739" s="39" customFormat="1" spans="5:21">
      <c r="E739" s="36"/>
      <c r="I739" s="36"/>
      <c r="M739" s="36"/>
      <c r="Q739" s="36"/>
      <c r="U739" s="36"/>
    </row>
    <row r="740" s="39" customFormat="1" spans="5:21">
      <c r="E740" s="36"/>
      <c r="I740" s="36"/>
      <c r="M740" s="36"/>
      <c r="Q740" s="36"/>
      <c r="U740" s="36"/>
    </row>
    <row r="741" s="39" customFormat="1" spans="5:21">
      <c r="E741" s="36"/>
      <c r="I741" s="36"/>
      <c r="M741" s="36"/>
      <c r="Q741" s="36"/>
      <c r="U741" s="36"/>
    </row>
    <row r="742" s="39" customFormat="1" spans="5:21">
      <c r="E742" s="36"/>
      <c r="I742" s="36"/>
      <c r="M742" s="36"/>
      <c r="Q742" s="36"/>
      <c r="U742" s="36"/>
    </row>
    <row r="743" s="39" customFormat="1" spans="5:21">
      <c r="E743" s="36"/>
      <c r="I743" s="36"/>
      <c r="M743" s="36"/>
      <c r="Q743" s="36"/>
      <c r="U743" s="36"/>
    </row>
    <row r="744" s="39" customFormat="1" spans="5:21">
      <c r="E744" s="36"/>
      <c r="I744" s="36"/>
      <c r="M744" s="36"/>
      <c r="Q744" s="36"/>
      <c r="U744" s="36"/>
    </row>
    <row r="745" s="39" customFormat="1" spans="5:21">
      <c r="E745" s="36"/>
      <c r="I745" s="36"/>
      <c r="M745" s="36"/>
      <c r="Q745" s="36"/>
      <c r="U745" s="36"/>
    </row>
    <row r="746" s="39" customFormat="1" spans="5:21">
      <c r="E746" s="36"/>
      <c r="I746" s="36"/>
      <c r="M746" s="36"/>
      <c r="Q746" s="36"/>
      <c r="U746" s="36"/>
    </row>
    <row r="747" s="39" customFormat="1" spans="5:21">
      <c r="E747" s="36"/>
      <c r="I747" s="36"/>
      <c r="M747" s="36"/>
      <c r="Q747" s="36"/>
      <c r="U747" s="36"/>
    </row>
    <row r="748" s="39" customFormat="1" spans="5:21">
      <c r="E748" s="36"/>
      <c r="I748" s="36"/>
      <c r="M748" s="36"/>
      <c r="Q748" s="36"/>
      <c r="U748" s="36"/>
    </row>
    <row r="749" s="39" customFormat="1" spans="5:21">
      <c r="E749" s="36"/>
      <c r="I749" s="36"/>
      <c r="M749" s="36"/>
      <c r="Q749" s="36"/>
      <c r="U749" s="36"/>
    </row>
    <row r="750" s="39" customFormat="1" spans="5:21">
      <c r="E750" s="36"/>
      <c r="I750" s="36"/>
      <c r="M750" s="36"/>
      <c r="Q750" s="36"/>
      <c r="U750" s="36"/>
    </row>
    <row r="751" s="39" customFormat="1" spans="5:21">
      <c r="E751" s="36"/>
      <c r="I751" s="36"/>
      <c r="M751" s="36"/>
      <c r="Q751" s="36"/>
      <c r="U751" s="36"/>
    </row>
    <row r="752" s="39" customFormat="1" spans="5:21">
      <c r="E752" s="36"/>
      <c r="I752" s="36"/>
      <c r="M752" s="36"/>
      <c r="Q752" s="36"/>
      <c r="U752" s="36"/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35"/>
  <sheetViews>
    <sheetView workbookViewId="0">
      <selection activeCell="R12" sqref="R12"/>
    </sheetView>
  </sheetViews>
  <sheetFormatPr defaultColWidth="8.83636363636364" defaultRowHeight="12.5"/>
  <cols>
    <col min="1" max="1" width="6.5" customWidth="1"/>
    <col min="2" max="2" width="7" customWidth="1"/>
    <col min="3" max="3" width="5" customWidth="1"/>
    <col min="4" max="4" width="6.33636363636364" customWidth="1"/>
    <col min="5" max="5" width="7" style="36" customWidth="1"/>
    <col min="6" max="6" width="7" customWidth="1"/>
    <col min="7" max="7" width="5.5" customWidth="1"/>
    <col min="8" max="8" width="6.33636363636364" customWidth="1"/>
    <col min="9" max="9" width="5.5" style="36" customWidth="1"/>
    <col min="10" max="10" width="7" customWidth="1"/>
    <col min="11" max="12" width="5.5" customWidth="1"/>
    <col min="13" max="13" width="6.5" style="36" customWidth="1"/>
    <col min="14" max="14" width="7" customWidth="1"/>
    <col min="15" max="15" width="5.33636363636364" customWidth="1"/>
    <col min="16" max="16" width="6" customWidth="1"/>
    <col min="17" max="17" width="6.5" style="36" customWidth="1"/>
    <col min="18" max="18" width="6.5" customWidth="1"/>
    <col min="19" max="19" width="4.5" customWidth="1"/>
    <col min="20" max="20" width="5.33636363636364" customWidth="1"/>
    <col min="21" max="21" width="7" style="36" customWidth="1"/>
    <col min="22" max="22" width="7" customWidth="1"/>
    <col min="23" max="23" width="5" customWidth="1"/>
    <col min="24" max="24" width="6" customWidth="1"/>
  </cols>
  <sheetData>
    <row r="1" spans="1:24">
      <c r="A1" s="22" t="s">
        <v>25</v>
      </c>
      <c r="B1" s="37" t="s">
        <v>1</v>
      </c>
      <c r="C1" s="22"/>
      <c r="D1" s="22" t="s">
        <v>23</v>
      </c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</row>
    <row r="2" spans="1:24">
      <c r="A2" s="24" t="s">
        <v>2</v>
      </c>
      <c r="B2" s="24"/>
      <c r="C2" s="24">
        <v>25</v>
      </c>
      <c r="D2" s="24"/>
      <c r="E2" s="25" t="s">
        <v>3</v>
      </c>
      <c r="F2" s="25"/>
      <c r="G2" s="25">
        <v>5</v>
      </c>
      <c r="H2" s="25"/>
      <c r="I2" s="24" t="s">
        <v>4</v>
      </c>
      <c r="J2" s="24"/>
      <c r="K2" s="24"/>
      <c r="L2" s="24"/>
      <c r="M2" s="25" t="s">
        <v>5</v>
      </c>
      <c r="N2" s="25"/>
      <c r="O2" s="25"/>
      <c r="P2" s="25"/>
      <c r="Q2" s="24" t="s">
        <v>6</v>
      </c>
      <c r="R2" s="24"/>
      <c r="S2" s="24"/>
      <c r="T2" s="24"/>
      <c r="U2" s="25" t="s">
        <v>7</v>
      </c>
      <c r="V2" s="25"/>
      <c r="W2" s="25"/>
      <c r="X2" s="25"/>
    </row>
    <row r="3" spans="1:24">
      <c r="A3" s="24"/>
      <c r="B3" s="24"/>
      <c r="C3" s="24"/>
      <c r="D3" s="24"/>
      <c r="E3" s="25"/>
      <c r="F3" s="25"/>
      <c r="G3" s="25"/>
      <c r="H3" s="25"/>
      <c r="I3" s="24"/>
      <c r="J3" s="24"/>
      <c r="K3" s="24"/>
      <c r="L3" s="24"/>
      <c r="M3" s="25"/>
      <c r="N3" s="25"/>
      <c r="O3" s="25"/>
      <c r="P3" s="25"/>
      <c r="Q3" s="24"/>
      <c r="R3" s="24"/>
      <c r="S3" s="24"/>
      <c r="T3" s="24"/>
      <c r="U3" s="25"/>
      <c r="V3" s="25"/>
      <c r="W3" s="25"/>
      <c r="X3" s="25"/>
    </row>
    <row r="4" spans="1:24">
      <c r="A4" s="24" t="s">
        <v>8</v>
      </c>
      <c r="B4" s="24" t="s">
        <v>9</v>
      </c>
      <c r="C4" s="24" t="s">
        <v>10</v>
      </c>
      <c r="D4" s="24" t="s">
        <v>11</v>
      </c>
      <c r="E4" s="25" t="s">
        <v>8</v>
      </c>
      <c r="F4" s="25" t="s">
        <v>9</v>
      </c>
      <c r="G4" s="25" t="s">
        <v>10</v>
      </c>
      <c r="H4" s="25" t="s">
        <v>11</v>
      </c>
      <c r="I4" s="24" t="s">
        <v>8</v>
      </c>
      <c r="J4" s="24" t="s">
        <v>9</v>
      </c>
      <c r="K4" s="24" t="s">
        <v>10</v>
      </c>
      <c r="L4" s="24" t="s">
        <v>11</v>
      </c>
      <c r="M4" s="25" t="s">
        <v>8</v>
      </c>
      <c r="N4" s="25" t="s">
        <v>9</v>
      </c>
      <c r="O4" s="25" t="s">
        <v>10</v>
      </c>
      <c r="P4" s="25" t="s">
        <v>11</v>
      </c>
      <c r="Q4" s="24" t="s">
        <v>8</v>
      </c>
      <c r="R4" s="24" t="s">
        <v>9</v>
      </c>
      <c r="S4" s="24" t="s">
        <v>10</v>
      </c>
      <c r="T4" s="24" t="s">
        <v>11</v>
      </c>
      <c r="U4" s="25" t="s">
        <v>8</v>
      </c>
      <c r="V4" s="25" t="s">
        <v>9</v>
      </c>
      <c r="W4" s="25" t="s">
        <v>10</v>
      </c>
      <c r="X4" s="25" t="s">
        <v>11</v>
      </c>
    </row>
    <row r="5" spans="1:24">
      <c r="A5" s="24"/>
      <c r="B5" s="24"/>
      <c r="C5" s="24"/>
      <c r="D5" s="24"/>
      <c r="E5" s="25"/>
      <c r="F5" s="25"/>
      <c r="G5" s="25"/>
      <c r="H5" s="25"/>
      <c r="I5" s="24"/>
      <c r="J5" s="24"/>
      <c r="K5" s="24"/>
      <c r="L5" s="24"/>
      <c r="M5" s="25"/>
      <c r="N5" s="25"/>
      <c r="O5" s="25"/>
      <c r="P5" s="25"/>
      <c r="Q5" s="24"/>
      <c r="R5" s="24"/>
      <c r="S5" s="24"/>
      <c r="T5" s="24"/>
      <c r="U5" s="25"/>
      <c r="V5" s="25"/>
      <c r="W5" s="25"/>
      <c r="X5" s="25"/>
    </row>
    <row r="6" spans="1:24">
      <c r="A6" s="24"/>
      <c r="B6" s="24"/>
      <c r="C6" s="24">
        <v>1</v>
      </c>
      <c r="D6" s="24"/>
      <c r="E6" s="25"/>
      <c r="F6" s="25"/>
      <c r="G6" s="25"/>
      <c r="H6" s="25"/>
      <c r="I6" s="24"/>
      <c r="J6" s="24">
        <v>1</v>
      </c>
      <c r="K6" s="24"/>
      <c r="L6" s="24"/>
      <c r="M6" s="25"/>
      <c r="N6" s="25">
        <v>3</v>
      </c>
      <c r="O6" s="25"/>
      <c r="P6" s="25"/>
      <c r="Q6" s="24"/>
      <c r="R6" s="24">
        <v>2</v>
      </c>
      <c r="S6" s="24"/>
      <c r="T6" s="24"/>
      <c r="U6" s="25"/>
      <c r="V6" s="25"/>
      <c r="W6" s="25"/>
      <c r="X6" s="25"/>
    </row>
    <row r="7" spans="1:24">
      <c r="A7" s="24"/>
      <c r="B7" s="24"/>
      <c r="C7" s="24"/>
      <c r="D7" s="24"/>
      <c r="E7" s="25"/>
      <c r="F7" s="25"/>
      <c r="G7" s="25"/>
      <c r="H7" s="25">
        <v>3</v>
      </c>
      <c r="I7" s="24"/>
      <c r="J7" s="24"/>
      <c r="K7" s="24"/>
      <c r="L7" s="24"/>
      <c r="M7" s="25"/>
      <c r="N7" s="25">
        <v>2</v>
      </c>
      <c r="O7" s="25"/>
      <c r="P7" s="25"/>
      <c r="Q7" s="24"/>
      <c r="R7" s="24"/>
      <c r="S7" s="24"/>
      <c r="T7" s="24"/>
      <c r="U7" s="25">
        <v>2</v>
      </c>
      <c r="V7" s="25"/>
      <c r="W7" s="25"/>
      <c r="X7" s="25"/>
    </row>
    <row r="8" spans="1:24">
      <c r="A8" s="24"/>
      <c r="B8" s="24"/>
      <c r="C8" s="24"/>
      <c r="D8" s="24"/>
      <c r="E8" s="25"/>
      <c r="F8" s="25"/>
      <c r="G8" s="25"/>
      <c r="H8" s="25"/>
      <c r="I8" s="24">
        <v>2</v>
      </c>
      <c r="J8" s="24"/>
      <c r="K8" s="24"/>
      <c r="L8" s="24"/>
      <c r="M8" s="25">
        <v>2</v>
      </c>
      <c r="N8" s="25"/>
      <c r="O8" s="25"/>
      <c r="P8" s="25"/>
      <c r="Q8" s="24">
        <v>2</v>
      </c>
      <c r="R8" s="24"/>
      <c r="S8" s="24"/>
      <c r="T8" s="24"/>
      <c r="U8" s="25"/>
      <c r="V8" s="25"/>
      <c r="W8" s="25"/>
      <c r="X8" s="25"/>
    </row>
    <row r="9" spans="1:24">
      <c r="A9" s="24"/>
      <c r="B9" s="24"/>
      <c r="C9" s="24"/>
      <c r="D9" s="24"/>
      <c r="E9" s="25">
        <v>3</v>
      </c>
      <c r="F9" s="25"/>
      <c r="G9" s="25"/>
      <c r="H9" s="25"/>
      <c r="I9" s="24"/>
      <c r="J9" s="24"/>
      <c r="K9" s="24"/>
      <c r="L9" s="24"/>
      <c r="M9" s="25"/>
      <c r="N9" s="25"/>
      <c r="O9" s="25"/>
      <c r="P9" s="25"/>
      <c r="Q9" s="24"/>
      <c r="R9" s="24"/>
      <c r="S9" s="24"/>
      <c r="T9" s="24"/>
      <c r="U9" s="25"/>
      <c r="V9" s="25"/>
      <c r="W9" s="25"/>
      <c r="X9" s="25"/>
    </row>
    <row r="10" spans="1:24">
      <c r="A10" s="24"/>
      <c r="B10" s="24"/>
      <c r="C10" s="24"/>
      <c r="D10" s="24"/>
      <c r="E10" s="25"/>
      <c r="F10" s="25"/>
      <c r="G10" s="25"/>
      <c r="H10" s="25"/>
      <c r="I10" s="24"/>
      <c r="J10" s="24"/>
      <c r="K10" s="24"/>
      <c r="L10" s="24"/>
      <c r="M10" s="25"/>
      <c r="N10" s="25"/>
      <c r="O10" s="25"/>
      <c r="P10" s="25"/>
      <c r="Q10" s="24"/>
      <c r="R10" s="24"/>
      <c r="S10" s="24"/>
      <c r="T10" s="24"/>
      <c r="U10" s="25"/>
      <c r="V10" s="25"/>
      <c r="W10" s="25"/>
      <c r="X10" s="25"/>
    </row>
    <row r="11" spans="1:24">
      <c r="A11" s="24"/>
      <c r="B11" s="24"/>
      <c r="C11" s="24"/>
      <c r="D11" s="24"/>
      <c r="E11" s="25"/>
      <c r="F11" s="25"/>
      <c r="G11" s="25"/>
      <c r="H11" s="25"/>
      <c r="I11" s="24"/>
      <c r="J11" s="24"/>
      <c r="K11" s="24"/>
      <c r="L11" s="24"/>
      <c r="M11" s="25"/>
      <c r="N11" s="25"/>
      <c r="O11" s="25"/>
      <c r="P11" s="25"/>
      <c r="Q11" s="24"/>
      <c r="R11" s="24"/>
      <c r="S11" s="24"/>
      <c r="T11" s="24"/>
      <c r="U11" s="25"/>
      <c r="V11" s="25"/>
      <c r="W11" s="25"/>
      <c r="X11" s="25"/>
    </row>
    <row r="12" spans="1:24">
      <c r="A12" s="24"/>
      <c r="B12" s="24"/>
      <c r="C12" s="24"/>
      <c r="D12" s="24"/>
      <c r="E12" s="25"/>
      <c r="F12" s="25"/>
      <c r="G12" s="25"/>
      <c r="H12" s="25"/>
      <c r="I12" s="24"/>
      <c r="J12" s="24"/>
      <c r="K12" s="24"/>
      <c r="L12" s="24"/>
      <c r="M12" s="25"/>
      <c r="N12" s="25"/>
      <c r="O12" s="25"/>
      <c r="P12" s="25"/>
      <c r="Q12" s="24"/>
      <c r="R12" s="24"/>
      <c r="S12" s="24"/>
      <c r="T12" s="24"/>
      <c r="U12" s="25"/>
      <c r="V12" s="25"/>
      <c r="W12" s="25"/>
      <c r="X12" s="25"/>
    </row>
    <row r="13" spans="1:24">
      <c r="A13" s="24"/>
      <c r="B13" s="24"/>
      <c r="C13" s="24"/>
      <c r="D13" s="24"/>
      <c r="E13" s="25"/>
      <c r="F13" s="25"/>
      <c r="G13" s="25"/>
      <c r="H13" s="25"/>
      <c r="I13" s="24"/>
      <c r="J13" s="24"/>
      <c r="K13" s="24"/>
      <c r="L13" s="24"/>
      <c r="M13" s="25"/>
      <c r="N13" s="25"/>
      <c r="O13" s="25"/>
      <c r="P13" s="25"/>
      <c r="Q13" s="24"/>
      <c r="R13" s="24"/>
      <c r="S13" s="24"/>
      <c r="T13" s="24"/>
      <c r="U13" s="25"/>
      <c r="V13" s="25"/>
      <c r="W13" s="25"/>
      <c r="X13" s="25"/>
    </row>
    <row r="14" spans="1:24">
      <c r="A14" s="24"/>
      <c r="B14" s="24"/>
      <c r="C14" s="24"/>
      <c r="D14" s="24"/>
      <c r="E14" s="25"/>
      <c r="F14" s="25"/>
      <c r="G14" s="25"/>
      <c r="H14" s="25"/>
      <c r="I14" s="24"/>
      <c r="J14" s="24"/>
      <c r="K14" s="24"/>
      <c r="L14" s="24"/>
      <c r="M14" s="25"/>
      <c r="N14" s="25"/>
      <c r="O14" s="25"/>
      <c r="P14" s="25"/>
      <c r="Q14" s="24"/>
      <c r="R14" s="24"/>
      <c r="S14" s="24"/>
      <c r="T14" s="24"/>
      <c r="U14" s="25"/>
      <c r="V14" s="25"/>
      <c r="W14" s="25"/>
      <c r="X14" s="25"/>
    </row>
    <row r="15" spans="1:24">
      <c r="A15" s="38"/>
      <c r="B15" s="38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</row>
    <row r="16" spans="1:24">
      <c r="A16" s="24"/>
      <c r="B16" s="24"/>
      <c r="C16" s="24"/>
      <c r="D16" s="24"/>
      <c r="E16" s="25"/>
      <c r="F16" s="25"/>
      <c r="G16" s="25"/>
      <c r="H16" s="25"/>
      <c r="I16" s="24"/>
      <c r="J16" s="24"/>
      <c r="K16" s="24"/>
      <c r="L16" s="24"/>
      <c r="M16" s="25"/>
      <c r="N16" s="25"/>
      <c r="O16" s="25"/>
      <c r="P16" s="25"/>
      <c r="Q16" s="24"/>
      <c r="R16" s="24"/>
      <c r="S16" s="24"/>
      <c r="T16" s="24"/>
      <c r="U16" s="25"/>
      <c r="V16" s="25"/>
      <c r="W16" s="25"/>
      <c r="X16" s="25"/>
    </row>
    <row r="17" spans="1:24">
      <c r="A17" s="24">
        <v>2</v>
      </c>
      <c r="B17" s="24"/>
      <c r="C17" s="24"/>
      <c r="D17" s="24"/>
      <c r="E17" s="25"/>
      <c r="F17" s="25">
        <v>3</v>
      </c>
      <c r="G17" s="25">
        <v>3</v>
      </c>
      <c r="H17" s="25"/>
      <c r="I17" s="24"/>
      <c r="J17" s="24"/>
      <c r="K17" s="24"/>
      <c r="L17" s="24"/>
      <c r="M17" s="25"/>
      <c r="N17" s="25"/>
      <c r="O17" s="25"/>
      <c r="P17" s="25"/>
      <c r="Q17" s="24"/>
      <c r="R17" s="24">
        <v>3</v>
      </c>
      <c r="S17" s="24"/>
      <c r="T17" s="24"/>
      <c r="U17" s="25"/>
      <c r="V17" s="25"/>
      <c r="W17" s="25"/>
      <c r="X17" s="25"/>
    </row>
    <row r="18" spans="1:24">
      <c r="A18" s="24"/>
      <c r="B18" s="24"/>
      <c r="C18" s="24"/>
      <c r="D18" s="24"/>
      <c r="E18" s="25"/>
      <c r="F18" s="25"/>
      <c r="G18" s="25">
        <v>2</v>
      </c>
      <c r="H18" s="25"/>
      <c r="I18" s="24">
        <v>3</v>
      </c>
      <c r="J18" s="24">
        <v>2</v>
      </c>
      <c r="K18" s="24"/>
      <c r="L18" s="24">
        <v>0</v>
      </c>
      <c r="M18" s="25"/>
      <c r="N18" s="25"/>
      <c r="O18" s="25"/>
      <c r="P18" s="25"/>
      <c r="Q18" s="24"/>
      <c r="R18" s="24">
        <v>3</v>
      </c>
      <c r="S18" s="24"/>
      <c r="T18" s="24"/>
      <c r="U18" s="25"/>
      <c r="V18" s="25"/>
      <c r="W18" s="25"/>
      <c r="X18" s="25"/>
    </row>
    <row r="19" spans="1:24">
      <c r="A19" s="24"/>
      <c r="B19" s="24"/>
      <c r="C19" s="24"/>
      <c r="D19" s="24"/>
      <c r="E19" s="25"/>
      <c r="F19" s="25"/>
      <c r="G19" s="25"/>
      <c r="H19" s="25"/>
      <c r="I19" s="24">
        <v>2</v>
      </c>
      <c r="J19" s="24"/>
      <c r="K19" s="24"/>
      <c r="L19" s="24"/>
      <c r="M19" s="25"/>
      <c r="N19" s="25"/>
      <c r="O19" s="25"/>
      <c r="P19" s="25"/>
      <c r="Q19" s="24"/>
      <c r="R19" s="24">
        <v>2</v>
      </c>
      <c r="S19" s="24"/>
      <c r="T19" s="24"/>
      <c r="U19" s="25"/>
      <c r="V19" s="25"/>
      <c r="W19" s="25"/>
      <c r="X19" s="25"/>
    </row>
    <row r="20" spans="1:24">
      <c r="A20" s="24"/>
      <c r="B20" s="24"/>
      <c r="C20" s="24"/>
      <c r="D20" s="24"/>
      <c r="E20" s="25"/>
      <c r="F20" s="25"/>
      <c r="G20" s="25"/>
      <c r="H20" s="25"/>
      <c r="I20" s="24"/>
      <c r="J20" s="24"/>
      <c r="K20" s="24"/>
      <c r="L20" s="24"/>
      <c r="M20" s="25"/>
      <c r="N20" s="25"/>
      <c r="O20" s="25"/>
      <c r="P20" s="25"/>
      <c r="Q20" s="24"/>
      <c r="R20" s="24"/>
      <c r="S20" s="24"/>
      <c r="T20" s="24"/>
      <c r="U20" s="25"/>
      <c r="V20" s="25"/>
      <c r="W20" s="25"/>
      <c r="X20" s="25"/>
    </row>
    <row r="21" spans="1:24">
      <c r="A21" s="24"/>
      <c r="B21" s="24"/>
      <c r="C21" s="24"/>
      <c r="D21" s="24"/>
      <c r="E21" s="25"/>
      <c r="F21" s="25"/>
      <c r="G21" s="25"/>
      <c r="H21" s="25"/>
      <c r="I21" s="24"/>
      <c r="J21" s="24"/>
      <c r="K21" s="24"/>
      <c r="L21" s="24"/>
      <c r="M21" s="25"/>
      <c r="N21" s="25"/>
      <c r="O21" s="25"/>
      <c r="P21" s="25"/>
      <c r="Q21" s="24"/>
      <c r="R21" s="24"/>
      <c r="S21" s="24"/>
      <c r="T21" s="24"/>
      <c r="U21" s="25"/>
      <c r="V21" s="25"/>
      <c r="W21" s="25"/>
      <c r="X21" s="25"/>
    </row>
    <row r="22" spans="1:24">
      <c r="A22" s="24"/>
      <c r="B22" s="24"/>
      <c r="C22" s="24"/>
      <c r="D22" s="24"/>
      <c r="E22" s="25"/>
      <c r="F22" s="25"/>
      <c r="G22" s="25"/>
      <c r="H22" s="25"/>
      <c r="I22" s="24"/>
      <c r="J22" s="24"/>
      <c r="K22" s="24"/>
      <c r="L22" s="24"/>
      <c r="M22" s="25"/>
      <c r="N22" s="25"/>
      <c r="O22" s="25"/>
      <c r="P22" s="25"/>
      <c r="Q22" s="24"/>
      <c r="R22" s="24"/>
      <c r="S22" s="24"/>
      <c r="T22" s="24"/>
      <c r="U22" s="25"/>
      <c r="V22" s="25"/>
      <c r="W22" s="25"/>
      <c r="X22" s="25"/>
    </row>
    <row r="23" spans="1:24">
      <c r="A23" s="24"/>
      <c r="B23" s="24"/>
      <c r="C23" s="24"/>
      <c r="D23" s="24"/>
      <c r="E23" s="25"/>
      <c r="F23" s="25"/>
      <c r="G23" s="25"/>
      <c r="H23" s="25"/>
      <c r="I23" s="24"/>
      <c r="J23" s="24"/>
      <c r="K23" s="24"/>
      <c r="L23" s="24"/>
      <c r="M23" s="25"/>
      <c r="N23" s="25"/>
      <c r="O23" s="25"/>
      <c r="P23" s="25"/>
      <c r="Q23" s="24"/>
      <c r="R23" s="24"/>
      <c r="S23" s="24"/>
      <c r="T23" s="24"/>
      <c r="U23" s="25"/>
      <c r="V23" s="25"/>
      <c r="W23" s="25"/>
      <c r="X23" s="25"/>
    </row>
    <row r="24" spans="1:24">
      <c r="A24" s="24"/>
      <c r="B24" s="24"/>
      <c r="C24" s="24"/>
      <c r="D24" s="24"/>
      <c r="E24" s="25"/>
      <c r="F24" s="25"/>
      <c r="G24" s="25"/>
      <c r="H24" s="25"/>
      <c r="I24" s="24"/>
      <c r="J24" s="24"/>
      <c r="K24" s="24"/>
      <c r="L24" s="24"/>
      <c r="M24" s="25"/>
      <c r="N24" s="25"/>
      <c r="O24" s="25"/>
      <c r="P24" s="25"/>
      <c r="Q24" s="24"/>
      <c r="R24" s="24"/>
      <c r="S24" s="24"/>
      <c r="T24" s="24"/>
      <c r="U24" s="25"/>
      <c r="V24" s="25"/>
      <c r="W24" s="25"/>
      <c r="X24" s="25"/>
    </row>
    <row r="25" spans="1:24">
      <c r="A25" s="24"/>
      <c r="B25" s="24"/>
      <c r="C25" s="24"/>
      <c r="D25" s="24"/>
      <c r="E25" s="25"/>
      <c r="F25" s="25"/>
      <c r="G25" s="25"/>
      <c r="H25" s="25"/>
      <c r="I25" s="24"/>
      <c r="J25" s="24"/>
      <c r="K25" s="24"/>
      <c r="L25" s="24"/>
      <c r="M25" s="25"/>
      <c r="N25" s="25"/>
      <c r="O25" s="25"/>
      <c r="P25" s="25"/>
      <c r="Q25" s="24"/>
      <c r="R25" s="24"/>
      <c r="S25" s="24"/>
      <c r="T25" s="24"/>
      <c r="U25" s="25"/>
      <c r="V25" s="25"/>
      <c r="W25" s="25"/>
      <c r="X25" s="25"/>
    </row>
    <row r="26" spans="1:24">
      <c r="A26" s="24">
        <f t="shared" ref="A26:X26" si="0">SUM(A5:A25)</f>
        <v>2</v>
      </c>
      <c r="B26" s="24">
        <f t="shared" si="0"/>
        <v>0</v>
      </c>
      <c r="C26" s="24">
        <f t="shared" si="0"/>
        <v>1</v>
      </c>
      <c r="D26" s="24">
        <f t="shared" si="0"/>
        <v>0</v>
      </c>
      <c r="E26" s="25">
        <f t="shared" si="0"/>
        <v>3</v>
      </c>
      <c r="F26" s="25">
        <f t="shared" si="0"/>
        <v>3</v>
      </c>
      <c r="G26" s="25">
        <f t="shared" si="0"/>
        <v>5</v>
      </c>
      <c r="H26" s="25">
        <f t="shared" si="0"/>
        <v>3</v>
      </c>
      <c r="I26" s="24">
        <f t="shared" si="0"/>
        <v>7</v>
      </c>
      <c r="J26" s="24">
        <f t="shared" si="0"/>
        <v>3</v>
      </c>
      <c r="K26" s="24">
        <f t="shared" si="0"/>
        <v>0</v>
      </c>
      <c r="L26" s="24">
        <f t="shared" si="0"/>
        <v>0</v>
      </c>
      <c r="M26" s="25">
        <f t="shared" si="0"/>
        <v>2</v>
      </c>
      <c r="N26" s="25">
        <f t="shared" si="0"/>
        <v>5</v>
      </c>
      <c r="O26" s="25">
        <f t="shared" si="0"/>
        <v>0</v>
      </c>
      <c r="P26" s="25">
        <f t="shared" si="0"/>
        <v>0</v>
      </c>
      <c r="Q26" s="24">
        <f t="shared" si="0"/>
        <v>2</v>
      </c>
      <c r="R26" s="24">
        <f t="shared" si="0"/>
        <v>10</v>
      </c>
      <c r="S26" s="24">
        <f t="shared" si="0"/>
        <v>0</v>
      </c>
      <c r="T26" s="24">
        <f t="shared" si="0"/>
        <v>0</v>
      </c>
      <c r="U26" s="25">
        <f t="shared" si="0"/>
        <v>2</v>
      </c>
      <c r="V26" s="25">
        <f t="shared" si="0"/>
        <v>0</v>
      </c>
      <c r="W26" s="25">
        <f t="shared" si="0"/>
        <v>0</v>
      </c>
      <c r="X26" s="25">
        <f t="shared" si="0"/>
        <v>0</v>
      </c>
    </row>
    <row r="27" spans="1:24">
      <c r="A27" s="24">
        <f t="shared" ref="A27:X27" si="1">COUNT(A5:A25)</f>
        <v>1</v>
      </c>
      <c r="B27" s="24">
        <f t="shared" si="1"/>
        <v>0</v>
      </c>
      <c r="C27" s="24">
        <f t="shared" si="1"/>
        <v>1</v>
      </c>
      <c r="D27" s="24">
        <f t="shared" si="1"/>
        <v>0</v>
      </c>
      <c r="E27" s="25">
        <f t="shared" si="1"/>
        <v>1</v>
      </c>
      <c r="F27" s="25">
        <f t="shared" si="1"/>
        <v>1</v>
      </c>
      <c r="G27" s="25">
        <f t="shared" si="1"/>
        <v>2</v>
      </c>
      <c r="H27" s="25">
        <f t="shared" si="1"/>
        <v>1</v>
      </c>
      <c r="I27" s="24">
        <f t="shared" si="1"/>
        <v>3</v>
      </c>
      <c r="J27" s="24">
        <f t="shared" si="1"/>
        <v>2</v>
      </c>
      <c r="K27" s="24">
        <f t="shared" si="1"/>
        <v>0</v>
      </c>
      <c r="L27" s="24">
        <f t="shared" si="1"/>
        <v>1</v>
      </c>
      <c r="M27" s="25">
        <f t="shared" si="1"/>
        <v>1</v>
      </c>
      <c r="N27" s="25">
        <f t="shared" si="1"/>
        <v>2</v>
      </c>
      <c r="O27" s="25">
        <f t="shared" si="1"/>
        <v>0</v>
      </c>
      <c r="P27" s="25">
        <f t="shared" si="1"/>
        <v>0</v>
      </c>
      <c r="Q27" s="24">
        <f t="shared" si="1"/>
        <v>1</v>
      </c>
      <c r="R27" s="24">
        <f t="shared" si="1"/>
        <v>4</v>
      </c>
      <c r="S27" s="24">
        <f t="shared" si="1"/>
        <v>0</v>
      </c>
      <c r="T27" s="24">
        <f t="shared" si="1"/>
        <v>0</v>
      </c>
      <c r="U27" s="25">
        <f t="shared" si="1"/>
        <v>1</v>
      </c>
      <c r="V27" s="25">
        <f t="shared" si="1"/>
        <v>0</v>
      </c>
      <c r="W27" s="25">
        <f t="shared" si="1"/>
        <v>0</v>
      </c>
      <c r="X27" s="25">
        <f t="shared" si="1"/>
        <v>0</v>
      </c>
    </row>
    <row r="28" spans="1:24">
      <c r="A28" s="27">
        <f t="shared" ref="A28:X28" si="2">IF(A27=0,"",A26/A27)</f>
        <v>2</v>
      </c>
      <c r="B28" s="27" t="str">
        <f t="shared" si="2"/>
        <v/>
      </c>
      <c r="C28" s="27">
        <f t="shared" si="2"/>
        <v>1</v>
      </c>
      <c r="D28" s="27" t="str">
        <f t="shared" si="2"/>
        <v/>
      </c>
      <c r="E28" s="27">
        <f t="shared" si="2"/>
        <v>3</v>
      </c>
      <c r="F28" s="27">
        <f t="shared" si="2"/>
        <v>3</v>
      </c>
      <c r="G28" s="27">
        <f t="shared" si="2"/>
        <v>2.5</v>
      </c>
      <c r="H28" s="27">
        <f t="shared" si="2"/>
        <v>3</v>
      </c>
      <c r="I28" s="27">
        <f t="shared" si="2"/>
        <v>2.33333333333333</v>
      </c>
      <c r="J28" s="27">
        <f t="shared" si="2"/>
        <v>1.5</v>
      </c>
      <c r="K28" s="27" t="str">
        <f t="shared" si="2"/>
        <v/>
      </c>
      <c r="L28" s="27">
        <f t="shared" si="2"/>
        <v>0</v>
      </c>
      <c r="M28" s="27">
        <f t="shared" si="2"/>
        <v>2</v>
      </c>
      <c r="N28" s="27">
        <f t="shared" si="2"/>
        <v>2.5</v>
      </c>
      <c r="O28" s="27" t="str">
        <f t="shared" si="2"/>
        <v/>
      </c>
      <c r="P28" s="27" t="str">
        <f t="shared" si="2"/>
        <v/>
      </c>
      <c r="Q28" s="27">
        <f t="shared" si="2"/>
        <v>2</v>
      </c>
      <c r="R28" s="27">
        <f t="shared" si="2"/>
        <v>2.5</v>
      </c>
      <c r="S28" s="27" t="str">
        <f t="shared" si="2"/>
        <v/>
      </c>
      <c r="T28" s="27" t="str">
        <f t="shared" si="2"/>
        <v/>
      </c>
      <c r="U28" s="27">
        <f t="shared" si="2"/>
        <v>2</v>
      </c>
      <c r="V28" s="27" t="str">
        <f t="shared" si="2"/>
        <v/>
      </c>
      <c r="W28" s="27" t="str">
        <f t="shared" si="2"/>
        <v/>
      </c>
      <c r="X28" s="27" t="str">
        <f t="shared" si="2"/>
        <v/>
      </c>
    </row>
    <row r="30" ht="23" customHeight="1" spans="1:1">
      <c r="A30" s="4" t="s">
        <v>26</v>
      </c>
    </row>
    <row r="31" ht="25" spans="1:4">
      <c r="A31" s="4" t="s">
        <v>13</v>
      </c>
      <c r="B31" s="4" t="s">
        <v>14</v>
      </c>
      <c r="C31" s="4" t="s">
        <v>15</v>
      </c>
      <c r="D31" s="4" t="s">
        <v>16</v>
      </c>
    </row>
    <row r="33" spans="2:4">
      <c r="B33" s="4" t="s">
        <v>17</v>
      </c>
      <c r="C33" s="4" t="s">
        <v>18</v>
      </c>
      <c r="D33" s="4" t="s">
        <v>19</v>
      </c>
    </row>
    <row r="34" spans="1:4">
      <c r="A34" s="4" t="s">
        <v>20</v>
      </c>
      <c r="B34" s="4">
        <f>SUM(A5:X14)</f>
        <v>23</v>
      </c>
      <c r="C34" s="4">
        <f>COUNT(A5:X14)</f>
        <v>11</v>
      </c>
      <c r="D34" s="4">
        <f>IF(C34=0,"",B34/C34)</f>
        <v>2.09090909090909</v>
      </c>
    </row>
    <row r="35" spans="1:4">
      <c r="A35" s="4" t="s">
        <v>21</v>
      </c>
      <c r="B35" s="4">
        <f>SUM(A16:X25)</f>
        <v>25</v>
      </c>
      <c r="C35" s="4">
        <f>COUNT(A16:X25)</f>
        <v>11</v>
      </c>
      <c r="D35" s="4">
        <f>IF(C35=0,"",B35/C35)</f>
        <v>2.27272727272727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35"/>
  <sheetViews>
    <sheetView workbookViewId="0">
      <selection activeCell="R32" sqref="R32"/>
    </sheetView>
  </sheetViews>
  <sheetFormatPr defaultColWidth="8.83636363636364" defaultRowHeight="12.5"/>
  <cols>
    <col min="1" max="2" width="6.83636363636364" customWidth="1"/>
    <col min="3" max="3" width="5" customWidth="1"/>
    <col min="4" max="4" width="6" customWidth="1"/>
    <col min="5" max="5" width="6.5" style="36" customWidth="1"/>
    <col min="6" max="6" width="7" customWidth="1"/>
    <col min="7" max="7" width="5" customWidth="1"/>
    <col min="8" max="8" width="5.83636363636364" customWidth="1"/>
    <col min="9" max="9" width="5.83636363636364" style="36" customWidth="1"/>
    <col min="10" max="10" width="6.5" customWidth="1"/>
    <col min="11" max="11" width="5.83636363636364" customWidth="1"/>
    <col min="12" max="12" width="6.5" customWidth="1"/>
    <col min="13" max="13" width="6.5" style="36" customWidth="1"/>
    <col min="14" max="14" width="6.5" customWidth="1"/>
    <col min="15" max="15" width="5.5" customWidth="1"/>
    <col min="16" max="16" width="6" customWidth="1"/>
    <col min="17" max="17" width="6.33636363636364" style="36" customWidth="1"/>
    <col min="18" max="18" width="6.83636363636364" customWidth="1"/>
    <col min="19" max="19" width="5" customWidth="1"/>
    <col min="20" max="20" width="6" customWidth="1"/>
    <col min="21" max="21" width="6.5" style="36" customWidth="1"/>
    <col min="22" max="22" width="6.5" customWidth="1"/>
    <col min="23" max="23" width="5.5" customWidth="1"/>
    <col min="24" max="24" width="6.83636363636364" customWidth="1"/>
  </cols>
  <sheetData>
    <row r="1" spans="1:24">
      <c r="A1" s="22" t="s">
        <v>27</v>
      </c>
      <c r="B1" s="37" t="s">
        <v>1</v>
      </c>
      <c r="C1" s="22"/>
      <c r="D1" s="22" t="s">
        <v>23</v>
      </c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</row>
    <row r="2" spans="1:24">
      <c r="A2" s="24" t="s">
        <v>2</v>
      </c>
      <c r="B2" s="24"/>
      <c r="C2" s="24"/>
      <c r="D2" s="24"/>
      <c r="E2" s="25" t="s">
        <v>3</v>
      </c>
      <c r="F2" s="25"/>
      <c r="G2" s="25"/>
      <c r="H2" s="25"/>
      <c r="I2" s="24" t="s">
        <v>4</v>
      </c>
      <c r="J2" s="24"/>
      <c r="K2" s="24"/>
      <c r="L2" s="24"/>
      <c r="M2" s="25" t="s">
        <v>5</v>
      </c>
      <c r="N2" s="25"/>
      <c r="O2" s="25"/>
      <c r="P2" s="25"/>
      <c r="Q2" s="24" t="s">
        <v>6</v>
      </c>
      <c r="R2" s="24"/>
      <c r="S2" s="24"/>
      <c r="T2" s="24"/>
      <c r="U2" s="25" t="s">
        <v>7</v>
      </c>
      <c r="V2" s="25"/>
      <c r="W2" s="25"/>
      <c r="X2" s="25"/>
    </row>
    <row r="3" spans="1:24">
      <c r="A3" s="24"/>
      <c r="B3" s="24"/>
      <c r="C3" s="24"/>
      <c r="D3" s="24"/>
      <c r="E3" s="25"/>
      <c r="F3" s="25"/>
      <c r="G3" s="25"/>
      <c r="H3" s="25"/>
      <c r="I3" s="24"/>
      <c r="J3" s="24"/>
      <c r="K3" s="24"/>
      <c r="L3" s="24"/>
      <c r="M3" s="25"/>
      <c r="N3" s="25"/>
      <c r="O3" s="25"/>
      <c r="P3" s="25"/>
      <c r="Q3" s="24"/>
      <c r="R3" s="24"/>
      <c r="S3" s="24"/>
      <c r="T3" s="24"/>
      <c r="U3" s="25"/>
      <c r="V3" s="25"/>
      <c r="W3" s="25"/>
      <c r="X3" s="25"/>
    </row>
    <row r="4" spans="1:24">
      <c r="A4" s="24" t="s">
        <v>8</v>
      </c>
      <c r="B4" s="24" t="s">
        <v>9</v>
      </c>
      <c r="C4" s="24" t="s">
        <v>10</v>
      </c>
      <c r="D4" s="24" t="s">
        <v>11</v>
      </c>
      <c r="E4" s="25" t="s">
        <v>8</v>
      </c>
      <c r="F4" s="25" t="s">
        <v>9</v>
      </c>
      <c r="G4" s="25" t="s">
        <v>10</v>
      </c>
      <c r="H4" s="25" t="s">
        <v>11</v>
      </c>
      <c r="I4" s="24" t="s">
        <v>8</v>
      </c>
      <c r="J4" s="24" t="s">
        <v>9</v>
      </c>
      <c r="K4" s="24" t="s">
        <v>10</v>
      </c>
      <c r="L4" s="24" t="s">
        <v>11</v>
      </c>
      <c r="M4" s="25" t="s">
        <v>8</v>
      </c>
      <c r="N4" s="25" t="s">
        <v>9</v>
      </c>
      <c r="O4" s="25" t="s">
        <v>10</v>
      </c>
      <c r="P4" s="25" t="s">
        <v>11</v>
      </c>
      <c r="Q4" s="24" t="s">
        <v>8</v>
      </c>
      <c r="R4" s="24" t="s">
        <v>9</v>
      </c>
      <c r="S4" s="24" t="s">
        <v>10</v>
      </c>
      <c r="T4" s="24" t="s">
        <v>11</v>
      </c>
      <c r="U4" s="25" t="s">
        <v>8</v>
      </c>
      <c r="V4" s="25" t="s">
        <v>9</v>
      </c>
      <c r="W4" s="25" t="s">
        <v>10</v>
      </c>
      <c r="X4" s="25" t="s">
        <v>11</v>
      </c>
    </row>
    <row r="5" spans="1:24">
      <c r="A5" s="24"/>
      <c r="B5" s="24"/>
      <c r="C5" s="24"/>
      <c r="D5" s="24"/>
      <c r="E5" s="25"/>
      <c r="F5" s="25"/>
      <c r="G5" s="25"/>
      <c r="H5" s="25"/>
      <c r="I5" s="24"/>
      <c r="J5" s="24"/>
      <c r="K5" s="24"/>
      <c r="L5" s="24"/>
      <c r="M5" s="25"/>
      <c r="N5" s="25"/>
      <c r="O5" s="25"/>
      <c r="P5" s="25"/>
      <c r="Q5" s="24"/>
      <c r="R5" s="24"/>
      <c r="S5" s="24"/>
      <c r="T5" s="24"/>
      <c r="U5" s="25"/>
      <c r="V5" s="25"/>
      <c r="W5" s="25"/>
      <c r="X5" s="25"/>
    </row>
    <row r="6" spans="1:24">
      <c r="A6" s="24"/>
      <c r="B6" s="24"/>
      <c r="C6" s="24"/>
      <c r="D6" s="24"/>
      <c r="E6" s="25"/>
      <c r="F6" s="25"/>
      <c r="G6" s="25"/>
      <c r="H6" s="25"/>
      <c r="I6" s="24"/>
      <c r="J6" s="24"/>
      <c r="K6" s="24"/>
      <c r="L6" s="24"/>
      <c r="M6" s="25"/>
      <c r="N6" s="25"/>
      <c r="O6" s="25"/>
      <c r="P6" s="25"/>
      <c r="Q6" s="24"/>
      <c r="R6" s="24"/>
      <c r="S6" s="24"/>
      <c r="T6" s="24"/>
      <c r="U6" s="25"/>
      <c r="V6" s="25"/>
      <c r="W6" s="25"/>
      <c r="X6" s="25"/>
    </row>
    <row r="7" spans="1:24">
      <c r="A7" s="24"/>
      <c r="B7" s="24"/>
      <c r="C7" s="24"/>
      <c r="D7" s="24"/>
      <c r="E7" s="25"/>
      <c r="F7" s="25"/>
      <c r="G7" s="25"/>
      <c r="H7" s="25"/>
      <c r="I7" s="24"/>
      <c r="J7" s="24"/>
      <c r="K7" s="24"/>
      <c r="L7" s="24"/>
      <c r="M7" s="25"/>
      <c r="N7" s="25"/>
      <c r="O7" s="25"/>
      <c r="P7" s="25"/>
      <c r="Q7" s="24"/>
      <c r="R7" s="24"/>
      <c r="S7" s="24"/>
      <c r="T7" s="24"/>
      <c r="U7" s="25"/>
      <c r="V7" s="25"/>
      <c r="W7" s="25"/>
      <c r="X7" s="25"/>
    </row>
    <row r="8" spans="1:24">
      <c r="A8" s="24"/>
      <c r="B8" s="24"/>
      <c r="C8" s="24"/>
      <c r="D8" s="24"/>
      <c r="E8" s="25"/>
      <c r="F8" s="25"/>
      <c r="G8" s="25"/>
      <c r="H8" s="25"/>
      <c r="I8" s="24"/>
      <c r="J8" s="24"/>
      <c r="K8" s="24"/>
      <c r="L8" s="24"/>
      <c r="M8" s="25"/>
      <c r="N8" s="25"/>
      <c r="O8" s="25"/>
      <c r="P8" s="25"/>
      <c r="Q8" s="24"/>
      <c r="R8" s="24"/>
      <c r="S8" s="24"/>
      <c r="T8" s="24"/>
      <c r="U8" s="25"/>
      <c r="V8" s="25"/>
      <c r="W8" s="25"/>
      <c r="X8" s="25"/>
    </row>
    <row r="9" spans="1:24">
      <c r="A9" s="24"/>
      <c r="B9" s="24"/>
      <c r="C9" s="24"/>
      <c r="D9" s="24"/>
      <c r="E9" s="25"/>
      <c r="F9" s="25"/>
      <c r="G9" s="25"/>
      <c r="H9" s="25"/>
      <c r="I9" s="24"/>
      <c r="J9" s="24"/>
      <c r="K9" s="24"/>
      <c r="L9" s="24"/>
      <c r="M9" s="25"/>
      <c r="N9" s="25"/>
      <c r="O9" s="25"/>
      <c r="P9" s="25"/>
      <c r="Q9" s="24"/>
      <c r="R9" s="24"/>
      <c r="S9" s="24"/>
      <c r="T9" s="24"/>
      <c r="U9" s="25"/>
      <c r="V9" s="25"/>
      <c r="W9" s="25"/>
      <c r="X9" s="25"/>
    </row>
    <row r="10" spans="1:24">
      <c r="A10" s="24"/>
      <c r="B10" s="24"/>
      <c r="C10" s="24"/>
      <c r="D10" s="24"/>
      <c r="E10" s="25"/>
      <c r="F10" s="25"/>
      <c r="G10" s="25"/>
      <c r="H10" s="25"/>
      <c r="I10" s="24"/>
      <c r="J10" s="24"/>
      <c r="K10" s="24"/>
      <c r="L10" s="24"/>
      <c r="M10" s="25"/>
      <c r="N10" s="25"/>
      <c r="O10" s="25"/>
      <c r="P10" s="25"/>
      <c r="Q10" s="24"/>
      <c r="R10" s="24"/>
      <c r="S10" s="24"/>
      <c r="T10" s="24"/>
      <c r="U10" s="25"/>
      <c r="V10" s="25"/>
      <c r="W10" s="25"/>
      <c r="X10" s="25"/>
    </row>
    <row r="11" spans="1:24">
      <c r="A11" s="24"/>
      <c r="B11" s="24"/>
      <c r="C11" s="24"/>
      <c r="D11" s="24"/>
      <c r="E11" s="25"/>
      <c r="F11" s="25"/>
      <c r="G11" s="25"/>
      <c r="H11" s="25"/>
      <c r="I11" s="24"/>
      <c r="J11" s="24"/>
      <c r="K11" s="24"/>
      <c r="L11" s="24"/>
      <c r="M11" s="25"/>
      <c r="N11" s="25"/>
      <c r="O11" s="25"/>
      <c r="P11" s="25"/>
      <c r="Q11" s="24"/>
      <c r="R11" s="24"/>
      <c r="S11" s="24"/>
      <c r="T11" s="24"/>
      <c r="U11" s="25"/>
      <c r="V11" s="25"/>
      <c r="W11" s="25"/>
      <c r="X11" s="25"/>
    </row>
    <row r="12" spans="1:24">
      <c r="A12" s="24"/>
      <c r="B12" s="24"/>
      <c r="C12" s="24"/>
      <c r="D12" s="24"/>
      <c r="E12" s="25"/>
      <c r="F12" s="25"/>
      <c r="G12" s="25"/>
      <c r="H12" s="25"/>
      <c r="I12" s="24"/>
      <c r="J12" s="24"/>
      <c r="K12" s="24"/>
      <c r="L12" s="24"/>
      <c r="M12" s="25"/>
      <c r="N12" s="25"/>
      <c r="O12" s="25"/>
      <c r="P12" s="25"/>
      <c r="Q12" s="24"/>
      <c r="R12" s="24"/>
      <c r="S12" s="24"/>
      <c r="T12" s="24"/>
      <c r="U12" s="25"/>
      <c r="V12" s="25"/>
      <c r="W12" s="25"/>
      <c r="X12" s="25"/>
    </row>
    <row r="13" spans="1:24">
      <c r="A13" s="24"/>
      <c r="B13" s="24"/>
      <c r="C13" s="24"/>
      <c r="D13" s="24"/>
      <c r="E13" s="25"/>
      <c r="F13" s="25"/>
      <c r="G13" s="25"/>
      <c r="H13" s="25"/>
      <c r="I13" s="24"/>
      <c r="J13" s="24"/>
      <c r="K13" s="24"/>
      <c r="L13" s="24"/>
      <c r="M13" s="25"/>
      <c r="N13" s="25"/>
      <c r="O13" s="25"/>
      <c r="P13" s="25"/>
      <c r="Q13" s="24"/>
      <c r="R13" s="24"/>
      <c r="S13" s="24"/>
      <c r="T13" s="24"/>
      <c r="U13" s="25"/>
      <c r="V13" s="25"/>
      <c r="W13" s="25"/>
      <c r="X13" s="25"/>
    </row>
    <row r="14" spans="1:24">
      <c r="A14" s="24"/>
      <c r="B14" s="24"/>
      <c r="C14" s="24"/>
      <c r="D14" s="24"/>
      <c r="E14" s="25"/>
      <c r="F14" s="25"/>
      <c r="G14" s="25"/>
      <c r="H14" s="25"/>
      <c r="I14" s="24"/>
      <c r="J14" s="24"/>
      <c r="K14" s="24"/>
      <c r="L14" s="24"/>
      <c r="M14" s="25"/>
      <c r="N14" s="25"/>
      <c r="O14" s="25"/>
      <c r="P14" s="25"/>
      <c r="Q14" s="24"/>
      <c r="R14" s="24"/>
      <c r="S14" s="24"/>
      <c r="T14" s="24"/>
      <c r="U14" s="25"/>
      <c r="V14" s="25"/>
      <c r="W14" s="25"/>
      <c r="X14" s="25"/>
    </row>
    <row r="15" spans="1:24">
      <c r="A15" s="38"/>
      <c r="B15" s="38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</row>
    <row r="16" spans="1:24">
      <c r="A16" s="24"/>
      <c r="B16" s="24"/>
      <c r="C16" s="24"/>
      <c r="D16" s="24"/>
      <c r="E16" s="25"/>
      <c r="F16" s="25"/>
      <c r="G16" s="25"/>
      <c r="H16" s="25"/>
      <c r="I16" s="24"/>
      <c r="J16" s="24"/>
      <c r="K16" s="24"/>
      <c r="L16" s="24"/>
      <c r="M16" s="25"/>
      <c r="N16" s="25"/>
      <c r="O16" s="25"/>
      <c r="P16" s="25"/>
      <c r="Q16" s="24"/>
      <c r="R16" s="24"/>
      <c r="S16" s="24"/>
      <c r="T16" s="24"/>
      <c r="U16" s="25"/>
      <c r="V16" s="25"/>
      <c r="W16" s="25"/>
      <c r="X16" s="25"/>
    </row>
    <row r="17" spans="1:24">
      <c r="A17" s="24"/>
      <c r="B17" s="24"/>
      <c r="C17" s="24"/>
      <c r="D17" s="24"/>
      <c r="E17" s="25"/>
      <c r="F17" s="25"/>
      <c r="G17" s="25"/>
      <c r="H17" s="25"/>
      <c r="I17" s="24"/>
      <c r="J17" s="24"/>
      <c r="K17" s="24"/>
      <c r="L17" s="24"/>
      <c r="M17" s="25"/>
      <c r="N17" s="25"/>
      <c r="O17" s="25"/>
      <c r="P17" s="25"/>
      <c r="Q17" s="24"/>
      <c r="R17" s="24"/>
      <c r="S17" s="24"/>
      <c r="T17" s="24"/>
      <c r="U17" s="25"/>
      <c r="V17" s="25"/>
      <c r="W17" s="25"/>
      <c r="X17" s="25"/>
    </row>
    <row r="18" spans="1:24">
      <c r="A18" s="24"/>
      <c r="B18" s="24"/>
      <c r="C18" s="24"/>
      <c r="D18" s="24"/>
      <c r="E18" s="25"/>
      <c r="F18" s="25"/>
      <c r="G18" s="25"/>
      <c r="H18" s="25"/>
      <c r="I18" s="24"/>
      <c r="J18" s="24"/>
      <c r="K18" s="24"/>
      <c r="L18" s="24"/>
      <c r="M18" s="25"/>
      <c r="N18" s="25"/>
      <c r="O18" s="25"/>
      <c r="P18" s="25"/>
      <c r="Q18" s="24"/>
      <c r="R18" s="24"/>
      <c r="S18" s="24"/>
      <c r="T18" s="24"/>
      <c r="U18" s="25"/>
      <c r="V18" s="25"/>
      <c r="W18" s="25"/>
      <c r="X18" s="25"/>
    </row>
    <row r="19" spans="1:24">
      <c r="A19" s="24"/>
      <c r="B19" s="24"/>
      <c r="C19" s="24"/>
      <c r="D19" s="24"/>
      <c r="E19" s="25"/>
      <c r="F19" s="25"/>
      <c r="G19" s="25"/>
      <c r="H19" s="25"/>
      <c r="I19" s="24"/>
      <c r="J19" s="24"/>
      <c r="K19" s="24"/>
      <c r="L19" s="24"/>
      <c r="M19" s="25"/>
      <c r="N19" s="25"/>
      <c r="O19" s="25"/>
      <c r="P19" s="25"/>
      <c r="Q19" s="24"/>
      <c r="R19" s="24"/>
      <c r="S19" s="24"/>
      <c r="T19" s="24"/>
      <c r="U19" s="25"/>
      <c r="V19" s="25"/>
      <c r="W19" s="25"/>
      <c r="X19" s="25"/>
    </row>
    <row r="20" spans="1:24">
      <c r="A20" s="24"/>
      <c r="B20" s="24"/>
      <c r="C20" s="24"/>
      <c r="D20" s="24"/>
      <c r="E20" s="25"/>
      <c r="F20" s="25"/>
      <c r="G20" s="25"/>
      <c r="H20" s="25"/>
      <c r="I20" s="24"/>
      <c r="J20" s="24"/>
      <c r="K20" s="24"/>
      <c r="L20" s="24"/>
      <c r="M20" s="25"/>
      <c r="N20" s="25"/>
      <c r="O20" s="25"/>
      <c r="P20" s="25"/>
      <c r="Q20" s="24"/>
      <c r="R20" s="24"/>
      <c r="S20" s="24"/>
      <c r="T20" s="24"/>
      <c r="U20" s="25"/>
      <c r="V20" s="25"/>
      <c r="W20" s="25"/>
      <c r="X20" s="25"/>
    </row>
    <row r="21" spans="1:24">
      <c r="A21" s="24"/>
      <c r="B21" s="24"/>
      <c r="C21" s="24"/>
      <c r="D21" s="24"/>
      <c r="E21" s="25"/>
      <c r="F21" s="25"/>
      <c r="G21" s="25"/>
      <c r="H21" s="25"/>
      <c r="I21" s="24"/>
      <c r="J21" s="24"/>
      <c r="K21" s="24"/>
      <c r="L21" s="24"/>
      <c r="M21" s="25"/>
      <c r="N21" s="25"/>
      <c r="O21" s="25"/>
      <c r="P21" s="25"/>
      <c r="Q21" s="24"/>
      <c r="R21" s="24"/>
      <c r="S21" s="24"/>
      <c r="T21" s="24"/>
      <c r="U21" s="25"/>
      <c r="V21" s="25"/>
      <c r="W21" s="25"/>
      <c r="X21" s="25"/>
    </row>
    <row r="22" spans="1:24">
      <c r="A22" s="24"/>
      <c r="B22" s="24"/>
      <c r="C22" s="24"/>
      <c r="D22" s="24"/>
      <c r="E22" s="25"/>
      <c r="F22" s="25"/>
      <c r="G22" s="25"/>
      <c r="H22" s="25"/>
      <c r="I22" s="24"/>
      <c r="J22" s="24"/>
      <c r="K22" s="24"/>
      <c r="L22" s="24"/>
      <c r="M22" s="25"/>
      <c r="N22" s="25"/>
      <c r="O22" s="25"/>
      <c r="P22" s="25"/>
      <c r="Q22" s="24"/>
      <c r="R22" s="24"/>
      <c r="S22" s="24"/>
      <c r="T22" s="24"/>
      <c r="U22" s="25"/>
      <c r="V22" s="25"/>
      <c r="W22" s="25"/>
      <c r="X22" s="25"/>
    </row>
    <row r="23" spans="1:24">
      <c r="A23" s="24"/>
      <c r="B23" s="24"/>
      <c r="C23" s="24"/>
      <c r="D23" s="24"/>
      <c r="E23" s="25"/>
      <c r="F23" s="25"/>
      <c r="G23" s="25"/>
      <c r="H23" s="25"/>
      <c r="I23" s="24"/>
      <c r="J23" s="24"/>
      <c r="K23" s="24"/>
      <c r="L23" s="24"/>
      <c r="M23" s="25"/>
      <c r="N23" s="25"/>
      <c r="O23" s="25"/>
      <c r="P23" s="25"/>
      <c r="Q23" s="24"/>
      <c r="R23" s="24"/>
      <c r="S23" s="24"/>
      <c r="T23" s="24"/>
      <c r="U23" s="25"/>
      <c r="V23" s="25"/>
      <c r="W23" s="25"/>
      <c r="X23" s="25"/>
    </row>
    <row r="24" spans="1:24">
      <c r="A24" s="24"/>
      <c r="B24" s="24"/>
      <c r="C24" s="24"/>
      <c r="D24" s="24"/>
      <c r="E24" s="25"/>
      <c r="F24" s="25"/>
      <c r="G24" s="25"/>
      <c r="H24" s="25"/>
      <c r="I24" s="24"/>
      <c r="J24" s="24"/>
      <c r="K24" s="24"/>
      <c r="L24" s="24"/>
      <c r="M24" s="25"/>
      <c r="N24" s="25"/>
      <c r="O24" s="25"/>
      <c r="P24" s="25"/>
      <c r="Q24" s="24"/>
      <c r="R24" s="24"/>
      <c r="S24" s="24"/>
      <c r="T24" s="24"/>
      <c r="U24" s="25"/>
      <c r="V24" s="25"/>
      <c r="W24" s="25"/>
      <c r="X24" s="25"/>
    </row>
    <row r="25" spans="1:24">
      <c r="A25" s="24"/>
      <c r="B25" s="24"/>
      <c r="C25" s="24"/>
      <c r="D25" s="24"/>
      <c r="E25" s="25"/>
      <c r="F25" s="25"/>
      <c r="G25" s="25"/>
      <c r="H25" s="25"/>
      <c r="I25" s="24"/>
      <c r="J25" s="24"/>
      <c r="K25" s="24"/>
      <c r="L25" s="24"/>
      <c r="M25" s="25"/>
      <c r="N25" s="25"/>
      <c r="O25" s="25"/>
      <c r="P25" s="25"/>
      <c r="Q25" s="24"/>
      <c r="R25" s="24"/>
      <c r="S25" s="24"/>
      <c r="T25" s="24"/>
      <c r="U25" s="25"/>
      <c r="V25" s="25"/>
      <c r="W25" s="25"/>
      <c r="X25" s="25"/>
    </row>
    <row r="26" spans="1:24">
      <c r="A26" s="24">
        <f t="shared" ref="A26:X26" si="0">SUM(A5:A25)</f>
        <v>0</v>
      </c>
      <c r="B26" s="24">
        <f t="shared" si="0"/>
        <v>0</v>
      </c>
      <c r="C26" s="24">
        <f t="shared" si="0"/>
        <v>0</v>
      </c>
      <c r="D26" s="24">
        <f t="shared" si="0"/>
        <v>0</v>
      </c>
      <c r="E26" s="25">
        <f t="shared" si="0"/>
        <v>0</v>
      </c>
      <c r="F26" s="25">
        <f t="shared" si="0"/>
        <v>0</v>
      </c>
      <c r="G26" s="25">
        <f t="shared" si="0"/>
        <v>0</v>
      </c>
      <c r="H26" s="25">
        <f t="shared" si="0"/>
        <v>0</v>
      </c>
      <c r="I26" s="24">
        <f t="shared" si="0"/>
        <v>0</v>
      </c>
      <c r="J26" s="24">
        <f t="shared" si="0"/>
        <v>0</v>
      </c>
      <c r="K26" s="24">
        <f t="shared" si="0"/>
        <v>0</v>
      </c>
      <c r="L26" s="24">
        <f t="shared" si="0"/>
        <v>0</v>
      </c>
      <c r="M26" s="25">
        <f t="shared" si="0"/>
        <v>0</v>
      </c>
      <c r="N26" s="25">
        <f t="shared" si="0"/>
        <v>0</v>
      </c>
      <c r="O26" s="25">
        <f t="shared" si="0"/>
        <v>0</v>
      </c>
      <c r="P26" s="25">
        <f t="shared" si="0"/>
        <v>0</v>
      </c>
      <c r="Q26" s="24">
        <f t="shared" si="0"/>
        <v>0</v>
      </c>
      <c r="R26" s="24">
        <f t="shared" si="0"/>
        <v>0</v>
      </c>
      <c r="S26" s="24">
        <f t="shared" si="0"/>
        <v>0</v>
      </c>
      <c r="T26" s="24">
        <f t="shared" si="0"/>
        <v>0</v>
      </c>
      <c r="U26" s="25">
        <f t="shared" si="0"/>
        <v>0</v>
      </c>
      <c r="V26" s="25">
        <f t="shared" si="0"/>
        <v>0</v>
      </c>
      <c r="W26" s="25">
        <f t="shared" si="0"/>
        <v>0</v>
      </c>
      <c r="X26" s="25">
        <f t="shared" si="0"/>
        <v>0</v>
      </c>
    </row>
    <row r="27" spans="1:24">
      <c r="A27" s="24">
        <f t="shared" ref="A27:X27" si="1">COUNT(A5:A25)</f>
        <v>0</v>
      </c>
      <c r="B27" s="24">
        <f t="shared" si="1"/>
        <v>0</v>
      </c>
      <c r="C27" s="24">
        <f t="shared" si="1"/>
        <v>0</v>
      </c>
      <c r="D27" s="24">
        <f t="shared" si="1"/>
        <v>0</v>
      </c>
      <c r="E27" s="25">
        <f t="shared" si="1"/>
        <v>0</v>
      </c>
      <c r="F27" s="25">
        <f t="shared" si="1"/>
        <v>0</v>
      </c>
      <c r="G27" s="25">
        <f t="shared" si="1"/>
        <v>0</v>
      </c>
      <c r="H27" s="25">
        <f t="shared" si="1"/>
        <v>0</v>
      </c>
      <c r="I27" s="24">
        <f t="shared" si="1"/>
        <v>0</v>
      </c>
      <c r="J27" s="24">
        <f t="shared" si="1"/>
        <v>0</v>
      </c>
      <c r="K27" s="24">
        <f t="shared" si="1"/>
        <v>0</v>
      </c>
      <c r="L27" s="24">
        <f t="shared" si="1"/>
        <v>0</v>
      </c>
      <c r="M27" s="25">
        <f t="shared" si="1"/>
        <v>0</v>
      </c>
      <c r="N27" s="25">
        <f t="shared" si="1"/>
        <v>0</v>
      </c>
      <c r="O27" s="25">
        <f t="shared" si="1"/>
        <v>0</v>
      </c>
      <c r="P27" s="25">
        <f t="shared" si="1"/>
        <v>0</v>
      </c>
      <c r="Q27" s="24">
        <f t="shared" si="1"/>
        <v>0</v>
      </c>
      <c r="R27" s="24">
        <f t="shared" si="1"/>
        <v>0</v>
      </c>
      <c r="S27" s="24">
        <f t="shared" si="1"/>
        <v>0</v>
      </c>
      <c r="T27" s="24">
        <f t="shared" si="1"/>
        <v>0</v>
      </c>
      <c r="U27" s="25">
        <f t="shared" si="1"/>
        <v>0</v>
      </c>
      <c r="V27" s="25">
        <f t="shared" si="1"/>
        <v>0</v>
      </c>
      <c r="W27" s="25">
        <f t="shared" si="1"/>
        <v>0</v>
      </c>
      <c r="X27" s="25">
        <f t="shared" si="1"/>
        <v>0</v>
      </c>
    </row>
    <row r="28" spans="1:24">
      <c r="A28" s="27" t="str">
        <f t="shared" ref="A28:X28" si="2">IF(A27=0,"",A26/A27)</f>
        <v/>
      </c>
      <c r="B28" s="27" t="str">
        <f t="shared" si="2"/>
        <v/>
      </c>
      <c r="C28" s="27" t="str">
        <f t="shared" si="2"/>
        <v/>
      </c>
      <c r="D28" s="27" t="str">
        <f t="shared" si="2"/>
        <v/>
      </c>
      <c r="E28" s="27" t="str">
        <f t="shared" si="2"/>
        <v/>
      </c>
      <c r="F28" s="27" t="str">
        <f t="shared" si="2"/>
        <v/>
      </c>
      <c r="G28" s="27" t="str">
        <f t="shared" si="2"/>
        <v/>
      </c>
      <c r="H28" s="27" t="str">
        <f t="shared" si="2"/>
        <v/>
      </c>
      <c r="I28" s="27" t="str">
        <f t="shared" si="2"/>
        <v/>
      </c>
      <c r="J28" s="27" t="str">
        <f t="shared" si="2"/>
        <v/>
      </c>
      <c r="K28" s="27" t="str">
        <f t="shared" si="2"/>
        <v/>
      </c>
      <c r="L28" s="27" t="str">
        <f t="shared" si="2"/>
        <v/>
      </c>
      <c r="M28" s="27" t="str">
        <f t="shared" si="2"/>
        <v/>
      </c>
      <c r="N28" s="27" t="str">
        <f t="shared" si="2"/>
        <v/>
      </c>
      <c r="O28" s="27" t="str">
        <f t="shared" si="2"/>
        <v/>
      </c>
      <c r="P28" s="27" t="str">
        <f t="shared" si="2"/>
        <v/>
      </c>
      <c r="Q28" s="27" t="str">
        <f t="shared" si="2"/>
        <v/>
      </c>
      <c r="R28" s="27" t="str">
        <f t="shared" si="2"/>
        <v/>
      </c>
      <c r="S28" s="27" t="str">
        <f t="shared" si="2"/>
        <v/>
      </c>
      <c r="T28" s="27" t="str">
        <f t="shared" si="2"/>
        <v/>
      </c>
      <c r="U28" s="27" t="str">
        <f t="shared" si="2"/>
        <v/>
      </c>
      <c r="V28" s="27" t="str">
        <f t="shared" si="2"/>
        <v/>
      </c>
      <c r="W28" s="27" t="str">
        <f t="shared" si="2"/>
        <v/>
      </c>
      <c r="X28" s="27" t="str">
        <f t="shared" si="2"/>
        <v/>
      </c>
    </row>
    <row r="30" spans="1:1">
      <c r="A30" s="4" t="s">
        <v>28</v>
      </c>
    </row>
    <row r="31" ht="25" spans="1:4">
      <c r="A31" s="4" t="s">
        <v>13</v>
      </c>
      <c r="B31" s="4" t="s">
        <v>14</v>
      </c>
      <c r="C31" s="4" t="s">
        <v>15</v>
      </c>
      <c r="D31" s="4" t="s">
        <v>16</v>
      </c>
    </row>
    <row r="33" spans="2:4">
      <c r="B33" s="4" t="s">
        <v>17</v>
      </c>
      <c r="C33" s="4" t="s">
        <v>18</v>
      </c>
      <c r="D33" s="4" t="s">
        <v>19</v>
      </c>
    </row>
    <row r="34" spans="1:4">
      <c r="A34" s="4" t="s">
        <v>20</v>
      </c>
      <c r="B34" s="4">
        <f>SUM(A5:X14)</f>
        <v>0</v>
      </c>
      <c r="C34" s="4">
        <f>COUNT(A5:X14)</f>
        <v>0</v>
      </c>
      <c r="D34" s="4" t="str">
        <f>IF(C34=0,"",B34/C34)</f>
        <v/>
      </c>
    </row>
    <row r="35" spans="1:4">
      <c r="A35" s="4" t="s">
        <v>21</v>
      </c>
      <c r="B35" s="4">
        <f>SUM(A16:X25)</f>
        <v>0</v>
      </c>
      <c r="C35" s="4">
        <f>COUNT(A16:X25)</f>
        <v>0</v>
      </c>
      <c r="D35" s="4" t="str">
        <f>IF(C35=0,"",B35/C35)</f>
        <v/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35"/>
  <sheetViews>
    <sheetView topLeftCell="A4" workbookViewId="0">
      <selection activeCell="L31" sqref="L31"/>
    </sheetView>
  </sheetViews>
  <sheetFormatPr defaultColWidth="8.83636363636364" defaultRowHeight="12.5"/>
  <cols>
    <col min="1" max="1" width="6" customWidth="1"/>
    <col min="2" max="2" width="6.5" customWidth="1"/>
    <col min="3" max="3" width="4.5" customWidth="1"/>
    <col min="4" max="4" width="6.33636363636364" customWidth="1"/>
    <col min="5" max="5" width="7" style="36" customWidth="1"/>
    <col min="6" max="6" width="6.83636363636364" customWidth="1"/>
    <col min="7" max="7" width="4.83636363636364" customWidth="1"/>
    <col min="8" max="8" width="6" customWidth="1"/>
    <col min="9" max="9" width="6.5" style="36" customWidth="1"/>
    <col min="10" max="10" width="6.83636363636364" customWidth="1"/>
    <col min="11" max="11" width="5.33636363636364" customWidth="1"/>
    <col min="12" max="12" width="6.33636363636364" customWidth="1"/>
    <col min="13" max="13" width="7" style="36" customWidth="1"/>
    <col min="14" max="14" width="7" customWidth="1"/>
    <col min="15" max="15" width="6" customWidth="1"/>
    <col min="16" max="16" width="5.83636363636364" customWidth="1"/>
    <col min="17" max="17" width="6.5" style="36" customWidth="1"/>
    <col min="18" max="18" width="6.83636363636364" customWidth="1"/>
    <col min="19" max="20" width="5.83636363636364" customWidth="1"/>
    <col min="21" max="21" width="6.33636363636364" style="36" customWidth="1"/>
    <col min="22" max="22" width="7" customWidth="1"/>
    <col min="23" max="23" width="5" customWidth="1"/>
    <col min="24" max="24" width="6.5" customWidth="1"/>
  </cols>
  <sheetData>
    <row r="1" spans="1:24">
      <c r="A1" s="22" t="s">
        <v>29</v>
      </c>
      <c r="B1" s="37" t="s">
        <v>1</v>
      </c>
      <c r="C1" s="22"/>
      <c r="D1" s="22" t="s">
        <v>23</v>
      </c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</row>
    <row r="2" spans="1:24">
      <c r="A2" s="24" t="s">
        <v>2</v>
      </c>
      <c r="B2" s="24"/>
      <c r="C2" s="24"/>
      <c r="D2" s="24"/>
      <c r="E2" s="25" t="s">
        <v>3</v>
      </c>
      <c r="F2" s="25"/>
      <c r="G2" s="25"/>
      <c r="H2" s="25"/>
      <c r="I2" s="24" t="s">
        <v>4</v>
      </c>
      <c r="J2" s="24"/>
      <c r="K2" s="24"/>
      <c r="L2" s="24"/>
      <c r="M2" s="25" t="s">
        <v>5</v>
      </c>
      <c r="N2" s="25"/>
      <c r="O2" s="25"/>
      <c r="P2" s="25"/>
      <c r="Q2" s="24" t="s">
        <v>6</v>
      </c>
      <c r="R2" s="24"/>
      <c r="S2" s="24"/>
      <c r="T2" s="24"/>
      <c r="U2" s="25" t="s">
        <v>7</v>
      </c>
      <c r="V2" s="25"/>
      <c r="W2" s="25"/>
      <c r="X2" s="25"/>
    </row>
    <row r="3" spans="1:24">
      <c r="A3" s="24"/>
      <c r="B3" s="24"/>
      <c r="C3" s="24"/>
      <c r="D3" s="24"/>
      <c r="E3" s="25"/>
      <c r="F3" s="25"/>
      <c r="G3" s="25"/>
      <c r="H3" s="25"/>
      <c r="I3" s="24"/>
      <c r="J3" s="24"/>
      <c r="K3" s="24"/>
      <c r="L3" s="24"/>
      <c r="M3" s="25"/>
      <c r="N3" s="25"/>
      <c r="O3" s="25"/>
      <c r="P3" s="25"/>
      <c r="Q3" s="24"/>
      <c r="R3" s="24"/>
      <c r="S3" s="24"/>
      <c r="T3" s="24"/>
      <c r="U3" s="25"/>
      <c r="V3" s="25"/>
      <c r="W3" s="25"/>
      <c r="X3" s="25"/>
    </row>
    <row r="4" spans="1:24">
      <c r="A4" s="24" t="s">
        <v>8</v>
      </c>
      <c r="B4" s="24" t="s">
        <v>9</v>
      </c>
      <c r="C4" s="24" t="s">
        <v>10</v>
      </c>
      <c r="D4" s="24" t="s">
        <v>11</v>
      </c>
      <c r="E4" s="25" t="s">
        <v>8</v>
      </c>
      <c r="F4" s="25" t="s">
        <v>9</v>
      </c>
      <c r="G4" s="25" t="s">
        <v>10</v>
      </c>
      <c r="H4" s="25" t="s">
        <v>11</v>
      </c>
      <c r="I4" s="24" t="s">
        <v>8</v>
      </c>
      <c r="J4" s="24" t="s">
        <v>9</v>
      </c>
      <c r="K4" s="24" t="s">
        <v>10</v>
      </c>
      <c r="L4" s="24" t="s">
        <v>11</v>
      </c>
      <c r="M4" s="25" t="s">
        <v>8</v>
      </c>
      <c r="N4" s="25" t="s">
        <v>9</v>
      </c>
      <c r="O4" s="25" t="s">
        <v>10</v>
      </c>
      <c r="P4" s="25" t="s">
        <v>11</v>
      </c>
      <c r="Q4" s="24" t="s">
        <v>8</v>
      </c>
      <c r="R4" s="24" t="s">
        <v>9</v>
      </c>
      <c r="S4" s="24" t="s">
        <v>10</v>
      </c>
      <c r="T4" s="24" t="s">
        <v>11</v>
      </c>
      <c r="U4" s="25" t="s">
        <v>8</v>
      </c>
      <c r="V4" s="25" t="s">
        <v>9</v>
      </c>
      <c r="W4" s="25" t="s">
        <v>10</v>
      </c>
      <c r="X4" s="25" t="s">
        <v>11</v>
      </c>
    </row>
    <row r="5" spans="1:24">
      <c r="A5" s="24"/>
      <c r="B5" s="24"/>
      <c r="C5" s="24"/>
      <c r="D5" s="24"/>
      <c r="E5" s="25"/>
      <c r="F5" s="25"/>
      <c r="G5" s="25"/>
      <c r="H5" s="25"/>
      <c r="I5" s="24"/>
      <c r="J5" s="24"/>
      <c r="K5" s="24"/>
      <c r="L5" s="24"/>
      <c r="M5" s="25"/>
      <c r="N5" s="25"/>
      <c r="O5" s="25"/>
      <c r="P5" s="25"/>
      <c r="Q5" s="24"/>
      <c r="R5" s="24"/>
      <c r="S5" s="24"/>
      <c r="T5" s="24"/>
      <c r="U5" s="25"/>
      <c r="V5" s="25"/>
      <c r="W5" s="25"/>
      <c r="X5" s="25"/>
    </row>
    <row r="6" spans="1:24">
      <c r="A6" s="24"/>
      <c r="B6" s="24"/>
      <c r="C6" s="24"/>
      <c r="D6" s="24"/>
      <c r="E6" s="25"/>
      <c r="F6" s="25"/>
      <c r="G6" s="25"/>
      <c r="H6" s="25"/>
      <c r="I6" s="24"/>
      <c r="J6" s="24"/>
      <c r="K6" s="24"/>
      <c r="L6" s="24"/>
      <c r="M6" s="25"/>
      <c r="N6" s="25"/>
      <c r="O6" s="25"/>
      <c r="P6" s="25"/>
      <c r="Q6" s="24"/>
      <c r="R6" s="24"/>
      <c r="S6" s="24"/>
      <c r="T6" s="24"/>
      <c r="U6" s="25"/>
      <c r="V6" s="25"/>
      <c r="W6" s="25"/>
      <c r="X6" s="25"/>
    </row>
    <row r="7" spans="1:24">
      <c r="A7" s="24"/>
      <c r="B7" s="24"/>
      <c r="C7" s="24"/>
      <c r="D7" s="24"/>
      <c r="E7" s="25"/>
      <c r="F7" s="25"/>
      <c r="G7" s="25"/>
      <c r="H7" s="25"/>
      <c r="I7" s="24"/>
      <c r="J7" s="24"/>
      <c r="K7" s="24"/>
      <c r="L7" s="24"/>
      <c r="M7" s="25"/>
      <c r="N7" s="25"/>
      <c r="O7" s="25"/>
      <c r="P7" s="25"/>
      <c r="Q7" s="24"/>
      <c r="R7" s="24"/>
      <c r="S7" s="24"/>
      <c r="T7" s="24"/>
      <c r="U7" s="25"/>
      <c r="V7" s="25"/>
      <c r="W7" s="25"/>
      <c r="X7" s="25"/>
    </row>
    <row r="8" spans="1:24">
      <c r="A8" s="24"/>
      <c r="B8" s="24"/>
      <c r="C8" s="24"/>
      <c r="D8" s="24"/>
      <c r="E8" s="25"/>
      <c r="F8" s="25"/>
      <c r="G8" s="25"/>
      <c r="H8" s="25"/>
      <c r="I8" s="24"/>
      <c r="J8" s="24"/>
      <c r="K8" s="24"/>
      <c r="L8" s="24"/>
      <c r="M8" s="25"/>
      <c r="N8" s="25"/>
      <c r="O8" s="25"/>
      <c r="P8" s="25"/>
      <c r="Q8" s="24"/>
      <c r="R8" s="24"/>
      <c r="S8" s="24"/>
      <c r="T8" s="24"/>
      <c r="U8" s="25"/>
      <c r="V8" s="25"/>
      <c r="W8" s="25"/>
      <c r="X8" s="25"/>
    </row>
    <row r="9" spans="1:24">
      <c r="A9" s="24"/>
      <c r="B9" s="24"/>
      <c r="C9" s="24"/>
      <c r="D9" s="24"/>
      <c r="E9" s="25"/>
      <c r="F9" s="25"/>
      <c r="G9" s="25"/>
      <c r="H9" s="25"/>
      <c r="I9" s="24"/>
      <c r="J9" s="24"/>
      <c r="K9" s="24"/>
      <c r="L9" s="24"/>
      <c r="M9" s="25"/>
      <c r="N9" s="25"/>
      <c r="O9" s="25"/>
      <c r="P9" s="25"/>
      <c r="Q9" s="24"/>
      <c r="R9" s="24"/>
      <c r="S9" s="24"/>
      <c r="T9" s="24"/>
      <c r="U9" s="25"/>
      <c r="V9" s="25"/>
      <c r="W9" s="25"/>
      <c r="X9" s="25"/>
    </row>
    <row r="10" spans="1:24">
      <c r="A10" s="24"/>
      <c r="B10" s="24"/>
      <c r="C10" s="24"/>
      <c r="D10" s="24"/>
      <c r="E10" s="25"/>
      <c r="F10" s="25"/>
      <c r="G10" s="25"/>
      <c r="H10" s="25"/>
      <c r="I10" s="24"/>
      <c r="J10" s="24"/>
      <c r="K10" s="24"/>
      <c r="L10" s="24"/>
      <c r="M10" s="25"/>
      <c r="N10" s="25"/>
      <c r="O10" s="25"/>
      <c r="P10" s="25"/>
      <c r="Q10" s="24"/>
      <c r="R10" s="24"/>
      <c r="S10" s="24"/>
      <c r="T10" s="24"/>
      <c r="U10" s="25"/>
      <c r="V10" s="25"/>
      <c r="W10" s="25"/>
      <c r="X10" s="25"/>
    </row>
    <row r="11" spans="1:24">
      <c r="A11" s="24"/>
      <c r="B11" s="24"/>
      <c r="C11" s="24"/>
      <c r="D11" s="24"/>
      <c r="E11" s="25"/>
      <c r="F11" s="25"/>
      <c r="G11" s="25"/>
      <c r="H11" s="25"/>
      <c r="I11" s="24"/>
      <c r="J11" s="24"/>
      <c r="K11" s="24"/>
      <c r="L11" s="24"/>
      <c r="M11" s="25"/>
      <c r="N11" s="25"/>
      <c r="O11" s="25"/>
      <c r="P11" s="25"/>
      <c r="Q11" s="24"/>
      <c r="R11" s="24"/>
      <c r="S11" s="24"/>
      <c r="T11" s="24"/>
      <c r="U11" s="25"/>
      <c r="V11" s="25"/>
      <c r="W11" s="25"/>
      <c r="X11" s="25"/>
    </row>
    <row r="12" spans="1:24">
      <c r="A12" s="24"/>
      <c r="B12" s="24"/>
      <c r="C12" s="24"/>
      <c r="D12" s="24"/>
      <c r="E12" s="25"/>
      <c r="F12" s="25"/>
      <c r="G12" s="25"/>
      <c r="H12" s="25"/>
      <c r="I12" s="24"/>
      <c r="J12" s="24"/>
      <c r="K12" s="24"/>
      <c r="L12" s="24"/>
      <c r="M12" s="25"/>
      <c r="N12" s="25"/>
      <c r="O12" s="25"/>
      <c r="P12" s="25"/>
      <c r="Q12" s="24"/>
      <c r="R12" s="24"/>
      <c r="S12" s="24"/>
      <c r="T12" s="24"/>
      <c r="U12" s="25"/>
      <c r="V12" s="25"/>
      <c r="W12" s="25"/>
      <c r="X12" s="25"/>
    </row>
    <row r="13" spans="1:24">
      <c r="A13" s="24"/>
      <c r="B13" s="24"/>
      <c r="C13" s="24"/>
      <c r="D13" s="24"/>
      <c r="E13" s="25"/>
      <c r="F13" s="25"/>
      <c r="G13" s="25"/>
      <c r="H13" s="25"/>
      <c r="I13" s="24"/>
      <c r="J13" s="24"/>
      <c r="K13" s="24"/>
      <c r="L13" s="24"/>
      <c r="M13" s="25"/>
      <c r="N13" s="25"/>
      <c r="O13" s="25"/>
      <c r="P13" s="25"/>
      <c r="Q13" s="24"/>
      <c r="R13" s="24"/>
      <c r="S13" s="24"/>
      <c r="T13" s="24"/>
      <c r="U13" s="25"/>
      <c r="V13" s="25"/>
      <c r="W13" s="25"/>
      <c r="X13" s="25"/>
    </row>
    <row r="14" spans="1:24">
      <c r="A14" s="24"/>
      <c r="B14" s="24"/>
      <c r="C14" s="24"/>
      <c r="D14" s="24"/>
      <c r="E14" s="25"/>
      <c r="F14" s="25"/>
      <c r="G14" s="25"/>
      <c r="H14" s="25"/>
      <c r="I14" s="24"/>
      <c r="J14" s="24"/>
      <c r="K14" s="24"/>
      <c r="L14" s="24"/>
      <c r="M14" s="25"/>
      <c r="N14" s="25"/>
      <c r="O14" s="25"/>
      <c r="P14" s="25"/>
      <c r="Q14" s="24"/>
      <c r="R14" s="24"/>
      <c r="S14" s="24"/>
      <c r="T14" s="24"/>
      <c r="U14" s="25"/>
      <c r="V14" s="25"/>
      <c r="W14" s="25"/>
      <c r="X14" s="25"/>
    </row>
    <row r="15" spans="1:24">
      <c r="A15" s="38"/>
      <c r="B15" s="38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</row>
    <row r="16" spans="1:24">
      <c r="A16" s="24"/>
      <c r="B16" s="24"/>
      <c r="C16" s="24"/>
      <c r="D16" s="24"/>
      <c r="E16" s="25"/>
      <c r="F16" s="25"/>
      <c r="G16" s="25"/>
      <c r="H16" s="25"/>
      <c r="I16" s="24"/>
      <c r="J16" s="24"/>
      <c r="K16" s="24"/>
      <c r="L16" s="24"/>
      <c r="M16" s="25"/>
      <c r="N16" s="25"/>
      <c r="O16" s="25"/>
      <c r="P16" s="25"/>
      <c r="Q16" s="24"/>
      <c r="R16" s="24"/>
      <c r="S16" s="24"/>
      <c r="T16" s="24"/>
      <c r="U16" s="25"/>
      <c r="V16" s="25"/>
      <c r="W16" s="25"/>
      <c r="X16" s="25"/>
    </row>
    <row r="17" spans="1:24">
      <c r="A17" s="24"/>
      <c r="B17" s="24"/>
      <c r="C17" s="24"/>
      <c r="D17" s="24"/>
      <c r="E17" s="25"/>
      <c r="F17" s="25"/>
      <c r="G17" s="25"/>
      <c r="H17" s="25"/>
      <c r="I17" s="24"/>
      <c r="J17" s="24"/>
      <c r="K17" s="24"/>
      <c r="L17" s="24"/>
      <c r="M17" s="25"/>
      <c r="N17" s="25"/>
      <c r="O17" s="25"/>
      <c r="P17" s="25"/>
      <c r="Q17" s="24"/>
      <c r="R17" s="24"/>
      <c r="S17" s="24"/>
      <c r="T17" s="24"/>
      <c r="U17" s="25"/>
      <c r="V17" s="25"/>
      <c r="W17" s="25"/>
      <c r="X17" s="25"/>
    </row>
    <row r="18" spans="1:24">
      <c r="A18" s="24"/>
      <c r="B18" s="24"/>
      <c r="C18" s="24"/>
      <c r="D18" s="24"/>
      <c r="E18" s="25"/>
      <c r="F18" s="25"/>
      <c r="G18" s="25"/>
      <c r="H18" s="25"/>
      <c r="I18" s="24"/>
      <c r="J18" s="24"/>
      <c r="K18" s="24"/>
      <c r="L18" s="24"/>
      <c r="M18" s="25"/>
      <c r="N18" s="25"/>
      <c r="O18" s="25"/>
      <c r="P18" s="25"/>
      <c r="Q18" s="24"/>
      <c r="R18" s="24"/>
      <c r="S18" s="24"/>
      <c r="T18" s="24"/>
      <c r="U18" s="25"/>
      <c r="V18" s="25"/>
      <c r="W18" s="25"/>
      <c r="X18" s="25"/>
    </row>
    <row r="19" spans="1:24">
      <c r="A19" s="24"/>
      <c r="B19" s="24"/>
      <c r="C19" s="24"/>
      <c r="D19" s="24"/>
      <c r="E19" s="25"/>
      <c r="F19" s="25"/>
      <c r="G19" s="25"/>
      <c r="H19" s="25"/>
      <c r="I19" s="24"/>
      <c r="J19" s="24"/>
      <c r="K19" s="24"/>
      <c r="L19" s="24"/>
      <c r="M19" s="25"/>
      <c r="N19" s="25"/>
      <c r="O19" s="25"/>
      <c r="P19" s="25"/>
      <c r="Q19" s="24"/>
      <c r="R19" s="24"/>
      <c r="S19" s="24"/>
      <c r="T19" s="24"/>
      <c r="U19" s="25"/>
      <c r="V19" s="25"/>
      <c r="W19" s="25"/>
      <c r="X19" s="25"/>
    </row>
    <row r="20" spans="1:24">
      <c r="A20" s="24"/>
      <c r="B20" s="24"/>
      <c r="C20" s="24"/>
      <c r="D20" s="24"/>
      <c r="E20" s="25"/>
      <c r="F20" s="25"/>
      <c r="G20" s="25"/>
      <c r="H20" s="25"/>
      <c r="I20" s="24"/>
      <c r="J20" s="24"/>
      <c r="K20" s="24"/>
      <c r="L20" s="24"/>
      <c r="M20" s="25"/>
      <c r="N20" s="25"/>
      <c r="O20" s="25"/>
      <c r="P20" s="25"/>
      <c r="Q20" s="24"/>
      <c r="R20" s="24"/>
      <c r="S20" s="24"/>
      <c r="T20" s="24"/>
      <c r="U20" s="25"/>
      <c r="V20" s="25"/>
      <c r="W20" s="25"/>
      <c r="X20" s="25"/>
    </row>
    <row r="21" spans="1:24">
      <c r="A21" s="24"/>
      <c r="B21" s="24"/>
      <c r="C21" s="24"/>
      <c r="D21" s="24"/>
      <c r="E21" s="25"/>
      <c r="F21" s="25"/>
      <c r="G21" s="25"/>
      <c r="H21" s="25"/>
      <c r="I21" s="24"/>
      <c r="J21" s="24"/>
      <c r="K21" s="24"/>
      <c r="L21" s="24"/>
      <c r="M21" s="25"/>
      <c r="N21" s="25"/>
      <c r="O21" s="25"/>
      <c r="P21" s="25"/>
      <c r="Q21" s="24"/>
      <c r="R21" s="24"/>
      <c r="S21" s="24"/>
      <c r="T21" s="24"/>
      <c r="U21" s="25"/>
      <c r="V21" s="25"/>
      <c r="W21" s="25"/>
      <c r="X21" s="25"/>
    </row>
    <row r="22" spans="1:24">
      <c r="A22" s="24"/>
      <c r="B22" s="24"/>
      <c r="C22" s="24"/>
      <c r="D22" s="24"/>
      <c r="E22" s="25"/>
      <c r="F22" s="25"/>
      <c r="G22" s="25"/>
      <c r="H22" s="25"/>
      <c r="I22" s="24"/>
      <c r="J22" s="24"/>
      <c r="K22" s="24"/>
      <c r="L22" s="24"/>
      <c r="M22" s="25"/>
      <c r="N22" s="25"/>
      <c r="O22" s="25"/>
      <c r="P22" s="25"/>
      <c r="Q22" s="24"/>
      <c r="R22" s="24"/>
      <c r="S22" s="24"/>
      <c r="T22" s="24"/>
      <c r="U22" s="25"/>
      <c r="V22" s="25"/>
      <c r="W22" s="25"/>
      <c r="X22" s="25"/>
    </row>
    <row r="23" spans="1:24">
      <c r="A23" s="24"/>
      <c r="B23" s="24"/>
      <c r="C23" s="24"/>
      <c r="D23" s="24"/>
      <c r="E23" s="25"/>
      <c r="F23" s="25"/>
      <c r="G23" s="25"/>
      <c r="H23" s="25"/>
      <c r="I23" s="24"/>
      <c r="J23" s="24"/>
      <c r="K23" s="24"/>
      <c r="L23" s="24"/>
      <c r="M23" s="25"/>
      <c r="N23" s="25"/>
      <c r="O23" s="25"/>
      <c r="P23" s="25"/>
      <c r="Q23" s="24"/>
      <c r="R23" s="24"/>
      <c r="S23" s="24"/>
      <c r="T23" s="24"/>
      <c r="U23" s="25"/>
      <c r="V23" s="25"/>
      <c r="W23" s="25"/>
      <c r="X23" s="25"/>
    </row>
    <row r="24" spans="1:24">
      <c r="A24" s="24"/>
      <c r="B24" s="24"/>
      <c r="C24" s="24"/>
      <c r="D24" s="24"/>
      <c r="E24" s="25"/>
      <c r="F24" s="25"/>
      <c r="G24" s="25"/>
      <c r="H24" s="25"/>
      <c r="I24" s="24"/>
      <c r="J24" s="24"/>
      <c r="K24" s="24"/>
      <c r="L24" s="24"/>
      <c r="M24" s="25"/>
      <c r="N24" s="25"/>
      <c r="O24" s="25"/>
      <c r="P24" s="25"/>
      <c r="Q24" s="24"/>
      <c r="R24" s="24"/>
      <c r="S24" s="24"/>
      <c r="T24" s="24"/>
      <c r="U24" s="25"/>
      <c r="V24" s="25"/>
      <c r="W24" s="25"/>
      <c r="X24" s="25"/>
    </row>
    <row r="25" spans="1:24">
      <c r="A25" s="24"/>
      <c r="B25" s="24"/>
      <c r="C25" s="24"/>
      <c r="D25" s="24"/>
      <c r="E25" s="25"/>
      <c r="F25" s="25"/>
      <c r="G25" s="25"/>
      <c r="H25" s="25"/>
      <c r="I25" s="24"/>
      <c r="J25" s="24"/>
      <c r="K25" s="24"/>
      <c r="L25" s="24"/>
      <c r="M25" s="25"/>
      <c r="N25" s="25"/>
      <c r="O25" s="25"/>
      <c r="P25" s="25"/>
      <c r="Q25" s="24"/>
      <c r="R25" s="24"/>
      <c r="S25" s="24"/>
      <c r="T25" s="24"/>
      <c r="U25" s="25"/>
      <c r="V25" s="25"/>
      <c r="W25" s="25"/>
      <c r="X25" s="25"/>
    </row>
    <row r="26" spans="1:24">
      <c r="A26" s="24">
        <f t="shared" ref="A26:X26" si="0">SUM(A5:A25)</f>
        <v>0</v>
      </c>
      <c r="B26" s="24">
        <f t="shared" si="0"/>
        <v>0</v>
      </c>
      <c r="C26" s="24">
        <f t="shared" si="0"/>
        <v>0</v>
      </c>
      <c r="D26" s="24">
        <f t="shared" si="0"/>
        <v>0</v>
      </c>
      <c r="E26" s="25">
        <f t="shared" si="0"/>
        <v>0</v>
      </c>
      <c r="F26" s="25">
        <f t="shared" si="0"/>
        <v>0</v>
      </c>
      <c r="G26" s="25">
        <f t="shared" si="0"/>
        <v>0</v>
      </c>
      <c r="H26" s="25">
        <f t="shared" si="0"/>
        <v>0</v>
      </c>
      <c r="I26" s="24">
        <f t="shared" si="0"/>
        <v>0</v>
      </c>
      <c r="J26" s="24">
        <f t="shared" si="0"/>
        <v>0</v>
      </c>
      <c r="K26" s="24">
        <f t="shared" si="0"/>
        <v>0</v>
      </c>
      <c r="L26" s="24">
        <f t="shared" si="0"/>
        <v>0</v>
      </c>
      <c r="M26" s="25">
        <f t="shared" si="0"/>
        <v>0</v>
      </c>
      <c r="N26" s="25">
        <f t="shared" si="0"/>
        <v>0</v>
      </c>
      <c r="O26" s="25">
        <f t="shared" si="0"/>
        <v>0</v>
      </c>
      <c r="P26" s="25">
        <f t="shared" si="0"/>
        <v>0</v>
      </c>
      <c r="Q26" s="24">
        <f t="shared" si="0"/>
        <v>0</v>
      </c>
      <c r="R26" s="24">
        <f t="shared" si="0"/>
        <v>0</v>
      </c>
      <c r="S26" s="24">
        <f t="shared" si="0"/>
        <v>0</v>
      </c>
      <c r="T26" s="24">
        <f t="shared" si="0"/>
        <v>0</v>
      </c>
      <c r="U26" s="25">
        <f t="shared" si="0"/>
        <v>0</v>
      </c>
      <c r="V26" s="25">
        <f t="shared" si="0"/>
        <v>0</v>
      </c>
      <c r="W26" s="25">
        <f t="shared" si="0"/>
        <v>0</v>
      </c>
      <c r="X26" s="25">
        <f t="shared" si="0"/>
        <v>0</v>
      </c>
    </row>
    <row r="27" spans="1:24">
      <c r="A27" s="24">
        <f t="shared" ref="A27:X27" si="1">COUNT(A5:A25)</f>
        <v>0</v>
      </c>
      <c r="B27" s="24">
        <f t="shared" si="1"/>
        <v>0</v>
      </c>
      <c r="C27" s="24">
        <f t="shared" si="1"/>
        <v>0</v>
      </c>
      <c r="D27" s="24">
        <f t="shared" si="1"/>
        <v>0</v>
      </c>
      <c r="E27" s="25">
        <f t="shared" si="1"/>
        <v>0</v>
      </c>
      <c r="F27" s="25">
        <f t="shared" si="1"/>
        <v>0</v>
      </c>
      <c r="G27" s="25">
        <f t="shared" si="1"/>
        <v>0</v>
      </c>
      <c r="H27" s="25">
        <f t="shared" si="1"/>
        <v>0</v>
      </c>
      <c r="I27" s="24">
        <f t="shared" si="1"/>
        <v>0</v>
      </c>
      <c r="J27" s="24">
        <f t="shared" si="1"/>
        <v>0</v>
      </c>
      <c r="K27" s="24">
        <f t="shared" si="1"/>
        <v>0</v>
      </c>
      <c r="L27" s="24">
        <f t="shared" si="1"/>
        <v>0</v>
      </c>
      <c r="M27" s="25">
        <f t="shared" si="1"/>
        <v>0</v>
      </c>
      <c r="N27" s="25">
        <f t="shared" si="1"/>
        <v>0</v>
      </c>
      <c r="O27" s="25">
        <f t="shared" si="1"/>
        <v>0</v>
      </c>
      <c r="P27" s="25">
        <f t="shared" si="1"/>
        <v>0</v>
      </c>
      <c r="Q27" s="24">
        <f t="shared" si="1"/>
        <v>0</v>
      </c>
      <c r="R27" s="24">
        <f t="shared" si="1"/>
        <v>0</v>
      </c>
      <c r="S27" s="24">
        <f t="shared" si="1"/>
        <v>0</v>
      </c>
      <c r="T27" s="24">
        <f t="shared" si="1"/>
        <v>0</v>
      </c>
      <c r="U27" s="25">
        <f t="shared" si="1"/>
        <v>0</v>
      </c>
      <c r="V27" s="25">
        <f t="shared" si="1"/>
        <v>0</v>
      </c>
      <c r="W27" s="25">
        <f t="shared" si="1"/>
        <v>0</v>
      </c>
      <c r="X27" s="25">
        <f t="shared" si="1"/>
        <v>0</v>
      </c>
    </row>
    <row r="28" spans="1:24">
      <c r="A28" s="27" t="str">
        <f t="shared" ref="A28:X28" si="2">IF(A27=0,"",A26/A27)</f>
        <v/>
      </c>
      <c r="B28" s="27" t="str">
        <f t="shared" si="2"/>
        <v/>
      </c>
      <c r="C28" s="27" t="str">
        <f t="shared" si="2"/>
        <v/>
      </c>
      <c r="D28" s="27" t="str">
        <f t="shared" si="2"/>
        <v/>
      </c>
      <c r="E28" s="27" t="str">
        <f t="shared" si="2"/>
        <v/>
      </c>
      <c r="F28" s="27" t="str">
        <f t="shared" si="2"/>
        <v/>
      </c>
      <c r="G28" s="27" t="str">
        <f t="shared" si="2"/>
        <v/>
      </c>
      <c r="H28" s="27" t="str">
        <f t="shared" si="2"/>
        <v/>
      </c>
      <c r="I28" s="27" t="str">
        <f t="shared" si="2"/>
        <v/>
      </c>
      <c r="J28" s="27" t="str">
        <f t="shared" si="2"/>
        <v/>
      </c>
      <c r="K28" s="27" t="str">
        <f t="shared" si="2"/>
        <v/>
      </c>
      <c r="L28" s="27" t="str">
        <f t="shared" si="2"/>
        <v/>
      </c>
      <c r="M28" s="27" t="str">
        <f t="shared" si="2"/>
        <v/>
      </c>
      <c r="N28" s="27" t="str">
        <f t="shared" si="2"/>
        <v/>
      </c>
      <c r="O28" s="27" t="str">
        <f t="shared" si="2"/>
        <v/>
      </c>
      <c r="P28" s="27" t="str">
        <f t="shared" si="2"/>
        <v/>
      </c>
      <c r="Q28" s="27" t="str">
        <f t="shared" si="2"/>
        <v/>
      </c>
      <c r="R28" s="27" t="str">
        <f t="shared" si="2"/>
        <v/>
      </c>
      <c r="S28" s="27" t="str">
        <f t="shared" si="2"/>
        <v/>
      </c>
      <c r="T28" s="27" t="str">
        <f t="shared" si="2"/>
        <v/>
      </c>
      <c r="U28" s="27" t="str">
        <f t="shared" si="2"/>
        <v/>
      </c>
      <c r="V28" s="27" t="str">
        <f t="shared" si="2"/>
        <v/>
      </c>
      <c r="W28" s="27" t="str">
        <f t="shared" si="2"/>
        <v/>
      </c>
      <c r="X28" s="27" t="str">
        <f t="shared" si="2"/>
        <v/>
      </c>
    </row>
    <row r="30" spans="1:1">
      <c r="A30" s="4" t="s">
        <v>30</v>
      </c>
    </row>
    <row r="31" ht="25" spans="1:4">
      <c r="A31" s="4" t="s">
        <v>13</v>
      </c>
      <c r="B31" s="4" t="s">
        <v>14</v>
      </c>
      <c r="C31" s="4" t="s">
        <v>15</v>
      </c>
      <c r="D31" s="4" t="s">
        <v>16</v>
      </c>
    </row>
    <row r="33" spans="2:4">
      <c r="B33" s="4" t="s">
        <v>17</v>
      </c>
      <c r="C33" s="4" t="s">
        <v>18</v>
      </c>
      <c r="D33" s="4" t="s">
        <v>19</v>
      </c>
    </row>
    <row r="34" ht="25" spans="1:4">
      <c r="A34" s="4" t="s">
        <v>20</v>
      </c>
      <c r="B34" s="4">
        <f>SUM(A5:X14)</f>
        <v>0</v>
      </c>
      <c r="C34" s="4">
        <f>COUNT(A5:X14)</f>
        <v>0</v>
      </c>
      <c r="D34" s="4" t="str">
        <f>IF(C34=0,"",B34/C34)</f>
        <v/>
      </c>
    </row>
    <row r="35" spans="1:4">
      <c r="A35" s="4" t="s">
        <v>21</v>
      </c>
      <c r="B35" s="4">
        <f>SUM(A16:X25)</f>
        <v>0</v>
      </c>
      <c r="C35" s="4">
        <f>COUNT(A16:X25)</f>
        <v>0</v>
      </c>
      <c r="D35" s="4" t="str">
        <f>IF(C35=0,"",B35/C35)</f>
        <v/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6"/>
  <sheetViews>
    <sheetView topLeftCell="A2" workbookViewId="0">
      <selection activeCell="A6" sqref="A6"/>
    </sheetView>
  </sheetViews>
  <sheetFormatPr defaultColWidth="8.83636363636364" defaultRowHeight="12.5" outlineLevelCol="7"/>
  <cols>
    <col min="2" max="2" width="9.83636363636364" customWidth="1"/>
    <col min="3" max="3" width="10" customWidth="1"/>
  </cols>
  <sheetData>
    <row r="1" spans="1:8">
      <c r="A1" s="22" t="s">
        <v>31</v>
      </c>
      <c r="B1" s="22"/>
      <c r="C1" s="22" t="s">
        <v>32</v>
      </c>
      <c r="D1" s="22" t="s">
        <v>33</v>
      </c>
      <c r="E1" s="22"/>
      <c r="F1" s="22"/>
      <c r="G1" s="22"/>
      <c r="H1" s="22"/>
    </row>
    <row r="2" spans="1:8">
      <c r="A2" s="22"/>
      <c r="B2" s="22"/>
      <c r="C2" s="22"/>
      <c r="D2" s="22"/>
      <c r="E2" s="22"/>
      <c r="F2" s="22"/>
      <c r="G2" s="22"/>
      <c r="H2" s="22"/>
    </row>
    <row r="3" spans="1:8">
      <c r="A3" s="23" t="s">
        <v>34</v>
      </c>
      <c r="B3" s="24" t="s">
        <v>35</v>
      </c>
      <c r="C3" s="25" t="s">
        <v>36</v>
      </c>
      <c r="D3" s="24" t="s">
        <v>37</v>
      </c>
      <c r="E3" s="25" t="s">
        <v>38</v>
      </c>
      <c r="F3" s="24" t="s">
        <v>39</v>
      </c>
      <c r="G3" s="25" t="s">
        <v>40</v>
      </c>
      <c r="H3" s="23" t="s">
        <v>41</v>
      </c>
    </row>
    <row r="4" spans="1:8">
      <c r="A4" s="23" t="s">
        <v>17</v>
      </c>
      <c r="B4" s="24">
        <f>'Raw Data'!A26</f>
        <v>7</v>
      </c>
      <c r="C4" s="25">
        <f>'Raw Data'!E26</f>
        <v>0</v>
      </c>
      <c r="D4" s="24">
        <f>'Raw Data'!I26</f>
        <v>2</v>
      </c>
      <c r="E4" s="25">
        <f>'Raw Data'!M26</f>
        <v>1</v>
      </c>
      <c r="F4" s="24">
        <f>'Raw Data'!Q26</f>
        <v>6</v>
      </c>
      <c r="G4" s="25">
        <f>'Raw Data'!U26</f>
        <v>0</v>
      </c>
      <c r="H4" s="23">
        <f>SUM(B4:G4)</f>
        <v>16</v>
      </c>
    </row>
    <row r="5" spans="1:8">
      <c r="A5" s="23" t="s">
        <v>42</v>
      </c>
      <c r="B5" s="24">
        <f>'Raw Data'!A27</f>
        <v>3</v>
      </c>
      <c r="C5" s="25">
        <f>'Raw Data'!E27</f>
        <v>0</v>
      </c>
      <c r="D5" s="24">
        <f>'Raw Data'!I27</f>
        <v>1</v>
      </c>
      <c r="E5" s="25">
        <f>'Raw Data'!M27</f>
        <v>1</v>
      </c>
      <c r="F5" s="24">
        <f>'Raw Data'!Q27</f>
        <v>2</v>
      </c>
      <c r="G5" s="25">
        <f>'Raw Data'!U27</f>
        <v>0</v>
      </c>
      <c r="H5" s="23">
        <f>SUM(B5:G5)</f>
        <v>7</v>
      </c>
    </row>
    <row r="6" spans="1:8">
      <c r="A6" s="23" t="s">
        <v>19</v>
      </c>
      <c r="B6" s="27">
        <f t="shared" ref="B6:H6" si="0">IF(B5=0,"",B4/B5)</f>
        <v>2.33333333333333</v>
      </c>
      <c r="C6" s="28" t="str">
        <f t="shared" si="0"/>
        <v/>
      </c>
      <c r="D6" s="27">
        <f t="shared" si="0"/>
        <v>2</v>
      </c>
      <c r="E6" s="28">
        <f t="shared" si="0"/>
        <v>1</v>
      </c>
      <c r="F6" s="27">
        <f t="shared" si="0"/>
        <v>3</v>
      </c>
      <c r="G6" s="28" t="str">
        <f t="shared" si="0"/>
        <v/>
      </c>
      <c r="H6" s="29">
        <f t="shared" si="0"/>
        <v>2.28571428571429</v>
      </c>
    </row>
    <row r="7" spans="1:8">
      <c r="A7" s="23"/>
      <c r="B7" s="24"/>
      <c r="C7" s="25"/>
      <c r="D7" s="24"/>
      <c r="E7" s="25"/>
      <c r="F7" s="24"/>
      <c r="G7" s="25"/>
      <c r="H7" s="23"/>
    </row>
    <row r="8" ht="25.5" customHeight="1" spans="1:8">
      <c r="A8" s="23" t="s">
        <v>43</v>
      </c>
      <c r="B8" s="24" t="s">
        <v>35</v>
      </c>
      <c r="C8" s="25" t="s">
        <v>36</v>
      </c>
      <c r="D8" s="24" t="s">
        <v>37</v>
      </c>
      <c r="E8" s="25" t="s">
        <v>38</v>
      </c>
      <c r="F8" s="24" t="s">
        <v>39</v>
      </c>
      <c r="G8" s="25" t="s">
        <v>40</v>
      </c>
      <c r="H8" s="23" t="s">
        <v>41</v>
      </c>
    </row>
    <row r="9" spans="1:8">
      <c r="A9" s="23" t="s">
        <v>17</v>
      </c>
      <c r="B9" s="24">
        <f>'Raw Data'!B26</f>
        <v>5</v>
      </c>
      <c r="C9" s="25">
        <f>'Raw Data'!F26</f>
        <v>2</v>
      </c>
      <c r="D9" s="24">
        <f>'Raw Data'!J26</f>
        <v>3</v>
      </c>
      <c r="E9" s="25">
        <f>'Raw Data'!N26</f>
        <v>3</v>
      </c>
      <c r="F9" s="24">
        <f>'Raw Data'!R26</f>
        <v>2</v>
      </c>
      <c r="G9" s="25">
        <f>'Raw Data'!V26</f>
        <v>0</v>
      </c>
      <c r="H9" s="23">
        <f>SUM(B9:G9)</f>
        <v>15</v>
      </c>
    </row>
    <row r="10" spans="1:8">
      <c r="A10" s="23" t="s">
        <v>42</v>
      </c>
      <c r="B10" s="24">
        <f>'Raw Data'!B27</f>
        <v>2</v>
      </c>
      <c r="C10" s="25">
        <f>'Raw Data'!F27</f>
        <v>1</v>
      </c>
      <c r="D10" s="24">
        <f>'Raw Data'!J27</f>
        <v>2</v>
      </c>
      <c r="E10" s="25">
        <f>'Raw Data'!N27</f>
        <v>1</v>
      </c>
      <c r="F10" s="24">
        <f>'Raw Data'!R27</f>
        <v>1</v>
      </c>
      <c r="G10" s="25">
        <f>'Raw Data'!V27</f>
        <v>0</v>
      </c>
      <c r="H10" s="23">
        <f>SUM(B10:G10)</f>
        <v>7</v>
      </c>
    </row>
    <row r="11" spans="1:8">
      <c r="A11" s="23" t="s">
        <v>19</v>
      </c>
      <c r="B11" s="27">
        <f t="shared" ref="B11:H11" si="1">IF(B10=0,"",B9/B10)</f>
        <v>2.5</v>
      </c>
      <c r="C11" s="28">
        <f t="shared" si="1"/>
        <v>2</v>
      </c>
      <c r="D11" s="27">
        <f t="shared" si="1"/>
        <v>1.5</v>
      </c>
      <c r="E11" s="28">
        <f t="shared" si="1"/>
        <v>3</v>
      </c>
      <c r="F11" s="27">
        <f t="shared" si="1"/>
        <v>2</v>
      </c>
      <c r="G11" s="28" t="str">
        <f t="shared" si="1"/>
        <v/>
      </c>
      <c r="H11" s="29">
        <f t="shared" si="1"/>
        <v>2.14285714285714</v>
      </c>
    </row>
    <row r="12" spans="1:8">
      <c r="A12" s="23"/>
      <c r="B12" s="24"/>
      <c r="C12" s="25"/>
      <c r="D12" s="24"/>
      <c r="E12" s="25"/>
      <c r="F12" s="24"/>
      <c r="G12" s="25"/>
      <c r="H12" s="23"/>
    </row>
    <row r="13" ht="25.5" customHeight="1" spans="1:8">
      <c r="A13" s="23" t="s">
        <v>44</v>
      </c>
      <c r="B13" s="24" t="s">
        <v>35</v>
      </c>
      <c r="C13" s="25" t="s">
        <v>36</v>
      </c>
      <c r="D13" s="24" t="s">
        <v>37</v>
      </c>
      <c r="E13" s="25" t="s">
        <v>38</v>
      </c>
      <c r="F13" s="24" t="s">
        <v>39</v>
      </c>
      <c r="G13" s="25" t="s">
        <v>40</v>
      </c>
      <c r="H13" s="23" t="s">
        <v>41</v>
      </c>
    </row>
    <row r="14" spans="1:8">
      <c r="A14" s="23" t="s">
        <v>17</v>
      </c>
      <c r="B14" s="24">
        <f>'Raw Data'!C26</f>
        <v>2</v>
      </c>
      <c r="C14" s="25">
        <f>'Raw Data'!G26</f>
        <v>1</v>
      </c>
      <c r="D14" s="24">
        <f>'Raw Data'!K26</f>
        <v>0</v>
      </c>
      <c r="E14" s="25">
        <f>'Raw Data'!O26</f>
        <v>0</v>
      </c>
      <c r="F14" s="24">
        <f>'Raw Data'!S26</f>
        <v>5</v>
      </c>
      <c r="G14" s="25">
        <f>'Raw Data'!W26</f>
        <v>6</v>
      </c>
      <c r="H14" s="23">
        <f>SUM(B14:G14)</f>
        <v>14</v>
      </c>
    </row>
    <row r="15" spans="1:8">
      <c r="A15" s="23" t="s">
        <v>42</v>
      </c>
      <c r="B15" s="24">
        <f>'Raw Data'!C27</f>
        <v>2</v>
      </c>
      <c r="C15" s="25">
        <f>'Raw Data'!G27</f>
        <v>1</v>
      </c>
      <c r="D15" s="24">
        <f>'Raw Data'!K27</f>
        <v>0</v>
      </c>
      <c r="E15" s="25">
        <f>'Raw Data'!O27</f>
        <v>0</v>
      </c>
      <c r="F15" s="24">
        <f>'Raw Data'!S27</f>
        <v>2</v>
      </c>
      <c r="G15" s="25">
        <f>'Raw Data'!W27</f>
        <v>2</v>
      </c>
      <c r="H15" s="23">
        <f>SUM(B15:G15)</f>
        <v>7</v>
      </c>
    </row>
    <row r="16" spans="1:8">
      <c r="A16" s="23" t="s">
        <v>19</v>
      </c>
      <c r="B16" s="27">
        <f t="shared" ref="B16:H16" si="2">IF(B15=0,"",B14/B15)</f>
        <v>1</v>
      </c>
      <c r="C16" s="28">
        <f t="shared" si="2"/>
        <v>1</v>
      </c>
      <c r="D16" s="27" t="str">
        <f t="shared" si="2"/>
        <v/>
      </c>
      <c r="E16" s="28" t="str">
        <f t="shared" si="2"/>
        <v/>
      </c>
      <c r="F16" s="27">
        <f t="shared" si="2"/>
        <v>2.5</v>
      </c>
      <c r="G16" s="28">
        <f t="shared" si="2"/>
        <v>3</v>
      </c>
      <c r="H16" s="29">
        <f t="shared" si="2"/>
        <v>2</v>
      </c>
    </row>
    <row r="17" spans="1:8">
      <c r="A17" s="23"/>
      <c r="B17" s="24"/>
      <c r="C17" s="25"/>
      <c r="D17" s="24"/>
      <c r="E17" s="25"/>
      <c r="F17" s="24"/>
      <c r="G17" s="25"/>
      <c r="H17" s="23"/>
    </row>
    <row r="18" ht="25.5" customHeight="1" spans="1:8">
      <c r="A18" s="23" t="s">
        <v>45</v>
      </c>
      <c r="B18" s="24" t="s">
        <v>35</v>
      </c>
      <c r="C18" s="25" t="s">
        <v>36</v>
      </c>
      <c r="D18" s="24" t="s">
        <v>37</v>
      </c>
      <c r="E18" s="25" t="s">
        <v>38</v>
      </c>
      <c r="F18" s="24" t="s">
        <v>39</v>
      </c>
      <c r="G18" s="25" t="s">
        <v>40</v>
      </c>
      <c r="H18" s="23" t="s">
        <v>41</v>
      </c>
    </row>
    <row r="19" spans="1:8">
      <c r="A19" s="23" t="s">
        <v>17</v>
      </c>
      <c r="B19" s="24">
        <f>'Raw Data'!D26</f>
        <v>0</v>
      </c>
      <c r="C19" s="25">
        <f>'Raw Data'!H26</f>
        <v>3</v>
      </c>
      <c r="D19" s="24">
        <f>'Raw Data'!L26</f>
        <v>3</v>
      </c>
      <c r="E19" s="25">
        <f>'Raw Data'!P26</f>
        <v>0</v>
      </c>
      <c r="F19" s="24">
        <f>'Raw Data'!T26</f>
        <v>0</v>
      </c>
      <c r="G19" s="25">
        <f>'Raw Data'!X26</f>
        <v>3</v>
      </c>
      <c r="H19" s="23">
        <f>SUM(B19:G19)</f>
        <v>9</v>
      </c>
    </row>
    <row r="20" spans="1:8">
      <c r="A20" s="23" t="s">
        <v>42</v>
      </c>
      <c r="B20" s="24">
        <f>'Raw Data'!D27</f>
        <v>0</v>
      </c>
      <c r="C20" s="25">
        <f>'Raw Data'!H27</f>
        <v>1</v>
      </c>
      <c r="D20" s="24">
        <f>'Raw Data'!L27</f>
        <v>1</v>
      </c>
      <c r="E20" s="25">
        <f>'Raw Data'!P27</f>
        <v>0</v>
      </c>
      <c r="F20" s="24">
        <f>'Raw Data'!T27</f>
        <v>0</v>
      </c>
      <c r="G20" s="25">
        <f>'Raw Data'!X27</f>
        <v>1</v>
      </c>
      <c r="H20" s="23">
        <f>SUM(B20:G20)</f>
        <v>3</v>
      </c>
    </row>
    <row r="21" spans="1:8">
      <c r="A21" s="23" t="s">
        <v>19</v>
      </c>
      <c r="B21" s="27" t="str">
        <f t="shared" ref="B21:H21" si="3">IF(B20=0,"",B19/B20)</f>
        <v/>
      </c>
      <c r="C21" s="28">
        <f t="shared" si="3"/>
        <v>3</v>
      </c>
      <c r="D21" s="27">
        <f t="shared" si="3"/>
        <v>3</v>
      </c>
      <c r="E21" s="28" t="str">
        <f t="shared" si="3"/>
        <v/>
      </c>
      <c r="F21" s="27" t="str">
        <f t="shared" si="3"/>
        <v/>
      </c>
      <c r="G21" s="28">
        <f t="shared" si="3"/>
        <v>3</v>
      </c>
      <c r="H21" s="29">
        <f t="shared" si="3"/>
        <v>3</v>
      </c>
    </row>
    <row r="22" spans="1:8">
      <c r="A22" s="23"/>
      <c r="B22" s="24"/>
      <c r="C22" s="25"/>
      <c r="D22" s="24"/>
      <c r="E22" s="25"/>
      <c r="F22" s="24"/>
      <c r="G22" s="25"/>
      <c r="H22" s="23"/>
    </row>
    <row r="23" spans="1:8">
      <c r="A23" s="23" t="s">
        <v>46</v>
      </c>
      <c r="B23" s="24" t="s">
        <v>35</v>
      </c>
      <c r="C23" s="25" t="s">
        <v>36</v>
      </c>
      <c r="D23" s="24" t="s">
        <v>37</v>
      </c>
      <c r="E23" s="25" t="s">
        <v>38</v>
      </c>
      <c r="F23" s="24" t="s">
        <v>39</v>
      </c>
      <c r="G23" s="25" t="s">
        <v>40</v>
      </c>
      <c r="H23" s="23" t="s">
        <v>41</v>
      </c>
    </row>
    <row r="24" spans="1:8">
      <c r="A24" s="23" t="s">
        <v>17</v>
      </c>
      <c r="B24" s="24">
        <f t="shared" ref="B24:H25" si="4">((B4+B9)+B14)+B19</f>
        <v>14</v>
      </c>
      <c r="C24" s="25">
        <f t="shared" si="4"/>
        <v>6</v>
      </c>
      <c r="D24" s="24">
        <f t="shared" si="4"/>
        <v>8</v>
      </c>
      <c r="E24" s="25">
        <f t="shared" si="4"/>
        <v>4</v>
      </c>
      <c r="F24" s="24">
        <f t="shared" si="4"/>
        <v>13</v>
      </c>
      <c r="G24" s="25">
        <f t="shared" si="4"/>
        <v>9</v>
      </c>
      <c r="H24" s="23">
        <f t="shared" si="4"/>
        <v>54</v>
      </c>
    </row>
    <row r="25" spans="1:8">
      <c r="A25" s="23" t="s">
        <v>42</v>
      </c>
      <c r="B25" s="24">
        <f t="shared" si="4"/>
        <v>7</v>
      </c>
      <c r="C25" s="25">
        <f t="shared" si="4"/>
        <v>3</v>
      </c>
      <c r="D25" s="24">
        <f t="shared" si="4"/>
        <v>4</v>
      </c>
      <c r="E25" s="25">
        <f t="shared" si="4"/>
        <v>2</v>
      </c>
      <c r="F25" s="24">
        <f t="shared" si="4"/>
        <v>5</v>
      </c>
      <c r="G25" s="25">
        <f t="shared" si="4"/>
        <v>3</v>
      </c>
      <c r="H25" s="23">
        <f t="shared" si="4"/>
        <v>24</v>
      </c>
    </row>
    <row r="26" spans="1:8">
      <c r="A26" s="23" t="s">
        <v>47</v>
      </c>
      <c r="B26" s="27">
        <f t="shared" ref="B26:H26" si="5">IF(B25=0,"",B24/B25)</f>
        <v>2</v>
      </c>
      <c r="C26" s="28">
        <f t="shared" si="5"/>
        <v>2</v>
      </c>
      <c r="D26" s="27">
        <f t="shared" si="5"/>
        <v>2</v>
      </c>
      <c r="E26" s="28">
        <f t="shared" si="5"/>
        <v>2</v>
      </c>
      <c r="F26" s="27">
        <f t="shared" si="5"/>
        <v>2.6</v>
      </c>
      <c r="G26" s="28">
        <f t="shared" si="5"/>
        <v>3</v>
      </c>
      <c r="H26" s="29">
        <f t="shared" si="5"/>
        <v>2.25</v>
      </c>
    </row>
  </sheetData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6"/>
  <sheetViews>
    <sheetView topLeftCell="A9" workbookViewId="0">
      <selection activeCell="D13" sqref="D13"/>
    </sheetView>
  </sheetViews>
  <sheetFormatPr defaultColWidth="8.83636363636364" defaultRowHeight="12.5" outlineLevelCol="7"/>
  <sheetData>
    <row r="1" spans="1:8">
      <c r="A1" s="22" t="s">
        <v>31</v>
      </c>
      <c r="B1" s="22"/>
      <c r="C1" s="22" t="s">
        <v>48</v>
      </c>
      <c r="D1" s="22" t="s">
        <v>33</v>
      </c>
      <c r="E1" s="22"/>
      <c r="F1" s="22"/>
      <c r="G1" s="22"/>
      <c r="H1" s="22"/>
    </row>
    <row r="2" spans="1:8">
      <c r="A2" s="22"/>
      <c r="B2" s="22"/>
      <c r="C2" s="22"/>
      <c r="D2" s="22"/>
      <c r="E2" s="22"/>
      <c r="F2" s="22"/>
      <c r="G2" s="22"/>
      <c r="H2" s="22"/>
    </row>
    <row r="3" spans="1:8">
      <c r="A3" s="23" t="s">
        <v>34</v>
      </c>
      <c r="B3" s="24" t="s">
        <v>35</v>
      </c>
      <c r="C3" s="25" t="s">
        <v>36</v>
      </c>
      <c r="D3" s="24" t="s">
        <v>37</v>
      </c>
      <c r="E3" s="25" t="s">
        <v>38</v>
      </c>
      <c r="F3" s="24" t="s">
        <v>39</v>
      </c>
      <c r="G3" s="25" t="s">
        <v>40</v>
      </c>
      <c r="H3" s="23" t="s">
        <v>41</v>
      </c>
    </row>
    <row r="4" spans="1:8">
      <c r="A4" s="23" t="s">
        <v>17</v>
      </c>
      <c r="B4" s="24">
        <f>'Raw Data (2)'!A26</f>
        <v>6</v>
      </c>
      <c r="C4" s="25">
        <f>'Raw Data (2)'!E26</f>
        <v>5</v>
      </c>
      <c r="D4" s="24">
        <f>'Raw Data (2)'!I26</f>
        <v>5</v>
      </c>
      <c r="E4" s="25">
        <f>'Raw Data (2)'!M26</f>
        <v>0</v>
      </c>
      <c r="F4" s="24">
        <f>'Raw Data (2)'!Q26</f>
        <v>2</v>
      </c>
      <c r="G4" s="25">
        <f>'Raw Data (2)'!U26</f>
        <v>4</v>
      </c>
      <c r="H4" s="23">
        <f>SUM(B4:G4)</f>
        <v>22</v>
      </c>
    </row>
    <row r="5" spans="1:8">
      <c r="A5" s="23" t="s">
        <v>42</v>
      </c>
      <c r="B5" s="24">
        <f>'Raw Data (2)'!A27</f>
        <v>3</v>
      </c>
      <c r="C5" s="25">
        <f>'Raw Data (2)'!E27</f>
        <v>2</v>
      </c>
      <c r="D5" s="24">
        <f>'Raw Data (2)'!I27</f>
        <v>2</v>
      </c>
      <c r="E5" s="25">
        <f>'Raw Data (2)'!M27</f>
        <v>0</v>
      </c>
      <c r="F5" s="24">
        <f>'Raw Data (2)'!Q27</f>
        <v>1</v>
      </c>
      <c r="G5" s="25">
        <f>'Raw Data (2)'!U27</f>
        <v>2</v>
      </c>
      <c r="H5" s="23">
        <f>SUM(B5:G5)</f>
        <v>10</v>
      </c>
    </row>
    <row r="6" spans="1:8">
      <c r="A6" s="23" t="s">
        <v>19</v>
      </c>
      <c r="B6" s="27">
        <f t="shared" ref="B6:G6" si="0">IF(B5=0,"",B4/B5)</f>
        <v>2</v>
      </c>
      <c r="C6" s="28">
        <f t="shared" si="0"/>
        <v>2.5</v>
      </c>
      <c r="D6" s="27">
        <f t="shared" si="0"/>
        <v>2.5</v>
      </c>
      <c r="E6" s="28" t="str">
        <f t="shared" si="0"/>
        <v/>
      </c>
      <c r="F6" s="27">
        <f t="shared" si="0"/>
        <v>2</v>
      </c>
      <c r="G6" s="28">
        <f t="shared" si="0"/>
        <v>2</v>
      </c>
      <c r="H6" s="35">
        <f>IF(H4=0,"",H4/H5)</f>
        <v>2.2</v>
      </c>
    </row>
    <row r="7" spans="1:8">
      <c r="A7" s="23"/>
      <c r="B7" s="24"/>
      <c r="C7" s="25"/>
      <c r="D7" s="24"/>
      <c r="E7" s="25"/>
      <c r="F7" s="24"/>
      <c r="G7" s="25"/>
      <c r="H7" s="23"/>
    </row>
    <row r="8" ht="25.5" customHeight="1" spans="1:8">
      <c r="A8" s="23" t="s">
        <v>43</v>
      </c>
      <c r="B8" s="24" t="s">
        <v>35</v>
      </c>
      <c r="C8" s="25" t="s">
        <v>36</v>
      </c>
      <c r="D8" s="24" t="s">
        <v>37</v>
      </c>
      <c r="E8" s="25" t="s">
        <v>38</v>
      </c>
      <c r="F8" s="24" t="s">
        <v>39</v>
      </c>
      <c r="G8" s="25" t="s">
        <v>40</v>
      </c>
      <c r="H8" s="23" t="s">
        <v>41</v>
      </c>
    </row>
    <row r="9" spans="1:8">
      <c r="A9" s="23" t="s">
        <v>17</v>
      </c>
      <c r="B9" s="24">
        <f>'Raw Data (2)'!B26</f>
        <v>2</v>
      </c>
      <c r="C9" s="25">
        <f>'Raw Data (2)'!F26</f>
        <v>0</v>
      </c>
      <c r="D9" s="24">
        <f>'Raw Data (2)'!J26</f>
        <v>2</v>
      </c>
      <c r="E9" s="25">
        <f>'Raw Data (2)'!N26</f>
        <v>2</v>
      </c>
      <c r="F9" s="24">
        <f>'Raw Data (2)'!R26</f>
        <v>5</v>
      </c>
      <c r="G9" s="25">
        <f>'Raw Data (2)'!V26</f>
        <v>4</v>
      </c>
      <c r="H9" s="23">
        <f>SUM(B9:G9)</f>
        <v>15</v>
      </c>
    </row>
    <row r="10" spans="1:8">
      <c r="A10" s="23" t="s">
        <v>42</v>
      </c>
      <c r="B10" s="24">
        <f>'Raw Data (2)'!B27</f>
        <v>1</v>
      </c>
      <c r="C10" s="25">
        <f>'Raw Data (2)'!F27</f>
        <v>0</v>
      </c>
      <c r="D10" s="24">
        <f>'Raw Data (2)'!J27</f>
        <v>1</v>
      </c>
      <c r="E10" s="25">
        <f>'Raw Data (2)'!N27</f>
        <v>1</v>
      </c>
      <c r="F10" s="24">
        <f>'Raw Data (2)'!R27</f>
        <v>2</v>
      </c>
      <c r="G10" s="25">
        <f>'Raw Data (2)'!V27</f>
        <v>2</v>
      </c>
      <c r="H10" s="23">
        <f>SUM(B10:G10)</f>
        <v>7</v>
      </c>
    </row>
    <row r="11" spans="1:8">
      <c r="A11" s="23" t="s">
        <v>19</v>
      </c>
      <c r="B11" s="27">
        <f t="shared" ref="B11:G11" si="1">IF(B10=0,"",B9/B10)</f>
        <v>2</v>
      </c>
      <c r="C11" s="28" t="str">
        <f t="shared" si="1"/>
        <v/>
      </c>
      <c r="D11" s="27">
        <f t="shared" si="1"/>
        <v>2</v>
      </c>
      <c r="E11" s="28">
        <f t="shared" si="1"/>
        <v>2</v>
      </c>
      <c r="F11" s="27">
        <f t="shared" si="1"/>
        <v>2.5</v>
      </c>
      <c r="G11" s="28">
        <f t="shared" si="1"/>
        <v>2</v>
      </c>
      <c r="H11" s="35">
        <f>IF(H9=0,"",H9/H10)</f>
        <v>2.14285714285714</v>
      </c>
    </row>
    <row r="12" spans="1:8">
      <c r="A12" s="23"/>
      <c r="B12" s="24"/>
      <c r="C12" s="25"/>
      <c r="D12" s="24"/>
      <c r="E12" s="25"/>
      <c r="F12" s="24"/>
      <c r="G12" s="25"/>
      <c r="H12" s="23"/>
    </row>
    <row r="13" ht="25.5" customHeight="1" spans="1:8">
      <c r="A13" s="23" t="s">
        <v>44</v>
      </c>
      <c r="B13" s="24" t="s">
        <v>35</v>
      </c>
      <c r="C13" s="25" t="s">
        <v>36</v>
      </c>
      <c r="D13" s="24" t="s">
        <v>37</v>
      </c>
      <c r="E13" s="25" t="s">
        <v>38</v>
      </c>
      <c r="F13" s="24" t="s">
        <v>39</v>
      </c>
      <c r="G13" s="25" t="s">
        <v>40</v>
      </c>
      <c r="H13" s="23" t="s">
        <v>41</v>
      </c>
    </row>
    <row r="14" spans="1:8">
      <c r="A14" s="23" t="s">
        <v>17</v>
      </c>
      <c r="B14" s="24">
        <f>'Raw Data (2)'!C26</f>
        <v>0</v>
      </c>
      <c r="C14" s="25">
        <f>'Raw Data (2)'!G26</f>
        <v>8</v>
      </c>
      <c r="D14" s="24">
        <f>'Raw Data (2)'!K26</f>
        <v>4</v>
      </c>
      <c r="E14" s="25">
        <f>'Raw Data (2)'!O26</f>
        <v>0</v>
      </c>
      <c r="F14" s="24">
        <f>'Raw Data (2)'!S26</f>
        <v>0</v>
      </c>
      <c r="G14" s="25">
        <f>'Raw Data (2)'!W26</f>
        <v>3</v>
      </c>
      <c r="H14" s="23">
        <f>SUM(B14:G14)</f>
        <v>15</v>
      </c>
    </row>
    <row r="15" spans="1:8">
      <c r="A15" s="23" t="s">
        <v>42</v>
      </c>
      <c r="B15" s="24">
        <f>'Raw Data (2)'!C27</f>
        <v>0</v>
      </c>
      <c r="C15" s="25">
        <f>'Raw Data (2)'!G27</f>
        <v>3</v>
      </c>
      <c r="D15" s="24">
        <f>'Raw Data (2)'!K27</f>
        <v>2</v>
      </c>
      <c r="E15" s="25">
        <f>'Raw Data (2)'!O27</f>
        <v>0</v>
      </c>
      <c r="F15" s="24">
        <f>'Raw Data (2)'!S27</f>
        <v>0</v>
      </c>
      <c r="G15" s="25">
        <f>'Raw Data (2)'!W27</f>
        <v>1</v>
      </c>
      <c r="H15" s="23">
        <f>SUM(B15:G15)</f>
        <v>6</v>
      </c>
    </row>
    <row r="16" spans="1:8">
      <c r="A16" s="23" t="s">
        <v>19</v>
      </c>
      <c r="B16" s="27" t="str">
        <f t="shared" ref="B16:G16" si="2">IF(B15=0,"",B14/B15)</f>
        <v/>
      </c>
      <c r="C16" s="28">
        <f t="shared" si="2"/>
        <v>2.66666666666667</v>
      </c>
      <c r="D16" s="27">
        <f t="shared" si="2"/>
        <v>2</v>
      </c>
      <c r="E16" s="28" t="str">
        <f t="shared" si="2"/>
        <v/>
      </c>
      <c r="F16" s="27" t="str">
        <f t="shared" si="2"/>
        <v/>
      </c>
      <c r="G16" s="28">
        <f t="shared" si="2"/>
        <v>3</v>
      </c>
      <c r="H16" s="35">
        <f>IF(H14=0,"",H14/H15)</f>
        <v>2.5</v>
      </c>
    </row>
    <row r="17" spans="1:8">
      <c r="A17" s="23"/>
      <c r="B17" s="24"/>
      <c r="C17" s="25"/>
      <c r="D17" s="24"/>
      <c r="E17" s="25"/>
      <c r="F17" s="24"/>
      <c r="G17" s="25"/>
      <c r="H17" s="23"/>
    </row>
    <row r="18" ht="25.5" customHeight="1" spans="1:8">
      <c r="A18" s="23" t="s">
        <v>45</v>
      </c>
      <c r="B18" s="24" t="s">
        <v>35</v>
      </c>
      <c r="C18" s="25" t="s">
        <v>36</v>
      </c>
      <c r="D18" s="24" t="s">
        <v>37</v>
      </c>
      <c r="E18" s="25" t="s">
        <v>38</v>
      </c>
      <c r="F18" s="24" t="s">
        <v>39</v>
      </c>
      <c r="G18" s="25" t="s">
        <v>40</v>
      </c>
      <c r="H18" s="23" t="s">
        <v>41</v>
      </c>
    </row>
    <row r="19" spans="1:8">
      <c r="A19" s="23" t="s">
        <v>17</v>
      </c>
      <c r="B19" s="24">
        <f>'Raw Data (2)'!D26</f>
        <v>0</v>
      </c>
      <c r="C19" s="25">
        <f>'Raw Data (2)'!H26</f>
        <v>0</v>
      </c>
      <c r="D19" s="24">
        <f>'Raw Data (2)'!L26</f>
        <v>3</v>
      </c>
      <c r="E19" s="25">
        <f>'Raw Data (2)'!P26</f>
        <v>0</v>
      </c>
      <c r="F19" s="24">
        <f>'Raw Data (2)'!T26</f>
        <v>0</v>
      </c>
      <c r="G19" s="25">
        <f>'Raw Data (2)'!X26</f>
        <v>3</v>
      </c>
      <c r="H19" s="23">
        <f>SUM(B19:G19)</f>
        <v>6</v>
      </c>
    </row>
    <row r="20" spans="1:8">
      <c r="A20" s="23" t="s">
        <v>42</v>
      </c>
      <c r="B20" s="24">
        <f>'Raw Data (2)'!D27</f>
        <v>0</v>
      </c>
      <c r="C20" s="25">
        <f>'Raw Data (2)'!H27</f>
        <v>0</v>
      </c>
      <c r="D20" s="24">
        <f>'Raw Data (2)'!L27</f>
        <v>1</v>
      </c>
      <c r="E20" s="25">
        <f>'Raw Data (2)'!P27</f>
        <v>0</v>
      </c>
      <c r="F20" s="24">
        <f>'Raw Data (2)'!T27</f>
        <v>0</v>
      </c>
      <c r="G20" s="25">
        <f>'Raw Data (2)'!X27</f>
        <v>1</v>
      </c>
      <c r="H20" s="23">
        <f>SUM(B20:G20)</f>
        <v>2</v>
      </c>
    </row>
    <row r="21" spans="1:8">
      <c r="A21" s="23" t="s">
        <v>19</v>
      </c>
      <c r="B21" s="27" t="str">
        <f t="shared" ref="B21:G21" si="3">IF(B20=0,"",B19/B20)</f>
        <v/>
      </c>
      <c r="C21" s="28" t="str">
        <f t="shared" si="3"/>
        <v/>
      </c>
      <c r="D21" s="27">
        <f t="shared" si="3"/>
        <v>3</v>
      </c>
      <c r="E21" s="28" t="str">
        <f t="shared" si="3"/>
        <v/>
      </c>
      <c r="F21" s="27" t="str">
        <f t="shared" si="3"/>
        <v/>
      </c>
      <c r="G21" s="28">
        <f t="shared" si="3"/>
        <v>3</v>
      </c>
      <c r="H21" s="35">
        <f>IF(H19=0,"",H19/H20)</f>
        <v>3</v>
      </c>
    </row>
    <row r="22" spans="1:8">
      <c r="A22" s="23"/>
      <c r="B22" s="24"/>
      <c r="C22" s="25"/>
      <c r="D22" s="24"/>
      <c r="E22" s="25"/>
      <c r="F22" s="24"/>
      <c r="G22" s="25"/>
      <c r="H22" s="23"/>
    </row>
    <row r="23" spans="1:8">
      <c r="A23" s="23" t="s">
        <v>46</v>
      </c>
      <c r="B23" s="24" t="s">
        <v>35</v>
      </c>
      <c r="C23" s="25" t="s">
        <v>36</v>
      </c>
      <c r="D23" s="24" t="s">
        <v>37</v>
      </c>
      <c r="E23" s="25" t="s">
        <v>38</v>
      </c>
      <c r="F23" s="24" t="s">
        <v>39</v>
      </c>
      <c r="G23" s="25" t="s">
        <v>40</v>
      </c>
      <c r="H23" s="23" t="s">
        <v>41</v>
      </c>
    </row>
    <row r="24" spans="1:8">
      <c r="A24" s="23" t="s">
        <v>17</v>
      </c>
      <c r="B24" s="24">
        <f t="shared" ref="B24:H25" si="4">((B4+B9)+B14)+B19</f>
        <v>8</v>
      </c>
      <c r="C24" s="25">
        <f t="shared" si="4"/>
        <v>13</v>
      </c>
      <c r="D24" s="24">
        <f t="shared" si="4"/>
        <v>14</v>
      </c>
      <c r="E24" s="25">
        <f t="shared" si="4"/>
        <v>2</v>
      </c>
      <c r="F24" s="24">
        <f t="shared" si="4"/>
        <v>7</v>
      </c>
      <c r="G24" s="25">
        <f t="shared" si="4"/>
        <v>14</v>
      </c>
      <c r="H24" s="23">
        <f t="shared" si="4"/>
        <v>58</v>
      </c>
    </row>
    <row r="25" spans="1:8">
      <c r="A25" s="23" t="s">
        <v>42</v>
      </c>
      <c r="B25" s="24">
        <f t="shared" si="4"/>
        <v>4</v>
      </c>
      <c r="C25" s="25">
        <f t="shared" si="4"/>
        <v>5</v>
      </c>
      <c r="D25" s="24">
        <f t="shared" si="4"/>
        <v>6</v>
      </c>
      <c r="E25" s="25">
        <f t="shared" si="4"/>
        <v>1</v>
      </c>
      <c r="F25" s="24">
        <f t="shared" si="4"/>
        <v>3</v>
      </c>
      <c r="G25" s="25">
        <f t="shared" si="4"/>
        <v>6</v>
      </c>
      <c r="H25" s="23">
        <f t="shared" si="4"/>
        <v>25</v>
      </c>
    </row>
    <row r="26" spans="1:8">
      <c r="A26" s="23" t="s">
        <v>47</v>
      </c>
      <c r="B26" s="27">
        <f>IF(H5=0,"",H4/H5)</f>
        <v>2.2</v>
      </c>
      <c r="C26" s="28">
        <f>IF(C25=0,"",C24/C25)</f>
        <v>2.6</v>
      </c>
      <c r="D26" s="27">
        <f>IF(D25=0,"",D24/D25)</f>
        <v>2.33333333333333</v>
      </c>
      <c r="E26" s="28">
        <f>IF(E25=0,"",E24/E25)</f>
        <v>2</v>
      </c>
      <c r="F26" s="27">
        <f>IF(F25=0,"",F24/F25)</f>
        <v>2.33333333333333</v>
      </c>
      <c r="G26" s="28">
        <f>IF(G25=0,"",G24/G25)</f>
        <v>2.33333333333333</v>
      </c>
      <c r="H26" s="35">
        <f>IF(H24=0,"",H24/H25)</f>
        <v>2.32</v>
      </c>
    </row>
  </sheetData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6"/>
  <sheetViews>
    <sheetView workbookViewId="0">
      <selection activeCell="J23" sqref="J23"/>
    </sheetView>
  </sheetViews>
  <sheetFormatPr defaultColWidth="8.83636363636364" defaultRowHeight="12.5" outlineLevelCol="7"/>
  <sheetData>
    <row r="1" spans="1:8">
      <c r="A1" s="22" t="s">
        <v>31</v>
      </c>
      <c r="B1" s="22"/>
      <c r="C1" s="22" t="s">
        <v>49</v>
      </c>
      <c r="D1" s="22" t="s">
        <v>33</v>
      </c>
      <c r="E1" s="22"/>
      <c r="F1" s="22"/>
      <c r="G1" s="22"/>
      <c r="H1" s="22"/>
    </row>
    <row r="2" spans="1:8">
      <c r="A2" s="22"/>
      <c r="B2" s="22"/>
      <c r="C2" s="22"/>
      <c r="D2" s="22"/>
      <c r="E2" s="22"/>
      <c r="F2" s="22"/>
      <c r="G2" s="22"/>
      <c r="H2" s="22"/>
    </row>
    <row r="3" spans="1:8">
      <c r="A3" s="23" t="s">
        <v>34</v>
      </c>
      <c r="B3" s="24" t="s">
        <v>35</v>
      </c>
      <c r="C3" s="25" t="s">
        <v>36</v>
      </c>
      <c r="D3" s="24" t="s">
        <v>37</v>
      </c>
      <c r="E3" s="25" t="s">
        <v>38</v>
      </c>
      <c r="F3" s="24" t="s">
        <v>39</v>
      </c>
      <c r="G3" s="25" t="s">
        <v>40</v>
      </c>
      <c r="H3" s="23" t="s">
        <v>41</v>
      </c>
    </row>
    <row r="4" spans="1:8">
      <c r="A4" s="23" t="s">
        <v>17</v>
      </c>
      <c r="B4" s="24">
        <f>'Raw Data (3)'!A26</f>
        <v>2</v>
      </c>
      <c r="C4" s="25">
        <f>'Raw Data (3)'!E26</f>
        <v>3</v>
      </c>
      <c r="D4" s="24">
        <f>'Raw Data (3)'!I26</f>
        <v>7</v>
      </c>
      <c r="E4" s="25">
        <f>'Raw Data (3)'!M26</f>
        <v>2</v>
      </c>
      <c r="F4" s="24">
        <f>'Raw Data (3)'!Q26</f>
        <v>2</v>
      </c>
      <c r="G4" s="25">
        <f>'Raw Data (3)'!U26</f>
        <v>2</v>
      </c>
      <c r="H4" s="23">
        <f>SUM(B4:G4)</f>
        <v>18</v>
      </c>
    </row>
    <row r="5" spans="1:8">
      <c r="A5" s="23" t="s">
        <v>42</v>
      </c>
      <c r="B5" s="24">
        <f>'Raw Data (3)'!A27</f>
        <v>1</v>
      </c>
      <c r="C5" s="25">
        <f>'Raw Data (3)'!E27</f>
        <v>1</v>
      </c>
      <c r="D5" s="24">
        <f>'Raw Data (3)'!I27</f>
        <v>3</v>
      </c>
      <c r="E5" s="25">
        <f>'Raw Data (3)'!M27</f>
        <v>1</v>
      </c>
      <c r="F5" s="24">
        <f>'Raw Data (3)'!Q27</f>
        <v>1</v>
      </c>
      <c r="G5" s="25">
        <f>'Raw Data (3)'!U27</f>
        <v>1</v>
      </c>
      <c r="H5" s="23">
        <f>SUM(B5:G5)</f>
        <v>8</v>
      </c>
    </row>
    <row r="6" spans="1:8">
      <c r="A6" s="23" t="s">
        <v>19</v>
      </c>
      <c r="B6" s="27">
        <f t="shared" ref="B6:H6" si="0">IF(B5=0,"",B4/B5)</f>
        <v>2</v>
      </c>
      <c r="C6" s="28">
        <f t="shared" si="0"/>
        <v>3</v>
      </c>
      <c r="D6" s="27">
        <f t="shared" si="0"/>
        <v>2.33333333333333</v>
      </c>
      <c r="E6" s="28">
        <f t="shared" si="0"/>
        <v>2</v>
      </c>
      <c r="F6" s="27">
        <f t="shared" si="0"/>
        <v>2</v>
      </c>
      <c r="G6" s="28">
        <f t="shared" si="0"/>
        <v>2</v>
      </c>
      <c r="H6" s="29">
        <f t="shared" si="0"/>
        <v>2.25</v>
      </c>
    </row>
    <row r="7" spans="1:8">
      <c r="A7" s="23"/>
      <c r="B7" s="24"/>
      <c r="C7" s="25"/>
      <c r="D7" s="24"/>
      <c r="E7" s="25"/>
      <c r="F7" s="24"/>
      <c r="G7" s="25"/>
      <c r="H7" s="23"/>
    </row>
    <row r="8" ht="25.5" customHeight="1" spans="1:8">
      <c r="A8" s="23" t="s">
        <v>43</v>
      </c>
      <c r="B8" s="24" t="s">
        <v>35</v>
      </c>
      <c r="C8" s="25" t="s">
        <v>36</v>
      </c>
      <c r="D8" s="24" t="s">
        <v>37</v>
      </c>
      <c r="E8" s="25" t="s">
        <v>38</v>
      </c>
      <c r="F8" s="24" t="s">
        <v>39</v>
      </c>
      <c r="G8" s="25" t="s">
        <v>40</v>
      </c>
      <c r="H8" s="23" t="s">
        <v>41</v>
      </c>
    </row>
    <row r="9" spans="1:8">
      <c r="A9" s="23" t="s">
        <v>17</v>
      </c>
      <c r="B9" s="24">
        <f>'Raw Data (3)'!B26</f>
        <v>0</v>
      </c>
      <c r="C9" s="25">
        <f>'Raw Data (3)'!F26</f>
        <v>3</v>
      </c>
      <c r="D9" s="24">
        <f>'Raw Data (3)'!J26</f>
        <v>3</v>
      </c>
      <c r="E9" s="25">
        <f>'Raw Data (3)'!N26</f>
        <v>5</v>
      </c>
      <c r="F9" s="24">
        <f>'Raw Data (3)'!R26</f>
        <v>10</v>
      </c>
      <c r="G9" s="25">
        <f>'Raw Data (3)'!V26</f>
        <v>0</v>
      </c>
      <c r="H9" s="23">
        <f>SUM(B9:G9)</f>
        <v>21</v>
      </c>
    </row>
    <row r="10" spans="1:8">
      <c r="A10" s="23" t="s">
        <v>42</v>
      </c>
      <c r="B10" s="24">
        <f>'Raw Data (3)'!B27</f>
        <v>0</v>
      </c>
      <c r="C10" s="25">
        <f>'Raw Data (3)'!F27</f>
        <v>1</v>
      </c>
      <c r="D10" s="24">
        <f>'Raw Data (3)'!J27</f>
        <v>2</v>
      </c>
      <c r="E10" s="25">
        <f>'Raw Data (3)'!N27</f>
        <v>2</v>
      </c>
      <c r="F10" s="24">
        <f>'Raw Data (3)'!R27</f>
        <v>4</v>
      </c>
      <c r="G10" s="25">
        <f>'Raw Data (3)'!V27</f>
        <v>0</v>
      </c>
      <c r="H10" s="23">
        <f>SUM(B10:G10)</f>
        <v>9</v>
      </c>
    </row>
    <row r="11" spans="1:8">
      <c r="A11" s="23" t="s">
        <v>19</v>
      </c>
      <c r="B11" s="27" t="str">
        <f t="shared" ref="B11:H11" si="1">IF(B10=0,"",B9/B10)</f>
        <v/>
      </c>
      <c r="C11" s="28">
        <f t="shared" si="1"/>
        <v>3</v>
      </c>
      <c r="D11" s="27">
        <f t="shared" si="1"/>
        <v>1.5</v>
      </c>
      <c r="E11" s="28">
        <f t="shared" si="1"/>
        <v>2.5</v>
      </c>
      <c r="F11" s="27">
        <f t="shared" si="1"/>
        <v>2.5</v>
      </c>
      <c r="G11" s="28" t="str">
        <f t="shared" si="1"/>
        <v/>
      </c>
      <c r="H11" s="29">
        <f t="shared" si="1"/>
        <v>2.33333333333333</v>
      </c>
    </row>
    <row r="12" spans="1:8">
      <c r="A12" s="23"/>
      <c r="B12" s="24"/>
      <c r="C12" s="25"/>
      <c r="D12" s="24"/>
      <c r="E12" s="25"/>
      <c r="F12" s="24"/>
      <c r="G12" s="25"/>
      <c r="H12" s="23"/>
    </row>
    <row r="13" ht="25.5" customHeight="1" spans="1:8">
      <c r="A13" s="23" t="s">
        <v>44</v>
      </c>
      <c r="B13" s="24" t="s">
        <v>35</v>
      </c>
      <c r="C13" s="25" t="s">
        <v>36</v>
      </c>
      <c r="D13" s="24" t="s">
        <v>37</v>
      </c>
      <c r="E13" s="25" t="s">
        <v>38</v>
      </c>
      <c r="F13" s="24" t="s">
        <v>39</v>
      </c>
      <c r="G13" s="25" t="s">
        <v>40</v>
      </c>
      <c r="H13" s="23" t="s">
        <v>41</v>
      </c>
    </row>
    <row r="14" spans="1:8">
      <c r="A14" s="23" t="s">
        <v>17</v>
      </c>
      <c r="B14" s="24">
        <f>'Raw Data (3)'!C26</f>
        <v>1</v>
      </c>
      <c r="C14" s="25">
        <f>'Raw Data (3)'!G26</f>
        <v>5</v>
      </c>
      <c r="D14" s="24">
        <f>'Raw Data (3)'!K26</f>
        <v>0</v>
      </c>
      <c r="E14" s="25">
        <f>'Raw Data (3)'!O26</f>
        <v>0</v>
      </c>
      <c r="F14" s="24">
        <f>'Raw Data (3)'!S26</f>
        <v>0</v>
      </c>
      <c r="G14" s="25">
        <f>'Raw Data (3)'!W26</f>
        <v>0</v>
      </c>
      <c r="H14" s="23">
        <f>SUM(B14:G14)</f>
        <v>6</v>
      </c>
    </row>
    <row r="15" spans="1:8">
      <c r="A15" s="23" t="s">
        <v>42</v>
      </c>
      <c r="B15" s="24">
        <f>'Raw Data (3)'!C27</f>
        <v>1</v>
      </c>
      <c r="C15" s="25">
        <f>'Raw Data (3)'!G27</f>
        <v>2</v>
      </c>
      <c r="D15" s="24">
        <f>'Raw Data (3)'!K27</f>
        <v>0</v>
      </c>
      <c r="E15" s="25">
        <f>'Raw Data (3)'!O27</f>
        <v>0</v>
      </c>
      <c r="F15" s="24">
        <f>'Raw Data (3)'!S27</f>
        <v>0</v>
      </c>
      <c r="G15" s="25">
        <f>'Raw Data (3)'!W27</f>
        <v>0</v>
      </c>
      <c r="H15" s="23">
        <f>SUM(B15:G15)</f>
        <v>3</v>
      </c>
    </row>
    <row r="16" spans="1:8">
      <c r="A16" s="23" t="s">
        <v>19</v>
      </c>
      <c r="B16" s="27">
        <f t="shared" ref="B16:H16" si="2">IF(B15=0,"",B14/B15)</f>
        <v>1</v>
      </c>
      <c r="C16" s="28">
        <f t="shared" si="2"/>
        <v>2.5</v>
      </c>
      <c r="D16" s="27" t="str">
        <f t="shared" si="2"/>
        <v/>
      </c>
      <c r="E16" s="28" t="str">
        <f t="shared" si="2"/>
        <v/>
      </c>
      <c r="F16" s="27" t="str">
        <f t="shared" si="2"/>
        <v/>
      </c>
      <c r="G16" s="28" t="str">
        <f t="shared" si="2"/>
        <v/>
      </c>
      <c r="H16" s="29">
        <f t="shared" si="2"/>
        <v>2</v>
      </c>
    </row>
    <row r="17" spans="1:8">
      <c r="A17" s="23"/>
      <c r="B17" s="24"/>
      <c r="C17" s="25"/>
      <c r="D17" s="24"/>
      <c r="E17" s="25"/>
      <c r="F17" s="24"/>
      <c r="G17" s="25"/>
      <c r="H17" s="23"/>
    </row>
    <row r="18" ht="25.5" customHeight="1" spans="1:8">
      <c r="A18" s="23" t="s">
        <v>45</v>
      </c>
      <c r="B18" s="24" t="s">
        <v>35</v>
      </c>
      <c r="C18" s="25" t="s">
        <v>36</v>
      </c>
      <c r="D18" s="24" t="s">
        <v>37</v>
      </c>
      <c r="E18" s="25" t="s">
        <v>38</v>
      </c>
      <c r="F18" s="24" t="s">
        <v>39</v>
      </c>
      <c r="G18" s="25" t="s">
        <v>40</v>
      </c>
      <c r="H18" s="23" t="s">
        <v>41</v>
      </c>
    </row>
    <row r="19" spans="1:8">
      <c r="A19" s="23" t="s">
        <v>17</v>
      </c>
      <c r="B19" s="24">
        <f>'Raw Data (3)'!D26</f>
        <v>0</v>
      </c>
      <c r="C19" s="25">
        <f>'Raw Data (3)'!H26</f>
        <v>3</v>
      </c>
      <c r="D19" s="24">
        <f>'Raw Data (3)'!L26</f>
        <v>0</v>
      </c>
      <c r="E19" s="25">
        <f>'Raw Data (3)'!P26</f>
        <v>0</v>
      </c>
      <c r="F19" s="24">
        <f>'Raw Data (3)'!T26</f>
        <v>0</v>
      </c>
      <c r="G19" s="25">
        <f>'Raw Data (3)'!X26</f>
        <v>0</v>
      </c>
      <c r="H19" s="23">
        <f>SUM(B19:G19)</f>
        <v>3</v>
      </c>
    </row>
    <row r="20" spans="1:8">
      <c r="A20" s="23" t="s">
        <v>42</v>
      </c>
      <c r="B20" s="24">
        <f>'Raw Data (3)'!D27</f>
        <v>0</v>
      </c>
      <c r="C20" s="25">
        <f>'Raw Data (3)'!H27</f>
        <v>1</v>
      </c>
      <c r="D20" s="24">
        <f>'Raw Data (3)'!L27</f>
        <v>1</v>
      </c>
      <c r="E20" s="25">
        <f>'Raw Data (3)'!P27</f>
        <v>0</v>
      </c>
      <c r="F20" s="24">
        <f>'Raw Data (3)'!T27</f>
        <v>0</v>
      </c>
      <c r="G20" s="25">
        <f>'Raw Data (3)'!X27</f>
        <v>0</v>
      </c>
      <c r="H20" s="23">
        <f>SUM(B20:G20)</f>
        <v>2</v>
      </c>
    </row>
    <row r="21" spans="1:8">
      <c r="A21" s="23" t="s">
        <v>19</v>
      </c>
      <c r="B21" s="27" t="str">
        <f t="shared" ref="B21:H21" si="3">IF(B20=0,"",B19/B20)</f>
        <v/>
      </c>
      <c r="C21" s="28">
        <f t="shared" si="3"/>
        <v>3</v>
      </c>
      <c r="D21" s="27">
        <f t="shared" si="3"/>
        <v>0</v>
      </c>
      <c r="E21" s="28" t="str">
        <f t="shared" si="3"/>
        <v/>
      </c>
      <c r="F21" s="27" t="str">
        <f t="shared" si="3"/>
        <v/>
      </c>
      <c r="G21" s="28" t="str">
        <f t="shared" si="3"/>
        <v/>
      </c>
      <c r="H21" s="29">
        <f t="shared" si="3"/>
        <v>1.5</v>
      </c>
    </row>
    <row r="22" spans="1:8">
      <c r="A22" s="23"/>
      <c r="B22" s="24"/>
      <c r="C22" s="25"/>
      <c r="D22" s="24"/>
      <c r="E22" s="25"/>
      <c r="F22" s="24"/>
      <c r="G22" s="25"/>
      <c r="H22" s="23"/>
    </row>
    <row r="23" spans="1:8">
      <c r="A23" s="23" t="s">
        <v>46</v>
      </c>
      <c r="B23" s="24" t="s">
        <v>35</v>
      </c>
      <c r="C23" s="25" t="s">
        <v>36</v>
      </c>
      <c r="D23" s="24" t="s">
        <v>37</v>
      </c>
      <c r="E23" s="25" t="s">
        <v>38</v>
      </c>
      <c r="F23" s="24" t="s">
        <v>39</v>
      </c>
      <c r="G23" s="25" t="s">
        <v>40</v>
      </c>
      <c r="H23" s="23" t="s">
        <v>41</v>
      </c>
    </row>
    <row r="24" spans="1:8">
      <c r="A24" s="23" t="s">
        <v>17</v>
      </c>
      <c r="B24" s="24">
        <f t="shared" ref="B24:H25" si="4">((B4+B9)+B14)+B19</f>
        <v>3</v>
      </c>
      <c r="C24" s="25">
        <f t="shared" si="4"/>
        <v>14</v>
      </c>
      <c r="D24" s="24">
        <f t="shared" si="4"/>
        <v>10</v>
      </c>
      <c r="E24" s="25">
        <f t="shared" si="4"/>
        <v>7</v>
      </c>
      <c r="F24" s="24">
        <f t="shared" si="4"/>
        <v>12</v>
      </c>
      <c r="G24" s="25">
        <f t="shared" si="4"/>
        <v>2</v>
      </c>
      <c r="H24" s="23">
        <f t="shared" si="4"/>
        <v>48</v>
      </c>
    </row>
    <row r="25" spans="1:8">
      <c r="A25" s="23" t="s">
        <v>42</v>
      </c>
      <c r="B25" s="24">
        <f t="shared" si="4"/>
        <v>2</v>
      </c>
      <c r="C25" s="25">
        <f t="shared" si="4"/>
        <v>5</v>
      </c>
      <c r="D25" s="24">
        <f t="shared" si="4"/>
        <v>6</v>
      </c>
      <c r="E25" s="25">
        <f t="shared" si="4"/>
        <v>3</v>
      </c>
      <c r="F25" s="24">
        <f t="shared" si="4"/>
        <v>5</v>
      </c>
      <c r="G25" s="25">
        <f t="shared" si="4"/>
        <v>1</v>
      </c>
      <c r="H25" s="23">
        <f t="shared" si="4"/>
        <v>22</v>
      </c>
    </row>
    <row r="26" spans="1:8">
      <c r="A26" s="23" t="s">
        <v>47</v>
      </c>
      <c r="B26" s="27">
        <f t="shared" ref="B26:H26" si="5">IF(B25=0,"",B24/B25)</f>
        <v>1.5</v>
      </c>
      <c r="C26" s="28">
        <f t="shared" si="5"/>
        <v>2.8</v>
      </c>
      <c r="D26" s="27">
        <f t="shared" si="5"/>
        <v>1.66666666666667</v>
      </c>
      <c r="E26" s="28">
        <f t="shared" si="5"/>
        <v>2.33333333333333</v>
      </c>
      <c r="F26" s="27">
        <f t="shared" si="5"/>
        <v>2.4</v>
      </c>
      <c r="G26" s="28">
        <f t="shared" si="5"/>
        <v>2</v>
      </c>
      <c r="H26" s="29">
        <f t="shared" si="5"/>
        <v>2.18181818181818</v>
      </c>
    </row>
  </sheetData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6"/>
  <sheetViews>
    <sheetView topLeftCell="A4" workbookViewId="0">
      <selection activeCell="H27" sqref="H27"/>
    </sheetView>
  </sheetViews>
  <sheetFormatPr defaultColWidth="8.83636363636364" defaultRowHeight="12.5" outlineLevelCol="7"/>
  <sheetData>
    <row r="1" spans="1:8">
      <c r="A1" s="22" t="s">
        <v>31</v>
      </c>
      <c r="B1" s="22"/>
      <c r="C1" s="22" t="s">
        <v>50</v>
      </c>
      <c r="D1" s="22" t="s">
        <v>33</v>
      </c>
      <c r="E1" s="22"/>
      <c r="F1" s="22"/>
      <c r="G1" s="22"/>
      <c r="H1" s="22"/>
    </row>
    <row r="2" spans="1:8">
      <c r="A2" s="22"/>
      <c r="B2" s="22"/>
      <c r="C2" s="22"/>
      <c r="D2" s="22"/>
      <c r="E2" s="22"/>
      <c r="F2" s="22"/>
      <c r="G2" s="22"/>
      <c r="H2" s="22"/>
    </row>
    <row r="3" spans="1:8">
      <c r="A3" s="23" t="s">
        <v>34</v>
      </c>
      <c r="B3" s="24" t="s">
        <v>35</v>
      </c>
      <c r="C3" s="25" t="s">
        <v>36</v>
      </c>
      <c r="D3" s="24" t="s">
        <v>37</v>
      </c>
      <c r="E3" s="25" t="s">
        <v>38</v>
      </c>
      <c r="F3" s="24" t="s">
        <v>39</v>
      </c>
      <c r="G3" s="25" t="s">
        <v>40</v>
      </c>
      <c r="H3" s="26" t="s">
        <v>41</v>
      </c>
    </row>
    <row r="4" spans="1:8">
      <c r="A4" s="23" t="s">
        <v>17</v>
      </c>
      <c r="B4" s="24">
        <f>'Raw Data (4)'!A26</f>
        <v>0</v>
      </c>
      <c r="C4" s="25">
        <f>'Raw Data (4)'!E26</f>
        <v>0</v>
      </c>
      <c r="D4" s="24">
        <f>'Raw Data (4)'!I26</f>
        <v>0</v>
      </c>
      <c r="E4" s="25">
        <f>'Raw Data (4)'!M26</f>
        <v>0</v>
      </c>
      <c r="F4" s="24">
        <f>'Raw Data (4)'!Q26</f>
        <v>0</v>
      </c>
      <c r="G4" s="25">
        <f>'Raw Data (4)'!U26</f>
        <v>0</v>
      </c>
      <c r="H4" s="26">
        <f>SUM(B4:G4)</f>
        <v>0</v>
      </c>
    </row>
    <row r="5" spans="1:8">
      <c r="A5" s="23" t="s">
        <v>42</v>
      </c>
      <c r="B5" s="24">
        <f>'Raw Data (4)'!A27</f>
        <v>0</v>
      </c>
      <c r="C5" s="25">
        <f>'Raw Data (4)'!E27</f>
        <v>0</v>
      </c>
      <c r="D5" s="24">
        <f>'Raw Data (4)'!I27</f>
        <v>0</v>
      </c>
      <c r="E5" s="25">
        <f>'Raw Data (4)'!M27</f>
        <v>0</v>
      </c>
      <c r="F5" s="24">
        <f>'Raw Data (4)'!Q27</f>
        <v>0</v>
      </c>
      <c r="G5" s="25">
        <f>'Raw Data (4)'!U27</f>
        <v>0</v>
      </c>
      <c r="H5" s="26">
        <f>SUM(B5:G5)</f>
        <v>0</v>
      </c>
    </row>
    <row r="6" spans="1:8">
      <c r="A6" s="23" t="s">
        <v>19</v>
      </c>
      <c r="B6" s="27" t="str">
        <f t="shared" ref="B6:H6" si="0">IF(B5=0,"",B4/B5)</f>
        <v/>
      </c>
      <c r="C6" s="28" t="str">
        <f t="shared" si="0"/>
        <v/>
      </c>
      <c r="D6" s="27" t="str">
        <f t="shared" si="0"/>
        <v/>
      </c>
      <c r="E6" s="28" t="str">
        <f t="shared" si="0"/>
        <v/>
      </c>
      <c r="F6" s="27" t="str">
        <f t="shared" si="0"/>
        <v/>
      </c>
      <c r="G6" s="28" t="str">
        <f t="shared" si="0"/>
        <v/>
      </c>
      <c r="H6" s="29" t="str">
        <f t="shared" si="0"/>
        <v/>
      </c>
    </row>
    <row r="7" spans="1:8">
      <c r="A7" s="23"/>
      <c r="B7" s="24"/>
      <c r="C7" s="25"/>
      <c r="D7" s="24"/>
      <c r="E7" s="25"/>
      <c r="F7" s="24"/>
      <c r="G7" s="25"/>
      <c r="H7" s="26"/>
    </row>
    <row r="8" ht="25.5" customHeight="1" spans="1:8">
      <c r="A8" s="23" t="s">
        <v>43</v>
      </c>
      <c r="B8" s="24" t="s">
        <v>35</v>
      </c>
      <c r="C8" s="25" t="s">
        <v>36</v>
      </c>
      <c r="D8" s="24" t="s">
        <v>37</v>
      </c>
      <c r="E8" s="25" t="s">
        <v>38</v>
      </c>
      <c r="F8" s="24" t="s">
        <v>39</v>
      </c>
      <c r="G8" s="25" t="s">
        <v>40</v>
      </c>
      <c r="H8" s="26" t="s">
        <v>41</v>
      </c>
    </row>
    <row r="9" spans="1:8">
      <c r="A9" s="23" t="s">
        <v>17</v>
      </c>
      <c r="B9" s="24">
        <f>'Raw Data (4)'!B26</f>
        <v>0</v>
      </c>
      <c r="C9" s="25">
        <f>'Raw Data (4)'!F26</f>
        <v>0</v>
      </c>
      <c r="D9" s="24">
        <f>'Raw Data (4)'!J26</f>
        <v>0</v>
      </c>
      <c r="E9" s="25">
        <f>'Raw Data (4)'!N26</f>
        <v>0</v>
      </c>
      <c r="F9" s="24">
        <f>'Raw Data (4)'!R26</f>
        <v>0</v>
      </c>
      <c r="G9" s="25">
        <f>'Raw Data (4)'!V26</f>
        <v>0</v>
      </c>
      <c r="H9" s="26">
        <f>SUM(B9:G9)</f>
        <v>0</v>
      </c>
    </row>
    <row r="10" spans="1:8">
      <c r="A10" s="23" t="s">
        <v>42</v>
      </c>
      <c r="B10" s="24">
        <f>'Raw Data (4)'!B27</f>
        <v>0</v>
      </c>
      <c r="C10" s="25">
        <f>'Raw Data (4)'!F27</f>
        <v>0</v>
      </c>
      <c r="D10" s="24">
        <f>'Raw Data (4)'!J27</f>
        <v>0</v>
      </c>
      <c r="E10" s="25">
        <f>'Raw Data (4)'!N27</f>
        <v>0</v>
      </c>
      <c r="F10" s="24">
        <f>'Raw Data (4)'!R27</f>
        <v>0</v>
      </c>
      <c r="G10" s="25">
        <f>'Raw Data (4)'!V27</f>
        <v>0</v>
      </c>
      <c r="H10" s="26">
        <f>SUM(B10:G10)</f>
        <v>0</v>
      </c>
    </row>
    <row r="11" spans="1:8">
      <c r="A11" s="23" t="s">
        <v>19</v>
      </c>
      <c r="B11" s="27" t="str">
        <f t="shared" ref="B11:H11" si="1">IF(B10=0,"",B9/B10)</f>
        <v/>
      </c>
      <c r="C11" s="28" t="str">
        <f t="shared" si="1"/>
        <v/>
      </c>
      <c r="D11" s="27" t="str">
        <f t="shared" si="1"/>
        <v/>
      </c>
      <c r="E11" s="28" t="str">
        <f t="shared" si="1"/>
        <v/>
      </c>
      <c r="F11" s="27" t="str">
        <f t="shared" si="1"/>
        <v/>
      </c>
      <c r="G11" s="28" t="str">
        <f t="shared" si="1"/>
        <v/>
      </c>
      <c r="H11" s="29" t="str">
        <f t="shared" si="1"/>
        <v/>
      </c>
    </row>
    <row r="12" spans="1:8">
      <c r="A12" s="23"/>
      <c r="B12" s="24"/>
      <c r="C12" s="25"/>
      <c r="D12" s="24"/>
      <c r="E12" s="25"/>
      <c r="F12" s="24"/>
      <c r="G12" s="25"/>
      <c r="H12" s="26"/>
    </row>
    <row r="13" ht="25.5" customHeight="1" spans="1:8">
      <c r="A13" s="23" t="s">
        <v>44</v>
      </c>
      <c r="B13" s="24" t="s">
        <v>35</v>
      </c>
      <c r="C13" s="25" t="s">
        <v>36</v>
      </c>
      <c r="D13" s="24" t="s">
        <v>37</v>
      </c>
      <c r="E13" s="25" t="s">
        <v>38</v>
      </c>
      <c r="F13" s="24" t="s">
        <v>39</v>
      </c>
      <c r="G13" s="25" t="s">
        <v>40</v>
      </c>
      <c r="H13" s="26" t="s">
        <v>41</v>
      </c>
    </row>
    <row r="14" spans="1:8">
      <c r="A14" s="23" t="s">
        <v>17</v>
      </c>
      <c r="B14" s="24">
        <f>'Raw Data (4)'!C26</f>
        <v>0</v>
      </c>
      <c r="C14" s="25">
        <f>'Raw Data (4)'!G26</f>
        <v>0</v>
      </c>
      <c r="D14" s="24">
        <f>'Raw Data (4)'!K26</f>
        <v>0</v>
      </c>
      <c r="E14" s="25">
        <f>'Raw Data (4)'!O26</f>
        <v>0</v>
      </c>
      <c r="F14" s="24">
        <f>'Raw Data (4)'!S26</f>
        <v>0</v>
      </c>
      <c r="G14" s="25">
        <f>'Raw Data (4)'!W26</f>
        <v>0</v>
      </c>
      <c r="H14" s="26">
        <f>SUM(B14:G14)</f>
        <v>0</v>
      </c>
    </row>
    <row r="15" spans="1:8">
      <c r="A15" s="23" t="s">
        <v>42</v>
      </c>
      <c r="B15" s="24">
        <f>'Raw Data (4)'!C27</f>
        <v>0</v>
      </c>
      <c r="C15" s="25">
        <f>'Raw Data (4)'!G27</f>
        <v>0</v>
      </c>
      <c r="D15" s="24">
        <f>'Raw Data (4)'!K27</f>
        <v>0</v>
      </c>
      <c r="E15" s="25">
        <f>'Raw Data (4)'!O27</f>
        <v>0</v>
      </c>
      <c r="F15" s="24">
        <f>'Raw Data (4)'!S27</f>
        <v>0</v>
      </c>
      <c r="G15" s="25">
        <f>'Raw Data (4)'!W27</f>
        <v>0</v>
      </c>
      <c r="H15" s="26">
        <f>SUM(B15:G15)</f>
        <v>0</v>
      </c>
    </row>
    <row r="16" spans="1:8">
      <c r="A16" s="23" t="s">
        <v>19</v>
      </c>
      <c r="B16" s="27" t="str">
        <f t="shared" ref="B16:H16" si="2">IF(B15=0,"",B14/B15)</f>
        <v/>
      </c>
      <c r="C16" s="28" t="str">
        <f t="shared" si="2"/>
        <v/>
      </c>
      <c r="D16" s="27" t="str">
        <f t="shared" si="2"/>
        <v/>
      </c>
      <c r="E16" s="28" t="str">
        <f t="shared" si="2"/>
        <v/>
      </c>
      <c r="F16" s="27" t="str">
        <f t="shared" si="2"/>
        <v/>
      </c>
      <c r="G16" s="28" t="str">
        <f t="shared" si="2"/>
        <v/>
      </c>
      <c r="H16" s="29" t="str">
        <f t="shared" si="2"/>
        <v/>
      </c>
    </row>
    <row r="17" spans="1:8">
      <c r="A17" s="23"/>
      <c r="B17" s="24"/>
      <c r="C17" s="25"/>
      <c r="D17" s="24"/>
      <c r="E17" s="25"/>
      <c r="F17" s="24"/>
      <c r="G17" s="25"/>
      <c r="H17" s="26"/>
    </row>
    <row r="18" ht="25.5" customHeight="1" spans="1:8">
      <c r="A18" s="23" t="s">
        <v>45</v>
      </c>
      <c r="B18" s="24" t="s">
        <v>35</v>
      </c>
      <c r="C18" s="25" t="s">
        <v>36</v>
      </c>
      <c r="D18" s="24" t="s">
        <v>37</v>
      </c>
      <c r="E18" s="25" t="s">
        <v>38</v>
      </c>
      <c r="F18" s="24" t="s">
        <v>39</v>
      </c>
      <c r="G18" s="25" t="s">
        <v>40</v>
      </c>
      <c r="H18" s="26" t="s">
        <v>41</v>
      </c>
    </row>
    <row r="19" spans="1:8">
      <c r="A19" s="23" t="s">
        <v>17</v>
      </c>
      <c r="B19" s="24">
        <f>'Raw Data (4)'!D26</f>
        <v>0</v>
      </c>
      <c r="C19" s="25">
        <f>'Raw Data (4)'!H26</f>
        <v>0</v>
      </c>
      <c r="D19" s="24">
        <f>'Raw Data (4)'!L26</f>
        <v>0</v>
      </c>
      <c r="E19" s="25">
        <f>'Raw Data (4)'!P26</f>
        <v>0</v>
      </c>
      <c r="F19" s="24">
        <f>'Raw Data (4)'!T26</f>
        <v>0</v>
      </c>
      <c r="G19" s="25">
        <f>'Raw Data (4)'!X26</f>
        <v>0</v>
      </c>
      <c r="H19" s="26">
        <f>SUM(B19:G19)</f>
        <v>0</v>
      </c>
    </row>
    <row r="20" spans="1:8">
      <c r="A20" s="23" t="s">
        <v>42</v>
      </c>
      <c r="B20" s="24">
        <f>'Raw Data (4)'!D27</f>
        <v>0</v>
      </c>
      <c r="C20" s="25">
        <f>'Raw Data (4)'!H27</f>
        <v>0</v>
      </c>
      <c r="D20" s="24">
        <f>'Raw Data (4)'!L27</f>
        <v>0</v>
      </c>
      <c r="E20" s="25">
        <f>'Raw Data (4)'!P27</f>
        <v>0</v>
      </c>
      <c r="F20" s="24">
        <f>'Raw Data (4)'!T27</f>
        <v>0</v>
      </c>
      <c r="G20" s="25">
        <f>'Raw Data (4)'!X27</f>
        <v>0</v>
      </c>
      <c r="H20" s="26">
        <f>SUM(B20:G20)</f>
        <v>0</v>
      </c>
    </row>
    <row r="21" spans="1:8">
      <c r="A21" s="23" t="s">
        <v>19</v>
      </c>
      <c r="B21" s="27" t="str">
        <f t="shared" ref="B21:H21" si="3">IF(B20=0,"",B19/B20)</f>
        <v/>
      </c>
      <c r="C21" s="28" t="str">
        <f t="shared" si="3"/>
        <v/>
      </c>
      <c r="D21" s="27" t="str">
        <f t="shared" si="3"/>
        <v/>
      </c>
      <c r="E21" s="28" t="str">
        <f t="shared" si="3"/>
        <v/>
      </c>
      <c r="F21" s="27" t="str">
        <f t="shared" si="3"/>
        <v/>
      </c>
      <c r="G21" s="28" t="str">
        <f t="shared" si="3"/>
        <v/>
      </c>
      <c r="H21" s="29" t="str">
        <f t="shared" si="3"/>
        <v/>
      </c>
    </row>
    <row r="22" spans="1:8">
      <c r="A22" s="23"/>
      <c r="B22" s="24"/>
      <c r="C22" s="25"/>
      <c r="D22" s="24"/>
      <c r="E22" s="25"/>
      <c r="F22" s="24"/>
      <c r="G22" s="25"/>
      <c r="H22" s="26"/>
    </row>
    <row r="23" spans="1:8">
      <c r="A23" s="23" t="s">
        <v>46</v>
      </c>
      <c r="B23" s="24" t="s">
        <v>35</v>
      </c>
      <c r="C23" s="25" t="s">
        <v>36</v>
      </c>
      <c r="D23" s="24" t="s">
        <v>37</v>
      </c>
      <c r="E23" s="25" t="s">
        <v>38</v>
      </c>
      <c r="F23" s="24" t="s">
        <v>39</v>
      </c>
      <c r="G23" s="25" t="s">
        <v>40</v>
      </c>
      <c r="H23" s="26" t="s">
        <v>41</v>
      </c>
    </row>
    <row r="24" spans="1:8">
      <c r="A24" s="23" t="s">
        <v>17</v>
      </c>
      <c r="B24" s="24">
        <f t="shared" ref="B24:H25" si="4">((B4+B9)+B14)+B19</f>
        <v>0</v>
      </c>
      <c r="C24" s="25">
        <f t="shared" si="4"/>
        <v>0</v>
      </c>
      <c r="D24" s="24">
        <f t="shared" si="4"/>
        <v>0</v>
      </c>
      <c r="E24" s="25">
        <f t="shared" si="4"/>
        <v>0</v>
      </c>
      <c r="F24" s="24">
        <f t="shared" si="4"/>
        <v>0</v>
      </c>
      <c r="G24" s="25">
        <f t="shared" si="4"/>
        <v>0</v>
      </c>
      <c r="H24" s="26">
        <f t="shared" si="4"/>
        <v>0</v>
      </c>
    </row>
    <row r="25" spans="1:8">
      <c r="A25" s="23" t="s">
        <v>42</v>
      </c>
      <c r="B25" s="24">
        <f t="shared" si="4"/>
        <v>0</v>
      </c>
      <c r="C25" s="25">
        <f t="shared" si="4"/>
        <v>0</v>
      </c>
      <c r="D25" s="24">
        <f t="shared" si="4"/>
        <v>0</v>
      </c>
      <c r="E25" s="25">
        <f t="shared" si="4"/>
        <v>0</v>
      </c>
      <c r="F25" s="24">
        <f t="shared" si="4"/>
        <v>0</v>
      </c>
      <c r="G25" s="25">
        <f t="shared" si="4"/>
        <v>0</v>
      </c>
      <c r="H25" s="26">
        <f t="shared" si="4"/>
        <v>0</v>
      </c>
    </row>
    <row r="26" spans="1:8">
      <c r="A26" s="23" t="s">
        <v>47</v>
      </c>
      <c r="B26" s="27" t="str">
        <f t="shared" ref="B26:H26" si="5">IF(B25=0,"",B24/B25)</f>
        <v/>
      </c>
      <c r="C26" s="28" t="str">
        <f t="shared" si="5"/>
        <v/>
      </c>
      <c r="D26" s="27" t="str">
        <f t="shared" si="5"/>
        <v/>
      </c>
      <c r="E26" s="28" t="str">
        <f t="shared" si="5"/>
        <v/>
      </c>
      <c r="F26" s="27" t="str">
        <f t="shared" si="5"/>
        <v/>
      </c>
      <c r="G26" s="28" t="str">
        <f t="shared" si="5"/>
        <v/>
      </c>
      <c r="H26" s="29" t="str">
        <f t="shared" si="5"/>
        <v/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INFRAWARE, Inc.</Company>
  <Application>Microsoft Macintosh Excel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Raw Data</vt:lpstr>
      <vt:lpstr>Raw Data (2)</vt:lpstr>
      <vt:lpstr>Raw Data (3)</vt:lpstr>
      <vt:lpstr>Raw Data (4)</vt:lpstr>
      <vt:lpstr>Raw Data (5)</vt:lpstr>
      <vt:lpstr>set 1</vt:lpstr>
      <vt:lpstr>set 2</vt:lpstr>
      <vt:lpstr>set 3</vt:lpstr>
      <vt:lpstr>set 4</vt:lpstr>
      <vt:lpstr>set 5</vt:lpstr>
      <vt:lpstr>totals</vt:lpstr>
      <vt:lpstr>opponent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妮妮的芝士汉堡 </cp:lastModifiedBy>
  <dcterms:created xsi:type="dcterms:W3CDTF">2010-06-21T07:17:00Z</dcterms:created>
  <dcterms:modified xsi:type="dcterms:W3CDTF">2024-12-05T08:47:38Z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991179AEC9D74EFEA7F3C6CC977793A0_13</vt:lpwstr>
  </property>
  <property fmtid="{D5CDD505-2E9C-101B-9397-08002B2CF9AE}" pid="3" name="KSOProductBuildVer">
    <vt:lpwstr>2052-12.1.0.19302</vt:lpwstr>
  </property>
</Properties>
</file>