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ocuments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4" i="1" l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3" i="1"/>
  <c r="CT41" i="1" l="1"/>
</calcChain>
</file>

<file path=xl/sharedStrings.xml><?xml version="1.0" encoding="utf-8"?>
<sst xmlns="http://schemas.openxmlformats.org/spreadsheetml/2006/main" count="3633" uniqueCount="789">
  <si>
    <t>Name</t>
  </si>
  <si>
    <t>Date Collected</t>
  </si>
  <si>
    <t>Date Sampeled</t>
  </si>
  <si>
    <t>Fld. No.</t>
  </si>
  <si>
    <t>Area</t>
  </si>
  <si>
    <t>TP</t>
  </si>
  <si>
    <t>FRP</t>
  </si>
  <si>
    <t>TKN</t>
  </si>
  <si>
    <t>AMMONIA</t>
  </si>
  <si>
    <t>NITRATE</t>
  </si>
  <si>
    <t>RSI</t>
  </si>
  <si>
    <t>ChlA</t>
  </si>
  <si>
    <t>Phaeo</t>
  </si>
  <si>
    <t>Sp Cond</t>
  </si>
  <si>
    <t>pH</t>
  </si>
  <si>
    <t>ALKALINITY</t>
  </si>
  <si>
    <t>TURBIDITY</t>
  </si>
  <si>
    <t>COLOR</t>
  </si>
  <si>
    <t>CALCIUM</t>
  </si>
  <si>
    <t>MAGNESIUM</t>
  </si>
  <si>
    <t>IRON</t>
  </si>
  <si>
    <t>Elevation</t>
  </si>
  <si>
    <t>Water Date</t>
  </si>
  <si>
    <t>ChlA+Phaeo</t>
  </si>
  <si>
    <t>REHAB</t>
  </si>
  <si>
    <t>INLET</t>
  </si>
  <si>
    <t>IN TYPE</t>
  </si>
  <si>
    <t>OUTLET</t>
  </si>
  <si>
    <t>OUT TYPE</t>
  </si>
  <si>
    <t>PRED</t>
  </si>
  <si>
    <t>PRED ORIG</t>
  </si>
  <si>
    <t>NEW PRED</t>
  </si>
  <si>
    <t>DURATION</t>
  </si>
  <si>
    <t>INTRTIME</t>
  </si>
  <si>
    <t>RT</t>
  </si>
  <si>
    <t>DV</t>
  </si>
  <si>
    <t>SS</t>
  </si>
  <si>
    <t>KS</t>
  </si>
  <si>
    <t>GR</t>
  </si>
  <si>
    <t>LS</t>
  </si>
  <si>
    <t>RS</t>
  </si>
  <si>
    <t>CS</t>
  </si>
  <si>
    <t>OTHER FISH</t>
  </si>
  <si>
    <t>LATITUDE</t>
  </si>
  <si>
    <t>LONGITUDE</t>
  </si>
  <si>
    <t>Google Lat</t>
  </si>
  <si>
    <t>Google Long</t>
  </si>
  <si>
    <t>Map</t>
  </si>
  <si>
    <t>Range</t>
  </si>
  <si>
    <t>Township</t>
  </si>
  <si>
    <t>Section</t>
  </si>
  <si>
    <t>SURF KM</t>
  </si>
  <si>
    <t>SURF HA</t>
  </si>
  <si>
    <t>ug/l</t>
  </si>
  <si>
    <t>ub/l</t>
  </si>
  <si>
    <t>uahos/cm</t>
  </si>
  <si>
    <t>mg/l</t>
  </si>
  <si>
    <t>NTU</t>
  </si>
  <si>
    <t>PT</t>
  </si>
  <si>
    <t>X LAKE</t>
  </si>
  <si>
    <t>X-108</t>
  </si>
  <si>
    <t>MatSu</t>
  </si>
  <si>
    <t>NA</t>
  </si>
  <si>
    <t>No</t>
  </si>
  <si>
    <t>Yes</t>
  </si>
  <si>
    <t>Normal</t>
  </si>
  <si>
    <t>Pres</t>
  </si>
  <si>
    <t>Intro</t>
  </si>
  <si>
    <t>Short</t>
  </si>
  <si>
    <t>New</t>
  </si>
  <si>
    <t>Talkeetna (B-1)</t>
  </si>
  <si>
    <t>4 W</t>
  </si>
  <si>
    <t>26 N</t>
  </si>
  <si>
    <t>Y LAKE</t>
  </si>
  <si>
    <t>X-120, Z-1982</t>
  </si>
  <si>
    <t>ANDERSON LAKE</t>
  </si>
  <si>
    <t>O-044b</t>
  </si>
  <si>
    <t>Native</t>
  </si>
  <si>
    <t>Anchorage (C-7) SE</t>
  </si>
  <si>
    <t>1 E</t>
  </si>
  <si>
    <t>17 N</t>
  </si>
  <si>
    <t>ANNA LAKE</t>
  </si>
  <si>
    <t>X-092</t>
  </si>
  <si>
    <t>Anchorage (B-8) NW</t>
  </si>
  <si>
    <t>16 N</t>
  </si>
  <si>
    <t>ARNESS LAKE (= SALAMATOF, UPPER)</t>
  </si>
  <si>
    <t>O-075</t>
  </si>
  <si>
    <t>Kenai</t>
  </si>
  <si>
    <t>Abs</t>
  </si>
  <si>
    <t>Old</t>
  </si>
  <si>
    <t>Kenai (C-4) NE</t>
  </si>
  <si>
    <t>11 W</t>
  </si>
  <si>
    <t>7 N</t>
  </si>
  <si>
    <t>ARROW LAKE</t>
  </si>
  <si>
    <t>X-123</t>
  </si>
  <si>
    <t>Kenai (D-2) SE</t>
  </si>
  <si>
    <t>7 W</t>
  </si>
  <si>
    <t>8 N</t>
  </si>
  <si>
    <t>BARBARA LAKE</t>
  </si>
  <si>
    <t>X-074</t>
  </si>
  <si>
    <t>BARLEY LAKE</t>
  </si>
  <si>
    <t>X-088</t>
  </si>
  <si>
    <t>Tyonek (B-1) SE</t>
  </si>
  <si>
    <t>5 W</t>
  </si>
  <si>
    <t>15 N</t>
  </si>
  <si>
    <t>5.5m</t>
  </si>
  <si>
    <t>BARR LAKE</t>
  </si>
  <si>
    <t>X-073</t>
  </si>
  <si>
    <t>BEAR PAW LAKE</t>
  </si>
  <si>
    <t>O-015, 1982, X-47</t>
  </si>
  <si>
    <t>Anchorage (C-8) SE</t>
  </si>
  <si>
    <t>3 W</t>
  </si>
  <si>
    <t>18 N</t>
  </si>
  <si>
    <t>26, 35</t>
  </si>
  <si>
    <t>BEAVERHOUSE LAKE</t>
  </si>
  <si>
    <t>X-005</t>
  </si>
  <si>
    <t>Period</t>
  </si>
  <si>
    <t>Anchorage (C-8) SW</t>
  </si>
  <si>
    <t>BECK LAKE</t>
  </si>
  <si>
    <t>X-076</t>
  </si>
  <si>
    <t>7, 8 N</t>
  </si>
  <si>
    <t>1, 36</t>
  </si>
  <si>
    <t>BELUGA LAKE</t>
  </si>
  <si>
    <t>O-120</t>
  </si>
  <si>
    <t>Mixed</t>
  </si>
  <si>
    <t>Y</t>
  </si>
  <si>
    <t>Seldovia (C-5)</t>
  </si>
  <si>
    <t>13 W</t>
  </si>
  <si>
    <t>6 S</t>
  </si>
  <si>
    <t>20, 21</t>
  </si>
  <si>
    <t>BENKA LAKE</t>
  </si>
  <si>
    <t>X-106</t>
  </si>
  <si>
    <t>Long</t>
  </si>
  <si>
    <t>Talkeetna (A-1)</t>
  </si>
  <si>
    <t>24 N</t>
  </si>
  <si>
    <t>BERNICE LAKE</t>
  </si>
  <si>
    <t>O-063</t>
  </si>
  <si>
    <t>Kenai (C-4) NW</t>
  </si>
  <si>
    <t>12 W</t>
  </si>
  <si>
    <t>BETH LAKE</t>
  </si>
  <si>
    <t>O-047</t>
  </si>
  <si>
    <t>Anchorage (B-8) NE</t>
  </si>
  <si>
    <t>BEVERLY LAKE</t>
  </si>
  <si>
    <t>O-036</t>
  </si>
  <si>
    <t>Anchorage (C-7) SW</t>
  </si>
  <si>
    <t>2 W</t>
  </si>
  <si>
    <t>BIBLE CAMP LAKE</t>
  </si>
  <si>
    <t>X-022, O34b, O108, O109, O110</t>
  </si>
  <si>
    <t>Kenai (C-3) SW</t>
  </si>
  <si>
    <t>10 W</t>
  </si>
  <si>
    <t>5 N</t>
  </si>
  <si>
    <t>23, 24</t>
  </si>
  <si>
    <t>BIG LAKE</t>
  </si>
  <si>
    <t>X-011, 1984, O34b, O108, O109, O110</t>
  </si>
  <si>
    <t>3 W, 4 W</t>
  </si>
  <si>
    <t>20, 26, 29, 35, 36</t>
  </si>
  <si>
    <t>BEAVER, BIG LAKE</t>
  </si>
  <si>
    <t>X-009</t>
  </si>
  <si>
    <t>4, 9</t>
  </si>
  <si>
    <t>MERGANSER, BIG LAKE</t>
  </si>
  <si>
    <t>O-080</t>
  </si>
  <si>
    <t>Kenai (C-2) NW</t>
  </si>
  <si>
    <t>8 W</t>
  </si>
  <si>
    <t>BIRCH LAKE</t>
  </si>
  <si>
    <t>X-110</t>
  </si>
  <si>
    <t>25 N</t>
  </si>
  <si>
    <t>5, 8</t>
  </si>
  <si>
    <t>BISHOP LAKE</t>
  </si>
  <si>
    <t>X-060</t>
  </si>
  <si>
    <t>16, 21</t>
  </si>
  <si>
    <t>BLODGETT LAKE</t>
  </si>
  <si>
    <t>O-010</t>
  </si>
  <si>
    <t>BOOT LAKE</t>
  </si>
  <si>
    <t>No date</t>
  </si>
  <si>
    <t>O-017, X-100</t>
  </si>
  <si>
    <t>Tyonek (C-1)</t>
  </si>
  <si>
    <t>19 N</t>
  </si>
  <si>
    <t>23, 26</t>
  </si>
  <si>
    <t>BOTTENIN LAKE</t>
  </si>
  <si>
    <t>X-019</t>
  </si>
  <si>
    <t>Kenai (C-2) SE</t>
  </si>
  <si>
    <t>BOTTLENECK, EAST LAKE</t>
  </si>
  <si>
    <t>O-058</t>
  </si>
  <si>
    <t>Kenai (B-4) SW</t>
  </si>
  <si>
    <t>2 N</t>
  </si>
  <si>
    <t>BOTTLENECK, WEST LAKE</t>
  </si>
  <si>
    <t>O-057</t>
  </si>
  <si>
    <t>BREEZE LAKE</t>
  </si>
  <si>
    <t>X-027</t>
  </si>
  <si>
    <t>Kenai (C-3) NE</t>
  </si>
  <si>
    <t>9 W</t>
  </si>
  <si>
    <t>BRUCE LAKE</t>
  </si>
  <si>
    <t>O-002</t>
  </si>
  <si>
    <t>BRUCE (= SWAN) LAKE</t>
  </si>
  <si>
    <t>O-132</t>
  </si>
  <si>
    <t>CABIN LAKE</t>
  </si>
  <si>
    <t>O-070</t>
  </si>
  <si>
    <t>CAMPSITE LAKE</t>
  </si>
  <si>
    <t>O-144</t>
  </si>
  <si>
    <t>Kenai (C-1) SW</t>
  </si>
  <si>
    <t>6 W</t>
  </si>
  <si>
    <t>CANN LAKE</t>
  </si>
  <si>
    <t>X-086</t>
  </si>
  <si>
    <t>CANOE 1 LAKE</t>
  </si>
  <si>
    <t>X-028</t>
  </si>
  <si>
    <t>char</t>
  </si>
  <si>
    <t>CANOE 2 LAKE</t>
  </si>
  <si>
    <t>O-083</t>
  </si>
  <si>
    <t>char+Y</t>
  </si>
  <si>
    <t>CANOE 3 LAKE</t>
  </si>
  <si>
    <t>O-084</t>
  </si>
  <si>
    <t>CARPENTER LAKE</t>
  </si>
  <si>
    <t>X-085</t>
  </si>
  <si>
    <t>Introd</t>
  </si>
  <si>
    <t>Tyonek (B-1) NE</t>
  </si>
  <si>
    <t>CASWELL LAKE</t>
  </si>
  <si>
    <t>X-107</t>
  </si>
  <si>
    <t>Talkeetna Mountains (A-6)</t>
  </si>
  <si>
    <t>22 N</t>
  </si>
  <si>
    <t>2, 11</t>
  </si>
  <si>
    <t>CAVES LAKE</t>
  </si>
  <si>
    <t>O-048</t>
  </si>
  <si>
    <t>CHAR-VIC LAKE</t>
  </si>
  <si>
    <t>O-074</t>
  </si>
  <si>
    <t>CHERI LAKE</t>
  </si>
  <si>
    <t>X-040</t>
  </si>
  <si>
    <t>CHRISTIANSON LAKE</t>
  </si>
  <si>
    <t>X-101</t>
  </si>
  <si>
    <t>SHARON LAKE (= "CHURCH POND"</t>
  </si>
  <si>
    <t>O-011</t>
  </si>
  <si>
    <t>ST</t>
  </si>
  <si>
    <t>CLAW LAKE</t>
  </si>
  <si>
    <t>X-066</t>
  </si>
  <si>
    <t>Kenai (D-4) SE</t>
  </si>
  <si>
    <t>CLOUDY LAKE</t>
  </si>
  <si>
    <t>X-035, x-126</t>
  </si>
  <si>
    <t>CANOE 4 LAKE(= Contact)</t>
  </si>
  <si>
    <t>O-085</t>
  </si>
  <si>
    <t>9, 15</t>
  </si>
  <si>
    <t>CORCORAN LAKE</t>
  </si>
  <si>
    <t>O-012</t>
  </si>
  <si>
    <t>CORNELIUS LAKE</t>
  </si>
  <si>
    <t>O-040</t>
  </si>
  <si>
    <t>Anchorage (C-7) NE</t>
  </si>
  <si>
    <t>COTTONWOOD LAKE</t>
  </si>
  <si>
    <t>O-053</t>
  </si>
  <si>
    <t>17 n</t>
  </si>
  <si>
    <t>5, 32</t>
  </si>
  <si>
    <t>COMMUNITY (Country) CLUB LAKE</t>
  </si>
  <si>
    <t>O-078</t>
  </si>
  <si>
    <t>COYOTE LAKE</t>
  </si>
  <si>
    <t>O-121</t>
  </si>
  <si>
    <t>Kenai (C-2) NE</t>
  </si>
  <si>
    <t>1, 2, 35</t>
  </si>
  <si>
    <t>CROOKED LAKE</t>
  </si>
  <si>
    <t>X-083</t>
  </si>
  <si>
    <t>Whtfsh</t>
  </si>
  <si>
    <t>Tyonek (C-1) SE</t>
  </si>
  <si>
    <t>31, 32</t>
  </si>
  <si>
    <t>CRYSTAL LAKE</t>
  </si>
  <si>
    <t>O-019</t>
  </si>
  <si>
    <t>Tyonek (C-1) NE</t>
  </si>
  <si>
    <t>DABBLER LAKE</t>
  </si>
  <si>
    <t>X-026</t>
  </si>
  <si>
    <t>DANIELS LAKE</t>
  </si>
  <si>
    <t>O-066</t>
  </si>
  <si>
    <t>3, 34</t>
  </si>
  <si>
    <t>DAWN LAKE</t>
  </si>
  <si>
    <t>X-017, O-125, Z-1984</t>
  </si>
  <si>
    <t>DENISE LAKE</t>
  </si>
  <si>
    <t>Missing data sheet</t>
  </si>
  <si>
    <t>X-002</t>
  </si>
  <si>
    <t>DIAMOND LAKE</t>
  </si>
  <si>
    <t>X-082</t>
  </si>
  <si>
    <t>16N</t>
  </si>
  <si>
    <t>4, 5, 8</t>
  </si>
  <si>
    <t>DOLLAR LAKE</t>
  </si>
  <si>
    <t>X-087</t>
  </si>
  <si>
    <t>Anchorage (B-8) SW</t>
  </si>
  <si>
    <t>DOLOMITE LAKE</t>
  </si>
  <si>
    <t>X-075</t>
  </si>
  <si>
    <t>DOUBLOON LAKE</t>
  </si>
  <si>
    <t>X-012</t>
  </si>
  <si>
    <t>Anchorage (C-7) NW</t>
  </si>
  <si>
    <t>DOUGLAS LAKE</t>
  </si>
  <si>
    <t>X-061</t>
  </si>
  <si>
    <t>DUCK LAKE</t>
  </si>
  <si>
    <t>X-062</t>
  </si>
  <si>
    <t>FOREST, EAST LAKE</t>
  </si>
  <si>
    <t>O-027</t>
  </si>
  <si>
    <t>6 N</t>
  </si>
  <si>
    <t>SUNSHINE, EAST LAKE</t>
  </si>
  <si>
    <t>X-105</t>
  </si>
  <si>
    <t>Talkeetina (A-1)</t>
  </si>
  <si>
    <t>ECHO LAKE</t>
  </si>
  <si>
    <t>O-004</t>
  </si>
  <si>
    <t>Kenai (B-4) NE</t>
  </si>
  <si>
    <t>14 N</t>
  </si>
  <si>
    <t>ENCELEWSI LAKE</t>
  </si>
  <si>
    <t>O-060</t>
  </si>
  <si>
    <t>Kenai (B-4) SE</t>
  </si>
  <si>
    <t>14, 23</t>
  </si>
  <si>
    <t>ENGINEER LAKE</t>
  </si>
  <si>
    <t>O-033</t>
  </si>
  <si>
    <t>Kenai (B-1) NW</t>
  </si>
  <si>
    <t>33, 34</t>
  </si>
  <si>
    <t>FALK LAKE</t>
  </si>
  <si>
    <t>O-046</t>
  </si>
  <si>
    <t>CT+ST</t>
  </si>
  <si>
    <t>Anchorage (C-6) SE</t>
  </si>
  <si>
    <t>2 E</t>
  </si>
  <si>
    <t>FARMER LAKE</t>
  </si>
  <si>
    <t>X-089</t>
  </si>
  <si>
    <t>FINGER LAKE</t>
  </si>
  <si>
    <t>O-054</t>
  </si>
  <si>
    <t>FISH LAKE</t>
  </si>
  <si>
    <t>X-104</t>
  </si>
  <si>
    <t>WF+BB</t>
  </si>
  <si>
    <t>17, 18</t>
  </si>
  <si>
    <t>X-124</t>
  </si>
  <si>
    <t>FORBOUGH LAKE</t>
  </si>
  <si>
    <t>O-133</t>
  </si>
  <si>
    <t>FROG LAKE</t>
  </si>
  <si>
    <t>O-043a</t>
  </si>
  <si>
    <t>BT</t>
  </si>
  <si>
    <t>30, 31</t>
  </si>
  <si>
    <t>FRYING (Fry) PAN LAKE</t>
  </si>
  <si>
    <t>X-032</t>
  </si>
  <si>
    <t>Anchorage (C-8) NW</t>
  </si>
  <si>
    <t>26, 27</t>
  </si>
  <si>
    <t>GASTEROSTEUS LAKE</t>
  </si>
  <si>
    <t>O-134</t>
  </si>
  <si>
    <t>GENE LAKE</t>
  </si>
  <si>
    <t>O-104</t>
  </si>
  <si>
    <t>Tyonek (D-1) SE</t>
  </si>
  <si>
    <t>GEORGINA LAKE</t>
  </si>
  <si>
    <t>X-072</t>
  </si>
  <si>
    <t>GONDER, EAST LAKE</t>
  </si>
  <si>
    <t>X-094</t>
  </si>
  <si>
    <t>GONDER, WEST LAKE</t>
  </si>
  <si>
    <t>X-095</t>
  </si>
  <si>
    <t>HALL LAKE</t>
  </si>
  <si>
    <t>O-026</t>
  </si>
  <si>
    <t>Kenai (C-3) SE</t>
  </si>
  <si>
    <t>HEADQUARTERS LAKE</t>
  </si>
  <si>
    <t>O-003</t>
  </si>
  <si>
    <t>Kenai (B-3) NW</t>
  </si>
  <si>
    <t>5, 6, 8</t>
  </si>
  <si>
    <t>HERKIMER LAKE</t>
  </si>
  <si>
    <t>X-043</t>
  </si>
  <si>
    <t>HIDDEN LAKE</t>
  </si>
  <si>
    <t>X-030</t>
  </si>
  <si>
    <t>KO+LT</t>
  </si>
  <si>
    <t>5 W, 6 W</t>
  </si>
  <si>
    <t>26, 31, 35</t>
  </si>
  <si>
    <t>HIGH RIDGE LAKE</t>
  </si>
  <si>
    <t>O-089</t>
  </si>
  <si>
    <t>Anchorage (C-6) SW</t>
  </si>
  <si>
    <t>1 E, 2 E</t>
  </si>
  <si>
    <t>HONEYBEE LAKE</t>
  </si>
  <si>
    <t>O-022</t>
  </si>
  <si>
    <t>29, 30</t>
  </si>
  <si>
    <t>HUMP LAKE</t>
  </si>
  <si>
    <t>X-065</t>
  </si>
  <si>
    <t>IDA LAKE</t>
  </si>
  <si>
    <t>X-097</t>
  </si>
  <si>
    <t>KO</t>
  </si>
  <si>
    <t>Anchorage (D-5)</t>
  </si>
  <si>
    <t>ISLAND LAKE (Probably Timberlost L)</t>
  </si>
  <si>
    <t>O-077</t>
  </si>
  <si>
    <t>12, 13</t>
  </si>
  <si>
    <t>ISLAND LAKE</t>
  </si>
  <si>
    <t>X-013</t>
  </si>
  <si>
    <t>22, 27</t>
  </si>
  <si>
    <t>JACK LAKE</t>
  </si>
  <si>
    <t>O-103</t>
  </si>
  <si>
    <t>68, 69</t>
  </si>
  <si>
    <t>JADE LAKE</t>
  </si>
  <si>
    <t>X-081</t>
  </si>
  <si>
    <t>JEAN LAKE</t>
  </si>
  <si>
    <t>O-102</t>
  </si>
  <si>
    <t>X-029</t>
  </si>
  <si>
    <t>Kenai (C-1) SE</t>
  </si>
  <si>
    <t>21, 28</t>
  </si>
  <si>
    <t>JEEP LAKE</t>
  </si>
  <si>
    <t>X-070</t>
  </si>
  <si>
    <t>15, 22</t>
  </si>
  <si>
    <t>JEWELL LAKE</t>
  </si>
  <si>
    <t>X-084</t>
  </si>
  <si>
    <t>JOSEPH, NORTH LAKE</t>
  </si>
  <si>
    <t>X-056</t>
  </si>
  <si>
    <t>LOBERG LAKE (JUNCTION)</t>
  </si>
  <si>
    <t>O-092</t>
  </si>
  <si>
    <t>KALIFONSKY LAKE</t>
  </si>
  <si>
    <t>O-135</t>
  </si>
  <si>
    <t>3 N</t>
  </si>
  <si>
    <t>KALMBACH LAKE</t>
  </si>
  <si>
    <t>O-001, O-035, 0-105</t>
  </si>
  <si>
    <t>35, 36</t>
  </si>
  <si>
    <t>KASHWITNA LAKE</t>
  </si>
  <si>
    <t>O-105</t>
  </si>
  <si>
    <t>20 N</t>
  </si>
  <si>
    <t>KELLY, SOUTH LAKE (Kelly in print.)</t>
  </si>
  <si>
    <t>O-020</t>
  </si>
  <si>
    <t>KELLY LAKE</t>
  </si>
  <si>
    <t>X-021</t>
  </si>
  <si>
    <t>18, 20</t>
  </si>
  <si>
    <t>KIDNEY LAKE</t>
  </si>
  <si>
    <t>X-063</t>
  </si>
  <si>
    <t>O-045</t>
  </si>
  <si>
    <t>17N</t>
  </si>
  <si>
    <t>KINGSLEY LAKE</t>
  </si>
  <si>
    <t>O-061</t>
  </si>
  <si>
    <t>KIVI LAKE</t>
  </si>
  <si>
    <t>O-065</t>
  </si>
  <si>
    <t>KNIK LAKE</t>
  </si>
  <si>
    <t>O-050</t>
  </si>
  <si>
    <t>24, 25</t>
  </si>
  <si>
    <t>L-SHAPED LAKE</t>
  </si>
  <si>
    <t>X-031</t>
  </si>
  <si>
    <t>BEAVER, LITTLE LAKE</t>
  </si>
  <si>
    <t>X-003</t>
  </si>
  <si>
    <t>LONELY, LITTLE LAKE</t>
  </si>
  <si>
    <t>O-100, Z-1987</t>
  </si>
  <si>
    <t>MERGANSER, LITTLE LAKE</t>
  </si>
  <si>
    <t>0-030</t>
  </si>
  <si>
    <t>OHMER, LOWER LAKE</t>
  </si>
  <si>
    <t>O-034A</t>
  </si>
  <si>
    <t>4 N</t>
  </si>
  <si>
    <t>9, 10</t>
  </si>
  <si>
    <t>LALEN LAKE</t>
  </si>
  <si>
    <t>X-038</t>
  </si>
  <si>
    <t>LAMPERT LAKE</t>
  </si>
  <si>
    <t>O-087</t>
  </si>
  <si>
    <t>Seldovia (C-4)</t>
  </si>
  <si>
    <t>TIRMORE LAKE (Lamplight 1 in print)</t>
  </si>
  <si>
    <t>O-072</t>
  </si>
  <si>
    <t>8, 17</t>
  </si>
  <si>
    <t>LONG PINE LAKE (Lamplight 2 in print)</t>
  </si>
  <si>
    <t>O-073</t>
  </si>
  <si>
    <t>7N</t>
  </si>
  <si>
    <t>9, 16</t>
  </si>
  <si>
    <t>LAZY LAKE</t>
  </si>
  <si>
    <t>X-008</t>
  </si>
  <si>
    <t>LILLY LAKE</t>
  </si>
  <si>
    <t>O-013</t>
  </si>
  <si>
    <t>LIMBO LAKE</t>
  </si>
  <si>
    <t>X-059</t>
  </si>
  <si>
    <t>LITTLE LAKE</t>
  </si>
  <si>
    <t>O-079</t>
  </si>
  <si>
    <t>LOMA</t>
  </si>
  <si>
    <t>X-118</t>
  </si>
  <si>
    <t>LONG LAKE</t>
  </si>
  <si>
    <t>O-008</t>
  </si>
  <si>
    <t>LORRAINE LAKE</t>
  </si>
  <si>
    <t>X-090</t>
  </si>
  <si>
    <t>14, 22, 23</t>
  </si>
  <si>
    <t>COHOE, LOWER LAKE</t>
  </si>
  <si>
    <t>O-055</t>
  </si>
  <si>
    <t>LUCILLE LAKE</t>
  </si>
  <si>
    <t>O-37, O-52</t>
  </si>
  <si>
    <t>1 W</t>
  </si>
  <si>
    <t>8, 9</t>
  </si>
  <si>
    <t>LYNDA LAKE</t>
  </si>
  <si>
    <t>X-010</t>
  </si>
  <si>
    <t>LYNNE LAKE</t>
  </si>
  <si>
    <t>O-021</t>
  </si>
  <si>
    <t>MACKEY, EAST LAKE</t>
  </si>
  <si>
    <t>O-007</t>
  </si>
  <si>
    <t>MARIE LAKE</t>
  </si>
  <si>
    <t>X-064</t>
  </si>
  <si>
    <t>MARION LAKE</t>
  </si>
  <si>
    <t>X-080</t>
  </si>
  <si>
    <t>MARTEN LAKE</t>
  </si>
  <si>
    <t>O-086</t>
  </si>
  <si>
    <t>char+KO</t>
  </si>
  <si>
    <t>MCLAINS LAKE</t>
  </si>
  <si>
    <t>O-137</t>
  </si>
  <si>
    <t>7, 18</t>
  </si>
  <si>
    <t>MEADOW CREEK</t>
  </si>
  <si>
    <t>O-129</t>
  </si>
  <si>
    <t>MEDICO (= Melius in print) LAKE</t>
  </si>
  <si>
    <t>X-079</t>
  </si>
  <si>
    <t>11, 12 W</t>
  </si>
  <si>
    <t>7, 12</t>
  </si>
  <si>
    <t>MILO 1 LAKE</t>
  </si>
  <si>
    <t>O-097</t>
  </si>
  <si>
    <t>MORELAND LAKE</t>
  </si>
  <si>
    <t>X-078</t>
  </si>
  <si>
    <t>MORVRO</t>
  </si>
  <si>
    <t>O-016, O146</t>
  </si>
  <si>
    <t>34, 35</t>
  </si>
  <si>
    <t>MOSQUITO LAKE</t>
  </si>
  <si>
    <t>X-023</t>
  </si>
  <si>
    <t>MUD LAKE</t>
  </si>
  <si>
    <t>O-091</t>
  </si>
  <si>
    <t>3 E</t>
  </si>
  <si>
    <t>MUSICK LAKE</t>
  </si>
  <si>
    <t>O-081</t>
  </si>
  <si>
    <t>NANCY LAKE</t>
  </si>
  <si>
    <t>X-033</t>
  </si>
  <si>
    <t>BB+WF</t>
  </si>
  <si>
    <t>18, 19 N</t>
  </si>
  <si>
    <t>33, 34, 4,3</t>
  </si>
  <si>
    <t>NEKLASON LAKE</t>
  </si>
  <si>
    <t>O-039</t>
  </si>
  <si>
    <t>27, 28</t>
  </si>
  <si>
    <t>NEST LAKE</t>
  </si>
  <si>
    <t>O-031</t>
  </si>
  <si>
    <t>FRIEND, NORTH LAKE</t>
  </si>
  <si>
    <t>O-126</t>
  </si>
  <si>
    <t>NOWACK LAKE</t>
  </si>
  <si>
    <t>X-069</t>
  </si>
  <si>
    <t>ODD LAKE</t>
  </si>
  <si>
    <t>X-120</t>
  </si>
  <si>
    <t>ORPHIA LAKE</t>
  </si>
  <si>
    <t>X-054</t>
  </si>
  <si>
    <t>PAD LAKE</t>
  </si>
  <si>
    <t>X-122</t>
  </si>
  <si>
    <t>PADDLE LAKE</t>
  </si>
  <si>
    <t>X-119</t>
  </si>
  <si>
    <t>PARSONS LAKE</t>
  </si>
  <si>
    <t>O-068</t>
  </si>
  <si>
    <t>PENNOYER LAKE</t>
  </si>
  <si>
    <t>O-119, X-057</t>
  </si>
  <si>
    <t>PETERSEN LAKE</t>
  </si>
  <si>
    <t>X-115</t>
  </si>
  <si>
    <t>PICNIC LAKE</t>
  </si>
  <si>
    <t>O-138</t>
  </si>
  <si>
    <t>POLLARD, LOWER LAKE</t>
  </si>
  <si>
    <t>X-053</t>
  </si>
  <si>
    <t>DB?</t>
  </si>
  <si>
    <t>PORTAGE LAKE</t>
  </si>
  <si>
    <t>O-032</t>
  </si>
  <si>
    <t>PRATOR LAKE</t>
  </si>
  <si>
    <t>O-14, O-099</t>
  </si>
  <si>
    <t>PRICE LAKE</t>
  </si>
  <si>
    <t>X-067</t>
  </si>
  <si>
    <t>PUDDLE LAKE</t>
  </si>
  <si>
    <t>O-076</t>
  </si>
  <si>
    <t>25, 26</t>
  </si>
  <si>
    <t>PUP LAKE</t>
  </si>
  <si>
    <t>X-007</t>
  </si>
  <si>
    <t>RAINBOW LAKE</t>
  </si>
  <si>
    <t>O-029</t>
  </si>
  <si>
    <t>X-034</t>
  </si>
  <si>
    <t>REEDER LAKE</t>
  </si>
  <si>
    <t>O-131</t>
  </si>
  <si>
    <t>REFLECTION LAKE</t>
  </si>
  <si>
    <t>X-055</t>
  </si>
  <si>
    <t>X-045</t>
  </si>
  <si>
    <t>ROCKY LAKE (~duplicate of previous)</t>
  </si>
  <si>
    <t>AQUA-LINDA LAKE (Rogue in print)</t>
  </si>
  <si>
    <t>O-062</t>
  </si>
  <si>
    <t>1.75m</t>
  </si>
  <si>
    <t>ROQUE LAKE (Rogue in print)</t>
  </si>
  <si>
    <t>O-130</t>
  </si>
  <si>
    <t>SALAMATOF, LOWER LAKE</t>
  </si>
  <si>
    <t>O-071</t>
  </si>
  <si>
    <t>SALMO LAKE</t>
  </si>
  <si>
    <t>X-114</t>
  </si>
  <si>
    <t>Kenai (D-3) SW</t>
  </si>
  <si>
    <t>SCOTT LAKE</t>
  </si>
  <si>
    <t>X-037</t>
  </si>
  <si>
    <t>SEVENTEEN MILE LAKE</t>
  </si>
  <si>
    <t>O-093</t>
  </si>
  <si>
    <t>Anchorage (C-6) NE</t>
  </si>
  <si>
    <t>19, 20</t>
  </si>
  <si>
    <t>SEYMOUR LAKE</t>
  </si>
  <si>
    <t>X-036</t>
  </si>
  <si>
    <t>FRIEND, SOUTH LAKE</t>
  </si>
  <si>
    <t>O-127</t>
  </si>
  <si>
    <t>SPORT LAKE</t>
  </si>
  <si>
    <t>X-058</t>
  </si>
  <si>
    <t>STEPAN LAKE</t>
  </si>
  <si>
    <t>X-006</t>
  </si>
  <si>
    <t>STEPHAN LAKE</t>
  </si>
  <si>
    <t>X-093</t>
  </si>
  <si>
    <t>11, 12, 14</t>
  </si>
  <si>
    <t>STICKLEBACK LAKE</t>
  </si>
  <si>
    <t>O-082</t>
  </si>
  <si>
    <t>STORMY LAKE</t>
  </si>
  <si>
    <t>X-113</t>
  </si>
  <si>
    <t>NAME?</t>
  </si>
  <si>
    <t>16, 20, 21</t>
  </si>
  <si>
    <t>SUNEVA LAKE</t>
  </si>
  <si>
    <t>X-068</t>
  </si>
  <si>
    <t>SUNKEN ISLAND LAKE</t>
  </si>
  <si>
    <t>X-024</t>
  </si>
  <si>
    <t>TERN LAKE</t>
  </si>
  <si>
    <t>X-048</t>
  </si>
  <si>
    <t>WF</t>
  </si>
  <si>
    <t>Kenai Lake Vicinity</t>
  </si>
  <si>
    <t>TIGGER LAKE</t>
  </si>
  <si>
    <t>X-103</t>
  </si>
  <si>
    <t>TIMBERLOST LAKE (in print)</t>
  </si>
  <si>
    <t>&lt;3.4</t>
  </si>
  <si>
    <t>O-044a, X-125</t>
  </si>
  <si>
    <t>S</t>
  </si>
  <si>
    <t>TROUBLE LAKE</t>
  </si>
  <si>
    <t>X-109</t>
  </si>
  <si>
    <t>TWIN LAKE</t>
  </si>
  <si>
    <t>O-009</t>
  </si>
  <si>
    <t>Lampr</t>
  </si>
  <si>
    <t>61. 57517</t>
  </si>
  <si>
    <t>UNION LAKE</t>
  </si>
  <si>
    <t>O-024</t>
  </si>
  <si>
    <t>15, 16</t>
  </si>
  <si>
    <t>UNNAMED (=UNKNOWN) LAKE A</t>
  </si>
  <si>
    <t>X-121</t>
  </si>
  <si>
    <t>UNNAMED LAKE</t>
  </si>
  <si>
    <t>O-139</t>
  </si>
  <si>
    <t>UNNAMED LAKE, KALIFONSKY</t>
  </si>
  <si>
    <t>O-136</t>
  </si>
  <si>
    <t>UNNAMED LAKE (No fish)</t>
  </si>
  <si>
    <t>X-071</t>
  </si>
  <si>
    <t>UNNAMED LAKE NEAR HOLLYWOOD RD</t>
  </si>
  <si>
    <t>O-051</t>
  </si>
  <si>
    <t>COHO, UPPER LAKE</t>
  </si>
  <si>
    <t>O-056</t>
  </si>
  <si>
    <t>22, 23</t>
  </si>
  <si>
    <t>VERA LAKE</t>
  </si>
  <si>
    <t>O-099</t>
  </si>
  <si>
    <t>VIRGINIA LAKE</t>
  </si>
  <si>
    <t>O-059</t>
  </si>
  <si>
    <t>VISNAW LAKE</t>
  </si>
  <si>
    <t>X-039</t>
  </si>
  <si>
    <t>Anchorage (C-8) NE</t>
  </si>
  <si>
    <t>WALBY LAKE</t>
  </si>
  <si>
    <t>O-042</t>
  </si>
  <si>
    <t>WALLACE LAKE</t>
  </si>
  <si>
    <t>O-111</t>
  </si>
  <si>
    <t>WASILLA LAKE</t>
  </si>
  <si>
    <t>O-038</t>
  </si>
  <si>
    <t>WATSON LAKE</t>
  </si>
  <si>
    <t>X-116</t>
  </si>
  <si>
    <t>WEED (in print)</t>
  </si>
  <si>
    <t>&lt;0.2</t>
  </si>
  <si>
    <t>BEAVER, WEST LAKE</t>
  </si>
  <si>
    <t>X-004</t>
  </si>
  <si>
    <t>WHALE (in print)</t>
  </si>
  <si>
    <t>O-124</t>
  </si>
  <si>
    <t>WHISPER LAKE</t>
  </si>
  <si>
    <t>O-006</t>
  </si>
  <si>
    <t>WHITE (= WHITES) LAKE</t>
  </si>
  <si>
    <t>O-049</t>
  </si>
  <si>
    <t>WEINIE LAKE</t>
  </si>
  <si>
    <t>O-112</t>
  </si>
  <si>
    <t>WIK LAKE</t>
  </si>
  <si>
    <t>O-064</t>
  </si>
  <si>
    <t>WILLOW LAKE</t>
  </si>
  <si>
    <t>O-101</t>
  </si>
  <si>
    <t>7, 17, 18</t>
  </si>
  <si>
    <t>LAKE ACROSS FROM WILLOW INN</t>
  </si>
  <si>
    <t>O-106</t>
  </si>
  <si>
    <t>WOLF LAKE</t>
  </si>
  <si>
    <t>O-043b</t>
  </si>
  <si>
    <t>WOMAN LAKE</t>
  </si>
  <si>
    <t>O-128</t>
  </si>
  <si>
    <t>23 N</t>
  </si>
  <si>
    <t>AIROLO LAKE</t>
  </si>
  <si>
    <t>X-041</t>
  </si>
  <si>
    <t>BAPTIST POND</t>
  </si>
  <si>
    <t>X-014</t>
  </si>
  <si>
    <t>BLACK LAKE</t>
  </si>
  <si>
    <t>X-051</t>
  </si>
  <si>
    <t>CAROUSEL LAKE</t>
  </si>
  <si>
    <t>X-042</t>
  </si>
  <si>
    <t>DEEP CREEK</t>
  </si>
  <si>
    <t>O-088</t>
  </si>
  <si>
    <t>Kenai (A-5)</t>
  </si>
  <si>
    <t>14 W</t>
  </si>
  <si>
    <t>1 S</t>
  </si>
  <si>
    <t>DOG BONE LAKE</t>
  </si>
  <si>
    <t>O-069</t>
  </si>
  <si>
    <t>13, 18</t>
  </si>
  <si>
    <t>DRILL LAKE</t>
  </si>
  <si>
    <t>X-098</t>
  </si>
  <si>
    <t>5 E</t>
  </si>
  <si>
    <t>DUSK LAKE</t>
  </si>
  <si>
    <t>X-016</t>
  </si>
  <si>
    <t>EEVOOK LAKE</t>
  </si>
  <si>
    <t>X-025</t>
  </si>
  <si>
    <t>FALCON LAKE</t>
  </si>
  <si>
    <t>X-091</t>
  </si>
  <si>
    <t>14, 15 N</t>
  </si>
  <si>
    <t>6, 31</t>
  </si>
  <si>
    <t>FISH LAKE (Sample list says "Meadow")</t>
  </si>
  <si>
    <t>X-096</t>
  </si>
  <si>
    <t>Kokane</t>
  </si>
  <si>
    <t>FLORENCE LAKE</t>
  </si>
  <si>
    <t>O-018</t>
  </si>
  <si>
    <t>GOODING LAKE</t>
  </si>
  <si>
    <t>O-041</t>
  </si>
  <si>
    <t>Anchorage (C-6) NW</t>
  </si>
  <si>
    <t>23, 26, 27</t>
  </si>
  <si>
    <t>HORSESHOE LAKE</t>
  </si>
  <si>
    <t>X-050</t>
  </si>
  <si>
    <t>11, 12, 13</t>
  </si>
  <si>
    <t>JACOBSEN LAKE</t>
  </si>
  <si>
    <t>O-107</t>
  </si>
  <si>
    <t>LILLI LAKE</t>
  </si>
  <si>
    <t>X-117</t>
  </si>
  <si>
    <t>LONGMERE LAKE</t>
  </si>
  <si>
    <t>O-005</t>
  </si>
  <si>
    <t>Kenai (B-3) NE</t>
  </si>
  <si>
    <t>LOON LAKE</t>
  </si>
  <si>
    <t>X-046</t>
  </si>
  <si>
    <t>LUCILLE CREEK</t>
  </si>
  <si>
    <t>O-116</t>
  </si>
  <si>
    <t>LUCY LAKE</t>
  </si>
  <si>
    <t>O-123</t>
  </si>
  <si>
    <t>O-096</t>
  </si>
  <si>
    <t>O-114</t>
  </si>
  <si>
    <t>MEMORY LAKE</t>
  </si>
  <si>
    <t>O-122</t>
  </si>
  <si>
    <t>MILO 2 LAKE</t>
  </si>
  <si>
    <t>O-098</t>
  </si>
  <si>
    <t>PIPE LAKE</t>
  </si>
  <si>
    <t>X-112</t>
  </si>
  <si>
    <t>REED LAKE</t>
  </si>
  <si>
    <t>O-090</t>
  </si>
  <si>
    <t>REEDY LAKE</t>
  </si>
  <si>
    <t>O-113</t>
  </si>
  <si>
    <t>SCOUT LAKE</t>
  </si>
  <si>
    <t>O-025</t>
  </si>
  <si>
    <t>SLIKOK CREEK</t>
  </si>
  <si>
    <t>X-001</t>
  </si>
  <si>
    <t>SWANSON RIVER</t>
  </si>
  <si>
    <t>O-140</t>
  </si>
  <si>
    <t>TALKEETNA RIVER</t>
  </si>
  <si>
    <t>O-115</t>
  </si>
  <si>
    <t>TURNING POINT (No fish) LAKE</t>
  </si>
  <si>
    <t>O-023</t>
  </si>
  <si>
    <t>UNAMED 1 LAKE (see "Gonder, West")</t>
  </si>
  <si>
    <t>O-095</t>
  </si>
  <si>
    <t>UNNAMED B LAKE</t>
  </si>
  <si>
    <t>O-118</t>
  </si>
  <si>
    <t>Talkeetina (B-1)</t>
  </si>
  <si>
    <t>WASILLA CREEK</t>
  </si>
  <si>
    <t>O-094</t>
  </si>
  <si>
    <t>WOODY LAKE</t>
  </si>
  <si>
    <t>X-044</t>
  </si>
  <si>
    <t>Sample Depth</t>
  </si>
  <si>
    <t>(meters)</t>
  </si>
  <si>
    <t>Dilution Factor</t>
  </si>
  <si>
    <t>Tow Length</t>
  </si>
  <si>
    <t>D. Galeata</t>
  </si>
  <si>
    <t>D. rosea</t>
  </si>
  <si>
    <t>Bosmina eggs</t>
  </si>
  <si>
    <t>Daphnia eggs</t>
  </si>
  <si>
    <t>Holopedium eggs</t>
  </si>
  <si>
    <t>Chydorinae eggs</t>
  </si>
  <si>
    <t>Polyphemus eggs</t>
  </si>
  <si>
    <t>Other eggs</t>
  </si>
  <si>
    <t>Other</t>
  </si>
  <si>
    <t>Cyclops sp.</t>
  </si>
  <si>
    <t>Diaptomus sp.</t>
  </si>
  <si>
    <t>Epischura sp.</t>
  </si>
  <si>
    <t>Ergasilus sp.</t>
  </si>
  <si>
    <t>Harpactocoida sp.</t>
  </si>
  <si>
    <t>Hetercope sp.</t>
  </si>
  <si>
    <t>Cyclops eggs</t>
  </si>
  <si>
    <t>Diaptomus eggs</t>
  </si>
  <si>
    <t>Epischura eggs</t>
  </si>
  <si>
    <t>Copepod nauplii</t>
  </si>
  <si>
    <t>Kellicottia sp.</t>
  </si>
  <si>
    <t>Asplancha sp</t>
  </si>
  <si>
    <t>Keratella sp</t>
  </si>
  <si>
    <t>Conochilus sp.</t>
  </si>
  <si>
    <t>Conochiloides sp.</t>
  </si>
  <si>
    <t>Filinia sp.</t>
  </si>
  <si>
    <t>Ceratium sp.</t>
  </si>
  <si>
    <t>Polyarthra sp.</t>
  </si>
  <si>
    <t>Mean Pelv</t>
  </si>
  <si>
    <t>Modal Pelv</t>
  </si>
  <si>
    <t>PRESENT</t>
  </si>
  <si>
    <t>X-77</t>
  </si>
  <si>
    <t>TOAD LAKE</t>
  </si>
  <si>
    <t>KINGS LAKE</t>
  </si>
  <si>
    <t>EZD Pt</t>
  </si>
  <si>
    <t>EZD Ntu</t>
  </si>
  <si>
    <t>meters</t>
  </si>
  <si>
    <t>#/m^3</t>
  </si>
  <si>
    <t>D. Longirimus</t>
  </si>
  <si>
    <t>Bosmina</t>
  </si>
  <si>
    <t>Chydorinae</t>
  </si>
  <si>
    <t>Holopedium</t>
  </si>
  <si>
    <t>Polyphemus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</si>
</sst>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.2"/>
      <color theme="1"/>
      <name val="Calibri"/>
      <family val="2"/>
      <scheme val="minor"/>
    </font>
    <font>
      <sz val="13.2"/>
      <color rgb="FFFF0000"/>
      <name val="Calibri"/>
      <family val="2"/>
      <scheme val="minor"/>
    </font>
    <font>
      <sz val="11"/>
      <color rgb="FF000000"/>
      <name val="Arial"/>
      <family val="2"/>
    </font>
    <font>
      <sz val="13.2"/>
      <name val="Calibri"/>
      <family val="2"/>
      <scheme val="minor"/>
    </font>
    <font>
      <sz val="13"/>
      <color theme="1"/>
      <name val="Calibri Light"/>
      <family val="2"/>
      <scheme val="maj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3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14" fontId="7" fillId="0" borderId="1" xfId="0" applyNumberFormat="1" applyFont="1" applyBorder="1" applyAlignment="1">
      <alignment horizontal="left" vertical="center"/>
    </xf>
    <xf numFmtId="0" fontId="0" fillId="2" borderId="0" xfId="0" applyFill="1"/>
    <xf numFmtId="0" fontId="8" fillId="0" borderId="0" xfId="0" applyFont="1"/>
    <xf numFmtId="2" fontId="8" fillId="0" borderId="0" xfId="0" applyNumberFormat="1" applyFont="1"/>
    <xf numFmtId="0" fontId="7" fillId="0" borderId="1" xfId="0" applyFont="1" applyBorder="1" applyAlignment="1">
      <alignment horizontal="left" vertical="center"/>
    </xf>
    <xf numFmtId="2" fontId="9" fillId="0" borderId="0" xfId="0" applyNumberFormat="1" applyFont="1"/>
    <xf numFmtId="2" fontId="9" fillId="0" borderId="0" xfId="0" applyNumberFormat="1" applyFont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2" fontId="9" fillId="0" borderId="1" xfId="0" applyNumberFormat="1" applyFont="1" applyBorder="1" applyAlignment="1">
      <alignment wrapText="1"/>
    </xf>
    <xf numFmtId="2" fontId="10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9" fillId="2" borderId="1" xfId="0" applyNumberFormat="1" applyFont="1" applyFill="1" applyBorder="1" applyAlignment="1">
      <alignment wrapText="1"/>
    </xf>
    <xf numFmtId="2" fontId="11" fillId="0" borderId="1" xfId="0" applyNumberFormat="1" applyFont="1" applyFill="1" applyBorder="1" applyAlignment="1">
      <alignment horizontal="left" vertical="center"/>
    </xf>
    <xf numFmtId="2" fontId="12" fillId="0" borderId="0" xfId="0" applyNumberFormat="1" applyFont="1" applyAlignment="1">
      <alignment horizontal="left" wrapText="1"/>
    </xf>
    <xf numFmtId="2" fontId="12" fillId="0" borderId="2" xfId="0" applyNumberFormat="1" applyFont="1" applyBorder="1" applyAlignment="1">
      <alignment horizontal="left" wrapText="1"/>
    </xf>
    <xf numFmtId="2" fontId="12" fillId="0" borderId="3" xfId="0" applyNumberFormat="1" applyFont="1" applyBorder="1" applyAlignment="1">
      <alignment horizontal="left" wrapText="1"/>
    </xf>
    <xf numFmtId="2" fontId="9" fillId="0" borderId="1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left"/>
    </xf>
    <xf numFmtId="2" fontId="11" fillId="0" borderId="0" xfId="0" applyNumberFormat="1" applyFont="1" applyFill="1" applyAlignment="1">
      <alignment horizontal="left"/>
    </xf>
    <xf numFmtId="2" fontId="9" fillId="2" borderId="1" xfId="0" applyNumberFormat="1" applyFont="1" applyFill="1" applyBorder="1" applyAlignment="1">
      <alignment horizontal="left" wrapText="1"/>
    </xf>
    <xf numFmtId="2" fontId="9" fillId="0" borderId="1" xfId="0" applyNumberFormat="1" applyFont="1" applyFill="1" applyBorder="1" applyAlignment="1">
      <alignment horizontal="left" wrapText="1"/>
    </xf>
    <xf numFmtId="2" fontId="9" fillId="3" borderId="1" xfId="0" applyNumberFormat="1" applyFont="1" applyFill="1" applyBorder="1" applyAlignment="1">
      <alignment horizontal="left" wrapText="1"/>
    </xf>
    <xf numFmtId="2" fontId="9" fillId="3" borderId="0" xfId="0" applyNumberFormat="1" applyFont="1" applyFill="1" applyAlignment="1">
      <alignment horizontal="left"/>
    </xf>
    <xf numFmtId="2" fontId="9" fillId="2" borderId="0" xfId="0" applyNumberFormat="1" applyFont="1" applyFill="1" applyAlignment="1">
      <alignment horizontal="left"/>
    </xf>
    <xf numFmtId="2" fontId="10" fillId="0" borderId="1" xfId="0" applyNumberFormat="1" applyFont="1" applyFill="1" applyBorder="1" applyAlignment="1">
      <alignment horizontal="left" vertical="center"/>
    </xf>
    <xf numFmtId="2" fontId="9" fillId="0" borderId="0" xfId="0" applyNumberFormat="1" applyFont="1" applyFill="1" applyAlignment="1">
      <alignment horizontal="left"/>
    </xf>
    <xf numFmtId="2" fontId="9" fillId="2" borderId="0" xfId="0" applyNumberFormat="1" applyFont="1" applyFill="1" applyAlignment="1">
      <alignment horizontal="left" vertical="center"/>
    </xf>
    <xf numFmtId="2" fontId="9" fillId="2" borderId="0" xfId="0" applyNumberFormat="1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2" fontId="11" fillId="0" borderId="0" xfId="0" applyNumberFormat="1" applyFont="1" applyAlignment="1">
      <alignment horizontal="left"/>
    </xf>
    <xf numFmtId="2" fontId="11" fillId="0" borderId="1" xfId="0" applyNumberFormat="1" applyFont="1" applyBorder="1" applyAlignment="1">
      <alignment horizontal="left" wrapText="1"/>
    </xf>
    <xf numFmtId="2" fontId="11" fillId="0" borderId="1" xfId="0" applyNumberFormat="1" applyFont="1" applyBorder="1" applyAlignment="1">
      <alignment horizontal="left" vertical="center"/>
    </xf>
    <xf numFmtId="2" fontId="11" fillId="4" borderId="1" xfId="0" applyNumberFormat="1" applyFont="1" applyFill="1" applyBorder="1" applyAlignment="1">
      <alignment horizontal="left" wrapText="1"/>
    </xf>
    <xf numFmtId="2" fontId="9" fillId="4" borderId="0" xfId="0" applyNumberFormat="1" applyFont="1" applyFill="1" applyAlignment="1">
      <alignment horizontal="left"/>
    </xf>
    <xf numFmtId="2" fontId="9" fillId="4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wrapText="1"/>
    </xf>
    <xf numFmtId="2" fontId="12" fillId="0" borderId="0" xfId="0" applyNumberFormat="1" applyFont="1" applyAlignment="1">
      <alignment horizontal="left"/>
    </xf>
    <xf numFmtId="0" fontId="17" fillId="0" borderId="1" xfId="0" applyFont="1" applyBorder="1" applyAlignment="1">
      <alignment wrapText="1"/>
    </xf>
    <xf numFmtId="0" fontId="15" fillId="0" borderId="0" xfId="0" applyFont="1"/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0" fillId="0" borderId="0" xfId="0" applyFont="1"/>
    <xf numFmtId="0" fontId="9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15" fillId="0" borderId="0" xfId="0" applyFont="1" applyFill="1"/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2" fontId="12" fillId="0" borderId="1" xfId="0" applyNumberFormat="1" applyFont="1" applyBorder="1" applyAlignment="1">
      <alignment horizontal="left" wrapText="1"/>
    </xf>
    <xf numFmtId="0" fontId="24" fillId="0" borderId="0" xfId="0" applyFont="1"/>
    <xf numFmtId="0" fontId="16" fillId="0" borderId="0" xfId="0" applyFont="1"/>
  </cellXfs>
  <cellStyles count="1">
    <cellStyle name="Normal" xfId="0" builtinId="0"/>
  </cellStyles>
  <dxfs count="2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sbfiles.campus.stonybrook.edu\~\lim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1ml averages"/>
      <sheetName val="density estimates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54"/>
  <sheetViews>
    <sheetView tabSelected="1" topLeftCell="BW1" zoomScale="70" zoomScaleNormal="70" workbookViewId="0">
      <pane ySplit="1" topLeftCell="A2" activePane="bottomLeft" state="frozen"/>
      <selection pane="bottomLeft" activeCell="BP5" sqref="BP5"/>
    </sheetView>
  </sheetViews>
  <sheetFormatPr defaultRowHeight="15" x14ac:dyDescent="0.25"/>
  <cols>
    <col min="1" max="1" width="44.42578125" bestFit="1" customWidth="1"/>
    <col min="2" max="2" width="40.5703125" customWidth="1"/>
    <col min="3" max="3" width="17" bestFit="1" customWidth="1"/>
    <col min="4" max="4" width="20.85546875" bestFit="1" customWidth="1"/>
    <col min="5" max="5" width="16.5703125" bestFit="1" customWidth="1"/>
    <col min="8" max="8" width="17.85546875" bestFit="1" customWidth="1"/>
    <col min="9" max="9" width="20.42578125" bestFit="1" customWidth="1"/>
    <col min="10" max="10" width="18.7109375" bestFit="1" customWidth="1"/>
    <col min="14" max="14" width="12.42578125" bestFit="1" customWidth="1"/>
    <col min="15" max="15" width="10.140625" bestFit="1" customWidth="1"/>
    <col min="16" max="16" width="9.140625" bestFit="1" customWidth="1"/>
    <col min="17" max="17" width="7.7109375" bestFit="1" customWidth="1"/>
    <col min="18" max="18" width="7.5703125" bestFit="1" customWidth="1"/>
    <col min="19" max="19" width="13.42578125" customWidth="1"/>
    <col min="25" max="25" width="17" bestFit="1" customWidth="1"/>
    <col min="26" max="26" width="22.42578125" bestFit="1" customWidth="1"/>
    <col min="27" max="27" width="6.7109375" bestFit="1" customWidth="1"/>
    <col min="28" max="28" width="8.5703125" bestFit="1" customWidth="1"/>
    <col min="29" max="29" width="7.140625" bestFit="1" customWidth="1"/>
    <col min="30" max="30" width="9.5703125" bestFit="1" customWidth="1"/>
    <col min="31" max="31" width="9.28515625" bestFit="1" customWidth="1"/>
    <col min="32" max="32" width="11.42578125" bestFit="1" customWidth="1"/>
    <col min="33" max="33" width="12" bestFit="1" customWidth="1"/>
    <col min="34" max="34" width="12.5703125" customWidth="1"/>
    <col min="35" max="35" width="11.28515625" bestFit="1" customWidth="1"/>
    <col min="36" max="36" width="19.85546875" bestFit="1" customWidth="1"/>
    <col min="37" max="37" width="18.7109375" bestFit="1" customWidth="1"/>
    <col min="38" max="38" width="12.5703125" customWidth="1"/>
    <col min="39" max="39" width="11.42578125" bestFit="1" customWidth="1"/>
    <col min="48" max="48" width="13.85546875" style="65" bestFit="1" customWidth="1"/>
    <col min="51" max="51" width="34.7109375" bestFit="1" customWidth="1"/>
    <col min="52" max="52" width="11.5703125" bestFit="1" customWidth="1"/>
    <col min="53" max="53" width="16.42578125" bestFit="1" customWidth="1"/>
    <col min="54" max="54" width="21.28515625" bestFit="1" customWidth="1"/>
    <col min="55" max="55" width="16.7109375" customWidth="1"/>
    <col min="56" max="56" width="16.42578125" customWidth="1"/>
    <col min="57" max="57" width="16.42578125" style="60" customWidth="1"/>
    <col min="58" max="58" width="28.85546875" style="60" customWidth="1"/>
    <col min="59" max="59" width="51.5703125" bestFit="1" customWidth="1"/>
    <col min="60" max="60" width="20.5703125" bestFit="1" customWidth="1"/>
    <col min="61" max="61" width="21.28515625" bestFit="1" customWidth="1"/>
    <col min="62" max="62" width="18.42578125" bestFit="1" customWidth="1"/>
    <col min="63" max="63" width="17.85546875" bestFit="1" customWidth="1"/>
    <col min="64" max="64" width="15.85546875" customWidth="1"/>
    <col min="65" max="65" width="24.28515625" bestFit="1" customWidth="1"/>
    <col min="66" max="66" width="26.5703125" bestFit="1" customWidth="1"/>
    <col min="67" max="67" width="27" bestFit="1" customWidth="1"/>
    <col min="68" max="68" width="23.7109375" bestFit="1" customWidth="1"/>
    <col min="69" max="69" width="23.42578125" bestFit="1" customWidth="1"/>
    <col min="70" max="70" width="29.140625" bestFit="1" customWidth="1"/>
    <col min="71" max="71" width="28.7109375" bestFit="1" customWidth="1"/>
    <col min="72" max="72" width="20.85546875" customWidth="1"/>
    <col min="73" max="73" width="12.85546875" bestFit="1" customWidth="1"/>
    <col min="74" max="74" width="12.5703125" customWidth="1"/>
    <col min="75" max="75" width="19.140625" customWidth="1"/>
    <col min="76" max="76" width="22.7109375" bestFit="1" customWidth="1"/>
    <col min="77" max="77" width="17" customWidth="1"/>
    <col min="78" max="78" width="20.7109375" bestFit="1" customWidth="1"/>
    <col min="79" max="79" width="23.140625" customWidth="1"/>
    <col min="80" max="80" width="15.28515625" bestFit="1" customWidth="1"/>
    <col min="81" max="81" width="14.140625" bestFit="1" customWidth="1"/>
    <col min="82" max="82" width="12.42578125" bestFit="1" customWidth="1"/>
    <col min="83" max="83" width="11" bestFit="1" customWidth="1"/>
    <col min="84" max="84" width="15.5703125" bestFit="1" customWidth="1"/>
    <col min="85" max="86" width="11.85546875" bestFit="1" customWidth="1"/>
    <col min="87" max="87" width="17.5703125" bestFit="1" customWidth="1"/>
    <col min="88" max="88" width="13.85546875" bestFit="1" customWidth="1"/>
    <col min="89" max="89" width="19.5703125" bestFit="1" customWidth="1"/>
    <col min="90" max="90" width="18.5703125" bestFit="1" customWidth="1"/>
    <col min="91" max="91" width="19.5703125" bestFit="1" customWidth="1"/>
    <col min="92" max="92" width="16" bestFit="1" customWidth="1"/>
    <col min="93" max="93" width="20.42578125" bestFit="1" customWidth="1"/>
    <col min="94" max="94" width="23.28515625" bestFit="1" customWidth="1"/>
    <col min="95" max="96" width="9.5703125" bestFit="1" customWidth="1"/>
    <col min="97" max="98" width="9.42578125" bestFit="1" customWidth="1"/>
  </cols>
  <sheetData>
    <row r="1" spans="1:98" ht="35.25" thickBot="1" x14ac:dyDescent="0.35">
      <c r="A1" s="21" t="s">
        <v>0</v>
      </c>
      <c r="B1" s="21" t="s">
        <v>3</v>
      </c>
      <c r="C1" s="21" t="s">
        <v>1</v>
      </c>
      <c r="D1" s="21" t="s">
        <v>2</v>
      </c>
      <c r="E1" s="21" t="s">
        <v>743</v>
      </c>
      <c r="F1" s="21" t="s">
        <v>21</v>
      </c>
      <c r="G1" s="21" t="s">
        <v>4</v>
      </c>
      <c r="H1" s="21" t="s">
        <v>43</v>
      </c>
      <c r="I1" s="21" t="s">
        <v>44</v>
      </c>
      <c r="J1" s="22" t="s">
        <v>22</v>
      </c>
      <c r="K1" s="21" t="s">
        <v>5</v>
      </c>
      <c r="L1" s="21" t="s">
        <v>6</v>
      </c>
      <c r="M1" s="21" t="s">
        <v>7</v>
      </c>
      <c r="N1" s="21" t="s">
        <v>8</v>
      </c>
      <c r="O1" s="21" t="s">
        <v>9</v>
      </c>
      <c r="P1" s="21" t="s">
        <v>10</v>
      </c>
      <c r="Q1" s="21" t="s">
        <v>11</v>
      </c>
      <c r="R1" s="21" t="s">
        <v>12</v>
      </c>
      <c r="S1" s="22" t="s">
        <v>23</v>
      </c>
      <c r="T1" s="21" t="s">
        <v>13</v>
      </c>
      <c r="U1" s="21" t="s">
        <v>14</v>
      </c>
      <c r="V1" s="21" t="s">
        <v>15</v>
      </c>
      <c r="W1" s="21" t="s">
        <v>16</v>
      </c>
      <c r="X1" s="21" t="s">
        <v>17</v>
      </c>
      <c r="Y1" s="21" t="s">
        <v>18</v>
      </c>
      <c r="Z1" s="21" t="s">
        <v>19</v>
      </c>
      <c r="AA1" s="21" t="s">
        <v>20</v>
      </c>
      <c r="AB1" s="21" t="s">
        <v>24</v>
      </c>
      <c r="AC1" s="21" t="s">
        <v>25</v>
      </c>
      <c r="AD1" s="21" t="s">
        <v>26</v>
      </c>
      <c r="AE1" s="21" t="s">
        <v>27</v>
      </c>
      <c r="AF1" s="21" t="s">
        <v>28</v>
      </c>
      <c r="AG1" s="21" t="s">
        <v>774</v>
      </c>
      <c r="AH1" s="21" t="s">
        <v>775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61" t="s">
        <v>42</v>
      </c>
      <c r="AW1" s="21" t="s">
        <v>45</v>
      </c>
      <c r="AX1" s="21" t="s">
        <v>46</v>
      </c>
      <c r="AY1" s="21" t="s">
        <v>47</v>
      </c>
      <c r="AZ1" s="21" t="s">
        <v>48</v>
      </c>
      <c r="BA1" s="21" t="s">
        <v>49</v>
      </c>
      <c r="BB1" s="21" t="s">
        <v>50</v>
      </c>
      <c r="BC1" s="21" t="s">
        <v>51</v>
      </c>
      <c r="BD1" s="21" t="s">
        <v>52</v>
      </c>
      <c r="BE1" s="23" t="s">
        <v>780</v>
      </c>
      <c r="BF1" s="23" t="s">
        <v>781</v>
      </c>
      <c r="BG1" s="31" t="s">
        <v>745</v>
      </c>
      <c r="BH1" s="32" t="s">
        <v>746</v>
      </c>
      <c r="BI1" s="33" t="s">
        <v>785</v>
      </c>
      <c r="BJ1" s="33" t="s">
        <v>784</v>
      </c>
      <c r="BK1" s="33" t="s">
        <v>747</v>
      </c>
      <c r="BL1" s="33" t="s">
        <v>748</v>
      </c>
      <c r="BM1" s="33" t="s">
        <v>786</v>
      </c>
      <c r="BN1" s="33" t="s">
        <v>787</v>
      </c>
      <c r="BO1" s="33" t="s">
        <v>788</v>
      </c>
      <c r="BP1" s="33" t="s">
        <v>749</v>
      </c>
      <c r="BQ1" s="33" t="s">
        <v>750</v>
      </c>
      <c r="BR1" s="33" t="s">
        <v>751</v>
      </c>
      <c r="BS1" s="33" t="s">
        <v>752</v>
      </c>
      <c r="BT1" s="33" t="s">
        <v>753</v>
      </c>
      <c r="BU1" s="33" t="s">
        <v>754</v>
      </c>
      <c r="BV1" s="33" t="s">
        <v>755</v>
      </c>
      <c r="BW1" s="33" t="s">
        <v>756</v>
      </c>
      <c r="BX1" s="33" t="s">
        <v>757</v>
      </c>
      <c r="BY1" s="33" t="s">
        <v>758</v>
      </c>
      <c r="BZ1" s="33" t="s">
        <v>759</v>
      </c>
      <c r="CA1" s="33" t="s">
        <v>760</v>
      </c>
      <c r="CB1" s="33" t="s">
        <v>761</v>
      </c>
      <c r="CC1" s="33" t="s">
        <v>762</v>
      </c>
      <c r="CD1" s="33" t="s">
        <v>763</v>
      </c>
      <c r="CE1" s="33" t="s">
        <v>764</v>
      </c>
      <c r="CF1" s="33" t="s">
        <v>765</v>
      </c>
      <c r="CG1" s="33" t="s">
        <v>755</v>
      </c>
      <c r="CH1" s="33" t="s">
        <v>754</v>
      </c>
      <c r="CI1" s="33" t="s">
        <v>766</v>
      </c>
      <c r="CJ1" s="33" t="s">
        <v>767</v>
      </c>
      <c r="CK1" s="33" t="s">
        <v>768</v>
      </c>
      <c r="CL1" s="33" t="s">
        <v>769</v>
      </c>
      <c r="CM1" s="33" t="s">
        <v>770</v>
      </c>
      <c r="CN1" s="33" t="s">
        <v>771</v>
      </c>
      <c r="CO1" s="33" t="s">
        <v>772</v>
      </c>
      <c r="CP1" s="33" t="s">
        <v>773</v>
      </c>
      <c r="CQ1" s="33" t="s">
        <v>755</v>
      </c>
      <c r="CS1" s="16"/>
      <c r="CT1" s="16"/>
    </row>
    <row r="2" spans="1:98" s="76" customFormat="1" ht="18.75" thickBot="1" x14ac:dyDescent="0.35">
      <c r="A2" s="71"/>
      <c r="B2" s="71"/>
      <c r="C2" s="71"/>
      <c r="D2" s="71"/>
      <c r="E2" s="1" t="s">
        <v>744</v>
      </c>
      <c r="F2" s="71"/>
      <c r="G2" s="71"/>
      <c r="H2" s="71"/>
      <c r="I2" s="71"/>
      <c r="J2" s="71"/>
      <c r="K2" s="1" t="s">
        <v>53</v>
      </c>
      <c r="L2" s="1" t="s">
        <v>54</v>
      </c>
      <c r="M2" s="1" t="s">
        <v>53</v>
      </c>
      <c r="N2" s="1" t="s">
        <v>53</v>
      </c>
      <c r="O2" s="1" t="s">
        <v>53</v>
      </c>
      <c r="P2" s="1" t="s">
        <v>53</v>
      </c>
      <c r="Q2" s="1" t="s">
        <v>53</v>
      </c>
      <c r="R2" s="1" t="s">
        <v>53</v>
      </c>
      <c r="S2" s="57" t="s">
        <v>53</v>
      </c>
      <c r="T2" s="1" t="s">
        <v>55</v>
      </c>
      <c r="U2" s="71"/>
      <c r="V2" s="1" t="s">
        <v>56</v>
      </c>
      <c r="W2" s="1" t="s">
        <v>57</v>
      </c>
      <c r="X2" s="1" t="s">
        <v>58</v>
      </c>
      <c r="Y2" s="1" t="s">
        <v>56</v>
      </c>
      <c r="Z2" s="1" t="s">
        <v>56</v>
      </c>
      <c r="AA2" s="1" t="s">
        <v>53</v>
      </c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2"/>
      <c r="AW2" s="71"/>
      <c r="AX2" s="71"/>
      <c r="AY2" s="71"/>
      <c r="AZ2" s="71"/>
      <c r="BA2" s="71"/>
      <c r="BB2" s="71"/>
      <c r="BC2" s="71"/>
      <c r="BD2" s="71"/>
      <c r="BE2" s="73" t="s">
        <v>782</v>
      </c>
      <c r="BF2" s="73" t="s">
        <v>782</v>
      </c>
      <c r="BG2" s="74"/>
      <c r="BH2" s="58" t="s">
        <v>783</v>
      </c>
      <c r="BI2" s="58" t="s">
        <v>783</v>
      </c>
      <c r="BJ2" s="58" t="s">
        <v>783</v>
      </c>
      <c r="BK2" s="58" t="s">
        <v>783</v>
      </c>
      <c r="BL2" s="58" t="s">
        <v>783</v>
      </c>
      <c r="BM2" s="58" t="s">
        <v>783</v>
      </c>
      <c r="BN2" s="58" t="s">
        <v>783</v>
      </c>
      <c r="BO2" s="58" t="s">
        <v>783</v>
      </c>
      <c r="BP2" s="58" t="s">
        <v>783</v>
      </c>
      <c r="BQ2" s="58" t="s">
        <v>783</v>
      </c>
      <c r="BR2" s="58" t="s">
        <v>783</v>
      </c>
      <c r="BS2" s="58" t="s">
        <v>783</v>
      </c>
      <c r="BT2" s="58" t="s">
        <v>783</v>
      </c>
      <c r="BU2" s="58" t="s">
        <v>783</v>
      </c>
      <c r="BV2" s="58" t="s">
        <v>783</v>
      </c>
      <c r="BW2" s="58" t="s">
        <v>783</v>
      </c>
      <c r="BX2" s="58" t="s">
        <v>783</v>
      </c>
      <c r="BY2" s="58" t="s">
        <v>783</v>
      </c>
      <c r="BZ2" s="58" t="s">
        <v>783</v>
      </c>
      <c r="CA2" s="58" t="s">
        <v>783</v>
      </c>
      <c r="CB2" s="58" t="s">
        <v>783</v>
      </c>
      <c r="CC2" s="58" t="s">
        <v>783</v>
      </c>
      <c r="CD2" s="58" t="s">
        <v>783</v>
      </c>
      <c r="CE2" s="58" t="s">
        <v>783</v>
      </c>
      <c r="CF2" s="58" t="s">
        <v>783</v>
      </c>
      <c r="CG2" s="58" t="s">
        <v>783</v>
      </c>
      <c r="CH2" s="58" t="s">
        <v>783</v>
      </c>
      <c r="CI2" s="58" t="s">
        <v>783</v>
      </c>
      <c r="CJ2" s="58" t="s">
        <v>783</v>
      </c>
      <c r="CK2" s="58" t="s">
        <v>783</v>
      </c>
      <c r="CL2" s="58" t="s">
        <v>783</v>
      </c>
      <c r="CM2" s="58" t="s">
        <v>783</v>
      </c>
      <c r="CN2" s="58" t="s">
        <v>783</v>
      </c>
      <c r="CO2" s="58" t="s">
        <v>783</v>
      </c>
      <c r="CP2" s="58" t="s">
        <v>783</v>
      </c>
      <c r="CQ2" s="58" t="s">
        <v>783</v>
      </c>
      <c r="CR2" s="58"/>
      <c r="CS2" s="75"/>
      <c r="CT2" s="75"/>
    </row>
    <row r="3" spans="1:98" ht="18.75" thickBot="1" x14ac:dyDescent="0.35">
      <c r="A3" s="3" t="s">
        <v>75</v>
      </c>
      <c r="B3" s="3" t="s">
        <v>76</v>
      </c>
      <c r="C3" s="4">
        <v>33047</v>
      </c>
      <c r="D3" s="4">
        <v>33051</v>
      </c>
      <c r="E3" s="3">
        <v>1</v>
      </c>
      <c r="F3" s="3">
        <v>132</v>
      </c>
      <c r="G3" s="3" t="s">
        <v>61</v>
      </c>
      <c r="H3" s="3">
        <v>61.620800000000003</v>
      </c>
      <c r="I3" s="3">
        <v>149.33330000000001</v>
      </c>
      <c r="J3" s="5">
        <v>11135</v>
      </c>
      <c r="K3" s="3">
        <v>9.4</v>
      </c>
      <c r="L3" s="3">
        <v>2.7</v>
      </c>
      <c r="M3" s="3">
        <v>297.8</v>
      </c>
      <c r="N3" s="3">
        <v>4</v>
      </c>
      <c r="O3" s="3">
        <v>3.4</v>
      </c>
      <c r="P3" s="3">
        <v>1635</v>
      </c>
      <c r="Q3" s="3">
        <v>1.19</v>
      </c>
      <c r="R3" s="3">
        <v>0.56000000000000005</v>
      </c>
      <c r="S3" s="5">
        <v>1.75</v>
      </c>
      <c r="T3" s="3">
        <v>128</v>
      </c>
      <c r="U3" s="3">
        <v>8.5</v>
      </c>
      <c r="V3" s="3">
        <v>59</v>
      </c>
      <c r="W3" s="3">
        <v>1.2</v>
      </c>
      <c r="X3" s="3">
        <v>12</v>
      </c>
      <c r="Y3" s="3">
        <v>18.100000000000001</v>
      </c>
      <c r="Z3" s="3">
        <v>4.4000000000000004</v>
      </c>
      <c r="AA3" s="3">
        <v>46</v>
      </c>
      <c r="AB3" s="3" t="s">
        <v>63</v>
      </c>
      <c r="AC3" s="3" t="s">
        <v>64</v>
      </c>
      <c r="AD3" s="3" t="s">
        <v>65</v>
      </c>
      <c r="AE3" s="3" t="s">
        <v>64</v>
      </c>
      <c r="AF3" s="3" t="s">
        <v>65</v>
      </c>
      <c r="AG3" s="3">
        <v>7.8220000000000001</v>
      </c>
      <c r="AH3" s="3">
        <v>8</v>
      </c>
      <c r="AI3" s="3" t="s">
        <v>66</v>
      </c>
      <c r="AJ3" s="3" t="s">
        <v>77</v>
      </c>
      <c r="AK3" s="3" t="s">
        <v>77</v>
      </c>
      <c r="AL3" s="2"/>
      <c r="AM3" s="2"/>
      <c r="AN3" s="3">
        <v>1</v>
      </c>
      <c r="AO3" s="3">
        <v>0</v>
      </c>
      <c r="AP3" s="3">
        <v>1</v>
      </c>
      <c r="AQ3" s="3">
        <v>0</v>
      </c>
      <c r="AR3" s="3">
        <v>0</v>
      </c>
      <c r="AS3" s="3">
        <v>1</v>
      </c>
      <c r="AT3" s="3">
        <v>1</v>
      </c>
      <c r="AU3" s="3">
        <v>0</v>
      </c>
      <c r="AV3" s="62"/>
      <c r="AW3" s="3">
        <v>61.371699999999997</v>
      </c>
      <c r="AX3" s="3">
        <v>149.20310000000001</v>
      </c>
      <c r="AY3" s="3" t="s">
        <v>78</v>
      </c>
      <c r="AZ3" s="3" t="s">
        <v>79</v>
      </c>
      <c r="BA3" s="3" t="s">
        <v>80</v>
      </c>
      <c r="BB3" s="3">
        <v>30</v>
      </c>
      <c r="BC3" s="3">
        <v>0.52100000000000002</v>
      </c>
      <c r="BD3" s="3">
        <v>52.07</v>
      </c>
      <c r="BE3" s="6">
        <f>10^(1.9875-(0.8787*LOG(X3)))</f>
        <v>10.945193379961678</v>
      </c>
      <c r="BF3" s="6">
        <f>10^(1.227-(0.6635*LOG(W3)))</f>
        <v>14.943875587001841</v>
      </c>
      <c r="BG3" s="26">
        <v>10</v>
      </c>
      <c r="BH3" s="35">
        <v>3.5</v>
      </c>
      <c r="BI3" s="35">
        <v>781.66666666666663</v>
      </c>
      <c r="BJ3" s="35">
        <v>11.666666666666666</v>
      </c>
      <c r="BK3" s="34">
        <v>11.666666666666666</v>
      </c>
      <c r="BL3" s="34">
        <v>0</v>
      </c>
      <c r="BM3" s="35">
        <v>17.5</v>
      </c>
      <c r="BN3" s="35">
        <v>0</v>
      </c>
      <c r="BO3" s="35">
        <v>0</v>
      </c>
      <c r="BP3" s="35">
        <v>157.5</v>
      </c>
      <c r="BQ3" s="35">
        <v>0</v>
      </c>
      <c r="BR3" s="35">
        <v>0</v>
      </c>
      <c r="BS3" s="35">
        <v>5.833333333333333</v>
      </c>
      <c r="BT3" s="35">
        <v>0</v>
      </c>
      <c r="BU3" s="35">
        <v>0</v>
      </c>
      <c r="BV3" s="35">
        <v>14</v>
      </c>
      <c r="BW3" s="35">
        <v>23.333333333333332</v>
      </c>
      <c r="BX3" s="35">
        <v>0</v>
      </c>
      <c r="BY3" s="35">
        <v>1096.6666666666665</v>
      </c>
      <c r="BZ3" s="35">
        <v>35</v>
      </c>
      <c r="CA3" s="35">
        <v>0</v>
      </c>
      <c r="CB3" s="35">
        <v>0</v>
      </c>
      <c r="CC3" s="35">
        <v>0</v>
      </c>
      <c r="CD3" s="35">
        <v>0</v>
      </c>
      <c r="CE3" s="35">
        <v>0</v>
      </c>
      <c r="CF3" s="35">
        <v>1493.3333333333333</v>
      </c>
      <c r="CG3" s="35">
        <v>0</v>
      </c>
      <c r="CH3" s="35">
        <v>0</v>
      </c>
      <c r="CI3" s="35">
        <v>204.16666666666666</v>
      </c>
      <c r="CJ3" s="35">
        <v>40.833333333333336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S3" s="16"/>
      <c r="CT3" s="16"/>
    </row>
    <row r="4" spans="1:98" ht="18.75" thickBot="1" x14ac:dyDescent="0.35">
      <c r="A4" s="3" t="s">
        <v>81</v>
      </c>
      <c r="B4" s="3" t="s">
        <v>82</v>
      </c>
      <c r="C4" s="4">
        <v>33074</v>
      </c>
      <c r="D4" s="4">
        <v>33097</v>
      </c>
      <c r="E4" s="3">
        <v>1</v>
      </c>
      <c r="F4" s="3">
        <v>33</v>
      </c>
      <c r="G4" s="3" t="s">
        <v>61</v>
      </c>
      <c r="H4" s="3">
        <v>61.4681</v>
      </c>
      <c r="I4" s="3">
        <v>149.96109999999999</v>
      </c>
      <c r="J4" s="5">
        <v>11181</v>
      </c>
      <c r="K4" s="3">
        <v>4.9000000000000004</v>
      </c>
      <c r="L4" s="3">
        <v>1.8</v>
      </c>
      <c r="M4" s="3">
        <v>268.3</v>
      </c>
      <c r="N4" s="3">
        <v>1.5</v>
      </c>
      <c r="O4" s="3">
        <v>3</v>
      </c>
      <c r="P4" s="3">
        <v>894</v>
      </c>
      <c r="Q4" s="3">
        <v>0.87</v>
      </c>
      <c r="R4" s="3">
        <v>0.57999999999999996</v>
      </c>
      <c r="S4" s="5">
        <v>1.45</v>
      </c>
      <c r="T4" s="3">
        <v>85</v>
      </c>
      <c r="U4" s="3">
        <v>7.6</v>
      </c>
      <c r="V4" s="3">
        <v>40</v>
      </c>
      <c r="W4" s="3">
        <v>0.8</v>
      </c>
      <c r="X4" s="3">
        <v>14</v>
      </c>
      <c r="Y4" s="3">
        <v>12.9</v>
      </c>
      <c r="Z4" s="3">
        <v>1.5</v>
      </c>
      <c r="AA4" s="3">
        <v>14</v>
      </c>
      <c r="AB4" s="3" t="s">
        <v>63</v>
      </c>
      <c r="AC4" s="3" t="s">
        <v>64</v>
      </c>
      <c r="AD4" s="3" t="s">
        <v>65</v>
      </c>
      <c r="AE4" s="3" t="s">
        <v>64</v>
      </c>
      <c r="AF4" s="3" t="s">
        <v>65</v>
      </c>
      <c r="AG4" s="3">
        <v>8</v>
      </c>
      <c r="AH4" s="3">
        <v>8</v>
      </c>
      <c r="AI4" s="3" t="s">
        <v>66</v>
      </c>
      <c r="AJ4" s="3" t="s">
        <v>77</v>
      </c>
      <c r="AK4" s="3" t="s">
        <v>77</v>
      </c>
      <c r="AL4" s="2"/>
      <c r="AM4" s="2"/>
      <c r="AN4" s="3">
        <v>1</v>
      </c>
      <c r="AO4" s="3">
        <v>0</v>
      </c>
      <c r="AP4" s="3">
        <v>1</v>
      </c>
      <c r="AQ4" s="3">
        <v>0</v>
      </c>
      <c r="AR4" s="3">
        <v>0</v>
      </c>
      <c r="AS4" s="3">
        <v>1</v>
      </c>
      <c r="AT4" s="3">
        <v>0</v>
      </c>
      <c r="AU4" s="3">
        <v>0</v>
      </c>
      <c r="AV4" s="62"/>
      <c r="AW4" s="3">
        <v>61.2806</v>
      </c>
      <c r="AX4" s="3">
        <v>149.57509999999999</v>
      </c>
      <c r="AY4" s="3" t="s">
        <v>83</v>
      </c>
      <c r="AZ4" s="3" t="s">
        <v>71</v>
      </c>
      <c r="BA4" s="3" t="s">
        <v>84</v>
      </c>
      <c r="BB4" s="3">
        <v>22</v>
      </c>
      <c r="BC4" s="3">
        <v>0.19900000000000001</v>
      </c>
      <c r="BD4" s="3">
        <v>19.861999999999998</v>
      </c>
      <c r="BE4" s="6">
        <f t="shared" ref="BE4:BE67" si="0">10^(1.9875-(0.8787*LOG(X4)))</f>
        <v>9.5586661836693754</v>
      </c>
      <c r="BF4" s="6">
        <f t="shared" ref="BF4:BF67" si="1">10^(1.227-(0.6635*LOG(W4)))</f>
        <v>19.556890027194374</v>
      </c>
      <c r="BG4" s="26">
        <v>20</v>
      </c>
      <c r="BH4" s="35">
        <v>1.5</v>
      </c>
      <c r="BI4" s="35">
        <v>665</v>
      </c>
      <c r="BJ4" s="35">
        <v>125.00000000000001</v>
      </c>
      <c r="BK4" s="34" t="s">
        <v>776</v>
      </c>
      <c r="BL4" s="34">
        <v>0</v>
      </c>
      <c r="BM4" s="35">
        <v>0</v>
      </c>
      <c r="BN4" s="35">
        <v>0</v>
      </c>
      <c r="BO4" s="35">
        <v>0</v>
      </c>
      <c r="BP4" s="35">
        <v>295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145</v>
      </c>
      <c r="BX4" s="35">
        <v>5</v>
      </c>
      <c r="BY4" s="35">
        <v>85</v>
      </c>
      <c r="BZ4" s="35">
        <v>0</v>
      </c>
      <c r="CA4" s="35">
        <v>0</v>
      </c>
      <c r="CB4" s="35">
        <v>0</v>
      </c>
      <c r="CC4" s="35">
        <v>0</v>
      </c>
      <c r="CD4" s="35">
        <v>15</v>
      </c>
      <c r="CE4" s="35">
        <v>0</v>
      </c>
      <c r="CF4" s="35">
        <v>110</v>
      </c>
      <c r="CG4" s="35">
        <v>0</v>
      </c>
      <c r="CH4" s="35">
        <v>190</v>
      </c>
      <c r="CI4" s="35">
        <v>285</v>
      </c>
      <c r="CJ4" s="35">
        <v>5</v>
      </c>
      <c r="CK4" s="35">
        <v>0</v>
      </c>
      <c r="CL4" s="35">
        <v>0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S4" s="16"/>
      <c r="CT4" s="16"/>
    </row>
    <row r="5" spans="1:98" ht="18.75" thickBot="1" x14ac:dyDescent="0.35">
      <c r="A5" s="5" t="s">
        <v>552</v>
      </c>
      <c r="B5" s="5" t="s">
        <v>553</v>
      </c>
      <c r="C5" s="9">
        <v>33057</v>
      </c>
      <c r="D5" s="9">
        <v>33064</v>
      </c>
      <c r="E5" s="3">
        <v>1</v>
      </c>
      <c r="F5" s="5">
        <v>32</v>
      </c>
      <c r="G5" s="5" t="s">
        <v>87</v>
      </c>
      <c r="H5" s="5">
        <v>60.333300000000001</v>
      </c>
      <c r="I5" s="5">
        <v>151.22919999999999</v>
      </c>
      <c r="J5" s="5">
        <v>11148</v>
      </c>
      <c r="K5" s="18">
        <v>9.8000000000000007</v>
      </c>
      <c r="L5" s="18">
        <v>1.4</v>
      </c>
      <c r="M5" s="18">
        <v>413.2</v>
      </c>
      <c r="N5" s="18">
        <v>4.5999999999999996</v>
      </c>
      <c r="O5" s="18">
        <v>3.4</v>
      </c>
      <c r="P5" s="18">
        <v>132</v>
      </c>
      <c r="Q5" s="2"/>
      <c r="R5" s="2"/>
      <c r="S5" s="2"/>
      <c r="T5" s="5">
        <v>23</v>
      </c>
      <c r="U5" s="5">
        <v>6.2</v>
      </c>
      <c r="V5" s="5">
        <v>3</v>
      </c>
      <c r="W5" s="5">
        <v>3.2</v>
      </c>
      <c r="X5" s="5">
        <v>10</v>
      </c>
      <c r="Y5" s="5">
        <v>2.2999999999999998</v>
      </c>
      <c r="Z5" s="5">
        <v>1.4</v>
      </c>
      <c r="AA5" s="5">
        <v>71</v>
      </c>
      <c r="AB5" s="5" t="s">
        <v>63</v>
      </c>
      <c r="AC5" s="5" t="s">
        <v>63</v>
      </c>
      <c r="AD5" s="2"/>
      <c r="AE5" s="5" t="s">
        <v>63</v>
      </c>
      <c r="AF5" s="2"/>
      <c r="AG5" s="5">
        <v>7.8396999999999997</v>
      </c>
      <c r="AH5" s="5">
        <v>8</v>
      </c>
      <c r="AI5" s="5" t="s">
        <v>88</v>
      </c>
      <c r="AJ5" s="2"/>
      <c r="AK5" s="5" t="s">
        <v>88</v>
      </c>
      <c r="AL5" s="2"/>
      <c r="AM5" s="2"/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62"/>
      <c r="AW5" s="5">
        <v>60.200099999999999</v>
      </c>
      <c r="AX5" s="5">
        <v>151.1352</v>
      </c>
      <c r="AY5" s="5" t="s">
        <v>300</v>
      </c>
      <c r="AZ5" s="5" t="s">
        <v>91</v>
      </c>
      <c r="BA5" s="5" t="s">
        <v>395</v>
      </c>
      <c r="BB5" s="5">
        <v>20</v>
      </c>
      <c r="BC5" s="5">
        <v>7.5999999999999998E-2</v>
      </c>
      <c r="BD5" s="5">
        <v>7.6</v>
      </c>
      <c r="BE5" s="6">
        <f t="shared" si="0"/>
        <v>12.84694899831193</v>
      </c>
      <c r="BF5" s="6">
        <f t="shared" si="1"/>
        <v>7.7953027971049975</v>
      </c>
      <c r="BG5" s="51">
        <v>25</v>
      </c>
      <c r="BH5" s="53">
        <v>1.75</v>
      </c>
      <c r="BI5" s="51">
        <v>175</v>
      </c>
      <c r="BJ5" s="51">
        <v>0</v>
      </c>
      <c r="BK5" s="52">
        <v>0</v>
      </c>
      <c r="BL5" s="52">
        <v>0</v>
      </c>
      <c r="BM5" s="51" t="s">
        <v>776</v>
      </c>
      <c r="BN5" s="51">
        <v>2625</v>
      </c>
      <c r="BO5" s="51">
        <v>0</v>
      </c>
      <c r="BP5" s="51">
        <v>0</v>
      </c>
      <c r="BQ5" s="51">
        <v>0</v>
      </c>
      <c r="BR5" s="51">
        <v>1334.375</v>
      </c>
      <c r="BS5" s="51">
        <v>0</v>
      </c>
      <c r="BT5" s="51">
        <v>0</v>
      </c>
      <c r="BU5" s="51">
        <v>0</v>
      </c>
      <c r="BV5" s="51">
        <v>0</v>
      </c>
      <c r="BW5" s="51">
        <v>0</v>
      </c>
      <c r="BX5" s="51">
        <v>0</v>
      </c>
      <c r="BY5" s="51">
        <v>182.29166666666669</v>
      </c>
      <c r="BZ5" s="51">
        <v>0</v>
      </c>
      <c r="CA5" s="51">
        <v>0</v>
      </c>
      <c r="CB5" s="51">
        <v>0</v>
      </c>
      <c r="CC5" s="51">
        <v>0</v>
      </c>
      <c r="CD5" s="51">
        <v>0</v>
      </c>
      <c r="CE5" s="51">
        <v>0</v>
      </c>
      <c r="CF5" s="51">
        <v>255.20833333333331</v>
      </c>
      <c r="CG5" s="51">
        <v>0</v>
      </c>
      <c r="CH5" s="51">
        <v>0</v>
      </c>
      <c r="CI5" s="51">
        <v>1640.625</v>
      </c>
      <c r="CJ5" s="51">
        <v>0</v>
      </c>
      <c r="CK5" s="51">
        <v>0</v>
      </c>
      <c r="CL5" s="51">
        <v>7.2916666666666661</v>
      </c>
      <c r="CM5" s="51">
        <v>262.5</v>
      </c>
      <c r="CN5" s="51">
        <v>0</v>
      </c>
      <c r="CO5" s="51">
        <v>0</v>
      </c>
      <c r="CP5" s="51">
        <v>0</v>
      </c>
      <c r="CQ5" s="51">
        <v>0</v>
      </c>
      <c r="CS5" s="16"/>
      <c r="CT5" s="16"/>
    </row>
    <row r="6" spans="1:98" ht="18.75" thickBot="1" x14ac:dyDescent="0.35">
      <c r="A6" s="3" t="s">
        <v>85</v>
      </c>
      <c r="B6" s="3" t="s">
        <v>86</v>
      </c>
      <c r="C6" s="4">
        <v>33063</v>
      </c>
      <c r="D6" s="4">
        <v>33063</v>
      </c>
      <c r="E6" s="3">
        <v>1</v>
      </c>
      <c r="F6" s="3">
        <v>33</v>
      </c>
      <c r="G6" s="3" t="s">
        <v>87</v>
      </c>
      <c r="H6" s="3">
        <v>60.651400000000002</v>
      </c>
      <c r="I6" s="3">
        <v>151.2944</v>
      </c>
      <c r="J6" s="5">
        <v>11147</v>
      </c>
      <c r="K6" s="3">
        <v>21.7</v>
      </c>
      <c r="L6" s="8">
        <v>115.5</v>
      </c>
      <c r="M6" s="3">
        <v>272.10000000000002</v>
      </c>
      <c r="N6" s="3">
        <v>2</v>
      </c>
      <c r="O6" s="3">
        <v>3.4</v>
      </c>
      <c r="P6" s="3">
        <v>6258</v>
      </c>
      <c r="Q6" s="3">
        <v>2.4900000000000002</v>
      </c>
      <c r="R6" s="3">
        <v>1.45</v>
      </c>
      <c r="S6" s="5">
        <v>3.94</v>
      </c>
      <c r="T6" s="3">
        <v>61</v>
      </c>
      <c r="U6" s="3">
        <v>7.3</v>
      </c>
      <c r="V6" s="3">
        <v>26</v>
      </c>
      <c r="W6" s="3">
        <v>1.8</v>
      </c>
      <c r="X6" s="3">
        <v>15</v>
      </c>
      <c r="Y6" s="3">
        <v>5.9</v>
      </c>
      <c r="Z6" s="3">
        <v>2.8</v>
      </c>
      <c r="AA6" s="3">
        <v>385</v>
      </c>
      <c r="AB6" s="3" t="s">
        <v>63</v>
      </c>
      <c r="AC6" s="3" t="s">
        <v>64</v>
      </c>
      <c r="AD6" s="3" t="s">
        <v>65</v>
      </c>
      <c r="AE6" s="3" t="s">
        <v>64</v>
      </c>
      <c r="AF6" s="3" t="s">
        <v>65</v>
      </c>
      <c r="AG6" s="3">
        <v>7.5018000000000002</v>
      </c>
      <c r="AH6" s="3">
        <v>8</v>
      </c>
      <c r="AI6" s="3" t="s">
        <v>88</v>
      </c>
      <c r="AJ6" s="3" t="s">
        <v>67</v>
      </c>
      <c r="AK6" s="3" t="s">
        <v>88</v>
      </c>
      <c r="AL6" s="3" t="s">
        <v>68</v>
      </c>
      <c r="AM6" s="3" t="s">
        <v>89</v>
      </c>
      <c r="AN6" s="3">
        <v>3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62"/>
      <c r="AW6" s="3">
        <v>60.4313</v>
      </c>
      <c r="AX6" s="3">
        <v>151.08080000000001</v>
      </c>
      <c r="AY6" s="3" t="s">
        <v>90</v>
      </c>
      <c r="AZ6" s="3" t="s">
        <v>91</v>
      </c>
      <c r="BA6" s="3" t="s">
        <v>92</v>
      </c>
      <c r="BB6" s="3">
        <v>1</v>
      </c>
      <c r="BC6" s="3">
        <v>0.95699999999999996</v>
      </c>
      <c r="BD6" s="3">
        <v>95.7</v>
      </c>
      <c r="BE6" s="6">
        <f t="shared" si="0"/>
        <v>8.9963969709330875</v>
      </c>
      <c r="BF6" s="6">
        <f t="shared" si="1"/>
        <v>11.418963713006422</v>
      </c>
      <c r="BG6" s="26">
        <v>1</v>
      </c>
      <c r="BH6" s="35">
        <v>2</v>
      </c>
      <c r="BI6" s="35">
        <v>126</v>
      </c>
      <c r="BJ6" s="35">
        <v>1</v>
      </c>
      <c r="BK6" s="34">
        <v>0</v>
      </c>
      <c r="BL6" s="34">
        <v>0</v>
      </c>
      <c r="BM6" s="35">
        <v>4</v>
      </c>
      <c r="BN6" s="35">
        <v>2</v>
      </c>
      <c r="BO6" s="35">
        <v>0</v>
      </c>
      <c r="BP6" s="35">
        <v>68</v>
      </c>
      <c r="BQ6" s="35">
        <v>0</v>
      </c>
      <c r="BR6" s="35">
        <v>0</v>
      </c>
      <c r="BS6" s="35">
        <v>3</v>
      </c>
      <c r="BT6" s="35">
        <v>0</v>
      </c>
      <c r="BU6" s="35">
        <v>0</v>
      </c>
      <c r="BV6" s="35">
        <v>0</v>
      </c>
      <c r="BW6" s="35">
        <v>3</v>
      </c>
      <c r="BX6" s="35">
        <v>0</v>
      </c>
      <c r="BY6" s="35">
        <v>119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53</v>
      </c>
      <c r="CG6" s="35">
        <v>8</v>
      </c>
      <c r="CH6" s="35">
        <v>0</v>
      </c>
      <c r="CI6" s="35">
        <v>53</v>
      </c>
      <c r="CJ6" s="35">
        <v>69</v>
      </c>
      <c r="CK6" s="35">
        <v>0</v>
      </c>
      <c r="CL6" s="35">
        <v>0</v>
      </c>
      <c r="CM6" s="35">
        <v>0</v>
      </c>
      <c r="CN6" s="35">
        <v>0</v>
      </c>
      <c r="CO6" s="35">
        <v>0</v>
      </c>
      <c r="CP6" s="35">
        <v>0</v>
      </c>
      <c r="CQ6" s="35">
        <v>0</v>
      </c>
      <c r="CS6" s="16"/>
      <c r="CT6" s="16"/>
    </row>
    <row r="7" spans="1:98" ht="18.75" thickBot="1" x14ac:dyDescent="0.35">
      <c r="A7" s="3" t="s">
        <v>93</v>
      </c>
      <c r="B7" s="3" t="s">
        <v>94</v>
      </c>
      <c r="C7" s="4">
        <v>33092</v>
      </c>
      <c r="D7" s="4">
        <v>33092</v>
      </c>
      <c r="E7" s="3">
        <v>1</v>
      </c>
      <c r="F7" s="3">
        <v>83</v>
      </c>
      <c r="G7" s="3" t="s">
        <v>87</v>
      </c>
      <c r="H7" s="3">
        <v>60.752800000000001</v>
      </c>
      <c r="I7" s="3">
        <v>150.49029999999999</v>
      </c>
      <c r="J7" s="5">
        <v>11176</v>
      </c>
      <c r="K7" s="3">
        <v>5.3</v>
      </c>
      <c r="L7" s="3">
        <v>0.5</v>
      </c>
      <c r="M7" s="3">
        <v>258.7</v>
      </c>
      <c r="N7" s="3">
        <v>0.6</v>
      </c>
      <c r="O7" s="3">
        <v>5.9</v>
      </c>
      <c r="P7" s="3">
        <v>96</v>
      </c>
      <c r="Q7" s="3">
        <v>0.57999999999999996</v>
      </c>
      <c r="R7" s="3">
        <v>0.41</v>
      </c>
      <c r="S7" s="5">
        <v>0.99</v>
      </c>
      <c r="T7" s="3">
        <v>17</v>
      </c>
      <c r="U7" s="3">
        <v>6.5</v>
      </c>
      <c r="V7" s="3">
        <v>5</v>
      </c>
      <c r="W7" s="3">
        <v>0.5</v>
      </c>
      <c r="X7" s="3">
        <v>11</v>
      </c>
      <c r="Y7" s="3">
        <v>2</v>
      </c>
      <c r="Z7" s="3">
        <v>0.5</v>
      </c>
      <c r="AA7" s="3">
        <v>31</v>
      </c>
      <c r="AB7" s="3" t="s">
        <v>63</v>
      </c>
      <c r="AC7" s="3" t="s">
        <v>63</v>
      </c>
      <c r="AD7" s="2"/>
      <c r="AE7" s="3" t="s">
        <v>63</v>
      </c>
      <c r="AF7" s="2"/>
      <c r="AG7" s="3">
        <v>1.1364000000000001</v>
      </c>
      <c r="AH7" s="3">
        <v>2</v>
      </c>
      <c r="AI7" s="3" t="s">
        <v>88</v>
      </c>
      <c r="AJ7" s="2"/>
      <c r="AK7" s="3" t="s">
        <v>88</v>
      </c>
      <c r="AL7" s="2"/>
      <c r="AM7" s="2"/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62"/>
      <c r="AW7" s="3">
        <v>60.450699999999998</v>
      </c>
      <c r="AX7" s="3">
        <v>150.29300000000001</v>
      </c>
      <c r="AY7" s="3" t="s">
        <v>95</v>
      </c>
      <c r="AZ7" s="3" t="s">
        <v>96</v>
      </c>
      <c r="BA7" s="3" t="s">
        <v>97</v>
      </c>
      <c r="BB7" s="3">
        <v>27</v>
      </c>
      <c r="BC7" s="3">
        <v>0.18</v>
      </c>
      <c r="BD7" s="3">
        <v>18</v>
      </c>
      <c r="BE7" s="6">
        <f t="shared" si="0"/>
        <v>11.814850960372844</v>
      </c>
      <c r="BF7" s="6">
        <f t="shared" si="1"/>
        <v>26.713660489932483</v>
      </c>
      <c r="BG7" s="26">
        <v>15</v>
      </c>
      <c r="BH7" s="35">
        <v>4.5</v>
      </c>
      <c r="BI7" s="35">
        <v>5310</v>
      </c>
      <c r="BJ7" s="35">
        <v>0</v>
      </c>
      <c r="BK7" s="34">
        <v>0</v>
      </c>
      <c r="BL7" s="34">
        <v>0</v>
      </c>
      <c r="BM7" s="35" t="s">
        <v>776</v>
      </c>
      <c r="BN7" s="35">
        <v>22.5</v>
      </c>
      <c r="BO7" s="35">
        <v>0</v>
      </c>
      <c r="BP7" s="35">
        <v>315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3813.75</v>
      </c>
      <c r="BZ7" s="35">
        <v>0</v>
      </c>
      <c r="CA7" s="35">
        <v>0</v>
      </c>
      <c r="CB7" s="35">
        <v>0</v>
      </c>
      <c r="CC7" s="35">
        <v>0</v>
      </c>
      <c r="CD7" s="35">
        <v>0</v>
      </c>
      <c r="CE7" s="35">
        <v>0</v>
      </c>
      <c r="CF7" s="35">
        <v>348.75</v>
      </c>
      <c r="CG7" s="35">
        <v>0</v>
      </c>
      <c r="CH7" s="35">
        <v>0</v>
      </c>
      <c r="CI7" s="35">
        <v>2092.5</v>
      </c>
      <c r="CJ7" s="35">
        <v>135</v>
      </c>
      <c r="CK7" s="35">
        <v>0</v>
      </c>
      <c r="CL7" s="35">
        <v>0</v>
      </c>
      <c r="CM7" s="35">
        <v>0</v>
      </c>
      <c r="CN7" s="35">
        <v>0</v>
      </c>
      <c r="CO7" s="35">
        <v>11.25</v>
      </c>
      <c r="CP7" s="35">
        <v>0</v>
      </c>
      <c r="CQ7" s="35">
        <v>0</v>
      </c>
      <c r="CS7" s="16"/>
      <c r="CT7" s="16"/>
    </row>
    <row r="8" spans="1:98" ht="18.75" thickBot="1" x14ac:dyDescent="0.35">
      <c r="A8" s="3" t="s">
        <v>98</v>
      </c>
      <c r="B8" s="3" t="s">
        <v>99</v>
      </c>
      <c r="C8" s="4">
        <v>33066</v>
      </c>
      <c r="D8" s="4">
        <v>33093</v>
      </c>
      <c r="E8" s="3">
        <v>1</v>
      </c>
      <c r="F8" s="3">
        <v>10</v>
      </c>
      <c r="G8" s="3" t="s">
        <v>87</v>
      </c>
      <c r="H8" s="3">
        <v>60.720599999999997</v>
      </c>
      <c r="I8" s="3">
        <v>151.18690000000001</v>
      </c>
      <c r="J8" s="5">
        <v>11177</v>
      </c>
      <c r="K8" s="3">
        <v>7.5</v>
      </c>
      <c r="L8" s="3">
        <v>1.3</v>
      </c>
      <c r="M8" s="3">
        <v>365.7</v>
      </c>
      <c r="N8" s="3">
        <v>1.5</v>
      </c>
      <c r="O8" s="3">
        <v>0.1</v>
      </c>
      <c r="P8" s="3">
        <v>29</v>
      </c>
      <c r="Q8" s="3">
        <v>0.85</v>
      </c>
      <c r="R8" s="3">
        <v>0.51</v>
      </c>
      <c r="S8" s="5">
        <v>1.36</v>
      </c>
      <c r="T8" s="3">
        <v>14</v>
      </c>
      <c r="U8" s="3">
        <v>6</v>
      </c>
      <c r="V8" s="3">
        <v>3</v>
      </c>
      <c r="W8" s="3">
        <v>0.5</v>
      </c>
      <c r="X8" s="3">
        <v>6</v>
      </c>
      <c r="Y8" s="3">
        <v>1</v>
      </c>
      <c r="Z8" s="3">
        <v>0.3</v>
      </c>
      <c r="AA8" s="3">
        <v>54</v>
      </c>
      <c r="AB8" s="3" t="s">
        <v>63</v>
      </c>
      <c r="AC8" s="3" t="s">
        <v>63</v>
      </c>
      <c r="AD8" s="2"/>
      <c r="AE8" s="3" t="s">
        <v>63</v>
      </c>
      <c r="AF8" s="2"/>
      <c r="AG8" s="3">
        <v>7.2408999999999999</v>
      </c>
      <c r="AH8" s="3">
        <v>8</v>
      </c>
      <c r="AI8" s="3" t="s">
        <v>66</v>
      </c>
      <c r="AJ8" s="3" t="s">
        <v>67</v>
      </c>
      <c r="AK8" s="3" t="s">
        <v>67</v>
      </c>
      <c r="AL8" s="3" t="s">
        <v>68</v>
      </c>
      <c r="AM8" s="3" t="s">
        <v>69</v>
      </c>
      <c r="AN8" s="3">
        <v>0</v>
      </c>
      <c r="AO8" s="3">
        <v>4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62"/>
      <c r="AW8" s="3">
        <v>60.4313</v>
      </c>
      <c r="AX8" s="3">
        <v>151.11179999999999</v>
      </c>
      <c r="AY8" s="3" t="s">
        <v>90</v>
      </c>
      <c r="AZ8" s="3" t="s">
        <v>91</v>
      </c>
      <c r="BA8" s="3" t="s">
        <v>92</v>
      </c>
      <c r="BB8" s="3">
        <v>3</v>
      </c>
      <c r="BC8" s="3">
        <v>0.19600000000000001</v>
      </c>
      <c r="BD8" s="3">
        <v>19.600000000000001</v>
      </c>
      <c r="BE8" s="6">
        <f t="shared" si="0"/>
        <v>20.125120818995903</v>
      </c>
      <c r="BF8" s="6">
        <f t="shared" si="1"/>
        <v>26.713660489932483</v>
      </c>
      <c r="BG8" s="26">
        <v>1</v>
      </c>
      <c r="BH8" s="35">
        <v>2</v>
      </c>
      <c r="BI8" s="35">
        <v>40</v>
      </c>
      <c r="BJ8" s="35">
        <v>1</v>
      </c>
      <c r="BK8" s="34">
        <v>0</v>
      </c>
      <c r="BL8" s="34">
        <v>0</v>
      </c>
      <c r="BM8" s="35">
        <v>1</v>
      </c>
      <c r="BN8" s="35">
        <v>0</v>
      </c>
      <c r="BO8" s="35">
        <v>0</v>
      </c>
      <c r="BP8" s="35">
        <v>5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125</v>
      </c>
      <c r="BX8" s="35">
        <v>2</v>
      </c>
      <c r="BY8" s="35">
        <v>6</v>
      </c>
      <c r="BZ8" s="35">
        <v>2</v>
      </c>
      <c r="CA8" s="35">
        <v>0</v>
      </c>
      <c r="CB8" s="35">
        <v>0</v>
      </c>
      <c r="CC8" s="35">
        <v>0</v>
      </c>
      <c r="CD8" s="35">
        <v>0</v>
      </c>
      <c r="CE8" s="35">
        <v>0</v>
      </c>
      <c r="CF8" s="35">
        <v>9</v>
      </c>
      <c r="CG8" s="35">
        <v>0</v>
      </c>
      <c r="CH8" s="35">
        <v>0</v>
      </c>
      <c r="CI8" s="35">
        <v>0</v>
      </c>
      <c r="CJ8" s="35">
        <v>109</v>
      </c>
      <c r="CK8" s="35">
        <v>8</v>
      </c>
      <c r="CL8" s="35">
        <v>0</v>
      </c>
      <c r="CM8" s="35">
        <v>0</v>
      </c>
      <c r="CN8" s="35">
        <v>0</v>
      </c>
      <c r="CO8" s="35">
        <v>0</v>
      </c>
      <c r="CP8" s="35">
        <v>0</v>
      </c>
      <c r="CQ8" s="35">
        <v>0</v>
      </c>
      <c r="CS8" s="16"/>
      <c r="CT8" s="16"/>
    </row>
    <row r="9" spans="1:98" ht="18.75" thickBot="1" x14ac:dyDescent="0.35">
      <c r="A9" s="3" t="s">
        <v>100</v>
      </c>
      <c r="B9" s="3" t="s">
        <v>101</v>
      </c>
      <c r="C9" s="4">
        <v>33074</v>
      </c>
      <c r="D9" s="4">
        <v>33085</v>
      </c>
      <c r="E9" s="3">
        <v>1</v>
      </c>
      <c r="F9" s="3">
        <v>43</v>
      </c>
      <c r="G9" s="3" t="s">
        <v>61</v>
      </c>
      <c r="H9" s="3">
        <v>61.362499999999997</v>
      </c>
      <c r="I9" s="3">
        <v>150.08330000000001</v>
      </c>
      <c r="J9" s="5">
        <v>11169</v>
      </c>
      <c r="K9" s="3">
        <v>7.9</v>
      </c>
      <c r="L9" s="3">
        <v>2.2000000000000002</v>
      </c>
      <c r="M9" s="3">
        <v>390</v>
      </c>
      <c r="N9" s="3">
        <v>1.5</v>
      </c>
      <c r="O9" s="3">
        <v>1</v>
      </c>
      <c r="P9" s="3">
        <v>1825</v>
      </c>
      <c r="Q9" s="3">
        <v>1.1000000000000001</v>
      </c>
      <c r="R9" s="3">
        <v>0.42</v>
      </c>
      <c r="S9" s="5">
        <v>1.52</v>
      </c>
      <c r="T9" s="3">
        <v>147</v>
      </c>
      <c r="U9" s="3">
        <v>7.6</v>
      </c>
      <c r="V9" s="3">
        <v>72</v>
      </c>
      <c r="W9" s="3">
        <v>1</v>
      </c>
      <c r="X9" s="3">
        <v>27</v>
      </c>
      <c r="Y9" s="3">
        <v>26.3</v>
      </c>
      <c r="Z9" s="3">
        <v>1.4</v>
      </c>
      <c r="AA9" s="3">
        <v>51</v>
      </c>
      <c r="AB9" s="3" t="s">
        <v>63</v>
      </c>
      <c r="AC9" s="3" t="s">
        <v>63</v>
      </c>
      <c r="AD9" s="2"/>
      <c r="AE9" s="3" t="s">
        <v>63</v>
      </c>
      <c r="AF9" s="2"/>
      <c r="AG9" s="3">
        <v>8</v>
      </c>
      <c r="AH9" s="3">
        <v>8</v>
      </c>
      <c r="AI9" s="3" t="s">
        <v>66</v>
      </c>
      <c r="AJ9" s="3" t="s">
        <v>67</v>
      </c>
      <c r="AK9" s="3" t="s">
        <v>67</v>
      </c>
      <c r="AL9" s="3" t="s">
        <v>68</v>
      </c>
      <c r="AM9" s="3" t="s">
        <v>69</v>
      </c>
      <c r="AN9" s="3">
        <v>3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62"/>
      <c r="AW9" s="3">
        <v>61.214599999999997</v>
      </c>
      <c r="AX9" s="3">
        <v>150.05080000000001</v>
      </c>
      <c r="AY9" s="3" t="s">
        <v>102</v>
      </c>
      <c r="AZ9" s="3" t="s">
        <v>103</v>
      </c>
      <c r="BA9" s="3" t="s">
        <v>104</v>
      </c>
      <c r="BB9" s="3">
        <v>25</v>
      </c>
      <c r="BC9" s="3">
        <v>0.02</v>
      </c>
      <c r="BD9" s="3">
        <v>2.0129999999999999</v>
      </c>
      <c r="BE9" s="6">
        <f t="shared" si="0"/>
        <v>5.3673591983494671</v>
      </c>
      <c r="BF9" s="6">
        <f t="shared" si="1"/>
        <v>16.865530253887417</v>
      </c>
      <c r="BG9" s="26">
        <v>15</v>
      </c>
      <c r="BH9" s="35">
        <v>5.5</v>
      </c>
      <c r="BI9" s="35">
        <v>5610</v>
      </c>
      <c r="BJ9" s="35" t="s">
        <v>776</v>
      </c>
      <c r="BK9" s="34">
        <v>1045</v>
      </c>
      <c r="BL9" s="34">
        <v>2007.5</v>
      </c>
      <c r="BM9" s="35">
        <v>0</v>
      </c>
      <c r="BN9" s="35">
        <v>0</v>
      </c>
      <c r="BO9" s="35">
        <v>0</v>
      </c>
      <c r="BP9" s="35">
        <v>55</v>
      </c>
      <c r="BQ9" s="35">
        <v>55</v>
      </c>
      <c r="BR9" s="35">
        <v>0</v>
      </c>
      <c r="BS9" s="35">
        <v>0</v>
      </c>
      <c r="BT9" s="35">
        <v>0</v>
      </c>
      <c r="BU9" s="35">
        <v>137.5</v>
      </c>
      <c r="BV9" s="35">
        <v>0</v>
      </c>
      <c r="BW9" s="35">
        <v>27.5</v>
      </c>
      <c r="BX9" s="35">
        <v>0</v>
      </c>
      <c r="BY9" s="35">
        <v>82.5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0</v>
      </c>
      <c r="CF9" s="35">
        <v>440</v>
      </c>
      <c r="CG9" s="35">
        <v>0</v>
      </c>
      <c r="CH9" s="35">
        <v>0</v>
      </c>
      <c r="CI9" s="35">
        <v>1155</v>
      </c>
      <c r="CJ9" s="35">
        <v>0</v>
      </c>
      <c r="CK9" s="35">
        <v>0</v>
      </c>
      <c r="CL9" s="35">
        <v>0</v>
      </c>
      <c r="CM9" s="35">
        <v>275</v>
      </c>
      <c r="CN9" s="35">
        <v>0</v>
      </c>
      <c r="CO9" s="35">
        <v>275</v>
      </c>
      <c r="CP9" s="35">
        <v>0</v>
      </c>
      <c r="CQ9" s="35">
        <v>0</v>
      </c>
      <c r="CS9" s="16"/>
      <c r="CT9" s="16"/>
    </row>
    <row r="10" spans="1:98" ht="18.75" thickBot="1" x14ac:dyDescent="0.35">
      <c r="A10" s="3" t="s">
        <v>106</v>
      </c>
      <c r="B10" s="3" t="s">
        <v>107</v>
      </c>
      <c r="C10" s="4">
        <v>33066</v>
      </c>
      <c r="D10" s="4">
        <v>33103</v>
      </c>
      <c r="E10" s="3">
        <v>1</v>
      </c>
      <c r="F10" s="3">
        <v>32</v>
      </c>
      <c r="G10" s="3" t="s">
        <v>87</v>
      </c>
      <c r="H10" s="3">
        <v>60.721400000000003</v>
      </c>
      <c r="I10" s="3">
        <v>151.21940000000001</v>
      </c>
      <c r="J10" s="5">
        <v>11177</v>
      </c>
      <c r="K10" s="3">
        <v>6.6</v>
      </c>
      <c r="L10" s="3">
        <v>0.7</v>
      </c>
      <c r="M10" s="3">
        <v>307.10000000000002</v>
      </c>
      <c r="N10" s="3">
        <v>0.6</v>
      </c>
      <c r="O10" s="3">
        <v>0.1</v>
      </c>
      <c r="P10" s="3">
        <v>141</v>
      </c>
      <c r="Q10" s="3">
        <v>1.47</v>
      </c>
      <c r="R10" s="3">
        <v>0.82</v>
      </c>
      <c r="S10" s="5">
        <v>2.29</v>
      </c>
      <c r="T10" s="3">
        <v>17</v>
      </c>
      <c r="U10" s="3">
        <v>6.2</v>
      </c>
      <c r="V10" s="3">
        <v>3</v>
      </c>
      <c r="W10" s="3">
        <v>0.5</v>
      </c>
      <c r="X10" s="3">
        <v>8</v>
      </c>
      <c r="Y10" s="3">
        <v>1.5</v>
      </c>
      <c r="Z10" s="3">
        <v>0.3</v>
      </c>
      <c r="AA10" s="3">
        <v>67</v>
      </c>
      <c r="AB10" s="3" t="s">
        <v>63</v>
      </c>
      <c r="AC10" s="3" t="s">
        <v>63</v>
      </c>
      <c r="AD10" s="2"/>
      <c r="AE10" s="3" t="s">
        <v>63</v>
      </c>
      <c r="AF10" s="2"/>
      <c r="AG10" s="3">
        <v>7.9242999999999997</v>
      </c>
      <c r="AH10" s="3">
        <v>8</v>
      </c>
      <c r="AI10" s="3" t="s">
        <v>66</v>
      </c>
      <c r="AJ10" s="3" t="s">
        <v>67</v>
      </c>
      <c r="AK10" s="3" t="s">
        <v>67</v>
      </c>
      <c r="AL10" s="3" t="s">
        <v>68</v>
      </c>
      <c r="AM10" s="3" t="s">
        <v>69</v>
      </c>
      <c r="AN10" s="3">
        <v>3</v>
      </c>
      <c r="AO10" s="3">
        <v>0</v>
      </c>
      <c r="AP10" s="3">
        <v>3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62"/>
      <c r="AW10" s="3">
        <v>60.432299999999998</v>
      </c>
      <c r="AX10" s="3">
        <v>151.13069999999999</v>
      </c>
      <c r="AY10" s="3" t="s">
        <v>90</v>
      </c>
      <c r="AZ10" s="3" t="s">
        <v>91</v>
      </c>
      <c r="BA10" s="3" t="s">
        <v>92</v>
      </c>
      <c r="BB10" s="3">
        <v>4</v>
      </c>
      <c r="BC10" s="3">
        <v>0.216</v>
      </c>
      <c r="BD10" s="3">
        <v>21.6</v>
      </c>
      <c r="BE10" s="6">
        <f t="shared" si="0"/>
        <v>15.629850659474069</v>
      </c>
      <c r="BF10" s="6">
        <f t="shared" si="1"/>
        <v>26.713660489932483</v>
      </c>
      <c r="BG10" s="41"/>
      <c r="BH10" s="42">
        <v>5</v>
      </c>
      <c r="BI10" s="35"/>
      <c r="BJ10" s="35"/>
      <c r="BK10" s="34"/>
      <c r="BL10" s="34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S10" s="16"/>
      <c r="CT10" s="16"/>
    </row>
    <row r="11" spans="1:98" ht="18.75" thickBot="1" x14ac:dyDescent="0.35">
      <c r="A11" s="3" t="s">
        <v>108</v>
      </c>
      <c r="B11" s="3" t="s">
        <v>109</v>
      </c>
      <c r="C11" s="4">
        <v>33032</v>
      </c>
      <c r="D11" s="4">
        <v>33034</v>
      </c>
      <c r="E11" s="3">
        <v>1</v>
      </c>
      <c r="F11" s="3">
        <v>86</v>
      </c>
      <c r="G11" s="3" t="s">
        <v>61</v>
      </c>
      <c r="H11" s="3">
        <v>61.613900000000001</v>
      </c>
      <c r="I11" s="3">
        <v>149.75559999999999</v>
      </c>
      <c r="J11" s="5">
        <v>11118</v>
      </c>
      <c r="K11" s="3">
        <v>6.1</v>
      </c>
      <c r="L11" s="3">
        <v>0.4</v>
      </c>
      <c r="M11" s="3">
        <v>228.1</v>
      </c>
      <c r="N11" s="3">
        <v>6.1</v>
      </c>
      <c r="O11" s="3">
        <v>3.4</v>
      </c>
      <c r="P11" s="3">
        <v>153</v>
      </c>
      <c r="Q11" s="3">
        <v>0.42</v>
      </c>
      <c r="R11" s="3">
        <v>0.38</v>
      </c>
      <c r="S11" s="5">
        <v>0.8</v>
      </c>
      <c r="T11" s="3">
        <v>8</v>
      </c>
      <c r="U11" s="3">
        <v>5.9</v>
      </c>
      <c r="V11" s="3">
        <v>2</v>
      </c>
      <c r="W11" s="3">
        <v>0.9</v>
      </c>
      <c r="X11" s="3">
        <v>4</v>
      </c>
      <c r="Y11" s="3">
        <v>0.3</v>
      </c>
      <c r="Z11" s="3">
        <v>0.2</v>
      </c>
      <c r="AA11" s="3">
        <v>64</v>
      </c>
      <c r="AB11" s="3" t="s">
        <v>63</v>
      </c>
      <c r="AC11" s="3" t="s">
        <v>63</v>
      </c>
      <c r="AD11" s="2"/>
      <c r="AE11" s="3" t="s">
        <v>63</v>
      </c>
      <c r="AF11" s="2"/>
      <c r="AG11" s="3">
        <v>1.919</v>
      </c>
      <c r="AH11" s="3">
        <v>2</v>
      </c>
      <c r="AI11" s="3" t="s">
        <v>66</v>
      </c>
      <c r="AJ11" s="3" t="s">
        <v>67</v>
      </c>
      <c r="AK11" s="3" t="s">
        <v>67</v>
      </c>
      <c r="AL11" s="3" t="s">
        <v>68</v>
      </c>
      <c r="AM11" s="3" t="s">
        <v>69</v>
      </c>
      <c r="AN11" s="3">
        <v>3</v>
      </c>
      <c r="AO11" s="3">
        <v>0</v>
      </c>
      <c r="AP11" s="3">
        <v>3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62"/>
      <c r="AW11" s="3">
        <v>61.364699999999999</v>
      </c>
      <c r="AX11" s="3">
        <v>149.45169999999999</v>
      </c>
      <c r="AY11" s="3" t="s">
        <v>110</v>
      </c>
      <c r="AZ11" s="3" t="s">
        <v>111</v>
      </c>
      <c r="BA11" s="3" t="s">
        <v>112</v>
      </c>
      <c r="BB11" s="3" t="s">
        <v>113</v>
      </c>
      <c r="BC11" s="3">
        <v>0.10100000000000001</v>
      </c>
      <c r="BD11" s="3">
        <v>10.1</v>
      </c>
      <c r="BE11" s="6">
        <f t="shared" si="0"/>
        <v>28.738883086401863</v>
      </c>
      <c r="BF11" s="6">
        <f t="shared" si="1"/>
        <v>18.086731646388746</v>
      </c>
      <c r="BG11" s="41"/>
      <c r="BH11" s="42">
        <v>2.5</v>
      </c>
      <c r="BI11" s="35"/>
      <c r="BJ11" s="35"/>
      <c r="BK11" s="34"/>
      <c r="BL11" s="34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S11" s="16"/>
      <c r="CT11" s="16"/>
    </row>
    <row r="12" spans="1:98" ht="18.75" thickBot="1" x14ac:dyDescent="0.35">
      <c r="A12" s="3" t="s">
        <v>156</v>
      </c>
      <c r="B12" s="3" t="s">
        <v>157</v>
      </c>
      <c r="C12" s="4">
        <v>33029</v>
      </c>
      <c r="D12" s="4">
        <v>33033</v>
      </c>
      <c r="E12" s="3">
        <v>1</v>
      </c>
      <c r="F12" s="3">
        <v>56</v>
      </c>
      <c r="G12" s="3" t="s">
        <v>61</v>
      </c>
      <c r="H12" s="3">
        <v>61.583300000000001</v>
      </c>
      <c r="I12" s="3">
        <v>149.82830000000001</v>
      </c>
      <c r="J12" s="5">
        <v>11117</v>
      </c>
      <c r="K12" s="3">
        <v>5.6</v>
      </c>
      <c r="L12" s="3">
        <v>3.4</v>
      </c>
      <c r="M12" s="3">
        <v>224.8</v>
      </c>
      <c r="N12" s="3">
        <v>4.8</v>
      </c>
      <c r="O12" s="3">
        <v>25.3</v>
      </c>
      <c r="P12" s="3">
        <v>2271</v>
      </c>
      <c r="Q12" s="3">
        <v>1.0900000000000001</v>
      </c>
      <c r="R12" s="3">
        <v>0.77</v>
      </c>
      <c r="S12" s="5">
        <v>1.86</v>
      </c>
      <c r="T12" s="3">
        <v>53</v>
      </c>
      <c r="U12" s="3">
        <v>7.5</v>
      </c>
      <c r="V12" s="3">
        <v>26</v>
      </c>
      <c r="W12" s="3">
        <v>1</v>
      </c>
      <c r="X12" s="3">
        <v>21</v>
      </c>
      <c r="Y12" s="3">
        <v>6.7</v>
      </c>
      <c r="Z12" s="3">
        <v>1.8</v>
      </c>
      <c r="AA12" s="3">
        <v>110</v>
      </c>
      <c r="AB12" s="3" t="s">
        <v>63</v>
      </c>
      <c r="AC12" s="3" t="s">
        <v>64</v>
      </c>
      <c r="AD12" s="3" t="s">
        <v>116</v>
      </c>
      <c r="AE12" s="3" t="s">
        <v>64</v>
      </c>
      <c r="AF12" s="3" t="s">
        <v>65</v>
      </c>
      <c r="AG12" s="3">
        <v>7.9804000000000004</v>
      </c>
      <c r="AH12" s="3">
        <v>8</v>
      </c>
      <c r="AI12" s="3" t="s">
        <v>66</v>
      </c>
      <c r="AJ12" s="3" t="s">
        <v>124</v>
      </c>
      <c r="AK12" s="3" t="s">
        <v>77</v>
      </c>
      <c r="AL12" s="3" t="s">
        <v>132</v>
      </c>
      <c r="AM12" s="3" t="s">
        <v>89</v>
      </c>
      <c r="AN12" s="3">
        <v>2</v>
      </c>
      <c r="AO12" s="3">
        <v>0</v>
      </c>
      <c r="AP12" s="3">
        <v>1</v>
      </c>
      <c r="AQ12" s="3">
        <v>0</v>
      </c>
      <c r="AR12" s="3">
        <v>0</v>
      </c>
      <c r="AS12" s="3">
        <v>1</v>
      </c>
      <c r="AT12" s="3">
        <v>0</v>
      </c>
      <c r="AU12" s="3">
        <v>0</v>
      </c>
      <c r="AV12" s="62"/>
      <c r="AW12" s="3">
        <v>61.344200000000001</v>
      </c>
      <c r="AX12" s="3">
        <v>149.5016</v>
      </c>
      <c r="AY12" s="3" t="s">
        <v>117</v>
      </c>
      <c r="AZ12" s="3" t="s">
        <v>111</v>
      </c>
      <c r="BA12" s="3" t="s">
        <v>80</v>
      </c>
      <c r="BB12" s="3" t="s">
        <v>158</v>
      </c>
      <c r="BC12" s="3">
        <v>0.317</v>
      </c>
      <c r="BD12" s="3">
        <v>31.667999999999999</v>
      </c>
      <c r="BE12" s="6">
        <f t="shared" si="0"/>
        <v>6.6936947840474135</v>
      </c>
      <c r="BF12" s="6">
        <f t="shared" si="1"/>
        <v>16.865530253887417</v>
      </c>
      <c r="BG12" s="35"/>
      <c r="BH12" s="38"/>
      <c r="BI12" s="35"/>
      <c r="BJ12" s="35"/>
      <c r="BK12" s="34"/>
      <c r="BL12" s="34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S12" s="16"/>
      <c r="CT12" s="16"/>
    </row>
    <row r="13" spans="1:98" ht="18.75" thickBot="1" x14ac:dyDescent="0.35">
      <c r="A13" s="3" t="s">
        <v>420</v>
      </c>
      <c r="B13" s="3" t="s">
        <v>421</v>
      </c>
      <c r="C13" s="4">
        <v>33027</v>
      </c>
      <c r="D13" s="4">
        <v>33051</v>
      </c>
      <c r="E13" s="3">
        <v>1</v>
      </c>
      <c r="F13" s="3">
        <v>57</v>
      </c>
      <c r="G13" s="3" t="s">
        <v>61</v>
      </c>
      <c r="H13" s="3">
        <v>61.586100000000002</v>
      </c>
      <c r="I13" s="3">
        <v>149.86170000000001</v>
      </c>
      <c r="J13" s="5">
        <v>11135</v>
      </c>
      <c r="K13" s="3">
        <v>8.4</v>
      </c>
      <c r="L13" s="3">
        <v>1.6</v>
      </c>
      <c r="M13" s="3">
        <v>289</v>
      </c>
      <c r="N13" s="3">
        <v>5.0999999999999996</v>
      </c>
      <c r="O13" s="3">
        <v>3.4</v>
      </c>
      <c r="P13" s="3">
        <v>938</v>
      </c>
      <c r="Q13" s="3">
        <v>1.1499999999999999</v>
      </c>
      <c r="R13" s="3">
        <v>0.94</v>
      </c>
      <c r="S13" s="5">
        <v>2.09</v>
      </c>
      <c r="T13" s="3">
        <v>18</v>
      </c>
      <c r="U13" s="3">
        <v>6.8</v>
      </c>
      <c r="V13" s="3">
        <v>8</v>
      </c>
      <c r="W13" s="3">
        <v>1.4</v>
      </c>
      <c r="X13" s="3">
        <v>31</v>
      </c>
      <c r="Y13" s="3">
        <v>3.7</v>
      </c>
      <c r="Z13" s="3">
        <v>2.2999999999999998</v>
      </c>
      <c r="AA13" s="3">
        <v>341</v>
      </c>
      <c r="AB13" s="3" t="s">
        <v>63</v>
      </c>
      <c r="AC13" s="3" t="s">
        <v>64</v>
      </c>
      <c r="AD13" s="3" t="s">
        <v>116</v>
      </c>
      <c r="AE13" s="3" t="s">
        <v>64</v>
      </c>
      <c r="AF13" s="3" t="s">
        <v>116</v>
      </c>
      <c r="AG13" s="3">
        <v>7.9828000000000001</v>
      </c>
      <c r="AH13" s="3">
        <v>8</v>
      </c>
      <c r="AI13" s="3" t="s">
        <v>88</v>
      </c>
      <c r="AJ13" s="2"/>
      <c r="AK13" s="3" t="s">
        <v>88</v>
      </c>
      <c r="AL13" s="2"/>
      <c r="AM13" s="2"/>
      <c r="AN13" s="3">
        <v>0</v>
      </c>
      <c r="AO13" s="3">
        <v>0</v>
      </c>
      <c r="AP13" s="3">
        <v>0</v>
      </c>
      <c r="AQ13" s="3">
        <v>4</v>
      </c>
      <c r="AR13" s="3">
        <v>0</v>
      </c>
      <c r="AS13" s="3">
        <v>0</v>
      </c>
      <c r="AT13" s="3">
        <v>0</v>
      </c>
      <c r="AU13" s="3">
        <v>4</v>
      </c>
      <c r="AV13" s="62"/>
      <c r="AW13" s="3">
        <v>61.350200000000001</v>
      </c>
      <c r="AX13" s="3">
        <v>149.51499999999999</v>
      </c>
      <c r="AY13" s="3" t="s">
        <v>117</v>
      </c>
      <c r="AZ13" s="3" t="s">
        <v>111</v>
      </c>
      <c r="BA13" s="3" t="s">
        <v>80</v>
      </c>
      <c r="BB13" s="3">
        <v>5</v>
      </c>
      <c r="BC13" s="3">
        <v>4.7E-2</v>
      </c>
      <c r="BD13" s="3">
        <v>4.7240000000000002</v>
      </c>
      <c r="BE13" s="6">
        <f t="shared" si="0"/>
        <v>4.7537953295243041</v>
      </c>
      <c r="BF13" s="6">
        <f t="shared" si="1"/>
        <v>13.490997081206814</v>
      </c>
      <c r="BG13" s="41"/>
      <c r="BH13" s="42">
        <v>4</v>
      </c>
      <c r="BI13" s="35"/>
      <c r="BJ13" s="35"/>
      <c r="BK13" s="34"/>
      <c r="BL13" s="34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S13" s="16"/>
      <c r="CT13" s="16"/>
    </row>
    <row r="14" spans="1:98" ht="18.75" thickBot="1" x14ac:dyDescent="0.35">
      <c r="A14" s="3" t="s">
        <v>638</v>
      </c>
      <c r="B14" s="3" t="s">
        <v>639</v>
      </c>
      <c r="C14" s="4">
        <v>33027</v>
      </c>
      <c r="D14" s="4">
        <v>33034</v>
      </c>
      <c r="E14" s="2"/>
      <c r="F14" s="3">
        <v>56</v>
      </c>
      <c r="G14" s="3" t="s">
        <v>61</v>
      </c>
      <c r="H14" s="3">
        <v>61.586100000000002</v>
      </c>
      <c r="I14" s="3">
        <v>149.84440000000001</v>
      </c>
      <c r="J14" s="5">
        <v>11118</v>
      </c>
      <c r="K14" s="3">
        <v>7.8</v>
      </c>
      <c r="L14" s="3">
        <v>3.5</v>
      </c>
      <c r="M14" s="3">
        <v>259.89999999999998</v>
      </c>
      <c r="N14" s="3">
        <v>6.2</v>
      </c>
      <c r="O14" s="3">
        <v>1.3</v>
      </c>
      <c r="P14" s="3">
        <v>3279</v>
      </c>
      <c r="Q14" s="3">
        <v>1.43</v>
      </c>
      <c r="R14" s="3">
        <v>0.84</v>
      </c>
      <c r="S14" s="5">
        <v>2.27</v>
      </c>
      <c r="T14" s="3">
        <v>66</v>
      </c>
      <c r="U14" s="3">
        <v>7.6</v>
      </c>
      <c r="V14" s="3">
        <v>33</v>
      </c>
      <c r="W14" s="3">
        <v>0.7</v>
      </c>
      <c r="X14" s="3">
        <v>35</v>
      </c>
      <c r="Y14" s="3">
        <v>8</v>
      </c>
      <c r="Z14" s="3">
        <v>1.8</v>
      </c>
      <c r="AA14" s="3">
        <v>205</v>
      </c>
      <c r="AB14" s="3" t="s">
        <v>63</v>
      </c>
      <c r="AC14" s="3" t="s">
        <v>64</v>
      </c>
      <c r="AD14" s="3" t="s">
        <v>116</v>
      </c>
      <c r="AE14" s="3" t="s">
        <v>64</v>
      </c>
      <c r="AF14" s="3" t="s">
        <v>65</v>
      </c>
      <c r="AG14" s="3">
        <v>8</v>
      </c>
      <c r="AH14" s="3">
        <v>8</v>
      </c>
      <c r="AI14" s="3" t="s">
        <v>66</v>
      </c>
      <c r="AJ14" s="3" t="s">
        <v>67</v>
      </c>
      <c r="AK14" s="3" t="s">
        <v>67</v>
      </c>
      <c r="AL14" s="3" t="s">
        <v>68</v>
      </c>
      <c r="AM14" s="3" t="s">
        <v>69</v>
      </c>
      <c r="AN14" s="3">
        <v>3</v>
      </c>
      <c r="AO14" s="3">
        <v>0</v>
      </c>
      <c r="AP14" s="3">
        <v>0</v>
      </c>
      <c r="AQ14" s="3">
        <v>0</v>
      </c>
      <c r="AR14" s="3">
        <v>0</v>
      </c>
      <c r="AS14" s="3">
        <v>1</v>
      </c>
      <c r="AT14" s="3">
        <v>0</v>
      </c>
      <c r="AU14" s="3">
        <v>0</v>
      </c>
      <c r="AV14" s="62"/>
      <c r="AW14" s="3">
        <v>61.582650000000001</v>
      </c>
      <c r="AX14" s="3">
        <v>149.85387</v>
      </c>
      <c r="AY14" s="3" t="s">
        <v>117</v>
      </c>
      <c r="AZ14" s="3" t="s">
        <v>111</v>
      </c>
      <c r="BA14" s="3" t="s">
        <v>80</v>
      </c>
      <c r="BB14" s="3" t="s">
        <v>166</v>
      </c>
      <c r="BC14" s="3">
        <v>0.114</v>
      </c>
      <c r="BD14" s="3">
        <v>11.419</v>
      </c>
      <c r="BE14" s="6">
        <f t="shared" si="0"/>
        <v>4.2729460495837284</v>
      </c>
      <c r="BF14" s="6">
        <f t="shared" si="1"/>
        <v>21.368667944191071</v>
      </c>
      <c r="BG14" s="34"/>
      <c r="BH14" s="43"/>
      <c r="BI14" s="35"/>
      <c r="BJ14" s="35"/>
      <c r="BK14" s="34"/>
      <c r="BL14" s="34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S14" s="16"/>
      <c r="CT14" s="16"/>
    </row>
    <row r="15" spans="1:98" ht="18.75" thickBot="1" x14ac:dyDescent="0.35">
      <c r="A15" s="3" t="s">
        <v>114</v>
      </c>
      <c r="B15" s="3" t="s">
        <v>115</v>
      </c>
      <c r="C15" s="9">
        <v>33027</v>
      </c>
      <c r="D15" s="9">
        <v>33051</v>
      </c>
      <c r="E15" s="3">
        <v>1</v>
      </c>
      <c r="F15" s="3">
        <v>56</v>
      </c>
      <c r="G15" s="3" t="s">
        <v>61</v>
      </c>
      <c r="H15" s="3">
        <v>61.573599999999999</v>
      </c>
      <c r="I15" s="3">
        <v>149.86250000000001</v>
      </c>
      <c r="J15" s="5">
        <v>11135</v>
      </c>
      <c r="K15" s="3">
        <v>5.7</v>
      </c>
      <c r="L15" s="3">
        <v>3</v>
      </c>
      <c r="M15" s="3">
        <v>277.8</v>
      </c>
      <c r="N15" s="3">
        <v>2.2999999999999998</v>
      </c>
      <c r="O15" s="3">
        <v>1.3</v>
      </c>
      <c r="P15" s="3">
        <v>1937</v>
      </c>
      <c r="Q15" s="3">
        <v>0.72</v>
      </c>
      <c r="R15" s="3">
        <v>0.53</v>
      </c>
      <c r="S15" s="5">
        <v>1.25</v>
      </c>
      <c r="T15" s="3">
        <v>64</v>
      </c>
      <c r="U15" s="3">
        <v>7.4</v>
      </c>
      <c r="V15" s="3">
        <v>30</v>
      </c>
      <c r="W15" s="3">
        <v>1.2</v>
      </c>
      <c r="X15" s="3">
        <v>32</v>
      </c>
      <c r="Y15" s="3">
        <v>9.1</v>
      </c>
      <c r="Z15" s="3">
        <v>3.9</v>
      </c>
      <c r="AA15" s="3">
        <v>180</v>
      </c>
      <c r="AB15" s="3" t="s">
        <v>63</v>
      </c>
      <c r="AC15" s="3" t="s">
        <v>64</v>
      </c>
      <c r="AD15" s="3" t="s">
        <v>116</v>
      </c>
      <c r="AE15" s="3" t="s">
        <v>64</v>
      </c>
      <c r="AF15" s="3" t="s">
        <v>65</v>
      </c>
      <c r="AG15" s="3">
        <v>8</v>
      </c>
      <c r="AH15" s="3">
        <v>8</v>
      </c>
      <c r="AI15" s="3" t="s">
        <v>66</v>
      </c>
      <c r="AJ15" s="3" t="s">
        <v>77</v>
      </c>
      <c r="AK15" s="3" t="s">
        <v>77</v>
      </c>
      <c r="AL15" s="2"/>
      <c r="AM15" s="2"/>
      <c r="AN15" s="3">
        <v>1</v>
      </c>
      <c r="AO15" s="3">
        <v>0</v>
      </c>
      <c r="AP15" s="3">
        <v>1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62"/>
      <c r="AW15" s="3">
        <v>61.342300000000002</v>
      </c>
      <c r="AX15" s="3">
        <v>149.51570000000001</v>
      </c>
      <c r="AY15" s="3" t="s">
        <v>117</v>
      </c>
      <c r="AZ15" s="3" t="s">
        <v>111</v>
      </c>
      <c r="BA15" s="3" t="s">
        <v>80</v>
      </c>
      <c r="BB15" s="3">
        <v>8</v>
      </c>
      <c r="BC15" s="3">
        <v>3.5999999999999997E-2</v>
      </c>
      <c r="BD15" s="3">
        <v>3.6349999999999998</v>
      </c>
      <c r="BE15" s="6">
        <f t="shared" si="0"/>
        <v>4.6230087353029354</v>
      </c>
      <c r="BF15" s="6">
        <f t="shared" si="1"/>
        <v>14.943875587001841</v>
      </c>
      <c r="BG15" s="41"/>
      <c r="BH15" s="42">
        <v>3</v>
      </c>
      <c r="BI15" s="35"/>
      <c r="BJ15" s="35"/>
      <c r="BK15" s="34"/>
      <c r="BL15" s="34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S15" s="16"/>
      <c r="CT15" s="16"/>
    </row>
    <row r="16" spans="1:98" ht="18.75" thickBot="1" x14ac:dyDescent="0.35">
      <c r="A16" s="3" t="s">
        <v>118</v>
      </c>
      <c r="B16" s="3" t="s">
        <v>119</v>
      </c>
      <c r="C16" s="4">
        <v>33068</v>
      </c>
      <c r="D16" s="4">
        <v>33093</v>
      </c>
      <c r="E16" s="3">
        <v>1</v>
      </c>
      <c r="F16" s="3">
        <v>13</v>
      </c>
      <c r="G16" s="3" t="s">
        <v>87</v>
      </c>
      <c r="H16" s="3">
        <v>60.731900000000003</v>
      </c>
      <c r="I16" s="3">
        <v>151.13059999999999</v>
      </c>
      <c r="J16" s="5">
        <v>11177</v>
      </c>
      <c r="K16" s="3">
        <v>12</v>
      </c>
      <c r="L16" s="3">
        <v>3.4</v>
      </c>
      <c r="M16" s="3">
        <v>314.7</v>
      </c>
      <c r="N16" s="3">
        <v>1.1000000000000001</v>
      </c>
      <c r="O16" s="3">
        <v>0.1</v>
      </c>
      <c r="P16" s="3">
        <v>3456</v>
      </c>
      <c r="Q16" s="3">
        <v>0.79</v>
      </c>
      <c r="R16" s="3">
        <v>0.62</v>
      </c>
      <c r="S16" s="5">
        <v>1.41</v>
      </c>
      <c r="T16" s="3">
        <v>59</v>
      </c>
      <c r="U16" s="3">
        <v>7.3</v>
      </c>
      <c r="V16" s="3">
        <v>23</v>
      </c>
      <c r="W16" s="3">
        <v>1</v>
      </c>
      <c r="X16" s="3">
        <v>21</v>
      </c>
      <c r="Y16" s="3">
        <v>6.5</v>
      </c>
      <c r="Z16" s="3">
        <v>1.4</v>
      </c>
      <c r="AA16" s="3">
        <v>246</v>
      </c>
      <c r="AB16" s="3" t="s">
        <v>63</v>
      </c>
      <c r="AC16" s="3" t="s">
        <v>64</v>
      </c>
      <c r="AD16" s="3" t="s">
        <v>65</v>
      </c>
      <c r="AE16" s="3" t="s">
        <v>64</v>
      </c>
      <c r="AF16" s="3" t="s">
        <v>65</v>
      </c>
      <c r="AG16" s="3">
        <v>8</v>
      </c>
      <c r="AH16" s="3">
        <v>8</v>
      </c>
      <c r="AI16" s="3" t="s">
        <v>66</v>
      </c>
      <c r="AJ16" s="3" t="s">
        <v>77</v>
      </c>
      <c r="AK16" s="3" t="s">
        <v>77</v>
      </c>
      <c r="AL16" s="2"/>
      <c r="AM16" s="2"/>
      <c r="AN16" s="3">
        <v>1</v>
      </c>
      <c r="AO16" s="3">
        <v>0</v>
      </c>
      <c r="AP16" s="3">
        <v>0</v>
      </c>
      <c r="AQ16" s="3">
        <v>0</v>
      </c>
      <c r="AR16" s="3">
        <v>0</v>
      </c>
      <c r="AS16" s="3">
        <v>1</v>
      </c>
      <c r="AT16" s="3">
        <v>0</v>
      </c>
      <c r="AU16" s="3">
        <v>1</v>
      </c>
      <c r="AV16" s="62"/>
      <c r="AW16" s="3">
        <v>60.433599999999998</v>
      </c>
      <c r="AX16" s="3">
        <v>151.08000000000001</v>
      </c>
      <c r="AY16" s="3" t="s">
        <v>90</v>
      </c>
      <c r="AZ16" s="3" t="s">
        <v>91</v>
      </c>
      <c r="BA16" s="3" t="s">
        <v>120</v>
      </c>
      <c r="BB16" s="3" t="s">
        <v>121</v>
      </c>
      <c r="BC16" s="3">
        <v>0.78100000000000003</v>
      </c>
      <c r="BD16" s="3">
        <v>78.099999999999994</v>
      </c>
      <c r="BE16" s="6">
        <f t="shared" si="0"/>
        <v>6.6936947840474135</v>
      </c>
      <c r="BF16" s="6">
        <f t="shared" si="1"/>
        <v>16.865530253887417</v>
      </c>
      <c r="BG16" s="26">
        <v>1</v>
      </c>
      <c r="BH16" s="35">
        <v>2</v>
      </c>
      <c r="BI16" s="35">
        <v>4</v>
      </c>
      <c r="BJ16" s="35">
        <v>3</v>
      </c>
      <c r="BK16" s="34">
        <v>0</v>
      </c>
      <c r="BL16" s="34">
        <v>0</v>
      </c>
      <c r="BM16" s="35">
        <v>0</v>
      </c>
      <c r="BN16" s="35">
        <v>2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3</v>
      </c>
      <c r="BX16" s="35">
        <v>2</v>
      </c>
      <c r="BY16" s="35">
        <v>2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35</v>
      </c>
      <c r="CG16" s="35">
        <v>0</v>
      </c>
      <c r="CH16" s="35">
        <v>0</v>
      </c>
      <c r="CI16" s="35">
        <v>136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S16" s="16"/>
      <c r="CT16" s="16"/>
    </row>
    <row r="17" spans="1:98" ht="18.75" thickBot="1" x14ac:dyDescent="0.35">
      <c r="A17" s="3" t="s">
        <v>122</v>
      </c>
      <c r="B17" s="3" t="s">
        <v>123</v>
      </c>
      <c r="C17" s="4">
        <v>33092</v>
      </c>
      <c r="D17" s="4">
        <v>33092</v>
      </c>
      <c r="E17" s="3">
        <v>1</v>
      </c>
      <c r="F17" s="3">
        <v>5</v>
      </c>
      <c r="G17" s="3" t="s">
        <v>87</v>
      </c>
      <c r="H17" s="3">
        <v>59.640300000000003</v>
      </c>
      <c r="I17" s="3">
        <v>151.51669999999999</v>
      </c>
      <c r="J17" s="5">
        <v>11176</v>
      </c>
      <c r="K17" s="3">
        <v>29.3</v>
      </c>
      <c r="L17" s="3">
        <v>3.6</v>
      </c>
      <c r="M17" s="3">
        <v>558</v>
      </c>
      <c r="N17" s="3">
        <v>4.0999999999999996</v>
      </c>
      <c r="O17" s="3">
        <v>12</v>
      </c>
      <c r="P17" s="3">
        <v>587</v>
      </c>
      <c r="Q17" s="3">
        <v>1.62</v>
      </c>
      <c r="R17" s="3">
        <v>0.95</v>
      </c>
      <c r="S17" s="5">
        <v>2.57</v>
      </c>
      <c r="T17" s="3">
        <v>245</v>
      </c>
      <c r="U17" s="3">
        <v>8.8000000000000007</v>
      </c>
      <c r="V17" s="3">
        <v>50</v>
      </c>
      <c r="W17" s="3">
        <v>3.6</v>
      </c>
      <c r="X17" s="3">
        <v>18</v>
      </c>
      <c r="Y17" s="3">
        <v>9.1</v>
      </c>
      <c r="Z17" s="3">
        <v>5.5</v>
      </c>
      <c r="AA17" s="3">
        <v>450</v>
      </c>
      <c r="AB17" s="3" t="s">
        <v>63</v>
      </c>
      <c r="AC17" s="3" t="s">
        <v>64</v>
      </c>
      <c r="AD17" s="3" t="s">
        <v>65</v>
      </c>
      <c r="AE17" s="3" t="s">
        <v>64</v>
      </c>
      <c r="AF17" s="3" t="s">
        <v>65</v>
      </c>
      <c r="AG17" s="3">
        <v>8</v>
      </c>
      <c r="AH17" s="3">
        <v>8</v>
      </c>
      <c r="AI17" s="3" t="s">
        <v>66</v>
      </c>
      <c r="AJ17" s="3" t="s">
        <v>124</v>
      </c>
      <c r="AK17" s="3" t="s">
        <v>77</v>
      </c>
      <c r="AL17" s="3" t="s">
        <v>68</v>
      </c>
      <c r="AM17" s="3" t="s">
        <v>89</v>
      </c>
      <c r="AN17" s="3">
        <v>3</v>
      </c>
      <c r="AO17" s="3">
        <v>1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1</v>
      </c>
      <c r="AV17" s="18" t="s">
        <v>125</v>
      </c>
      <c r="AW17" s="3">
        <v>59.383400000000002</v>
      </c>
      <c r="AX17" s="3">
        <v>151.30359999999999</v>
      </c>
      <c r="AY17" s="3" t="s">
        <v>126</v>
      </c>
      <c r="AZ17" s="3" t="s">
        <v>127</v>
      </c>
      <c r="BA17" s="3" t="s">
        <v>128</v>
      </c>
      <c r="BB17" s="3" t="s">
        <v>129</v>
      </c>
      <c r="BC17" s="3">
        <v>0.53200000000000003</v>
      </c>
      <c r="BD17" s="3">
        <v>53.2</v>
      </c>
      <c r="BE17" s="6">
        <f t="shared" si="0"/>
        <v>7.6646450906516854</v>
      </c>
      <c r="BF17" s="6">
        <f t="shared" si="1"/>
        <v>7.2093031968543642</v>
      </c>
      <c r="BG17" s="41"/>
      <c r="BH17" s="26">
        <v>6.5</v>
      </c>
      <c r="BI17" s="35"/>
      <c r="BJ17" s="35"/>
      <c r="BK17" s="34"/>
      <c r="BL17" s="34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S17" s="16"/>
      <c r="CT17" s="16"/>
    </row>
    <row r="18" spans="1:98" ht="18.75" thickBot="1" x14ac:dyDescent="0.35">
      <c r="A18" s="3" t="s">
        <v>130</v>
      </c>
      <c r="B18" s="3" t="s">
        <v>131</v>
      </c>
      <c r="C18" s="4">
        <v>33082</v>
      </c>
      <c r="D18" s="4">
        <v>33084</v>
      </c>
      <c r="E18" s="3">
        <v>1</v>
      </c>
      <c r="F18" s="3">
        <v>168</v>
      </c>
      <c r="G18" s="3" t="s">
        <v>61</v>
      </c>
      <c r="H18" s="3">
        <v>62.187899999999999</v>
      </c>
      <c r="I18" s="3">
        <v>150.0042</v>
      </c>
      <c r="J18" s="5">
        <v>11168</v>
      </c>
      <c r="K18" s="3">
        <v>3.6</v>
      </c>
      <c r="L18" s="3">
        <v>3.6</v>
      </c>
      <c r="M18" s="3">
        <v>140.6</v>
      </c>
      <c r="N18" s="3">
        <v>1.5</v>
      </c>
      <c r="O18" s="3">
        <v>0.1</v>
      </c>
      <c r="P18" s="3">
        <v>4606</v>
      </c>
      <c r="Q18" s="3">
        <v>0.69</v>
      </c>
      <c r="R18" s="3">
        <v>0.43</v>
      </c>
      <c r="S18" s="5">
        <v>1.1200000000000001</v>
      </c>
      <c r="T18" s="3">
        <v>38</v>
      </c>
      <c r="U18" s="3">
        <v>6.9</v>
      </c>
      <c r="V18" s="3">
        <v>17</v>
      </c>
      <c r="W18" s="3">
        <v>0.5</v>
      </c>
      <c r="X18" s="3">
        <v>18</v>
      </c>
      <c r="Y18" s="3">
        <v>4.7</v>
      </c>
      <c r="Z18" s="3">
        <v>1.7</v>
      </c>
      <c r="AA18" s="3">
        <v>14</v>
      </c>
      <c r="AB18" s="3" t="s">
        <v>63</v>
      </c>
      <c r="AC18" s="3" t="s">
        <v>64</v>
      </c>
      <c r="AD18" s="3" t="s">
        <v>116</v>
      </c>
      <c r="AE18" s="3" t="s">
        <v>64</v>
      </c>
      <c r="AF18" s="3" t="s">
        <v>116</v>
      </c>
      <c r="AG18" s="3">
        <v>8</v>
      </c>
      <c r="AH18" s="3">
        <v>8</v>
      </c>
      <c r="AI18" s="3" t="s">
        <v>66</v>
      </c>
      <c r="AJ18" s="3" t="s">
        <v>124</v>
      </c>
      <c r="AK18" s="3" t="s">
        <v>77</v>
      </c>
      <c r="AL18" s="3" t="s">
        <v>132</v>
      </c>
      <c r="AM18" s="3" t="s">
        <v>89</v>
      </c>
      <c r="AN18" s="3">
        <v>3</v>
      </c>
      <c r="AO18" s="3">
        <v>1</v>
      </c>
      <c r="AP18" s="3">
        <v>3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62"/>
      <c r="AW18" s="3">
        <v>62.111400000000003</v>
      </c>
      <c r="AX18" s="3">
        <v>150.00239999999999</v>
      </c>
      <c r="AY18" s="3" t="s">
        <v>133</v>
      </c>
      <c r="AZ18" s="3" t="s">
        <v>71</v>
      </c>
      <c r="BA18" s="3" t="s">
        <v>134</v>
      </c>
      <c r="BB18" s="3">
        <v>9</v>
      </c>
      <c r="BC18" s="3">
        <v>0.25</v>
      </c>
      <c r="BD18" s="3">
        <v>24.957999999999998</v>
      </c>
      <c r="BE18" s="6">
        <f t="shared" si="0"/>
        <v>7.6646450906516854</v>
      </c>
      <c r="BF18" s="6">
        <f t="shared" si="1"/>
        <v>26.713660489932483</v>
      </c>
      <c r="BG18" s="41"/>
      <c r="BH18" s="26">
        <v>12</v>
      </c>
      <c r="BI18" s="35"/>
      <c r="BJ18" s="35"/>
      <c r="BK18" s="34"/>
      <c r="BL18" s="34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S18" s="16"/>
      <c r="CT18" s="16"/>
    </row>
    <row r="19" spans="1:98" ht="18.75" thickBot="1" x14ac:dyDescent="0.35">
      <c r="A19" s="3" t="s">
        <v>135</v>
      </c>
      <c r="B19" s="3" t="s">
        <v>136</v>
      </c>
      <c r="C19" s="4">
        <v>33059</v>
      </c>
      <c r="D19" s="4">
        <v>33063</v>
      </c>
      <c r="E19" s="3">
        <v>1</v>
      </c>
      <c r="F19" s="3">
        <v>22</v>
      </c>
      <c r="G19" s="3" t="s">
        <v>87</v>
      </c>
      <c r="H19" s="3">
        <v>60.693100000000001</v>
      </c>
      <c r="I19" s="3">
        <v>151.36250000000001</v>
      </c>
      <c r="J19" s="5">
        <v>11148</v>
      </c>
      <c r="K19" s="3">
        <v>21.4</v>
      </c>
      <c r="L19" s="3">
        <v>3.6</v>
      </c>
      <c r="M19" s="3">
        <v>818.9</v>
      </c>
      <c r="N19" s="3">
        <v>248.4</v>
      </c>
      <c r="O19" s="3">
        <v>2.1</v>
      </c>
      <c r="P19" s="3">
        <v>3238</v>
      </c>
      <c r="Q19" s="3">
        <v>1.31</v>
      </c>
      <c r="R19" s="3">
        <v>1.1599999999999999</v>
      </c>
      <c r="S19" s="5">
        <v>2.4700000000000002</v>
      </c>
      <c r="T19" s="3">
        <v>53</v>
      </c>
      <c r="U19" s="3">
        <v>6.8</v>
      </c>
      <c r="V19" s="3">
        <v>17</v>
      </c>
      <c r="W19" s="3">
        <v>3.8</v>
      </c>
      <c r="X19" s="3">
        <v>26</v>
      </c>
      <c r="Y19" s="3">
        <v>5</v>
      </c>
      <c r="Z19" s="3">
        <v>2.8</v>
      </c>
      <c r="AA19" s="3">
        <v>1014</v>
      </c>
      <c r="AB19" s="3" t="s">
        <v>63</v>
      </c>
      <c r="AC19" s="3" t="s">
        <v>64</v>
      </c>
      <c r="AD19" s="3" t="s">
        <v>65</v>
      </c>
      <c r="AE19" s="3" t="s">
        <v>64</v>
      </c>
      <c r="AF19" s="3" t="s">
        <v>65</v>
      </c>
      <c r="AG19" s="3">
        <v>7.9382999999999999</v>
      </c>
      <c r="AH19" s="3">
        <v>8</v>
      </c>
      <c r="AI19" s="3" t="s">
        <v>88</v>
      </c>
      <c r="AJ19" s="3" t="s">
        <v>67</v>
      </c>
      <c r="AK19" s="3" t="s">
        <v>88</v>
      </c>
      <c r="AL19" s="3" t="s">
        <v>132</v>
      </c>
      <c r="AM19" s="3" t="s">
        <v>89</v>
      </c>
      <c r="AN19" s="3">
        <v>3</v>
      </c>
      <c r="AO19" s="3">
        <v>0</v>
      </c>
      <c r="AP19" s="3">
        <v>3</v>
      </c>
      <c r="AQ19" s="3">
        <v>0</v>
      </c>
      <c r="AR19" s="3">
        <v>3</v>
      </c>
      <c r="AS19" s="3">
        <v>0</v>
      </c>
      <c r="AT19" s="3">
        <v>3</v>
      </c>
      <c r="AU19" s="3">
        <v>0</v>
      </c>
      <c r="AV19" s="62"/>
      <c r="AW19" s="3">
        <v>60.413499999999999</v>
      </c>
      <c r="AX19" s="3">
        <v>151.21530000000001</v>
      </c>
      <c r="AY19" s="3" t="s">
        <v>137</v>
      </c>
      <c r="AZ19" s="3" t="s">
        <v>138</v>
      </c>
      <c r="BA19" s="3" t="s">
        <v>92</v>
      </c>
      <c r="BB19" s="3">
        <v>15</v>
      </c>
      <c r="BC19" s="3">
        <v>0.67100000000000004</v>
      </c>
      <c r="BD19" s="3">
        <v>67.099999999999994</v>
      </c>
      <c r="BE19" s="6">
        <f t="shared" si="0"/>
        <v>5.5483381160392931</v>
      </c>
      <c r="BF19" s="6">
        <f t="shared" si="1"/>
        <v>6.9552634322306952</v>
      </c>
      <c r="BG19" s="26">
        <v>20</v>
      </c>
      <c r="BH19" s="35">
        <v>1.5</v>
      </c>
      <c r="BI19" s="35">
        <v>5</v>
      </c>
      <c r="BJ19" s="35">
        <v>15</v>
      </c>
      <c r="BK19" s="34">
        <v>0</v>
      </c>
      <c r="BL19" s="34">
        <v>2095</v>
      </c>
      <c r="BM19" s="35">
        <v>5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35</v>
      </c>
      <c r="BX19" s="35">
        <v>0</v>
      </c>
      <c r="BY19" s="35">
        <v>160</v>
      </c>
      <c r="BZ19" s="35">
        <v>0</v>
      </c>
      <c r="CA19" s="35">
        <v>0</v>
      </c>
      <c r="CB19" s="35">
        <v>0</v>
      </c>
      <c r="CC19" s="35">
        <v>0</v>
      </c>
      <c r="CD19" s="35">
        <v>0</v>
      </c>
      <c r="CE19" s="35">
        <v>0</v>
      </c>
      <c r="CF19" s="35">
        <v>140</v>
      </c>
      <c r="CG19" s="35">
        <v>0</v>
      </c>
      <c r="CH19" s="35">
        <v>0</v>
      </c>
      <c r="CI19" s="35">
        <v>45</v>
      </c>
      <c r="CJ19" s="35">
        <v>0</v>
      </c>
      <c r="CK19" s="35">
        <v>0</v>
      </c>
      <c r="CL19" s="35">
        <v>0</v>
      </c>
      <c r="CM19" s="35">
        <v>0</v>
      </c>
      <c r="CN19" s="35">
        <v>0</v>
      </c>
      <c r="CO19" s="35">
        <v>0</v>
      </c>
      <c r="CP19" s="35">
        <v>0</v>
      </c>
      <c r="CQ19" s="35">
        <v>0</v>
      </c>
      <c r="CS19" s="16"/>
      <c r="CT19" s="16"/>
    </row>
    <row r="20" spans="1:98" ht="18.75" thickBot="1" x14ac:dyDescent="0.35">
      <c r="A20" s="3" t="s">
        <v>139</v>
      </c>
      <c r="B20" s="3" t="s">
        <v>140</v>
      </c>
      <c r="C20" s="4">
        <v>33053</v>
      </c>
      <c r="D20" s="4">
        <v>33085</v>
      </c>
      <c r="E20" s="3">
        <v>1</v>
      </c>
      <c r="F20" s="3">
        <v>21</v>
      </c>
      <c r="G20" s="3" t="s">
        <v>61</v>
      </c>
      <c r="H20" s="3">
        <v>61.432499999999997</v>
      </c>
      <c r="I20" s="3">
        <v>149.8125</v>
      </c>
      <c r="J20" s="5">
        <v>11169</v>
      </c>
      <c r="K20" s="3">
        <v>16.600000000000001</v>
      </c>
      <c r="L20" s="3">
        <v>1.6</v>
      </c>
      <c r="M20" s="3">
        <v>568.5</v>
      </c>
      <c r="N20" s="3">
        <v>2.5</v>
      </c>
      <c r="O20" s="3">
        <v>3.4</v>
      </c>
      <c r="P20" s="3">
        <v>263</v>
      </c>
      <c r="Q20" s="3">
        <v>2.35</v>
      </c>
      <c r="R20" s="3">
        <v>0.91</v>
      </c>
      <c r="S20" s="5">
        <v>3.26</v>
      </c>
      <c r="T20" s="3">
        <v>34</v>
      </c>
      <c r="U20" s="3">
        <v>6.7</v>
      </c>
      <c r="V20" s="3">
        <v>13</v>
      </c>
      <c r="W20" s="3">
        <v>2.2000000000000002</v>
      </c>
      <c r="X20" s="3">
        <v>39</v>
      </c>
      <c r="Y20" s="3">
        <v>4.7</v>
      </c>
      <c r="Z20" s="3">
        <v>1.3</v>
      </c>
      <c r="AA20" s="3">
        <v>601</v>
      </c>
      <c r="AB20" s="3" t="s">
        <v>63</v>
      </c>
      <c r="AC20" s="3" t="s">
        <v>63</v>
      </c>
      <c r="AD20" s="2"/>
      <c r="AE20" s="3" t="s">
        <v>63</v>
      </c>
      <c r="AF20" s="2"/>
      <c r="AG20" s="3">
        <v>8</v>
      </c>
      <c r="AH20" s="3">
        <v>8</v>
      </c>
      <c r="AI20" s="3" t="s">
        <v>88</v>
      </c>
      <c r="AJ20" s="2"/>
      <c r="AK20" s="3" t="s">
        <v>88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62"/>
      <c r="AW20" s="3">
        <v>61.255499999999998</v>
      </c>
      <c r="AX20" s="3">
        <v>149.48509999999999</v>
      </c>
      <c r="AY20" s="3" t="s">
        <v>141</v>
      </c>
      <c r="AZ20" s="3" t="s">
        <v>111</v>
      </c>
      <c r="BA20" s="3" t="s">
        <v>84</v>
      </c>
      <c r="BB20" s="3">
        <v>33</v>
      </c>
      <c r="BC20" s="3">
        <v>0.26</v>
      </c>
      <c r="BD20" s="3">
        <v>26</v>
      </c>
      <c r="BE20" s="6">
        <f t="shared" si="0"/>
        <v>3.8853623710506882</v>
      </c>
      <c r="BF20" s="6">
        <f t="shared" si="1"/>
        <v>9.9954546084219249</v>
      </c>
      <c r="BG20" s="26">
        <v>10</v>
      </c>
      <c r="BH20" s="35">
        <v>0.5</v>
      </c>
      <c r="BI20" s="35">
        <v>55</v>
      </c>
      <c r="BJ20" s="35">
        <v>0</v>
      </c>
      <c r="BK20" s="34">
        <v>0</v>
      </c>
      <c r="BL20" s="34">
        <v>1.6666666666666665</v>
      </c>
      <c r="BM20" s="35">
        <v>3.333333333333333</v>
      </c>
      <c r="BN20" s="35">
        <v>1.6666666666666665</v>
      </c>
      <c r="BO20" s="35">
        <v>20</v>
      </c>
      <c r="BP20" s="35">
        <v>5</v>
      </c>
      <c r="BQ20" s="35">
        <v>0</v>
      </c>
      <c r="BR20" s="35">
        <v>0</v>
      </c>
      <c r="BS20" s="35">
        <v>0</v>
      </c>
      <c r="BT20" s="35">
        <v>1.6666666666666665</v>
      </c>
      <c r="BU20" s="35">
        <v>8.3333333333333339</v>
      </c>
      <c r="BV20" s="35">
        <v>0</v>
      </c>
      <c r="BW20" s="35">
        <v>0</v>
      </c>
      <c r="BX20" s="35">
        <v>503.33333333333337</v>
      </c>
      <c r="BY20" s="35">
        <v>18.333333333333332</v>
      </c>
      <c r="BZ20" s="35">
        <v>0</v>
      </c>
      <c r="CA20" s="35">
        <v>0</v>
      </c>
      <c r="CB20" s="35">
        <v>0</v>
      </c>
      <c r="CC20" s="35">
        <v>0</v>
      </c>
      <c r="CD20" s="35">
        <v>0</v>
      </c>
      <c r="CE20" s="35">
        <v>0</v>
      </c>
      <c r="CF20" s="35">
        <v>16.666666666666668</v>
      </c>
      <c r="CG20" s="35">
        <v>0</v>
      </c>
      <c r="CH20" s="35">
        <v>30</v>
      </c>
      <c r="CI20" s="35">
        <v>153.33333333333334</v>
      </c>
      <c r="CJ20" s="35">
        <v>0</v>
      </c>
      <c r="CK20" s="35">
        <v>0</v>
      </c>
      <c r="CL20" s="35">
        <v>65</v>
      </c>
      <c r="CM20" s="35">
        <v>196.66666666666669</v>
      </c>
      <c r="CN20" s="35">
        <v>0</v>
      </c>
      <c r="CO20" s="35">
        <v>0</v>
      </c>
      <c r="CP20" s="35">
        <v>0</v>
      </c>
      <c r="CQ20" s="35">
        <v>0</v>
      </c>
      <c r="CS20" s="16"/>
      <c r="CT20" s="16"/>
    </row>
    <row r="21" spans="1:98" ht="18.75" thickBot="1" x14ac:dyDescent="0.35">
      <c r="A21" s="3" t="s">
        <v>142</v>
      </c>
      <c r="B21" s="3" t="s">
        <v>143</v>
      </c>
      <c r="C21" s="4">
        <v>33044</v>
      </c>
      <c r="D21" s="4">
        <v>33051</v>
      </c>
      <c r="E21" s="3">
        <v>1</v>
      </c>
      <c r="F21" s="3">
        <v>112</v>
      </c>
      <c r="G21" s="3" t="s">
        <v>61</v>
      </c>
      <c r="H21" s="3">
        <v>61.613900000000001</v>
      </c>
      <c r="I21" s="3">
        <v>149.57079999999999</v>
      </c>
      <c r="J21" s="5">
        <v>11134</v>
      </c>
      <c r="K21" s="3">
        <v>6</v>
      </c>
      <c r="L21" s="3">
        <v>2.4</v>
      </c>
      <c r="M21" s="3">
        <v>220.2</v>
      </c>
      <c r="N21" s="3">
        <v>1</v>
      </c>
      <c r="O21" s="3">
        <v>3.4</v>
      </c>
      <c r="P21" s="3">
        <v>3102</v>
      </c>
      <c r="Q21" s="3">
        <v>0.47</v>
      </c>
      <c r="R21" s="3">
        <v>0.41</v>
      </c>
      <c r="S21" s="5">
        <v>0.88</v>
      </c>
      <c r="T21" s="3">
        <v>67</v>
      </c>
      <c r="U21" s="3">
        <v>7.7</v>
      </c>
      <c r="V21" s="3">
        <v>37</v>
      </c>
      <c r="W21" s="3">
        <v>0.7</v>
      </c>
      <c r="X21" s="3">
        <v>14</v>
      </c>
      <c r="Y21" s="3">
        <v>9.1</v>
      </c>
      <c r="Z21" s="3">
        <v>5.9</v>
      </c>
      <c r="AA21" s="3">
        <v>64</v>
      </c>
      <c r="AB21" s="3" t="s">
        <v>63</v>
      </c>
      <c r="AC21" s="3" t="s">
        <v>64</v>
      </c>
      <c r="AD21" s="3" t="s">
        <v>65</v>
      </c>
      <c r="AE21" s="3" t="s">
        <v>64</v>
      </c>
      <c r="AF21" s="3" t="s">
        <v>65</v>
      </c>
      <c r="AG21" s="3">
        <v>8</v>
      </c>
      <c r="AH21" s="3">
        <v>8</v>
      </c>
      <c r="AI21" s="3" t="s">
        <v>66</v>
      </c>
      <c r="AJ21" s="3" t="s">
        <v>124</v>
      </c>
      <c r="AK21" s="3" t="s">
        <v>77</v>
      </c>
      <c r="AL21" s="3" t="s">
        <v>68</v>
      </c>
      <c r="AM21" s="3" t="s">
        <v>69</v>
      </c>
      <c r="AN21" s="3">
        <v>2</v>
      </c>
      <c r="AO21" s="3">
        <v>0</v>
      </c>
      <c r="AP21" s="3">
        <v>3</v>
      </c>
      <c r="AQ21" s="3">
        <v>0</v>
      </c>
      <c r="AR21" s="3">
        <v>0</v>
      </c>
      <c r="AS21" s="3">
        <v>1</v>
      </c>
      <c r="AT21" s="3">
        <v>0</v>
      </c>
      <c r="AU21" s="3">
        <v>0</v>
      </c>
      <c r="AV21" s="62"/>
      <c r="AW21" s="3">
        <v>61.364600000000003</v>
      </c>
      <c r="AX21" s="3">
        <v>149.34200000000001</v>
      </c>
      <c r="AY21" s="3" t="s">
        <v>144</v>
      </c>
      <c r="AZ21" s="3" t="s">
        <v>145</v>
      </c>
      <c r="BA21" s="3" t="s">
        <v>112</v>
      </c>
      <c r="BB21" s="3">
        <v>26</v>
      </c>
      <c r="BC21" s="3">
        <v>0.124</v>
      </c>
      <c r="BD21" s="3">
        <v>12.362</v>
      </c>
      <c r="BE21" s="6">
        <f t="shared" si="0"/>
        <v>9.5586661836693754</v>
      </c>
      <c r="BF21" s="6">
        <f t="shared" si="1"/>
        <v>21.368667944191071</v>
      </c>
      <c r="BG21" s="26">
        <v>1</v>
      </c>
      <c r="BH21" s="35">
        <v>3</v>
      </c>
      <c r="BI21" s="35">
        <v>15</v>
      </c>
      <c r="BJ21" s="35" t="s">
        <v>776</v>
      </c>
      <c r="BK21" s="34">
        <v>0</v>
      </c>
      <c r="BL21" s="34">
        <v>0</v>
      </c>
      <c r="BM21" s="35">
        <v>0</v>
      </c>
      <c r="BN21" s="35">
        <v>0</v>
      </c>
      <c r="BO21" s="35">
        <v>0</v>
      </c>
      <c r="BP21" s="35">
        <v>4.5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35">
        <v>12</v>
      </c>
      <c r="BY21" s="35">
        <v>291</v>
      </c>
      <c r="BZ21" s="35">
        <v>0</v>
      </c>
      <c r="CA21" s="35">
        <v>0</v>
      </c>
      <c r="CB21" s="35">
        <v>0</v>
      </c>
      <c r="CC21" s="35">
        <v>0</v>
      </c>
      <c r="CD21" s="35">
        <v>0</v>
      </c>
      <c r="CE21" s="35">
        <v>0</v>
      </c>
      <c r="CF21" s="35">
        <v>189</v>
      </c>
      <c r="CG21" s="35">
        <v>0</v>
      </c>
      <c r="CH21" s="35">
        <v>12</v>
      </c>
      <c r="CI21" s="35">
        <v>136.5</v>
      </c>
      <c r="CJ21" s="35">
        <v>0</v>
      </c>
      <c r="CK21" s="35">
        <v>0</v>
      </c>
      <c r="CL21" s="35">
        <v>0</v>
      </c>
      <c r="CM21" s="35">
        <v>1.5</v>
      </c>
      <c r="CN21" s="35">
        <v>0</v>
      </c>
      <c r="CO21" s="35">
        <v>1.5</v>
      </c>
      <c r="CP21" s="35">
        <v>0</v>
      </c>
      <c r="CQ21" s="35">
        <v>0</v>
      </c>
      <c r="CS21" s="16"/>
      <c r="CT21" s="16"/>
    </row>
    <row r="22" spans="1:98" ht="18.75" thickBot="1" x14ac:dyDescent="0.35">
      <c r="A22" s="3" t="s">
        <v>146</v>
      </c>
      <c r="B22" s="3" t="s">
        <v>147</v>
      </c>
      <c r="C22" s="4">
        <v>33037</v>
      </c>
      <c r="D22" s="4">
        <v>33093</v>
      </c>
      <c r="E22" s="3">
        <v>1</v>
      </c>
      <c r="F22" s="3">
        <v>66</v>
      </c>
      <c r="G22" s="3" t="s">
        <v>87</v>
      </c>
      <c r="H22" s="3">
        <v>60.508299999999998</v>
      </c>
      <c r="I22" s="3">
        <v>150.9639</v>
      </c>
      <c r="J22" s="5">
        <v>11177</v>
      </c>
      <c r="K22" s="3">
        <v>7.8</v>
      </c>
      <c r="L22" s="3">
        <v>0.6</v>
      </c>
      <c r="M22" s="3">
        <v>272.60000000000002</v>
      </c>
      <c r="N22" s="3">
        <v>6.2</v>
      </c>
      <c r="O22" s="3">
        <v>1.3</v>
      </c>
      <c r="P22" s="3">
        <v>158</v>
      </c>
      <c r="Q22" s="3">
        <v>0.92</v>
      </c>
      <c r="R22" s="3">
        <v>0.72</v>
      </c>
      <c r="S22" s="5">
        <v>1.64</v>
      </c>
      <c r="T22" s="3">
        <v>23</v>
      </c>
      <c r="U22" s="3">
        <v>5.5</v>
      </c>
      <c r="V22" s="3">
        <v>1</v>
      </c>
      <c r="W22" s="3">
        <v>0.8</v>
      </c>
      <c r="X22" s="3">
        <v>8</v>
      </c>
      <c r="Y22" s="3">
        <v>1.9</v>
      </c>
      <c r="Z22" s="3">
        <v>0.4</v>
      </c>
      <c r="AA22" s="3">
        <v>53</v>
      </c>
      <c r="AB22" s="3" t="s">
        <v>63</v>
      </c>
      <c r="AC22" s="3" t="s">
        <v>63</v>
      </c>
      <c r="AD22" s="2"/>
      <c r="AE22" s="3" t="s">
        <v>63</v>
      </c>
      <c r="AF22" s="2"/>
      <c r="AG22" s="3">
        <v>3.6846999999999999</v>
      </c>
      <c r="AH22" s="3">
        <v>4</v>
      </c>
      <c r="AI22" s="3" t="s">
        <v>88</v>
      </c>
      <c r="AJ22" s="2"/>
      <c r="AK22" s="3" t="s">
        <v>88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62"/>
      <c r="AW22" s="3">
        <v>60.302999999999997</v>
      </c>
      <c r="AX22" s="3">
        <v>150.57579999999999</v>
      </c>
      <c r="AY22" s="3" t="s">
        <v>148</v>
      </c>
      <c r="AZ22" s="3" t="s">
        <v>149</v>
      </c>
      <c r="BA22" s="3" t="s">
        <v>150</v>
      </c>
      <c r="BB22" s="3" t="s">
        <v>151</v>
      </c>
      <c r="BC22" s="3">
        <v>0.14599999999999999</v>
      </c>
      <c r="BD22" s="3">
        <v>14.6</v>
      </c>
      <c r="BE22" s="6">
        <f t="shared" si="0"/>
        <v>15.629850659474069</v>
      </c>
      <c r="BF22" s="6">
        <f t="shared" si="1"/>
        <v>19.556890027194374</v>
      </c>
      <c r="BG22" s="26">
        <v>10</v>
      </c>
      <c r="BH22" s="35">
        <v>2</v>
      </c>
      <c r="BI22" s="35">
        <v>2093.3333333333335</v>
      </c>
      <c r="BJ22" s="35">
        <v>6.6666666666666661</v>
      </c>
      <c r="BK22" s="34">
        <v>0</v>
      </c>
      <c r="BL22" s="34">
        <v>0</v>
      </c>
      <c r="BM22" s="35">
        <v>0</v>
      </c>
      <c r="BN22" s="35">
        <v>123.33333333333334</v>
      </c>
      <c r="BO22" s="35">
        <v>0</v>
      </c>
      <c r="BP22" s="35">
        <v>146.66666666666666</v>
      </c>
      <c r="BQ22" s="35">
        <v>0</v>
      </c>
      <c r="BR22" s="35">
        <v>70</v>
      </c>
      <c r="BS22" s="35">
        <v>0</v>
      </c>
      <c r="BT22" s="35">
        <v>0</v>
      </c>
      <c r="BU22" s="35">
        <v>0</v>
      </c>
      <c r="BV22" s="35">
        <v>0</v>
      </c>
      <c r="BW22" s="35" t="s">
        <v>776</v>
      </c>
      <c r="BX22" s="35">
        <v>0</v>
      </c>
      <c r="BY22" s="35">
        <v>23.333333333333336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100</v>
      </c>
      <c r="CG22" s="35">
        <v>0</v>
      </c>
      <c r="CH22" s="35">
        <v>1350</v>
      </c>
      <c r="CI22" s="35">
        <v>0</v>
      </c>
      <c r="CJ22" s="35">
        <v>16.666666666666668</v>
      </c>
      <c r="CK22" s="35">
        <v>10</v>
      </c>
      <c r="CL22" s="35">
        <v>0</v>
      </c>
      <c r="CM22" s="35">
        <v>66.666666666666671</v>
      </c>
      <c r="CN22" s="35">
        <v>0</v>
      </c>
      <c r="CO22" s="35">
        <v>0</v>
      </c>
      <c r="CP22" s="35">
        <v>0</v>
      </c>
      <c r="CQ22" s="35">
        <v>0</v>
      </c>
      <c r="CS22" s="16"/>
      <c r="CT22" s="16"/>
    </row>
    <row r="23" spans="1:98" ht="18.75" thickBot="1" x14ac:dyDescent="0.35">
      <c r="A23" s="3" t="s">
        <v>152</v>
      </c>
      <c r="B23" s="3" t="s">
        <v>153</v>
      </c>
      <c r="C23" s="4">
        <v>33029</v>
      </c>
      <c r="D23" s="4">
        <v>33034</v>
      </c>
      <c r="E23" s="3">
        <v>1</v>
      </c>
      <c r="F23" s="3">
        <v>43</v>
      </c>
      <c r="G23" s="3" t="s">
        <v>61</v>
      </c>
      <c r="H23" s="3">
        <v>61.533299999999997</v>
      </c>
      <c r="I23" s="3">
        <v>149.88749999999999</v>
      </c>
      <c r="J23" s="5">
        <v>11118</v>
      </c>
      <c r="K23" s="3">
        <v>13.1</v>
      </c>
      <c r="L23" s="3">
        <v>4.5999999999999996</v>
      </c>
      <c r="M23" s="3">
        <v>272.10000000000002</v>
      </c>
      <c r="N23" s="3">
        <v>4.8</v>
      </c>
      <c r="O23" s="3">
        <v>1.3</v>
      </c>
      <c r="P23" s="3">
        <v>3032</v>
      </c>
      <c r="Q23" s="3">
        <v>0.74</v>
      </c>
      <c r="R23" s="3">
        <v>0.83</v>
      </c>
      <c r="S23" s="5">
        <v>1.57</v>
      </c>
      <c r="T23" s="3">
        <v>104</v>
      </c>
      <c r="U23" s="3">
        <v>7.7</v>
      </c>
      <c r="V23" s="3">
        <v>52</v>
      </c>
      <c r="W23" s="3">
        <v>1.4</v>
      </c>
      <c r="X23" s="3">
        <v>24</v>
      </c>
      <c r="Y23" s="3">
        <v>13.9</v>
      </c>
      <c r="Z23" s="3">
        <v>2.8</v>
      </c>
      <c r="AA23" s="3">
        <v>133</v>
      </c>
      <c r="AB23" s="3" t="s">
        <v>63</v>
      </c>
      <c r="AC23" s="3" t="s">
        <v>64</v>
      </c>
      <c r="AD23" s="3" t="s">
        <v>65</v>
      </c>
      <c r="AE23" s="3" t="s">
        <v>64</v>
      </c>
      <c r="AF23" s="3" t="s">
        <v>65</v>
      </c>
      <c r="AG23" s="3">
        <v>7.99</v>
      </c>
      <c r="AH23" s="3">
        <v>8</v>
      </c>
      <c r="AI23" s="3" t="s">
        <v>66</v>
      </c>
      <c r="AJ23" s="3" t="s">
        <v>124</v>
      </c>
      <c r="AK23" s="3" t="s">
        <v>77</v>
      </c>
      <c r="AL23" s="3" t="s">
        <v>68</v>
      </c>
      <c r="AM23" s="3" t="s">
        <v>69</v>
      </c>
      <c r="AN23" s="3">
        <v>2</v>
      </c>
      <c r="AO23" s="3">
        <v>1</v>
      </c>
      <c r="AP23" s="3">
        <v>1</v>
      </c>
      <c r="AQ23" s="3">
        <v>0</v>
      </c>
      <c r="AR23" s="3">
        <v>0</v>
      </c>
      <c r="AS23" s="3">
        <v>1</v>
      </c>
      <c r="AT23" s="3">
        <v>1</v>
      </c>
      <c r="AU23" s="3">
        <v>4</v>
      </c>
      <c r="AV23" s="18" t="s">
        <v>125</v>
      </c>
      <c r="AW23" s="3">
        <v>61.320500000000003</v>
      </c>
      <c r="AX23" s="3">
        <v>149.5034</v>
      </c>
      <c r="AY23" s="3" t="s">
        <v>117</v>
      </c>
      <c r="AZ23" s="3" t="s">
        <v>154</v>
      </c>
      <c r="BA23" s="3" t="s">
        <v>80</v>
      </c>
      <c r="BB23" s="3" t="s">
        <v>155</v>
      </c>
      <c r="BC23" s="3">
        <v>11.361000000000001</v>
      </c>
      <c r="BD23" s="3">
        <v>1136.0999999999999</v>
      </c>
      <c r="BE23" s="6">
        <f t="shared" si="0"/>
        <v>5.9526230526617017</v>
      </c>
      <c r="BF23" s="6">
        <f t="shared" si="1"/>
        <v>13.490997081206814</v>
      </c>
      <c r="BG23" s="27"/>
      <c r="BH23" s="35"/>
      <c r="BI23" s="35"/>
      <c r="BJ23" s="35"/>
      <c r="BK23" s="34"/>
      <c r="BL23" s="34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S23" s="16"/>
      <c r="CT23" s="16"/>
    </row>
    <row r="24" spans="1:98" ht="18.75" thickBot="1" x14ac:dyDescent="0.35">
      <c r="A24" s="3" t="s">
        <v>163</v>
      </c>
      <c r="B24" s="3" t="s">
        <v>164</v>
      </c>
      <c r="C24" s="4">
        <v>33083</v>
      </c>
      <c r="D24" s="4">
        <v>33084</v>
      </c>
      <c r="E24" s="3">
        <v>1</v>
      </c>
      <c r="F24" s="3">
        <v>107</v>
      </c>
      <c r="G24" s="3" t="s">
        <v>61</v>
      </c>
      <c r="H24" s="3">
        <v>62.279200000000003</v>
      </c>
      <c r="I24" s="3">
        <v>150.05609999999999</v>
      </c>
      <c r="J24" s="5">
        <v>11168</v>
      </c>
      <c r="K24" s="3">
        <v>14.9</v>
      </c>
      <c r="L24" s="3">
        <v>2.9</v>
      </c>
      <c r="M24" s="3">
        <v>357.1</v>
      </c>
      <c r="N24" s="3">
        <v>0.6</v>
      </c>
      <c r="O24" s="3">
        <v>1</v>
      </c>
      <c r="P24" s="3">
        <v>1725</v>
      </c>
      <c r="Q24" s="3">
        <v>1.0900000000000001</v>
      </c>
      <c r="R24" s="3">
        <v>4.4800000000000004</v>
      </c>
      <c r="S24" s="5">
        <v>5.57</v>
      </c>
      <c r="T24" s="3">
        <v>38</v>
      </c>
      <c r="U24" s="3">
        <v>7</v>
      </c>
      <c r="V24" s="3">
        <v>16</v>
      </c>
      <c r="W24" s="3">
        <v>1</v>
      </c>
      <c r="X24" s="3">
        <v>30</v>
      </c>
      <c r="Y24" s="3">
        <v>4.2</v>
      </c>
      <c r="Z24" s="3">
        <v>0.9</v>
      </c>
      <c r="AA24" s="3">
        <v>157</v>
      </c>
      <c r="AB24" s="3" t="s">
        <v>63</v>
      </c>
      <c r="AC24" s="3" t="s">
        <v>64</v>
      </c>
      <c r="AD24" s="3" t="s">
        <v>65</v>
      </c>
      <c r="AE24" s="3" t="s">
        <v>64</v>
      </c>
      <c r="AF24" s="3" t="s">
        <v>65</v>
      </c>
      <c r="AG24" s="3">
        <v>8</v>
      </c>
      <c r="AH24" s="3">
        <v>8</v>
      </c>
      <c r="AI24" s="3" t="s">
        <v>66</v>
      </c>
      <c r="AJ24" s="3" t="s">
        <v>77</v>
      </c>
      <c r="AK24" s="3" t="s">
        <v>77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62"/>
      <c r="AW24" s="3">
        <v>62.164200000000001</v>
      </c>
      <c r="AX24" s="3">
        <v>150.03309999999999</v>
      </c>
      <c r="AY24" s="3" t="s">
        <v>70</v>
      </c>
      <c r="AZ24" s="3" t="s">
        <v>71</v>
      </c>
      <c r="BA24" s="3" t="s">
        <v>165</v>
      </c>
      <c r="BB24" s="3" t="s">
        <v>166</v>
      </c>
      <c r="BC24" s="3">
        <v>0.05</v>
      </c>
      <c r="BD24" s="3">
        <v>5</v>
      </c>
      <c r="BE24" s="6">
        <f t="shared" si="0"/>
        <v>4.892755946926882</v>
      </c>
      <c r="BF24" s="6">
        <f t="shared" si="1"/>
        <v>16.865530253887417</v>
      </c>
      <c r="BG24" s="26">
        <v>30</v>
      </c>
      <c r="BH24" s="35">
        <v>3</v>
      </c>
      <c r="BI24" s="35">
        <v>1335</v>
      </c>
      <c r="BJ24" s="35">
        <v>195</v>
      </c>
      <c r="BK24" s="34">
        <v>0</v>
      </c>
      <c r="BL24" s="34">
        <v>0</v>
      </c>
      <c r="BM24" s="35">
        <v>0</v>
      </c>
      <c r="BN24" s="35">
        <v>0</v>
      </c>
      <c r="BO24" s="35">
        <v>0</v>
      </c>
      <c r="BP24" s="35">
        <v>1875</v>
      </c>
      <c r="BQ24" s="35">
        <v>105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 t="s">
        <v>776</v>
      </c>
      <c r="BX24" s="35" t="s">
        <v>776</v>
      </c>
      <c r="BY24" s="35">
        <v>675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5">
        <v>0</v>
      </c>
      <c r="CF24" s="35">
        <v>1185</v>
      </c>
      <c r="CG24" s="35">
        <v>0</v>
      </c>
      <c r="CH24" s="35">
        <v>0</v>
      </c>
      <c r="CI24" s="35">
        <v>2355</v>
      </c>
      <c r="CJ24" s="35">
        <v>135</v>
      </c>
      <c r="CK24" s="35">
        <v>0</v>
      </c>
      <c r="CL24" s="35">
        <v>0</v>
      </c>
      <c r="CM24" s="35">
        <v>510</v>
      </c>
      <c r="CN24" s="35">
        <v>0</v>
      </c>
      <c r="CO24" s="35">
        <v>0</v>
      </c>
      <c r="CP24" s="35">
        <v>0</v>
      </c>
      <c r="CQ24" s="35">
        <v>0</v>
      </c>
      <c r="CS24" s="16"/>
      <c r="CT24" s="16"/>
    </row>
    <row r="25" spans="1:98" ht="18.75" thickBot="1" x14ac:dyDescent="0.35">
      <c r="A25" s="3" t="s">
        <v>167</v>
      </c>
      <c r="B25" s="3" t="s">
        <v>168</v>
      </c>
      <c r="C25" s="4">
        <v>33059</v>
      </c>
      <c r="D25" s="4">
        <v>33060</v>
      </c>
      <c r="E25" s="3">
        <v>1</v>
      </c>
      <c r="F25" s="3">
        <v>26</v>
      </c>
      <c r="G25" s="3" t="s">
        <v>87</v>
      </c>
      <c r="H25" s="3">
        <v>60.690300000000001</v>
      </c>
      <c r="I25" s="3">
        <v>151.21469999999999</v>
      </c>
      <c r="J25" s="5">
        <v>11144</v>
      </c>
      <c r="K25" s="3">
        <v>17.899999999999999</v>
      </c>
      <c r="L25" s="3">
        <v>10.199999999999999</v>
      </c>
      <c r="M25" s="3">
        <v>256.10000000000002</v>
      </c>
      <c r="N25" s="3">
        <v>4.3</v>
      </c>
      <c r="O25" s="3">
        <v>3.4</v>
      </c>
      <c r="P25" s="3">
        <v>6612</v>
      </c>
      <c r="Q25" s="3">
        <v>1.25</v>
      </c>
      <c r="R25" s="3">
        <v>0.42</v>
      </c>
      <c r="S25" s="5">
        <v>1.67</v>
      </c>
      <c r="T25" s="2"/>
      <c r="U25" s="2"/>
      <c r="V25" s="2"/>
      <c r="W25" s="2"/>
      <c r="X25" s="3">
        <v>15</v>
      </c>
      <c r="Y25" s="3">
        <v>11.2</v>
      </c>
      <c r="Z25" s="3">
        <v>2.8</v>
      </c>
      <c r="AA25" s="2"/>
      <c r="AB25" s="3" t="s">
        <v>63</v>
      </c>
      <c r="AC25" s="3" t="s">
        <v>64</v>
      </c>
      <c r="AD25" s="3" t="s">
        <v>65</v>
      </c>
      <c r="AE25" s="3" t="s">
        <v>64</v>
      </c>
      <c r="AF25" s="3" t="s">
        <v>65</v>
      </c>
      <c r="AG25" s="3">
        <v>8</v>
      </c>
      <c r="AH25" s="3">
        <v>8</v>
      </c>
      <c r="AI25" s="3" t="s">
        <v>66</v>
      </c>
      <c r="AJ25" s="3" t="s">
        <v>77</v>
      </c>
      <c r="AK25" s="3" t="s">
        <v>77</v>
      </c>
      <c r="AL25" s="2"/>
      <c r="AM25" s="2"/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1</v>
      </c>
      <c r="AT25" s="3">
        <v>1</v>
      </c>
      <c r="AU25" s="3">
        <v>0</v>
      </c>
      <c r="AV25" s="62"/>
      <c r="AW25" s="3">
        <v>60.412500000000001</v>
      </c>
      <c r="AX25" s="3">
        <v>151.13159999999999</v>
      </c>
      <c r="AY25" s="3" t="s">
        <v>90</v>
      </c>
      <c r="AZ25" s="3" t="s">
        <v>91</v>
      </c>
      <c r="BA25" s="3" t="s">
        <v>92</v>
      </c>
      <c r="BB25" s="3" t="s">
        <v>169</v>
      </c>
      <c r="BC25" s="3">
        <v>0.76900000000000002</v>
      </c>
      <c r="BD25" s="3">
        <v>76.900000000000006</v>
      </c>
      <c r="BE25" s="6">
        <f t="shared" si="0"/>
        <v>8.9963969709330875</v>
      </c>
      <c r="BF25" s="6"/>
      <c r="BG25" s="44"/>
      <c r="BH25" s="26">
        <v>6</v>
      </c>
      <c r="BI25" s="35"/>
      <c r="BJ25" s="35"/>
      <c r="BK25" s="34"/>
      <c r="BL25" s="34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S25" s="16"/>
      <c r="CT25" s="16"/>
    </row>
    <row r="26" spans="1:98" ht="18.75" thickBot="1" x14ac:dyDescent="0.35">
      <c r="A26" s="3" t="s">
        <v>170</v>
      </c>
      <c r="B26" s="3" t="s">
        <v>171</v>
      </c>
      <c r="C26" s="4">
        <v>33027</v>
      </c>
      <c r="D26" s="4">
        <v>33033</v>
      </c>
      <c r="E26" s="3">
        <v>1</v>
      </c>
      <c r="F26" s="3">
        <v>68</v>
      </c>
      <c r="G26" s="3" t="s">
        <v>61</v>
      </c>
      <c r="H26" s="3">
        <v>61.577800000000003</v>
      </c>
      <c r="I26" s="3">
        <v>149.6722</v>
      </c>
      <c r="J26" s="5">
        <v>11117</v>
      </c>
      <c r="K26" s="3">
        <v>5.8</v>
      </c>
      <c r="L26" s="3">
        <v>3.2</v>
      </c>
      <c r="M26" s="3">
        <v>175.8</v>
      </c>
      <c r="N26" s="3">
        <v>5.6</v>
      </c>
      <c r="O26" s="3">
        <v>3.4</v>
      </c>
      <c r="P26" s="3">
        <v>5039</v>
      </c>
      <c r="Q26" s="3">
        <v>1.62</v>
      </c>
      <c r="R26" s="3">
        <v>0.77</v>
      </c>
      <c r="S26" s="5">
        <v>2.39</v>
      </c>
      <c r="T26" s="3">
        <v>175</v>
      </c>
      <c r="U26" s="3">
        <v>7.8</v>
      </c>
      <c r="V26" s="3">
        <v>85</v>
      </c>
      <c r="W26" s="3">
        <v>1.2</v>
      </c>
      <c r="X26" s="3">
        <v>9</v>
      </c>
      <c r="Y26" s="3">
        <v>25.5</v>
      </c>
      <c r="Z26" s="3">
        <v>2.7</v>
      </c>
      <c r="AA26" s="3">
        <v>35</v>
      </c>
      <c r="AB26" s="3" t="s">
        <v>63</v>
      </c>
      <c r="AC26" s="3" t="s">
        <v>64</v>
      </c>
      <c r="AD26" s="3" t="s">
        <v>65</v>
      </c>
      <c r="AE26" s="3" t="s">
        <v>64</v>
      </c>
      <c r="AF26" s="3" t="s">
        <v>65</v>
      </c>
      <c r="AG26" s="3">
        <v>8</v>
      </c>
      <c r="AH26" s="3">
        <v>8</v>
      </c>
      <c r="AI26" s="3" t="s">
        <v>66</v>
      </c>
      <c r="AJ26" s="3" t="s">
        <v>124</v>
      </c>
      <c r="AK26" s="3" t="s">
        <v>77</v>
      </c>
      <c r="AL26" s="3" t="s">
        <v>68</v>
      </c>
      <c r="AM26" s="3" t="s">
        <v>69</v>
      </c>
      <c r="AN26" s="3">
        <v>2</v>
      </c>
      <c r="AO26" s="3">
        <v>0</v>
      </c>
      <c r="AP26" s="3">
        <v>1</v>
      </c>
      <c r="AQ26" s="3">
        <v>0</v>
      </c>
      <c r="AR26" s="3">
        <v>0</v>
      </c>
      <c r="AS26" s="3">
        <v>1</v>
      </c>
      <c r="AT26" s="3">
        <v>1</v>
      </c>
      <c r="AU26" s="3">
        <v>0</v>
      </c>
      <c r="AV26" s="62"/>
      <c r="AW26" s="3">
        <v>61.343800000000002</v>
      </c>
      <c r="AX26" s="3">
        <v>149.40010000000001</v>
      </c>
      <c r="AY26" s="3" t="s">
        <v>110</v>
      </c>
      <c r="AZ26" s="3" t="s">
        <v>145</v>
      </c>
      <c r="BA26" s="3" t="s">
        <v>80</v>
      </c>
      <c r="BB26" s="3">
        <v>8</v>
      </c>
      <c r="BC26" s="3">
        <v>4.2999999999999997E-2</v>
      </c>
      <c r="BD26" s="3">
        <v>4.3159999999999998</v>
      </c>
      <c r="BE26" s="6">
        <f t="shared" si="0"/>
        <v>14.093118607341506</v>
      </c>
      <c r="BF26" s="6">
        <f t="shared" si="1"/>
        <v>14.943875587001841</v>
      </c>
      <c r="BG26" s="44"/>
      <c r="BH26" s="26">
        <v>3.5</v>
      </c>
      <c r="BI26" s="35"/>
      <c r="BJ26" s="35"/>
      <c r="BK26" s="34"/>
      <c r="BL26" s="34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S26" s="16"/>
      <c r="CT26" s="16"/>
    </row>
    <row r="27" spans="1:98" ht="18.75" thickBot="1" x14ac:dyDescent="0.35">
      <c r="A27" s="3" t="s">
        <v>172</v>
      </c>
      <c r="B27" s="5" t="s">
        <v>174</v>
      </c>
      <c r="C27" s="4">
        <v>33030</v>
      </c>
      <c r="D27" s="5" t="s">
        <v>173</v>
      </c>
      <c r="E27" s="3">
        <v>1</v>
      </c>
      <c r="F27" s="3">
        <v>55</v>
      </c>
      <c r="G27" s="3" t="s">
        <v>61</v>
      </c>
      <c r="H27" s="3">
        <v>61.716700000000003</v>
      </c>
      <c r="I27" s="3">
        <v>150.11670000000001</v>
      </c>
      <c r="J27" s="5">
        <v>11117</v>
      </c>
      <c r="K27" s="3">
        <v>6</v>
      </c>
      <c r="L27" s="3">
        <v>3.5</v>
      </c>
      <c r="M27" s="3">
        <v>256.10000000000002</v>
      </c>
      <c r="N27" s="3">
        <v>8.1999999999999993</v>
      </c>
      <c r="O27" s="3">
        <v>3.4</v>
      </c>
      <c r="P27" s="3">
        <v>3197</v>
      </c>
      <c r="Q27" s="3">
        <v>1.06</v>
      </c>
      <c r="R27" s="3">
        <v>1.26</v>
      </c>
      <c r="S27" s="5">
        <v>2.3199999999999998</v>
      </c>
      <c r="T27" s="3">
        <v>21</v>
      </c>
      <c r="U27" s="3">
        <v>6.9</v>
      </c>
      <c r="V27" s="3">
        <v>10</v>
      </c>
      <c r="W27" s="3">
        <v>1.2</v>
      </c>
      <c r="X27" s="3">
        <v>32</v>
      </c>
      <c r="Y27" s="3">
        <v>2.6</v>
      </c>
      <c r="Z27" s="3">
        <v>1</v>
      </c>
      <c r="AA27" s="3">
        <v>658</v>
      </c>
      <c r="AB27" s="3" t="s">
        <v>63</v>
      </c>
      <c r="AC27" s="3" t="s">
        <v>63</v>
      </c>
      <c r="AD27" s="2"/>
      <c r="AE27" s="3" t="s">
        <v>63</v>
      </c>
      <c r="AF27" s="2"/>
      <c r="AG27" s="3">
        <v>2.0484</v>
      </c>
      <c r="AH27" s="3">
        <v>2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62"/>
      <c r="AW27" s="3">
        <v>61.430399999999999</v>
      </c>
      <c r="AX27" s="3">
        <v>150.07480000000001</v>
      </c>
      <c r="AY27" s="3" t="s">
        <v>175</v>
      </c>
      <c r="AZ27" s="3" t="s">
        <v>103</v>
      </c>
      <c r="BA27" s="3" t="s">
        <v>176</v>
      </c>
      <c r="BB27" s="3" t="s">
        <v>177</v>
      </c>
      <c r="BC27" s="2"/>
      <c r="BD27" s="2"/>
      <c r="BE27" s="6">
        <f t="shared" si="0"/>
        <v>4.6230087353029354</v>
      </c>
      <c r="BF27" s="6">
        <f t="shared" si="1"/>
        <v>14.943875587001841</v>
      </c>
      <c r="BG27" s="26">
        <v>20</v>
      </c>
      <c r="BH27" s="35">
        <v>2</v>
      </c>
      <c r="BI27" s="35">
        <v>1006.6666666666667</v>
      </c>
      <c r="BJ27" s="35">
        <v>0</v>
      </c>
      <c r="BK27" s="34">
        <v>0</v>
      </c>
      <c r="BL27" s="34">
        <v>0</v>
      </c>
      <c r="BM27" s="35">
        <v>0</v>
      </c>
      <c r="BN27" s="35">
        <v>86.666666666666657</v>
      </c>
      <c r="BO27" s="35">
        <v>0</v>
      </c>
      <c r="BP27" s="35">
        <v>126.66666666666666</v>
      </c>
      <c r="BQ27" s="35">
        <v>0</v>
      </c>
      <c r="BR27" s="35">
        <v>13.333333333333332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35">
        <v>0</v>
      </c>
      <c r="BY27" s="35">
        <v>893.33333333333326</v>
      </c>
      <c r="BZ27" s="35">
        <v>13.333333333333332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400</v>
      </c>
      <c r="CG27" s="35">
        <v>0</v>
      </c>
      <c r="CH27" s="35">
        <v>0</v>
      </c>
      <c r="CI27" s="35">
        <v>5586.6666666666661</v>
      </c>
      <c r="CJ27" s="35">
        <v>1366.6666666666665</v>
      </c>
      <c r="CK27" s="35">
        <v>13.333333333333332</v>
      </c>
      <c r="CL27" s="35">
        <v>0</v>
      </c>
      <c r="CM27" s="35">
        <v>1646.6666666666665</v>
      </c>
      <c r="CN27" s="35">
        <v>0</v>
      </c>
      <c r="CO27" s="35">
        <v>0</v>
      </c>
      <c r="CP27" s="35">
        <v>0</v>
      </c>
      <c r="CQ27" s="35">
        <v>0</v>
      </c>
      <c r="CS27" s="16"/>
      <c r="CT27" s="16"/>
    </row>
    <row r="28" spans="1:98" ht="18.75" thickBot="1" x14ac:dyDescent="0.35">
      <c r="A28" s="3" t="s">
        <v>178</v>
      </c>
      <c r="B28" s="3" t="s">
        <v>179</v>
      </c>
      <c r="C28" s="4">
        <v>33037</v>
      </c>
      <c r="D28" s="4">
        <v>33038</v>
      </c>
      <c r="E28" s="3">
        <v>1</v>
      </c>
      <c r="F28" s="3">
        <v>98</v>
      </c>
      <c r="G28" s="3" t="s">
        <v>87</v>
      </c>
      <c r="H28" s="3">
        <v>60.514400000000002</v>
      </c>
      <c r="I28" s="3">
        <v>150.55420000000001</v>
      </c>
      <c r="J28" s="5">
        <v>11124</v>
      </c>
      <c r="K28" s="3">
        <v>19.600000000000001</v>
      </c>
      <c r="L28" s="3">
        <v>1.9</v>
      </c>
      <c r="M28" s="3">
        <v>476.9</v>
      </c>
      <c r="N28" s="3">
        <v>5.0999999999999996</v>
      </c>
      <c r="O28" s="3">
        <v>1.3</v>
      </c>
      <c r="P28" s="3">
        <v>45</v>
      </c>
      <c r="Q28" s="3">
        <v>3.49</v>
      </c>
      <c r="R28" s="3">
        <v>1.24</v>
      </c>
      <c r="S28" s="5">
        <v>4.7300000000000004</v>
      </c>
      <c r="T28" s="3">
        <v>30</v>
      </c>
      <c r="U28" s="3">
        <v>6.7</v>
      </c>
      <c r="V28" s="3">
        <v>6</v>
      </c>
      <c r="W28" s="3">
        <v>2.4</v>
      </c>
      <c r="X28" s="3">
        <v>21</v>
      </c>
      <c r="Y28" s="3">
        <v>4.5</v>
      </c>
      <c r="Z28" s="3">
        <v>2.4</v>
      </c>
      <c r="AA28" s="3">
        <v>479</v>
      </c>
      <c r="AB28" s="3" t="s">
        <v>63</v>
      </c>
      <c r="AC28" s="3" t="s">
        <v>63</v>
      </c>
      <c r="AD28" s="2"/>
      <c r="AE28" s="3" t="s">
        <v>63</v>
      </c>
      <c r="AF28" s="2"/>
      <c r="AG28" s="3">
        <v>7.9696999999999996</v>
      </c>
      <c r="AH28" s="3">
        <v>8</v>
      </c>
      <c r="AI28" s="3" t="s">
        <v>88</v>
      </c>
      <c r="AJ28" s="3" t="s">
        <v>67</v>
      </c>
      <c r="AK28" s="3" t="s">
        <v>88</v>
      </c>
      <c r="AL28" s="3" t="s">
        <v>68</v>
      </c>
      <c r="AM28" s="3" t="s">
        <v>89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62"/>
      <c r="AW28" s="3">
        <v>60.304600000000001</v>
      </c>
      <c r="AX28" s="3">
        <v>150.33160000000001</v>
      </c>
      <c r="AY28" s="3" t="s">
        <v>180</v>
      </c>
      <c r="AZ28" s="3" t="s">
        <v>96</v>
      </c>
      <c r="BA28" s="3" t="s">
        <v>150</v>
      </c>
      <c r="BB28" s="3">
        <v>20</v>
      </c>
      <c r="BC28" s="3">
        <v>1.097</v>
      </c>
      <c r="BD28" s="3">
        <v>109.7</v>
      </c>
      <c r="BE28" s="6">
        <f t="shared" si="0"/>
        <v>6.6936947840474135</v>
      </c>
      <c r="BF28" s="6">
        <f t="shared" si="1"/>
        <v>9.4347379281058661</v>
      </c>
      <c r="BG28" s="44"/>
      <c r="BH28" s="26">
        <v>1</v>
      </c>
      <c r="BI28" s="35"/>
      <c r="BJ28" s="35"/>
      <c r="BK28" s="34"/>
      <c r="BL28" s="34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S28" s="16"/>
      <c r="CT28" s="16"/>
    </row>
    <row r="29" spans="1:98" ht="18.75" thickBot="1" x14ac:dyDescent="0.35">
      <c r="A29" s="3" t="s">
        <v>181</v>
      </c>
      <c r="B29" s="3" t="s">
        <v>182</v>
      </c>
      <c r="C29" s="4">
        <v>33056</v>
      </c>
      <c r="D29" s="4">
        <v>33064</v>
      </c>
      <c r="E29" s="3">
        <v>1</v>
      </c>
      <c r="F29" s="3">
        <v>48</v>
      </c>
      <c r="G29" s="3" t="s">
        <v>87</v>
      </c>
      <c r="H29" s="3">
        <v>60.285800000000002</v>
      </c>
      <c r="I29" s="3">
        <v>151.35499999999999</v>
      </c>
      <c r="J29" s="5">
        <v>11148</v>
      </c>
      <c r="K29" s="3">
        <v>7.3</v>
      </c>
      <c r="L29" s="3">
        <v>1.2</v>
      </c>
      <c r="M29" s="3">
        <v>267.10000000000002</v>
      </c>
      <c r="N29" s="3">
        <v>0.8</v>
      </c>
      <c r="O29" s="3">
        <v>3.4</v>
      </c>
      <c r="P29" s="3">
        <v>815</v>
      </c>
      <c r="Q29" s="3">
        <v>0.35</v>
      </c>
      <c r="R29" s="3">
        <v>0.26</v>
      </c>
      <c r="S29" s="5">
        <v>0.61</v>
      </c>
      <c r="T29" s="3">
        <v>31</v>
      </c>
      <c r="U29" s="3">
        <v>6.7</v>
      </c>
      <c r="V29" s="3">
        <v>7</v>
      </c>
      <c r="W29" s="3">
        <v>0.8</v>
      </c>
      <c r="X29" s="3">
        <v>19</v>
      </c>
      <c r="Y29" s="3">
        <v>2.2999999999999998</v>
      </c>
      <c r="Z29" s="3">
        <v>1.4</v>
      </c>
      <c r="AA29" s="3">
        <v>203</v>
      </c>
      <c r="AB29" s="3" t="s">
        <v>63</v>
      </c>
      <c r="AC29" s="3" t="s">
        <v>64</v>
      </c>
      <c r="AD29" s="3" t="s">
        <v>65</v>
      </c>
      <c r="AE29" s="3" t="s">
        <v>64</v>
      </c>
      <c r="AF29" s="3" t="s">
        <v>65</v>
      </c>
      <c r="AG29" s="3">
        <v>8</v>
      </c>
      <c r="AH29" s="3">
        <v>8</v>
      </c>
      <c r="AI29" s="3" t="s">
        <v>66</v>
      </c>
      <c r="AJ29" s="3" t="s">
        <v>77</v>
      </c>
      <c r="AK29" s="3" t="s">
        <v>77</v>
      </c>
      <c r="AL29" s="2"/>
      <c r="AM29" s="2"/>
      <c r="AN29" s="3">
        <v>1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62"/>
      <c r="AW29" s="3">
        <v>60.17</v>
      </c>
      <c r="AX29" s="3">
        <v>151.21430000000001</v>
      </c>
      <c r="AY29" s="3" t="s">
        <v>183</v>
      </c>
      <c r="AZ29" s="3" t="s">
        <v>138</v>
      </c>
      <c r="BA29" s="3" t="s">
        <v>184</v>
      </c>
      <c r="BB29" s="3">
        <v>9</v>
      </c>
      <c r="BC29" s="3">
        <v>0.109</v>
      </c>
      <c r="BD29" s="3">
        <v>10.9</v>
      </c>
      <c r="BE29" s="6">
        <f t="shared" si="0"/>
        <v>7.3090210194999079</v>
      </c>
      <c r="BF29" s="6">
        <f t="shared" si="1"/>
        <v>19.556890027194374</v>
      </c>
      <c r="BG29" s="44"/>
      <c r="BH29" s="26">
        <v>10.75</v>
      </c>
      <c r="BI29" s="35"/>
      <c r="BJ29" s="35"/>
      <c r="BK29" s="34"/>
      <c r="BL29" s="34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S29" s="16"/>
      <c r="CT29" s="16"/>
    </row>
    <row r="30" spans="1:98" ht="18.75" thickBot="1" x14ac:dyDescent="0.35">
      <c r="A30" s="3" t="s">
        <v>185</v>
      </c>
      <c r="B30" s="3" t="s">
        <v>186</v>
      </c>
      <c r="C30" s="4">
        <v>33056</v>
      </c>
      <c r="D30" s="4">
        <v>33064</v>
      </c>
      <c r="E30" s="3">
        <v>1</v>
      </c>
      <c r="F30" s="3">
        <v>48</v>
      </c>
      <c r="G30" s="3" t="s">
        <v>87</v>
      </c>
      <c r="H30" s="3">
        <v>60.283299999999997</v>
      </c>
      <c r="I30" s="3">
        <v>151.35659999999999</v>
      </c>
      <c r="J30" s="5">
        <v>11148</v>
      </c>
      <c r="K30" s="3">
        <v>6.5</v>
      </c>
      <c r="L30" s="3">
        <v>1</v>
      </c>
      <c r="M30" s="3">
        <v>237.2</v>
      </c>
      <c r="N30" s="3">
        <v>2.1</v>
      </c>
      <c r="O30" s="3">
        <v>3.4</v>
      </c>
      <c r="P30" s="3">
        <v>874</v>
      </c>
      <c r="Q30" s="3">
        <v>0.76</v>
      </c>
      <c r="R30" s="3">
        <v>0.22</v>
      </c>
      <c r="S30" s="5">
        <v>0.98</v>
      </c>
      <c r="T30" s="3">
        <v>40</v>
      </c>
      <c r="U30" s="3">
        <v>6.8</v>
      </c>
      <c r="V30" s="3">
        <v>10</v>
      </c>
      <c r="W30" s="3">
        <v>1.6</v>
      </c>
      <c r="X30" s="3">
        <v>14</v>
      </c>
      <c r="Y30" s="3">
        <v>4.0999999999999996</v>
      </c>
      <c r="Z30" s="3">
        <v>2.1</v>
      </c>
      <c r="AA30" s="3">
        <v>63</v>
      </c>
      <c r="AB30" s="3" t="s">
        <v>63</v>
      </c>
      <c r="AC30" s="3" t="s">
        <v>63</v>
      </c>
      <c r="AD30" s="2"/>
      <c r="AE30" s="3" t="s">
        <v>64</v>
      </c>
      <c r="AF30" s="3" t="s">
        <v>65</v>
      </c>
      <c r="AG30" s="3">
        <v>8</v>
      </c>
      <c r="AH30" s="3">
        <v>8</v>
      </c>
      <c r="AI30" s="3" t="s">
        <v>66</v>
      </c>
      <c r="AJ30" s="3" t="s">
        <v>77</v>
      </c>
      <c r="AK30" s="3" t="s">
        <v>77</v>
      </c>
      <c r="AL30" s="2"/>
      <c r="AM30" s="2"/>
      <c r="AN30" s="3">
        <v>1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62"/>
      <c r="AW30" s="3">
        <v>60.165399999999998</v>
      </c>
      <c r="AX30" s="3">
        <v>151.2148</v>
      </c>
      <c r="AY30" s="3" t="s">
        <v>183</v>
      </c>
      <c r="AZ30" s="3" t="s">
        <v>138</v>
      </c>
      <c r="BA30" s="3" t="s">
        <v>184</v>
      </c>
      <c r="BB30" s="3">
        <v>9</v>
      </c>
      <c r="BC30" s="3">
        <v>5.8000000000000003E-2</v>
      </c>
      <c r="BD30" s="3">
        <v>5.8</v>
      </c>
      <c r="BE30" s="6">
        <f t="shared" si="0"/>
        <v>9.5586661836693754</v>
      </c>
      <c r="BF30" s="6">
        <f t="shared" si="1"/>
        <v>12.347140540694559</v>
      </c>
      <c r="BG30" s="26">
        <v>1</v>
      </c>
      <c r="BH30" s="35">
        <v>4.75</v>
      </c>
      <c r="BI30" s="35">
        <v>123.5</v>
      </c>
      <c r="BJ30" s="35">
        <v>23.75</v>
      </c>
      <c r="BK30" s="34">
        <v>0</v>
      </c>
      <c r="BL30" s="34">
        <v>0</v>
      </c>
      <c r="BM30" s="35">
        <v>0</v>
      </c>
      <c r="BN30" s="35">
        <v>0</v>
      </c>
      <c r="BO30" s="35">
        <v>0</v>
      </c>
      <c r="BP30" s="35">
        <v>2.375</v>
      </c>
      <c r="BQ30" s="35">
        <v>2.375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7.125</v>
      </c>
      <c r="BX30" s="35">
        <v>0</v>
      </c>
      <c r="BY30" s="35">
        <v>19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35.625</v>
      </c>
      <c r="CG30" s="35">
        <v>0</v>
      </c>
      <c r="CH30" s="35">
        <v>0</v>
      </c>
      <c r="CI30" s="35">
        <v>76</v>
      </c>
      <c r="CJ30" s="35">
        <v>425.125</v>
      </c>
      <c r="CK30" s="35">
        <v>0</v>
      </c>
      <c r="CL30" s="35">
        <v>0</v>
      </c>
      <c r="CM30" s="35">
        <v>0</v>
      </c>
      <c r="CN30" s="35">
        <v>0</v>
      </c>
      <c r="CO30" s="35">
        <v>0</v>
      </c>
      <c r="CP30" s="35">
        <v>0</v>
      </c>
      <c r="CQ30" s="35">
        <v>0</v>
      </c>
      <c r="CS30" s="16"/>
      <c r="CT30" s="16"/>
    </row>
    <row r="31" spans="1:98" ht="18.75" thickBot="1" x14ac:dyDescent="0.35">
      <c r="A31" s="3" t="s">
        <v>187</v>
      </c>
      <c r="B31" s="3" t="s">
        <v>188</v>
      </c>
      <c r="C31" s="4">
        <v>33039</v>
      </c>
      <c r="D31" s="4">
        <v>33065</v>
      </c>
      <c r="E31" s="3">
        <v>1</v>
      </c>
      <c r="F31" s="3">
        <v>68</v>
      </c>
      <c r="G31" s="3" t="s">
        <v>87</v>
      </c>
      <c r="H31" s="3">
        <v>60.697200000000002</v>
      </c>
      <c r="I31" s="3">
        <v>150.80000000000001</v>
      </c>
      <c r="J31" s="5">
        <v>11149</v>
      </c>
      <c r="K31" s="3">
        <v>8.3000000000000007</v>
      </c>
      <c r="L31" s="3">
        <v>5.9</v>
      </c>
      <c r="M31" s="3">
        <v>266.3</v>
      </c>
      <c r="N31" s="3">
        <v>2.2999999999999998</v>
      </c>
      <c r="O31" s="3">
        <v>1.3</v>
      </c>
      <c r="P31" s="3">
        <v>2884</v>
      </c>
      <c r="Q31" s="3">
        <v>1.06</v>
      </c>
      <c r="R31" s="3">
        <v>0.64</v>
      </c>
      <c r="S31" s="5">
        <v>1.7</v>
      </c>
      <c r="T31" s="3">
        <v>104</v>
      </c>
      <c r="U31" s="3">
        <v>7.7</v>
      </c>
      <c r="V31" s="3">
        <v>53</v>
      </c>
      <c r="W31" s="3">
        <v>1.2</v>
      </c>
      <c r="X31" s="3">
        <v>21</v>
      </c>
      <c r="Y31" s="3">
        <v>13.8</v>
      </c>
      <c r="Z31" s="3">
        <v>3.6</v>
      </c>
      <c r="AA31" s="3">
        <v>63</v>
      </c>
      <c r="AB31" s="3" t="s">
        <v>63</v>
      </c>
      <c r="AC31" s="3" t="s">
        <v>64</v>
      </c>
      <c r="AD31" s="3" t="s">
        <v>116</v>
      </c>
      <c r="AE31" s="3" t="s">
        <v>64</v>
      </c>
      <c r="AF31" s="3" t="s">
        <v>65</v>
      </c>
      <c r="AG31" s="3">
        <v>8</v>
      </c>
      <c r="AH31" s="3">
        <v>8</v>
      </c>
      <c r="AI31" s="3" t="s">
        <v>66</v>
      </c>
      <c r="AJ31" s="3" t="s">
        <v>77</v>
      </c>
      <c r="AK31" s="3" t="s">
        <v>77</v>
      </c>
      <c r="AL31" s="2"/>
      <c r="AM31" s="2"/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62"/>
      <c r="AW31" s="3">
        <v>60.414700000000003</v>
      </c>
      <c r="AX31" s="3">
        <v>150.4804</v>
      </c>
      <c r="AY31" s="3" t="s">
        <v>189</v>
      </c>
      <c r="AZ31" s="3" t="s">
        <v>190</v>
      </c>
      <c r="BA31" s="3" t="s">
        <v>92</v>
      </c>
      <c r="BB31" s="3">
        <v>14</v>
      </c>
      <c r="BC31" s="3">
        <v>0.11700000000000001</v>
      </c>
      <c r="BD31" s="3">
        <v>11.707000000000001</v>
      </c>
      <c r="BE31" s="6">
        <f t="shared" si="0"/>
        <v>6.6936947840474135</v>
      </c>
      <c r="BF31" s="6">
        <f t="shared" si="1"/>
        <v>14.943875587001841</v>
      </c>
      <c r="BG31" s="26">
        <v>150</v>
      </c>
      <c r="BH31" s="35">
        <v>7</v>
      </c>
      <c r="BI31" s="35">
        <v>700</v>
      </c>
      <c r="BJ31" s="35">
        <v>72100</v>
      </c>
      <c r="BK31" s="34">
        <v>1925</v>
      </c>
      <c r="BL31" s="34">
        <v>0</v>
      </c>
      <c r="BM31" s="35">
        <v>0</v>
      </c>
      <c r="BN31" s="35">
        <v>0</v>
      </c>
      <c r="BO31" s="35">
        <v>0</v>
      </c>
      <c r="BP31" s="35">
        <v>18025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22400</v>
      </c>
      <c r="BX31" s="35">
        <v>4900</v>
      </c>
      <c r="BY31" s="35">
        <v>175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700</v>
      </c>
      <c r="CG31" s="35">
        <v>0</v>
      </c>
      <c r="CH31" s="35">
        <v>2450</v>
      </c>
      <c r="CI31" s="35">
        <v>0</v>
      </c>
      <c r="CJ31" s="35">
        <v>0</v>
      </c>
      <c r="CK31" s="35">
        <v>0</v>
      </c>
      <c r="CL31" s="35">
        <v>0</v>
      </c>
      <c r="CM31" s="35">
        <v>0</v>
      </c>
      <c r="CN31" s="35">
        <v>0</v>
      </c>
      <c r="CO31" s="35">
        <v>0</v>
      </c>
      <c r="CP31" s="35">
        <v>0</v>
      </c>
      <c r="CQ31" s="35">
        <v>0</v>
      </c>
      <c r="CS31" s="16"/>
      <c r="CT31" s="16"/>
    </row>
    <row r="32" spans="1:98" ht="18.75" thickBot="1" x14ac:dyDescent="0.35">
      <c r="A32" s="3" t="s">
        <v>193</v>
      </c>
      <c r="B32" s="3" t="s">
        <v>194</v>
      </c>
      <c r="C32" s="4">
        <v>33087</v>
      </c>
      <c r="D32" s="4">
        <v>33088</v>
      </c>
      <c r="E32" s="3">
        <v>1</v>
      </c>
      <c r="F32" s="3">
        <v>64</v>
      </c>
      <c r="G32" s="3" t="s">
        <v>87</v>
      </c>
      <c r="H32" s="3">
        <v>60.278300000000002</v>
      </c>
      <c r="I32" s="3">
        <v>151.3528</v>
      </c>
      <c r="J32" s="5">
        <v>11172</v>
      </c>
      <c r="K32" s="3">
        <v>9.3000000000000007</v>
      </c>
      <c r="L32" s="3">
        <v>0.9</v>
      </c>
      <c r="M32" s="3">
        <v>331.1</v>
      </c>
      <c r="N32" s="3">
        <v>5.7</v>
      </c>
      <c r="O32" s="3">
        <v>1.3</v>
      </c>
      <c r="P32" s="3">
        <v>23</v>
      </c>
      <c r="Q32" s="3">
        <v>2.4700000000000002</v>
      </c>
      <c r="R32" s="3">
        <v>3.18</v>
      </c>
      <c r="S32" s="5">
        <v>5.65</v>
      </c>
      <c r="T32" s="3">
        <v>21</v>
      </c>
      <c r="U32" s="3">
        <v>6.3</v>
      </c>
      <c r="V32" s="3">
        <v>7</v>
      </c>
      <c r="W32" s="3">
        <v>1.2</v>
      </c>
      <c r="X32" s="3">
        <v>11</v>
      </c>
      <c r="Y32" s="3">
        <v>1.4</v>
      </c>
      <c r="Z32" s="3">
        <v>0.4</v>
      </c>
      <c r="AA32" s="3">
        <v>67</v>
      </c>
      <c r="AB32" s="3" t="s">
        <v>63</v>
      </c>
      <c r="AC32" s="3" t="s">
        <v>63</v>
      </c>
      <c r="AD32" s="2"/>
      <c r="AE32" s="3" t="s">
        <v>63</v>
      </c>
      <c r="AF32" s="2"/>
      <c r="AG32" s="3">
        <v>7.6666999999999996</v>
      </c>
      <c r="AH32" s="3">
        <v>8</v>
      </c>
      <c r="AI32" s="3" t="s">
        <v>88</v>
      </c>
      <c r="AJ32" s="2"/>
      <c r="AK32" s="3" t="s">
        <v>88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62"/>
      <c r="AW32" s="3">
        <v>60.163899999999998</v>
      </c>
      <c r="AX32" s="3">
        <v>151.2116</v>
      </c>
      <c r="AY32" s="3" t="s">
        <v>183</v>
      </c>
      <c r="AZ32" s="3" t="s">
        <v>91</v>
      </c>
      <c r="BA32" s="3" t="s">
        <v>184</v>
      </c>
      <c r="BB32" s="3">
        <v>10</v>
      </c>
      <c r="BC32" s="3">
        <v>6.2E-2</v>
      </c>
      <c r="BD32" s="3">
        <v>6.2</v>
      </c>
      <c r="BE32" s="6">
        <f t="shared" si="0"/>
        <v>11.814850960372844</v>
      </c>
      <c r="BF32" s="6">
        <f t="shared" si="1"/>
        <v>14.943875587001841</v>
      </c>
      <c r="BG32" s="44"/>
      <c r="BH32" s="26">
        <v>4.5</v>
      </c>
      <c r="BI32" s="35"/>
      <c r="BJ32" s="35"/>
      <c r="BK32" s="34"/>
      <c r="BL32" s="34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S32" s="16"/>
      <c r="CT32" s="16"/>
    </row>
    <row r="33" spans="1:98" ht="18.75" thickBot="1" x14ac:dyDescent="0.35">
      <c r="A33" s="3" t="s">
        <v>191</v>
      </c>
      <c r="B33" s="3" t="s">
        <v>192</v>
      </c>
      <c r="C33" s="4">
        <v>33020</v>
      </c>
      <c r="D33" s="4">
        <v>33033</v>
      </c>
      <c r="E33" s="3">
        <v>1</v>
      </c>
      <c r="F33" s="3">
        <v>119</v>
      </c>
      <c r="G33" s="3" t="s">
        <v>61</v>
      </c>
      <c r="H33" s="3">
        <v>61.6111</v>
      </c>
      <c r="I33" s="3">
        <v>149.55000000000001</v>
      </c>
      <c r="J33" s="5">
        <v>11117</v>
      </c>
      <c r="K33" s="3">
        <v>6</v>
      </c>
      <c r="L33" s="3">
        <v>0.8</v>
      </c>
      <c r="M33" s="3">
        <v>312.2</v>
      </c>
      <c r="N33" s="3">
        <v>4.5999999999999996</v>
      </c>
      <c r="O33" s="3">
        <v>3.4</v>
      </c>
      <c r="P33" s="3">
        <v>24</v>
      </c>
      <c r="Q33" s="3">
        <v>0.93</v>
      </c>
      <c r="R33" s="3">
        <v>0.65</v>
      </c>
      <c r="S33" s="5">
        <v>1.58</v>
      </c>
      <c r="T33" s="3">
        <v>12</v>
      </c>
      <c r="U33" s="3">
        <v>6.5</v>
      </c>
      <c r="V33" s="3">
        <v>4</v>
      </c>
      <c r="W33" s="3">
        <v>0.6</v>
      </c>
      <c r="X33" s="3">
        <v>11</v>
      </c>
      <c r="Y33" s="3">
        <v>1.5</v>
      </c>
      <c r="Z33" s="3">
        <v>0.2</v>
      </c>
      <c r="AA33" s="3">
        <v>45</v>
      </c>
      <c r="AB33" s="3" t="s">
        <v>63</v>
      </c>
      <c r="AC33" s="3" t="s">
        <v>63</v>
      </c>
      <c r="AD33" s="2"/>
      <c r="AE33" s="3" t="s">
        <v>63</v>
      </c>
      <c r="AF33" s="2"/>
      <c r="AG33" s="3">
        <v>4.2721</v>
      </c>
      <c r="AH33" s="3">
        <v>4</v>
      </c>
      <c r="AI33" s="3" t="s">
        <v>88</v>
      </c>
      <c r="AJ33" s="2"/>
      <c r="AK33" s="3" t="s">
        <v>88</v>
      </c>
      <c r="AL33" s="2"/>
      <c r="AM33" s="2"/>
      <c r="AN33" s="3">
        <v>0</v>
      </c>
      <c r="AO33" s="3">
        <v>0</v>
      </c>
      <c r="AP33" s="3">
        <v>0</v>
      </c>
      <c r="AQ33" s="3">
        <v>0</v>
      </c>
      <c r="AR33" s="3">
        <v>3</v>
      </c>
      <c r="AS33" s="3">
        <v>0</v>
      </c>
      <c r="AT33" s="3">
        <v>0</v>
      </c>
      <c r="AU33" s="3">
        <v>0</v>
      </c>
      <c r="AV33" s="62"/>
      <c r="AW33" s="3">
        <v>61.363100000000003</v>
      </c>
      <c r="AX33" s="3">
        <v>149.3313</v>
      </c>
      <c r="AY33" s="3" t="s">
        <v>144</v>
      </c>
      <c r="AZ33" s="3" t="s">
        <v>145</v>
      </c>
      <c r="BA33" s="3" t="s">
        <v>112</v>
      </c>
      <c r="BB33" s="3">
        <v>36</v>
      </c>
      <c r="BC33" s="3">
        <v>7.9000000000000001E-2</v>
      </c>
      <c r="BD33" s="3">
        <v>7.9290000000000003</v>
      </c>
      <c r="BE33" s="6">
        <f t="shared" si="0"/>
        <v>11.814850960372844</v>
      </c>
      <c r="BF33" s="6">
        <f t="shared" si="1"/>
        <v>23.669912112187696</v>
      </c>
      <c r="BG33" s="26">
        <v>15</v>
      </c>
      <c r="BH33" s="35">
        <v>4</v>
      </c>
      <c r="BI33" s="35">
        <v>400</v>
      </c>
      <c r="BJ33" s="35">
        <v>0</v>
      </c>
      <c r="BK33" s="34">
        <v>0</v>
      </c>
      <c r="BL33" s="34">
        <v>0</v>
      </c>
      <c r="BM33" s="35">
        <v>0</v>
      </c>
      <c r="BN33" s="35" t="s">
        <v>776</v>
      </c>
      <c r="BO33" s="35">
        <v>0</v>
      </c>
      <c r="BP33" s="35">
        <v>30</v>
      </c>
      <c r="BQ33" s="35">
        <v>0</v>
      </c>
      <c r="BR33" s="35">
        <v>0</v>
      </c>
      <c r="BS33" s="35">
        <v>0</v>
      </c>
      <c r="BT33" s="35">
        <v>0</v>
      </c>
      <c r="BU33" s="35">
        <v>0</v>
      </c>
      <c r="BV33" s="35">
        <v>0</v>
      </c>
      <c r="BW33" s="35">
        <v>0</v>
      </c>
      <c r="BX33" s="35">
        <v>210</v>
      </c>
      <c r="BY33" s="35">
        <v>990</v>
      </c>
      <c r="BZ33" s="35">
        <v>0</v>
      </c>
      <c r="CA33" s="35">
        <v>0</v>
      </c>
      <c r="CB33" s="35">
        <v>0</v>
      </c>
      <c r="CC33" s="35">
        <v>0</v>
      </c>
      <c r="CD33" s="35">
        <v>60</v>
      </c>
      <c r="CE33" s="35">
        <v>0</v>
      </c>
      <c r="CF33" s="35">
        <v>890</v>
      </c>
      <c r="CG33" s="35">
        <v>0</v>
      </c>
      <c r="CH33" s="35">
        <v>0</v>
      </c>
      <c r="CI33" s="35">
        <v>430</v>
      </c>
      <c r="CJ33" s="35">
        <v>780</v>
      </c>
      <c r="CK33" s="35">
        <v>40</v>
      </c>
      <c r="CL33" s="35">
        <v>0</v>
      </c>
      <c r="CM33" s="35">
        <v>2120</v>
      </c>
      <c r="CN33" s="35">
        <v>0</v>
      </c>
      <c r="CO33" s="35">
        <v>0</v>
      </c>
      <c r="CP33" s="35">
        <v>0</v>
      </c>
      <c r="CQ33" s="35">
        <v>0</v>
      </c>
      <c r="CS33" s="16"/>
      <c r="CT33" s="16"/>
    </row>
    <row r="34" spans="1:98" ht="18.75" thickBot="1" x14ac:dyDescent="0.35">
      <c r="A34" s="3" t="s">
        <v>195</v>
      </c>
      <c r="B34" s="3" t="s">
        <v>196</v>
      </c>
      <c r="C34" s="4">
        <v>33060</v>
      </c>
      <c r="D34" s="4">
        <v>33062</v>
      </c>
      <c r="E34" s="3">
        <v>1</v>
      </c>
      <c r="F34" s="3">
        <v>28</v>
      </c>
      <c r="G34" s="3" t="s">
        <v>87</v>
      </c>
      <c r="H34" s="3">
        <v>60.672199999999997</v>
      </c>
      <c r="I34" s="3">
        <v>151.3278</v>
      </c>
      <c r="J34" s="5">
        <v>11147</v>
      </c>
      <c r="K34" s="3">
        <v>10.3</v>
      </c>
      <c r="L34" s="8">
        <v>102.8</v>
      </c>
      <c r="M34" s="3">
        <v>330.8</v>
      </c>
      <c r="N34" s="3">
        <v>6.2</v>
      </c>
      <c r="O34" s="3">
        <v>3.4</v>
      </c>
      <c r="P34" s="3">
        <v>1163</v>
      </c>
      <c r="Q34" s="3">
        <v>1.67</v>
      </c>
      <c r="R34" s="3">
        <v>0.59</v>
      </c>
      <c r="S34" s="5">
        <v>2.2599999999999998</v>
      </c>
      <c r="T34" s="3">
        <v>60</v>
      </c>
      <c r="U34" s="3">
        <v>7.2</v>
      </c>
      <c r="V34" s="3">
        <v>20</v>
      </c>
      <c r="W34" s="3">
        <v>1.8</v>
      </c>
      <c r="X34" s="3">
        <v>9</v>
      </c>
      <c r="Y34" s="3">
        <v>5.9</v>
      </c>
      <c r="Z34" s="3">
        <v>2.8</v>
      </c>
      <c r="AA34" s="3">
        <v>276</v>
      </c>
      <c r="AB34" s="3" t="s">
        <v>64</v>
      </c>
      <c r="AC34" s="3" t="s">
        <v>63</v>
      </c>
      <c r="AD34" s="2"/>
      <c r="AE34" s="3" t="s">
        <v>63</v>
      </c>
      <c r="AF34" s="2"/>
      <c r="AG34" s="3">
        <v>7.931</v>
      </c>
      <c r="AH34" s="3">
        <v>8</v>
      </c>
      <c r="AI34" s="3" t="s">
        <v>66</v>
      </c>
      <c r="AJ34" s="3" t="s">
        <v>67</v>
      </c>
      <c r="AK34" s="3" t="s">
        <v>67</v>
      </c>
      <c r="AL34" s="3" t="s">
        <v>68</v>
      </c>
      <c r="AM34" s="3" t="s">
        <v>89</v>
      </c>
      <c r="AN34" s="3">
        <v>3</v>
      </c>
      <c r="AO34" s="3">
        <v>3</v>
      </c>
      <c r="AP34" s="3">
        <v>3</v>
      </c>
      <c r="AQ34" s="3">
        <v>0</v>
      </c>
      <c r="AR34" s="3">
        <v>0</v>
      </c>
      <c r="AS34" s="3">
        <v>0</v>
      </c>
      <c r="AT34" s="3">
        <v>3</v>
      </c>
      <c r="AU34" s="3">
        <v>0</v>
      </c>
      <c r="AV34" s="62"/>
      <c r="AW34" s="3">
        <v>60.401699999999998</v>
      </c>
      <c r="AX34" s="3">
        <v>151.1935</v>
      </c>
      <c r="AY34" s="3" t="s">
        <v>137</v>
      </c>
      <c r="AZ34" s="3" t="s">
        <v>138</v>
      </c>
      <c r="BA34" s="3" t="s">
        <v>92</v>
      </c>
      <c r="BB34" s="3">
        <v>26</v>
      </c>
      <c r="BC34" s="3">
        <v>0.215</v>
      </c>
      <c r="BD34" s="3">
        <v>21.5</v>
      </c>
      <c r="BE34" s="6">
        <f t="shared" si="0"/>
        <v>14.093118607341506</v>
      </c>
      <c r="BF34" s="6">
        <f t="shared" si="1"/>
        <v>11.418963713006422</v>
      </c>
      <c r="BG34" s="26">
        <v>35</v>
      </c>
      <c r="BH34" s="35">
        <v>3.5</v>
      </c>
      <c r="BI34" s="35">
        <v>1612.9166666666665</v>
      </c>
      <c r="BJ34" s="35">
        <v>796.25</v>
      </c>
      <c r="BK34" s="34">
        <v>183.75</v>
      </c>
      <c r="BL34" s="34" t="s">
        <v>776</v>
      </c>
      <c r="BM34" s="35">
        <v>0</v>
      </c>
      <c r="BN34" s="35">
        <v>204.16666666666669</v>
      </c>
      <c r="BO34" s="35">
        <v>0</v>
      </c>
      <c r="BP34" s="35">
        <v>0</v>
      </c>
      <c r="BQ34" s="35">
        <v>102.08333333333334</v>
      </c>
      <c r="BR34" s="35">
        <v>40.833333333333329</v>
      </c>
      <c r="BS34" s="35">
        <v>0</v>
      </c>
      <c r="BT34" s="35">
        <v>0</v>
      </c>
      <c r="BU34" s="35">
        <v>0</v>
      </c>
      <c r="BV34" s="35">
        <v>0</v>
      </c>
      <c r="BW34" s="35">
        <v>2572.5</v>
      </c>
      <c r="BX34" s="35">
        <v>163.33333333333331</v>
      </c>
      <c r="BY34" s="35" t="s">
        <v>776</v>
      </c>
      <c r="BZ34" s="35">
        <v>0</v>
      </c>
      <c r="CA34" s="35">
        <v>0</v>
      </c>
      <c r="CB34" s="35">
        <v>0</v>
      </c>
      <c r="CC34" s="35">
        <v>1082.0833333333335</v>
      </c>
      <c r="CD34" s="35">
        <v>0</v>
      </c>
      <c r="CE34" s="35">
        <v>0</v>
      </c>
      <c r="CF34" s="35">
        <v>1837.5</v>
      </c>
      <c r="CG34" s="35">
        <v>0</v>
      </c>
      <c r="CH34" s="35">
        <v>163.33333333333331</v>
      </c>
      <c r="CI34" s="35">
        <v>9003.75</v>
      </c>
      <c r="CJ34" s="35">
        <v>0</v>
      </c>
      <c r="CK34" s="35">
        <v>0</v>
      </c>
      <c r="CL34" s="35">
        <v>0</v>
      </c>
      <c r="CM34" s="35">
        <v>490</v>
      </c>
      <c r="CN34" s="35">
        <v>0</v>
      </c>
      <c r="CO34" s="35">
        <v>1735.4166666666665</v>
      </c>
      <c r="CP34" s="35">
        <v>0</v>
      </c>
      <c r="CQ34" s="35">
        <v>0</v>
      </c>
      <c r="CS34" s="16"/>
      <c r="CT34" s="16"/>
    </row>
    <row r="35" spans="1:98" ht="18.75" thickBot="1" x14ac:dyDescent="0.35">
      <c r="A35" s="3" t="s">
        <v>197</v>
      </c>
      <c r="B35" s="3" t="s">
        <v>198</v>
      </c>
      <c r="C35" s="9">
        <v>33092</v>
      </c>
      <c r="D35" s="9">
        <v>33091</v>
      </c>
      <c r="E35" s="3">
        <v>1</v>
      </c>
      <c r="F35" s="3">
        <v>128</v>
      </c>
      <c r="G35" s="3" t="s">
        <v>87</v>
      </c>
      <c r="H35" s="3">
        <v>60.559699999999999</v>
      </c>
      <c r="I35" s="3">
        <v>150.2903</v>
      </c>
      <c r="J35" s="5">
        <v>11176</v>
      </c>
      <c r="K35" s="3">
        <v>6.6</v>
      </c>
      <c r="L35" s="3">
        <v>5.2</v>
      </c>
      <c r="M35" s="3">
        <v>201.3</v>
      </c>
      <c r="N35" s="3">
        <v>5.2</v>
      </c>
      <c r="O35" s="3">
        <v>19</v>
      </c>
      <c r="P35" s="3">
        <v>3577</v>
      </c>
      <c r="Q35" s="3">
        <v>0.41</v>
      </c>
      <c r="R35" s="3">
        <v>0.19</v>
      </c>
      <c r="S35" s="5">
        <v>0.6</v>
      </c>
      <c r="T35" s="3">
        <v>156</v>
      </c>
      <c r="U35" s="3">
        <v>8.1999999999999993</v>
      </c>
      <c r="V35" s="3">
        <v>82</v>
      </c>
      <c r="W35" s="3">
        <v>0.6</v>
      </c>
      <c r="X35" s="3">
        <v>20</v>
      </c>
      <c r="Y35" s="3">
        <v>21.4</v>
      </c>
      <c r="Z35" s="3">
        <v>4.5</v>
      </c>
      <c r="AA35" s="3">
        <v>15</v>
      </c>
      <c r="AB35" s="3" t="s">
        <v>63</v>
      </c>
      <c r="AC35" s="3" t="s">
        <v>63</v>
      </c>
      <c r="AD35" s="2"/>
      <c r="AE35" s="3" t="s">
        <v>63</v>
      </c>
      <c r="AF35" s="2"/>
      <c r="AG35" s="3">
        <v>8</v>
      </c>
      <c r="AH35" s="3">
        <v>8</v>
      </c>
      <c r="AI35" s="3" t="s">
        <v>88</v>
      </c>
      <c r="AJ35" s="2"/>
      <c r="AK35" s="3" t="s">
        <v>88</v>
      </c>
      <c r="AL35" s="2"/>
      <c r="AM35" s="2"/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62"/>
      <c r="AW35" s="3">
        <v>60.332500000000003</v>
      </c>
      <c r="AX35" s="3">
        <v>150.1729</v>
      </c>
      <c r="AY35" s="3" t="s">
        <v>199</v>
      </c>
      <c r="AZ35" s="3" t="s">
        <v>200</v>
      </c>
      <c r="BA35" s="3" t="s">
        <v>150</v>
      </c>
      <c r="BB35" s="3">
        <v>2</v>
      </c>
      <c r="BC35" s="3">
        <v>0.216</v>
      </c>
      <c r="BD35" s="3">
        <v>21.6</v>
      </c>
      <c r="BE35" s="6">
        <f t="shared" si="0"/>
        <v>6.9869066821356158</v>
      </c>
      <c r="BF35" s="6">
        <f t="shared" si="1"/>
        <v>23.669912112187696</v>
      </c>
      <c r="BG35" s="26">
        <v>1</v>
      </c>
      <c r="BH35" s="35">
        <v>2.5</v>
      </c>
      <c r="BI35" s="35">
        <v>7.5</v>
      </c>
      <c r="BJ35" s="35">
        <v>0</v>
      </c>
      <c r="BK35" s="34">
        <v>0</v>
      </c>
      <c r="BL35" s="34">
        <v>0</v>
      </c>
      <c r="BM35" s="35">
        <v>5</v>
      </c>
      <c r="BN35" s="35">
        <v>0</v>
      </c>
      <c r="BO35" s="35">
        <v>0</v>
      </c>
      <c r="BP35" s="35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1.25</v>
      </c>
      <c r="BX35" s="35">
        <v>0</v>
      </c>
      <c r="BY35" s="35">
        <v>6.25</v>
      </c>
      <c r="BZ35" s="35">
        <v>1.25</v>
      </c>
      <c r="CA35" s="35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57.5</v>
      </c>
      <c r="CG35" s="35">
        <v>0</v>
      </c>
      <c r="CH35" s="35">
        <v>0</v>
      </c>
      <c r="CI35" s="35">
        <v>0</v>
      </c>
      <c r="CJ35" s="35">
        <v>18.75</v>
      </c>
      <c r="CK35" s="35">
        <v>0</v>
      </c>
      <c r="CL35" s="35">
        <v>0</v>
      </c>
      <c r="CM35" s="35">
        <v>0</v>
      </c>
      <c r="CN35" s="35">
        <v>0</v>
      </c>
      <c r="CO35" s="35">
        <v>2.5</v>
      </c>
      <c r="CP35" s="35">
        <v>0</v>
      </c>
      <c r="CQ35" s="35">
        <v>0</v>
      </c>
      <c r="CS35" s="16"/>
      <c r="CT35" s="16"/>
    </row>
    <row r="36" spans="1:98" ht="18.75" thickBot="1" x14ac:dyDescent="0.35">
      <c r="A36" s="3" t="s">
        <v>201</v>
      </c>
      <c r="B36" s="3" t="s">
        <v>202</v>
      </c>
      <c r="C36" s="9">
        <v>33073</v>
      </c>
      <c r="D36" s="4">
        <v>33085</v>
      </c>
      <c r="E36" s="3">
        <v>1</v>
      </c>
      <c r="F36" s="3">
        <v>44</v>
      </c>
      <c r="G36" s="3" t="s">
        <v>61</v>
      </c>
      <c r="H36" s="3">
        <v>61.441099999999999</v>
      </c>
      <c r="I36" s="3">
        <v>150</v>
      </c>
      <c r="J36" s="5">
        <v>11169</v>
      </c>
      <c r="K36" s="3">
        <v>8.1</v>
      </c>
      <c r="L36" s="3">
        <v>1.7</v>
      </c>
      <c r="M36" s="3">
        <v>364</v>
      </c>
      <c r="N36" s="3">
        <v>1.5</v>
      </c>
      <c r="O36" s="3">
        <v>1</v>
      </c>
      <c r="P36" s="3">
        <v>743</v>
      </c>
      <c r="Q36" s="3">
        <v>1.46</v>
      </c>
      <c r="R36" s="3">
        <v>1.59</v>
      </c>
      <c r="S36" s="5">
        <v>3.05</v>
      </c>
      <c r="T36" s="3">
        <v>59</v>
      </c>
      <c r="U36" s="3">
        <v>7.2</v>
      </c>
      <c r="V36" s="3">
        <v>28</v>
      </c>
      <c r="W36" s="3">
        <v>0.8</v>
      </c>
      <c r="X36" s="3">
        <v>14</v>
      </c>
      <c r="Y36" s="3">
        <v>9</v>
      </c>
      <c r="Z36" s="3">
        <v>1.6</v>
      </c>
      <c r="AA36" s="3">
        <v>15</v>
      </c>
      <c r="AB36" s="3" t="s">
        <v>63</v>
      </c>
      <c r="AC36" s="3" t="s">
        <v>63</v>
      </c>
      <c r="AD36" s="2"/>
      <c r="AE36" s="3" t="s">
        <v>63</v>
      </c>
      <c r="AF36" s="2"/>
      <c r="AG36" s="3">
        <v>7.4054000000000002</v>
      </c>
      <c r="AH36" s="3">
        <v>8</v>
      </c>
      <c r="AI36" s="3" t="s">
        <v>88</v>
      </c>
      <c r="AJ36" s="2"/>
      <c r="AK36" s="3" t="s">
        <v>88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62"/>
      <c r="AW36" s="3">
        <v>61.262</v>
      </c>
      <c r="AX36" s="3">
        <v>149.4948</v>
      </c>
      <c r="AY36" s="3" t="s">
        <v>83</v>
      </c>
      <c r="AZ36" s="3" t="s">
        <v>71</v>
      </c>
      <c r="BA36" s="3" t="s">
        <v>84</v>
      </c>
      <c r="BB36" s="3">
        <v>28</v>
      </c>
      <c r="BC36" s="3">
        <v>0.25800000000000001</v>
      </c>
      <c r="BD36" s="3">
        <v>25.8</v>
      </c>
      <c r="BE36" s="6">
        <f t="shared" si="0"/>
        <v>9.5586661836693754</v>
      </c>
      <c r="BF36" s="6">
        <f t="shared" si="1"/>
        <v>19.556890027194374</v>
      </c>
      <c r="BG36" s="26">
        <v>1</v>
      </c>
      <c r="BH36" s="35">
        <v>2</v>
      </c>
      <c r="BI36" s="35">
        <v>64</v>
      </c>
      <c r="BJ36" s="35">
        <v>2</v>
      </c>
      <c r="BK36" s="34">
        <v>0</v>
      </c>
      <c r="BL36" s="34">
        <v>0</v>
      </c>
      <c r="BM36" s="35">
        <v>2</v>
      </c>
      <c r="BN36" s="35">
        <v>0</v>
      </c>
      <c r="BO36" s="35">
        <v>0</v>
      </c>
      <c r="BP36" s="35">
        <v>10</v>
      </c>
      <c r="BQ36" s="35">
        <v>0</v>
      </c>
      <c r="BR36" s="35">
        <v>0</v>
      </c>
      <c r="BS36" s="35">
        <v>0</v>
      </c>
      <c r="BT36" s="35">
        <v>0</v>
      </c>
      <c r="BU36" s="35">
        <v>0</v>
      </c>
      <c r="BV36" s="35">
        <v>0</v>
      </c>
      <c r="BW36" s="35">
        <v>10</v>
      </c>
      <c r="BX36" s="35">
        <v>6</v>
      </c>
      <c r="BY36" s="35">
        <v>106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88</v>
      </c>
      <c r="CG36" s="35">
        <v>0</v>
      </c>
      <c r="CH36" s="35">
        <v>6</v>
      </c>
      <c r="CI36" s="35">
        <v>184</v>
      </c>
      <c r="CJ36" s="35">
        <v>8</v>
      </c>
      <c r="CK36" s="35">
        <v>0</v>
      </c>
      <c r="CL36" s="35">
        <v>0</v>
      </c>
      <c r="CM36" s="35">
        <v>0</v>
      </c>
      <c r="CN36" s="35">
        <v>0</v>
      </c>
      <c r="CO36" s="35">
        <v>2</v>
      </c>
      <c r="CP36" s="35">
        <v>0</v>
      </c>
      <c r="CQ36" s="35">
        <v>4</v>
      </c>
      <c r="CS36" s="16"/>
      <c r="CT36" s="16"/>
    </row>
    <row r="37" spans="1:98" ht="18.75" thickBot="1" x14ac:dyDescent="0.35">
      <c r="A37" s="3" t="s">
        <v>203</v>
      </c>
      <c r="B37" s="3" t="s">
        <v>204</v>
      </c>
      <c r="C37" s="4">
        <v>33039</v>
      </c>
      <c r="D37" s="4">
        <v>33069</v>
      </c>
      <c r="E37" s="3">
        <v>1</v>
      </c>
      <c r="F37" s="3">
        <v>56</v>
      </c>
      <c r="G37" s="3" t="s">
        <v>87</v>
      </c>
      <c r="H37" s="3">
        <v>60.717500000000001</v>
      </c>
      <c r="I37" s="3">
        <v>150.6917</v>
      </c>
      <c r="J37" s="5">
        <v>11152</v>
      </c>
      <c r="K37" s="3">
        <v>14.3</v>
      </c>
      <c r="L37" s="3">
        <v>4.3</v>
      </c>
      <c r="M37" s="3">
        <v>254.7</v>
      </c>
      <c r="N37" s="3">
        <v>0.9</v>
      </c>
      <c r="O37" s="3">
        <v>1.8</v>
      </c>
      <c r="P37" s="3">
        <v>1730</v>
      </c>
      <c r="Q37" s="3">
        <v>0.38</v>
      </c>
      <c r="R37" s="3">
        <v>0.26</v>
      </c>
      <c r="S37" s="5">
        <v>0.64</v>
      </c>
      <c r="T37" s="3">
        <v>117</v>
      </c>
      <c r="U37" s="3">
        <v>7.9</v>
      </c>
      <c r="V37" s="3">
        <v>61</v>
      </c>
      <c r="W37" s="3">
        <v>0.6</v>
      </c>
      <c r="X37" s="3">
        <v>17</v>
      </c>
      <c r="Y37" s="3">
        <v>13</v>
      </c>
      <c r="Z37" s="3">
        <v>3.5</v>
      </c>
      <c r="AA37" s="3">
        <v>29</v>
      </c>
      <c r="AB37" s="3" t="s">
        <v>63</v>
      </c>
      <c r="AC37" s="3" t="s">
        <v>64</v>
      </c>
      <c r="AD37" s="3" t="s">
        <v>65</v>
      </c>
      <c r="AE37" s="3" t="s">
        <v>64</v>
      </c>
      <c r="AF37" s="3" t="s">
        <v>65</v>
      </c>
      <c r="AG37" s="3">
        <v>8</v>
      </c>
      <c r="AH37" s="3">
        <v>8</v>
      </c>
      <c r="AI37" s="3" t="s">
        <v>66</v>
      </c>
      <c r="AJ37" s="3" t="s">
        <v>77</v>
      </c>
      <c r="AK37" s="3" t="s">
        <v>77</v>
      </c>
      <c r="AL37" s="2"/>
      <c r="AM37" s="2"/>
      <c r="AN37" s="3">
        <v>1</v>
      </c>
      <c r="AO37" s="3">
        <v>0</v>
      </c>
      <c r="AP37" s="3">
        <v>1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18" t="s">
        <v>205</v>
      </c>
      <c r="AW37" s="3">
        <v>60.425899999999999</v>
      </c>
      <c r="AX37" s="3">
        <v>150.41329999999999</v>
      </c>
      <c r="AY37" s="3" t="s">
        <v>161</v>
      </c>
      <c r="AZ37" s="3" t="s">
        <v>162</v>
      </c>
      <c r="BA37" s="3" t="s">
        <v>92</v>
      </c>
      <c r="BB37" s="3" t="s">
        <v>158</v>
      </c>
      <c r="BC37" s="3">
        <v>0.56599999999999995</v>
      </c>
      <c r="BD37" s="3">
        <v>56.6</v>
      </c>
      <c r="BE37" s="6">
        <f t="shared" si="0"/>
        <v>8.0594338079901693</v>
      </c>
      <c r="BF37" s="6">
        <f t="shared" si="1"/>
        <v>23.669912112187696</v>
      </c>
      <c r="BG37" s="26">
        <v>40</v>
      </c>
      <c r="BH37" s="35">
        <v>4.5</v>
      </c>
      <c r="BI37" s="35">
        <v>8730</v>
      </c>
      <c r="BJ37" s="35">
        <v>3180</v>
      </c>
      <c r="BK37" s="34">
        <v>0</v>
      </c>
      <c r="BL37" s="34">
        <v>0</v>
      </c>
      <c r="BM37" s="35">
        <v>0</v>
      </c>
      <c r="BN37" s="35">
        <v>300</v>
      </c>
      <c r="BO37" s="35">
        <v>0</v>
      </c>
      <c r="BP37" s="35">
        <v>5760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72</v>
      </c>
      <c r="BW37" s="35">
        <v>30</v>
      </c>
      <c r="BX37" s="35">
        <v>30</v>
      </c>
      <c r="BY37" s="35">
        <v>4140</v>
      </c>
      <c r="BZ37" s="35">
        <v>150</v>
      </c>
      <c r="CA37" s="35">
        <v>0</v>
      </c>
      <c r="CB37" s="35">
        <v>0</v>
      </c>
      <c r="CC37" s="35">
        <v>0</v>
      </c>
      <c r="CD37" s="35">
        <v>0</v>
      </c>
      <c r="CE37" s="35">
        <v>0</v>
      </c>
      <c r="CF37" s="35">
        <v>3270</v>
      </c>
      <c r="CG37" s="35">
        <v>0</v>
      </c>
      <c r="CH37" s="35">
        <v>0</v>
      </c>
      <c r="CI37" s="35">
        <v>0</v>
      </c>
      <c r="CJ37" s="35">
        <v>0</v>
      </c>
      <c r="CK37" s="35">
        <v>0</v>
      </c>
      <c r="CL37" s="35">
        <v>0</v>
      </c>
      <c r="CM37" s="35">
        <v>0</v>
      </c>
      <c r="CN37" s="35">
        <v>0</v>
      </c>
      <c r="CO37" s="35">
        <v>0</v>
      </c>
      <c r="CP37" s="35">
        <v>0</v>
      </c>
      <c r="CQ37" s="35">
        <v>0</v>
      </c>
      <c r="CS37" s="16"/>
      <c r="CT37" s="16"/>
    </row>
    <row r="38" spans="1:98" ht="18.75" thickBot="1" x14ac:dyDescent="0.35">
      <c r="A38" s="3" t="s">
        <v>206</v>
      </c>
      <c r="B38" s="3" t="s">
        <v>207</v>
      </c>
      <c r="C38" s="4">
        <v>33068</v>
      </c>
      <c r="D38" s="4">
        <v>33069</v>
      </c>
      <c r="E38" s="3">
        <v>1</v>
      </c>
      <c r="F38" s="3">
        <v>58</v>
      </c>
      <c r="G38" s="3" t="s">
        <v>87</v>
      </c>
      <c r="H38" s="3">
        <v>60.709699999999998</v>
      </c>
      <c r="I38" s="3">
        <v>150.69220000000001</v>
      </c>
      <c r="J38" s="5">
        <v>11152</v>
      </c>
      <c r="K38" s="3">
        <v>8.9</v>
      </c>
      <c r="L38" s="3">
        <v>2.7</v>
      </c>
      <c r="M38" s="3">
        <v>243.4</v>
      </c>
      <c r="N38" s="3">
        <v>1.6</v>
      </c>
      <c r="O38" s="3">
        <v>3.4</v>
      </c>
      <c r="P38" s="3">
        <v>1795</v>
      </c>
      <c r="Q38" s="3">
        <v>0.62</v>
      </c>
      <c r="R38" s="3">
        <v>0.36</v>
      </c>
      <c r="S38" s="5">
        <v>0.98</v>
      </c>
      <c r="T38" s="3">
        <v>109</v>
      </c>
      <c r="U38" s="3">
        <v>7.9</v>
      </c>
      <c r="V38" s="3">
        <v>57</v>
      </c>
      <c r="W38" s="3">
        <v>0.5</v>
      </c>
      <c r="X38" s="3">
        <v>15</v>
      </c>
      <c r="Y38" s="3">
        <v>13</v>
      </c>
      <c r="Z38" s="3">
        <v>2.1</v>
      </c>
      <c r="AA38" s="3">
        <v>9</v>
      </c>
      <c r="AB38" s="3" t="s">
        <v>63</v>
      </c>
      <c r="AC38" s="3" t="s">
        <v>64</v>
      </c>
      <c r="AD38" s="3" t="s">
        <v>65</v>
      </c>
      <c r="AE38" s="3" t="s">
        <v>64</v>
      </c>
      <c r="AF38" s="3" t="s">
        <v>65</v>
      </c>
      <c r="AG38" s="3">
        <v>8</v>
      </c>
      <c r="AH38" s="3">
        <v>8</v>
      </c>
      <c r="AI38" s="3" t="s">
        <v>66</v>
      </c>
      <c r="AJ38" s="3" t="s">
        <v>77</v>
      </c>
      <c r="AK38" s="3" t="s">
        <v>77</v>
      </c>
      <c r="AL38" s="2"/>
      <c r="AM38" s="2"/>
      <c r="AN38" s="3">
        <v>1</v>
      </c>
      <c r="AO38" s="3">
        <v>0</v>
      </c>
      <c r="AP38" s="3">
        <v>1</v>
      </c>
      <c r="AQ38" s="3">
        <v>0</v>
      </c>
      <c r="AR38" s="3">
        <v>0</v>
      </c>
      <c r="AS38" s="3">
        <v>1</v>
      </c>
      <c r="AT38" s="3">
        <v>0</v>
      </c>
      <c r="AU38" s="3">
        <v>1</v>
      </c>
      <c r="AV38" s="18" t="s">
        <v>208</v>
      </c>
      <c r="AW38" s="3">
        <v>60.423299999999998</v>
      </c>
      <c r="AX38" s="3">
        <v>150.41409999999999</v>
      </c>
      <c r="AY38" s="3" t="s">
        <v>161</v>
      </c>
      <c r="AZ38" s="3" t="s">
        <v>162</v>
      </c>
      <c r="BA38" s="3" t="s">
        <v>92</v>
      </c>
      <c r="BB38" s="3">
        <v>9</v>
      </c>
      <c r="BC38" s="3">
        <v>0.16900000000000001</v>
      </c>
      <c r="BD38" s="3">
        <v>16.899999999999999</v>
      </c>
      <c r="BE38" s="6">
        <f t="shared" si="0"/>
        <v>8.9963969709330875</v>
      </c>
      <c r="BF38" s="6">
        <f t="shared" si="1"/>
        <v>26.713660489932483</v>
      </c>
      <c r="BG38" s="26">
        <v>100</v>
      </c>
      <c r="BH38" s="35">
        <v>9.5</v>
      </c>
      <c r="BI38" s="35">
        <v>791.66666666666674</v>
      </c>
      <c r="BJ38" s="35">
        <v>19158.333333333336</v>
      </c>
      <c r="BK38" s="34">
        <v>0</v>
      </c>
      <c r="BL38" s="34">
        <v>0</v>
      </c>
      <c r="BM38" s="35">
        <v>0</v>
      </c>
      <c r="BN38" s="35">
        <v>0</v>
      </c>
      <c r="BO38" s="35">
        <v>0</v>
      </c>
      <c r="BP38" s="35">
        <v>7441.6666666666661</v>
      </c>
      <c r="BQ38" s="35">
        <v>0</v>
      </c>
      <c r="BR38" s="35">
        <v>0</v>
      </c>
      <c r="BS38" s="35">
        <v>0</v>
      </c>
      <c r="BT38" s="35">
        <v>0</v>
      </c>
      <c r="BU38" s="35">
        <v>0</v>
      </c>
      <c r="BV38" s="35">
        <v>0</v>
      </c>
      <c r="BW38" s="35">
        <v>24225</v>
      </c>
      <c r="BX38" s="35">
        <v>2691.666666666667</v>
      </c>
      <c r="BY38" s="35">
        <v>7125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4116.6666666666661</v>
      </c>
      <c r="CG38" s="35">
        <v>0</v>
      </c>
      <c r="CH38" s="35">
        <v>791.66666666666674</v>
      </c>
      <c r="CI38" s="35">
        <v>0</v>
      </c>
      <c r="CJ38" s="35">
        <v>0</v>
      </c>
      <c r="CK38" s="35">
        <v>0</v>
      </c>
      <c r="CL38" s="35">
        <v>0</v>
      </c>
      <c r="CM38" s="35">
        <v>0</v>
      </c>
      <c r="CN38" s="35">
        <v>0</v>
      </c>
      <c r="CO38" s="35">
        <v>0</v>
      </c>
      <c r="CP38" s="35">
        <v>0</v>
      </c>
      <c r="CQ38" s="35">
        <v>0</v>
      </c>
      <c r="CS38" s="16"/>
      <c r="CT38" s="16"/>
    </row>
    <row r="39" spans="1:98" ht="18.75" thickBot="1" x14ac:dyDescent="0.35">
      <c r="A39" s="3" t="s">
        <v>209</v>
      </c>
      <c r="B39" s="3" t="s">
        <v>210</v>
      </c>
      <c r="C39" s="4">
        <v>33068</v>
      </c>
      <c r="D39" s="4">
        <v>33069</v>
      </c>
      <c r="E39" s="3">
        <v>1</v>
      </c>
      <c r="F39" s="3">
        <v>59</v>
      </c>
      <c r="G39" s="3" t="s">
        <v>87</v>
      </c>
      <c r="H39" s="3">
        <v>60.708300000000001</v>
      </c>
      <c r="I39" s="3">
        <v>150.6806</v>
      </c>
      <c r="J39" s="5">
        <v>11152</v>
      </c>
      <c r="K39" s="3">
        <v>9.1999999999999993</v>
      </c>
      <c r="L39" s="3">
        <v>2.1</v>
      </c>
      <c r="M39" s="3">
        <v>279.60000000000002</v>
      </c>
      <c r="N39" s="3">
        <v>2.1</v>
      </c>
      <c r="O39" s="3">
        <v>3.4</v>
      </c>
      <c r="P39" s="3">
        <v>1388</v>
      </c>
      <c r="Q39" s="3">
        <v>0.69</v>
      </c>
      <c r="R39" s="3">
        <v>0.4</v>
      </c>
      <c r="S39" s="5">
        <v>1.0900000000000001</v>
      </c>
      <c r="T39" s="3">
        <v>110</v>
      </c>
      <c r="U39" s="3">
        <v>7.8</v>
      </c>
      <c r="V39" s="3">
        <v>59</v>
      </c>
      <c r="W39" s="3">
        <v>0.5</v>
      </c>
      <c r="X39" s="3">
        <v>17</v>
      </c>
      <c r="Y39" s="3">
        <v>13.7</v>
      </c>
      <c r="Z39" s="3">
        <v>2.1</v>
      </c>
      <c r="AA39" s="3">
        <v>17</v>
      </c>
      <c r="AB39" s="3" t="s">
        <v>63</v>
      </c>
      <c r="AC39" s="3" t="s">
        <v>64</v>
      </c>
      <c r="AD39" s="3" t="s">
        <v>65</v>
      </c>
      <c r="AE39" s="3" t="s">
        <v>64</v>
      </c>
      <c r="AF39" s="3" t="s">
        <v>65</v>
      </c>
      <c r="AG39" s="3">
        <v>8</v>
      </c>
      <c r="AH39" s="3">
        <v>8</v>
      </c>
      <c r="AI39" s="3" t="s">
        <v>66</v>
      </c>
      <c r="AJ39" s="3" t="s">
        <v>77</v>
      </c>
      <c r="AK39" s="3" t="s">
        <v>77</v>
      </c>
      <c r="AL39" s="2"/>
      <c r="AM39" s="2"/>
      <c r="AN39" s="3">
        <v>1</v>
      </c>
      <c r="AO39" s="3">
        <v>0</v>
      </c>
      <c r="AP39" s="3">
        <v>1</v>
      </c>
      <c r="AQ39" s="3">
        <v>0</v>
      </c>
      <c r="AR39" s="3">
        <v>0</v>
      </c>
      <c r="AS39" s="3">
        <v>1</v>
      </c>
      <c r="AT39" s="3">
        <v>0</v>
      </c>
      <c r="AU39" s="3">
        <v>1</v>
      </c>
      <c r="AV39" s="18" t="s">
        <v>205</v>
      </c>
      <c r="AW39" s="3">
        <v>60.422699999999999</v>
      </c>
      <c r="AX39" s="3">
        <v>150.4101</v>
      </c>
      <c r="AY39" s="3" t="s">
        <v>161</v>
      </c>
      <c r="AZ39" s="3" t="s">
        <v>162</v>
      </c>
      <c r="BA39" s="3" t="s">
        <v>92</v>
      </c>
      <c r="BB39" s="3">
        <v>9</v>
      </c>
      <c r="BC39" s="3">
        <v>0.125</v>
      </c>
      <c r="BD39" s="3">
        <v>12.5</v>
      </c>
      <c r="BE39" s="6">
        <f t="shared" si="0"/>
        <v>8.0594338079901693</v>
      </c>
      <c r="BF39" s="6">
        <f t="shared" si="1"/>
        <v>26.713660489932483</v>
      </c>
      <c r="BG39" s="26">
        <v>50</v>
      </c>
      <c r="BH39" s="35">
        <v>5.5</v>
      </c>
      <c r="BI39" s="35">
        <v>733.33333333333326</v>
      </c>
      <c r="BJ39" s="35">
        <v>29012.5</v>
      </c>
      <c r="BK39" s="34">
        <v>0</v>
      </c>
      <c r="BL39" s="34">
        <v>0</v>
      </c>
      <c r="BM39" s="35">
        <v>0</v>
      </c>
      <c r="BN39" s="35">
        <v>45.833333333333329</v>
      </c>
      <c r="BO39" s="35">
        <v>0</v>
      </c>
      <c r="BP39" s="35">
        <v>6508.3333333333339</v>
      </c>
      <c r="BQ39" s="35">
        <v>0</v>
      </c>
      <c r="BR39" s="35">
        <v>0</v>
      </c>
      <c r="BS39" s="35">
        <v>0</v>
      </c>
      <c r="BT39" s="35">
        <v>0</v>
      </c>
      <c r="BU39" s="35">
        <v>0</v>
      </c>
      <c r="BV39" s="35">
        <v>0</v>
      </c>
      <c r="BW39" s="35">
        <v>45.833333333333329</v>
      </c>
      <c r="BX39" s="35">
        <v>825</v>
      </c>
      <c r="BY39" s="35">
        <v>5454.1666666666661</v>
      </c>
      <c r="BZ39" s="35">
        <v>45.833333333333329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94691.666666666657</v>
      </c>
      <c r="CG39" s="35">
        <v>0</v>
      </c>
      <c r="CH39" s="35">
        <v>0</v>
      </c>
      <c r="CI39" s="35">
        <v>0</v>
      </c>
      <c r="CJ39" s="35">
        <v>0</v>
      </c>
      <c r="CK39" s="35">
        <v>0</v>
      </c>
      <c r="CL39" s="35">
        <v>0</v>
      </c>
      <c r="CM39" s="35">
        <v>0</v>
      </c>
      <c r="CN39" s="35">
        <v>0</v>
      </c>
      <c r="CO39" s="35">
        <v>0</v>
      </c>
      <c r="CP39" s="35">
        <v>0</v>
      </c>
      <c r="CQ39" s="35">
        <v>0</v>
      </c>
      <c r="CS39" s="16"/>
      <c r="CT39" s="16"/>
    </row>
    <row r="40" spans="1:98" ht="18.75" thickBot="1" x14ac:dyDescent="0.35">
      <c r="A40" s="3" t="s">
        <v>236</v>
      </c>
      <c r="B40" s="3" t="s">
        <v>237</v>
      </c>
      <c r="C40" s="4">
        <v>33068</v>
      </c>
      <c r="D40" s="4">
        <v>33068</v>
      </c>
      <c r="E40" s="3">
        <v>1</v>
      </c>
      <c r="F40" s="3">
        <v>61</v>
      </c>
      <c r="G40" s="3" t="s">
        <v>87</v>
      </c>
      <c r="H40" s="3">
        <v>60.703299999999999</v>
      </c>
      <c r="I40" s="3">
        <v>150.6722</v>
      </c>
      <c r="J40" s="5">
        <v>11152</v>
      </c>
      <c r="K40" s="3">
        <v>16.8</v>
      </c>
      <c r="L40" s="3">
        <v>3.2</v>
      </c>
      <c r="M40" s="3">
        <v>278.39999999999998</v>
      </c>
      <c r="N40" s="3">
        <v>1.6</v>
      </c>
      <c r="O40" s="3">
        <v>3.4</v>
      </c>
      <c r="P40" s="3">
        <v>1110</v>
      </c>
      <c r="Q40" s="3">
        <v>1.45</v>
      </c>
      <c r="R40" s="3">
        <v>0.81</v>
      </c>
      <c r="S40" s="5">
        <v>2.2599999999999998</v>
      </c>
      <c r="T40" s="3">
        <v>116</v>
      </c>
      <c r="U40" s="3">
        <v>7.7</v>
      </c>
      <c r="V40" s="3">
        <v>60</v>
      </c>
      <c r="W40" s="3">
        <v>1.2</v>
      </c>
      <c r="X40" s="3">
        <v>14</v>
      </c>
      <c r="Y40" s="3">
        <v>12.3</v>
      </c>
      <c r="Z40" s="3">
        <v>3.5</v>
      </c>
      <c r="AA40" s="3">
        <v>159</v>
      </c>
      <c r="AB40" s="3" t="s">
        <v>63</v>
      </c>
      <c r="AC40" s="3" t="s">
        <v>64</v>
      </c>
      <c r="AD40" s="3" t="s">
        <v>65</v>
      </c>
      <c r="AE40" s="3" t="s">
        <v>64</v>
      </c>
      <c r="AF40" s="3" t="s">
        <v>65</v>
      </c>
      <c r="AG40" s="3">
        <v>8</v>
      </c>
      <c r="AH40" s="3">
        <v>8</v>
      </c>
      <c r="AI40" s="3" t="s">
        <v>66</v>
      </c>
      <c r="AJ40" s="3" t="s">
        <v>77</v>
      </c>
      <c r="AK40" s="3" t="s">
        <v>77</v>
      </c>
      <c r="AL40" s="2"/>
      <c r="AM40" s="2"/>
      <c r="AN40" s="3">
        <v>1</v>
      </c>
      <c r="AO40" s="3">
        <v>0</v>
      </c>
      <c r="AP40" s="3">
        <v>1</v>
      </c>
      <c r="AQ40" s="3">
        <v>0</v>
      </c>
      <c r="AR40" s="3">
        <v>0</v>
      </c>
      <c r="AS40" s="3">
        <v>1</v>
      </c>
      <c r="AT40" s="3">
        <v>1</v>
      </c>
      <c r="AU40" s="3">
        <v>1</v>
      </c>
      <c r="AV40" s="18" t="s">
        <v>205</v>
      </c>
      <c r="AW40" s="3">
        <v>60.420999999999999</v>
      </c>
      <c r="AX40" s="3">
        <v>150.40289999999999</v>
      </c>
      <c r="AY40" s="3" t="s">
        <v>161</v>
      </c>
      <c r="AZ40" s="3" t="s">
        <v>162</v>
      </c>
      <c r="BA40" s="3" t="s">
        <v>92</v>
      </c>
      <c r="BB40" s="3" t="s">
        <v>238</v>
      </c>
      <c r="BC40" s="3">
        <v>0.17199999999999999</v>
      </c>
      <c r="BD40" s="3">
        <v>17.2</v>
      </c>
      <c r="BE40" s="6">
        <f t="shared" si="0"/>
        <v>9.5586661836693754</v>
      </c>
      <c r="BF40" s="6">
        <f t="shared" si="1"/>
        <v>14.943875587001841</v>
      </c>
      <c r="BG40" s="28">
        <v>30</v>
      </c>
      <c r="BH40" s="26">
        <v>3.5</v>
      </c>
      <c r="BI40" s="35">
        <v>245.00000000000003</v>
      </c>
      <c r="BJ40" s="35">
        <v>262.5</v>
      </c>
      <c r="BK40" s="34">
        <v>0</v>
      </c>
      <c r="BL40" s="34">
        <v>0</v>
      </c>
      <c r="BM40" s="35">
        <v>0</v>
      </c>
      <c r="BN40" s="35">
        <v>0</v>
      </c>
      <c r="BO40" s="35">
        <v>0</v>
      </c>
      <c r="BP40" s="35">
        <v>210</v>
      </c>
      <c r="BQ40" s="35">
        <v>0</v>
      </c>
      <c r="BR40" s="35">
        <v>0</v>
      </c>
      <c r="BS40" s="35">
        <v>0</v>
      </c>
      <c r="BT40" s="35">
        <v>0</v>
      </c>
      <c r="BU40" s="35">
        <v>0</v>
      </c>
      <c r="BV40" s="35">
        <v>0</v>
      </c>
      <c r="BW40" s="35">
        <v>0</v>
      </c>
      <c r="BX40" s="35">
        <v>227.49999999999997</v>
      </c>
      <c r="BY40" s="35">
        <v>157.5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>
        <v>175</v>
      </c>
      <c r="CG40" s="35">
        <v>0</v>
      </c>
      <c r="CH40" s="35">
        <v>0</v>
      </c>
      <c r="CI40" s="35">
        <v>0</v>
      </c>
      <c r="CJ40" s="35">
        <v>0</v>
      </c>
      <c r="CK40" s="35">
        <v>0</v>
      </c>
      <c r="CL40" s="35">
        <v>0</v>
      </c>
      <c r="CM40" s="35">
        <v>0</v>
      </c>
      <c r="CN40" s="35">
        <v>0</v>
      </c>
      <c r="CO40" s="35">
        <v>0</v>
      </c>
      <c r="CP40" s="35">
        <v>0</v>
      </c>
      <c r="CQ40" s="35">
        <v>0</v>
      </c>
      <c r="CS40" s="16"/>
      <c r="CT40" s="16"/>
    </row>
    <row r="41" spans="1:98" ht="18.75" thickBot="1" x14ac:dyDescent="0.35">
      <c r="A41" s="3" t="s">
        <v>211</v>
      </c>
      <c r="B41" s="3" t="s">
        <v>212</v>
      </c>
      <c r="C41" s="4">
        <v>33073</v>
      </c>
      <c r="D41" s="4">
        <v>33097</v>
      </c>
      <c r="E41" s="3">
        <v>1</v>
      </c>
      <c r="F41" s="3">
        <v>42</v>
      </c>
      <c r="G41" s="3" t="s">
        <v>61</v>
      </c>
      <c r="H41" s="3">
        <v>61.434699999999999</v>
      </c>
      <c r="I41" s="3">
        <v>150.02969999999999</v>
      </c>
      <c r="J41" s="5">
        <v>11181</v>
      </c>
      <c r="K41" s="3">
        <v>2.8</v>
      </c>
      <c r="L41" s="3">
        <v>1.2</v>
      </c>
      <c r="M41" s="3">
        <v>395.9</v>
      </c>
      <c r="N41" s="3">
        <v>26.5</v>
      </c>
      <c r="O41" s="3">
        <v>16.8</v>
      </c>
      <c r="P41" s="3">
        <v>587</v>
      </c>
      <c r="Q41" s="3">
        <v>0.3</v>
      </c>
      <c r="R41" s="3">
        <v>0.17</v>
      </c>
      <c r="S41" s="5">
        <v>0.47</v>
      </c>
      <c r="T41" s="3">
        <v>44</v>
      </c>
      <c r="U41" s="3">
        <v>7.4</v>
      </c>
      <c r="V41" s="3">
        <v>22</v>
      </c>
      <c r="W41" s="3">
        <v>0.4</v>
      </c>
      <c r="X41" s="3">
        <v>10</v>
      </c>
      <c r="Y41" s="3">
        <v>6.3</v>
      </c>
      <c r="Z41" s="3">
        <v>1.2</v>
      </c>
      <c r="AA41" s="3">
        <v>33</v>
      </c>
      <c r="AB41" s="3" t="s">
        <v>63</v>
      </c>
      <c r="AC41" s="3" t="s">
        <v>63</v>
      </c>
      <c r="AD41" s="2"/>
      <c r="AE41" s="3" t="s">
        <v>63</v>
      </c>
      <c r="AF41" s="2"/>
      <c r="AG41" s="3">
        <v>6.5548999999999999</v>
      </c>
      <c r="AH41" s="3">
        <v>8</v>
      </c>
      <c r="AI41" s="3" t="s">
        <v>66</v>
      </c>
      <c r="AJ41" s="3" t="s">
        <v>67</v>
      </c>
      <c r="AK41" s="3" t="s">
        <v>213</v>
      </c>
      <c r="AL41" s="3" t="s">
        <v>68</v>
      </c>
      <c r="AM41" s="3" t="s">
        <v>69</v>
      </c>
      <c r="AN41" s="3">
        <v>3</v>
      </c>
      <c r="AO41" s="3">
        <v>0</v>
      </c>
      <c r="AP41" s="3">
        <v>4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62"/>
      <c r="AW41" s="3">
        <v>61.260199999999998</v>
      </c>
      <c r="AX41" s="3">
        <v>150.0154</v>
      </c>
      <c r="AY41" s="3" t="s">
        <v>214</v>
      </c>
      <c r="AZ41" s="3" t="s">
        <v>71</v>
      </c>
      <c r="BA41" s="3" t="s">
        <v>84</v>
      </c>
      <c r="BB41" s="3">
        <v>32</v>
      </c>
      <c r="BC41" s="3">
        <v>0.27400000000000002</v>
      </c>
      <c r="BD41" s="3">
        <v>27.350999999999999</v>
      </c>
      <c r="BE41" s="6">
        <f t="shared" si="0"/>
        <v>12.84694899831193</v>
      </c>
      <c r="BF41" s="6">
        <f t="shared" si="1"/>
        <v>30.976560627555607</v>
      </c>
      <c r="BG41" s="20">
        <v>1</v>
      </c>
      <c r="BH41" s="36">
        <v>4</v>
      </c>
      <c r="BI41" s="35">
        <v>4.666666666666667</v>
      </c>
      <c r="BJ41" s="35">
        <v>150</v>
      </c>
      <c r="BK41" s="35">
        <v>47.333333333333336</v>
      </c>
      <c r="BL41" s="35">
        <v>0</v>
      </c>
      <c r="BM41" s="35">
        <v>0</v>
      </c>
      <c r="BN41" s="35">
        <v>0</v>
      </c>
      <c r="BO41" s="35">
        <v>0</v>
      </c>
      <c r="BP41" s="35">
        <v>0.66666666666666663</v>
      </c>
      <c r="BQ41" s="35">
        <v>0</v>
      </c>
      <c r="BR41" s="35">
        <v>3.3333333333333335</v>
      </c>
      <c r="BS41" s="35">
        <v>0</v>
      </c>
      <c r="BT41" s="35">
        <v>0</v>
      </c>
      <c r="BU41" s="35">
        <v>0</v>
      </c>
      <c r="BV41" s="35">
        <v>0</v>
      </c>
      <c r="BW41" s="35" t="s">
        <v>776</v>
      </c>
      <c r="BX41" s="35">
        <v>26.666666666666668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8</v>
      </c>
      <c r="CE41" s="35">
        <v>0</v>
      </c>
      <c r="CF41" s="35">
        <v>16</v>
      </c>
      <c r="CG41" s="35">
        <v>0</v>
      </c>
      <c r="CH41" s="35">
        <v>12.666666666666666</v>
      </c>
      <c r="CI41" s="35">
        <v>12.666666666666666</v>
      </c>
      <c r="CJ41" s="35">
        <v>0</v>
      </c>
      <c r="CK41" s="35">
        <v>0</v>
      </c>
      <c r="CL41" s="35">
        <v>0</v>
      </c>
      <c r="CM41" s="35">
        <v>0</v>
      </c>
      <c r="CN41" s="35">
        <v>0</v>
      </c>
      <c r="CO41" s="35">
        <v>2.6666666666666665</v>
      </c>
      <c r="CP41" s="35">
        <v>0</v>
      </c>
      <c r="CQ41" s="35">
        <v>0</v>
      </c>
      <c r="CS41" s="17"/>
      <c r="CT41" s="17">
        <f>$C41*$D41*'[1]1ml averages'!CR41</f>
        <v>0</v>
      </c>
    </row>
    <row r="42" spans="1:98" ht="18.75" thickBot="1" x14ac:dyDescent="0.35">
      <c r="A42" s="3" t="s">
        <v>215</v>
      </c>
      <c r="B42" s="3" t="s">
        <v>216</v>
      </c>
      <c r="C42" s="4">
        <v>33082</v>
      </c>
      <c r="D42" s="4">
        <v>33084</v>
      </c>
      <c r="E42" s="3">
        <v>1</v>
      </c>
      <c r="F42" s="3">
        <v>88</v>
      </c>
      <c r="G42" s="3" t="s">
        <v>61</v>
      </c>
      <c r="H42" s="3">
        <v>62.0167</v>
      </c>
      <c r="I42" s="3">
        <v>149.9667</v>
      </c>
      <c r="J42" s="5">
        <v>11168</v>
      </c>
      <c r="K42" s="3">
        <v>5.2</v>
      </c>
      <c r="L42" s="3">
        <v>6.1</v>
      </c>
      <c r="M42" s="3">
        <v>134.6</v>
      </c>
      <c r="N42" s="3">
        <v>1.5</v>
      </c>
      <c r="O42" s="3">
        <v>0.1</v>
      </c>
      <c r="P42" s="3">
        <v>5973</v>
      </c>
      <c r="Q42" s="3">
        <v>0.67</v>
      </c>
      <c r="R42" s="3">
        <v>0.43</v>
      </c>
      <c r="S42" s="5">
        <v>1.1000000000000001</v>
      </c>
      <c r="T42" s="3">
        <v>37</v>
      </c>
      <c r="U42" s="3">
        <v>7.1</v>
      </c>
      <c r="V42" s="3">
        <v>17</v>
      </c>
      <c r="W42" s="3">
        <v>0.5</v>
      </c>
      <c r="X42" s="3">
        <v>8</v>
      </c>
      <c r="Y42" s="3">
        <v>4.2</v>
      </c>
      <c r="Z42" s="3">
        <v>1.3</v>
      </c>
      <c r="AA42" s="3">
        <v>18</v>
      </c>
      <c r="AB42" s="3" t="s">
        <v>63</v>
      </c>
      <c r="AC42" s="3" t="s">
        <v>64</v>
      </c>
      <c r="AD42" s="3" t="s">
        <v>116</v>
      </c>
      <c r="AE42" s="3" t="s">
        <v>64</v>
      </c>
      <c r="AF42" s="3" t="s">
        <v>65</v>
      </c>
      <c r="AG42" s="3">
        <v>8</v>
      </c>
      <c r="AH42" s="3">
        <v>8</v>
      </c>
      <c r="AI42" s="3" t="s">
        <v>66</v>
      </c>
      <c r="AJ42" s="3" t="s">
        <v>77</v>
      </c>
      <c r="AK42" s="3" t="s">
        <v>77</v>
      </c>
      <c r="AL42" s="2"/>
      <c r="AM42" s="2"/>
      <c r="AN42" s="3">
        <v>1</v>
      </c>
      <c r="AO42" s="3">
        <v>0</v>
      </c>
      <c r="AP42" s="3">
        <v>1</v>
      </c>
      <c r="AQ42" s="3">
        <v>0</v>
      </c>
      <c r="AR42" s="3">
        <v>0</v>
      </c>
      <c r="AS42" s="3">
        <v>1</v>
      </c>
      <c r="AT42" s="3">
        <v>1</v>
      </c>
      <c r="AU42" s="3">
        <v>4</v>
      </c>
      <c r="AV42" s="62"/>
      <c r="AW42" s="3">
        <v>62.005299999999998</v>
      </c>
      <c r="AX42" s="3">
        <v>149.58099999999999</v>
      </c>
      <c r="AY42" s="3" t="s">
        <v>217</v>
      </c>
      <c r="AZ42" s="3" t="s">
        <v>71</v>
      </c>
      <c r="BA42" s="3" t="s">
        <v>218</v>
      </c>
      <c r="BB42" s="3" t="s">
        <v>219</v>
      </c>
      <c r="BC42" s="3">
        <v>0.35099999999999998</v>
      </c>
      <c r="BD42" s="3">
        <v>35.134</v>
      </c>
      <c r="BE42" s="6">
        <f t="shared" si="0"/>
        <v>15.629850659474069</v>
      </c>
      <c r="BF42" s="6">
        <f t="shared" si="1"/>
        <v>26.713660489932483</v>
      </c>
      <c r="BG42" s="26">
        <v>40</v>
      </c>
      <c r="BH42" s="35">
        <v>6</v>
      </c>
      <c r="BI42" s="35">
        <v>640</v>
      </c>
      <c r="BJ42" s="35">
        <v>0</v>
      </c>
      <c r="BK42" s="34">
        <v>0</v>
      </c>
      <c r="BL42" s="34">
        <v>0</v>
      </c>
      <c r="BM42" s="35">
        <v>0</v>
      </c>
      <c r="BN42" s="35" t="s">
        <v>776</v>
      </c>
      <c r="BO42" s="35">
        <v>0</v>
      </c>
      <c r="BP42" s="35">
        <v>200</v>
      </c>
      <c r="BQ42" s="35">
        <v>0</v>
      </c>
      <c r="BR42" s="35">
        <v>0</v>
      </c>
      <c r="BS42" s="35">
        <v>0</v>
      </c>
      <c r="BT42" s="35">
        <v>0</v>
      </c>
      <c r="BU42" s="35">
        <v>0</v>
      </c>
      <c r="BV42" s="35">
        <v>0</v>
      </c>
      <c r="BW42" s="35">
        <v>40</v>
      </c>
      <c r="BX42" s="35">
        <v>0</v>
      </c>
      <c r="BY42" s="35">
        <v>960</v>
      </c>
      <c r="BZ42" s="35" t="s">
        <v>776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1160</v>
      </c>
      <c r="CG42" s="35">
        <v>0</v>
      </c>
      <c r="CH42" s="35">
        <v>0</v>
      </c>
      <c r="CI42" s="35">
        <v>4600</v>
      </c>
      <c r="CJ42" s="35">
        <v>19160</v>
      </c>
      <c r="CK42" s="35">
        <v>0</v>
      </c>
      <c r="CL42" s="35">
        <v>0</v>
      </c>
      <c r="CM42" s="35">
        <v>1200</v>
      </c>
      <c r="CN42" s="35">
        <v>0</v>
      </c>
      <c r="CO42" s="35">
        <v>240</v>
      </c>
      <c r="CP42" s="35">
        <v>0</v>
      </c>
      <c r="CQ42" s="35">
        <v>0</v>
      </c>
      <c r="CS42" s="16"/>
      <c r="CT42" s="16"/>
    </row>
    <row r="43" spans="1:98" ht="18.75" thickBot="1" x14ac:dyDescent="0.35">
      <c r="A43" s="3" t="s">
        <v>220</v>
      </c>
      <c r="B43" s="3" t="s">
        <v>221</v>
      </c>
      <c r="C43" s="4">
        <v>33053</v>
      </c>
      <c r="D43" s="4">
        <v>33085</v>
      </c>
      <c r="E43" s="3">
        <v>1</v>
      </c>
      <c r="F43" s="3">
        <v>22</v>
      </c>
      <c r="G43" s="3" t="s">
        <v>61</v>
      </c>
      <c r="H43" s="3">
        <v>61.444400000000002</v>
      </c>
      <c r="I43" s="3">
        <v>149.77080000000001</v>
      </c>
      <c r="J43" s="5">
        <v>11169</v>
      </c>
      <c r="K43" s="3">
        <v>13</v>
      </c>
      <c r="L43" s="3">
        <v>1.2</v>
      </c>
      <c r="M43" s="3">
        <v>776</v>
      </c>
      <c r="N43" s="3">
        <v>13.8</v>
      </c>
      <c r="O43" s="3">
        <v>3.4</v>
      </c>
      <c r="P43" s="3">
        <v>62</v>
      </c>
      <c r="Q43" s="3">
        <v>0.68</v>
      </c>
      <c r="R43" s="3">
        <v>0.83</v>
      </c>
      <c r="S43" s="5">
        <v>1.51</v>
      </c>
      <c r="T43" s="3">
        <v>37</v>
      </c>
      <c r="U43" s="3">
        <v>6.8</v>
      </c>
      <c r="V43" s="3">
        <v>14</v>
      </c>
      <c r="W43" s="3">
        <v>1.2</v>
      </c>
      <c r="X43" s="3">
        <v>49</v>
      </c>
      <c r="Y43" s="3">
        <v>4.2</v>
      </c>
      <c r="Z43" s="3">
        <v>2</v>
      </c>
      <c r="AA43" s="3">
        <v>344</v>
      </c>
      <c r="AB43" s="3" t="s">
        <v>63</v>
      </c>
      <c r="AC43" s="3" t="s">
        <v>63</v>
      </c>
      <c r="AD43" s="2"/>
      <c r="AE43" s="3" t="s">
        <v>63</v>
      </c>
      <c r="AF43" s="2"/>
      <c r="AG43" s="2"/>
      <c r="AH43" s="2"/>
      <c r="AI43" s="3" t="s">
        <v>88</v>
      </c>
      <c r="AJ43" s="2"/>
      <c r="AK43" s="3" t="s">
        <v>88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62"/>
      <c r="AW43" s="3">
        <v>61.264200000000002</v>
      </c>
      <c r="AX43" s="3">
        <v>149.4624</v>
      </c>
      <c r="AY43" s="3" t="s">
        <v>141</v>
      </c>
      <c r="AZ43" s="3" t="s">
        <v>111</v>
      </c>
      <c r="BA43" s="3" t="s">
        <v>84</v>
      </c>
      <c r="BB43" s="3">
        <v>26</v>
      </c>
      <c r="BC43" s="3">
        <v>7.8E-2</v>
      </c>
      <c r="BD43" s="3">
        <v>7.8</v>
      </c>
      <c r="BE43" s="6">
        <f t="shared" si="0"/>
        <v>3.1792501794913641</v>
      </c>
      <c r="BF43" s="6">
        <f t="shared" si="1"/>
        <v>14.943875587001841</v>
      </c>
      <c r="BG43" s="26">
        <v>10</v>
      </c>
      <c r="BH43" s="35">
        <v>0.75</v>
      </c>
      <c r="BI43" s="35">
        <v>0</v>
      </c>
      <c r="BJ43" s="35">
        <v>0</v>
      </c>
      <c r="BK43" s="34">
        <v>0</v>
      </c>
      <c r="BL43" s="34">
        <v>0</v>
      </c>
      <c r="BM43" s="35">
        <v>0</v>
      </c>
      <c r="BN43" s="35">
        <v>0</v>
      </c>
      <c r="BO43" s="35">
        <v>0</v>
      </c>
      <c r="BP43" s="35">
        <v>0</v>
      </c>
      <c r="BQ43" s="35" t="s">
        <v>776</v>
      </c>
      <c r="BR43" s="35">
        <v>0</v>
      </c>
      <c r="BS43" s="35">
        <v>0</v>
      </c>
      <c r="BT43" s="35">
        <v>0</v>
      </c>
      <c r="BU43" s="35">
        <v>0</v>
      </c>
      <c r="BV43" s="35">
        <v>0</v>
      </c>
      <c r="BW43" s="35">
        <v>5</v>
      </c>
      <c r="BX43" s="35">
        <v>335</v>
      </c>
      <c r="BY43" s="35">
        <v>7.5</v>
      </c>
      <c r="BZ43" s="35">
        <v>0</v>
      </c>
      <c r="CA43" s="35">
        <v>0</v>
      </c>
      <c r="CB43" s="35">
        <v>0</v>
      </c>
      <c r="CC43" s="35">
        <v>0</v>
      </c>
      <c r="CD43" s="35">
        <v>0</v>
      </c>
      <c r="CE43" s="35">
        <v>0</v>
      </c>
      <c r="CF43" s="35">
        <v>332.5</v>
      </c>
      <c r="CG43" s="35">
        <v>0</v>
      </c>
      <c r="CH43" s="35">
        <v>147.5</v>
      </c>
      <c r="CI43" s="35">
        <v>82.5</v>
      </c>
      <c r="CJ43" s="35">
        <v>0</v>
      </c>
      <c r="CK43" s="35">
        <v>0</v>
      </c>
      <c r="CL43" s="35">
        <v>0</v>
      </c>
      <c r="CM43" s="35">
        <v>0</v>
      </c>
      <c r="CN43" s="35">
        <v>0</v>
      </c>
      <c r="CO43" s="35">
        <v>0</v>
      </c>
      <c r="CP43" s="35">
        <v>0</v>
      </c>
      <c r="CQ43" s="35">
        <v>0</v>
      </c>
      <c r="CS43" s="16"/>
      <c r="CT43" s="16"/>
    </row>
    <row r="44" spans="1:98" ht="18.75" thickBot="1" x14ac:dyDescent="0.35">
      <c r="A44" s="3" t="s">
        <v>222</v>
      </c>
      <c r="B44" s="3" t="s">
        <v>223</v>
      </c>
      <c r="C44" s="4">
        <v>33061</v>
      </c>
      <c r="D44" s="4">
        <v>33062</v>
      </c>
      <c r="E44" s="3">
        <v>1</v>
      </c>
      <c r="F44" s="3">
        <v>33</v>
      </c>
      <c r="G44" s="3" t="s">
        <v>87</v>
      </c>
      <c r="H44" s="3">
        <v>60.706400000000002</v>
      </c>
      <c r="I44" s="3">
        <v>151.26939999999999</v>
      </c>
      <c r="J44" s="5">
        <v>11146</v>
      </c>
      <c r="K44" s="3">
        <v>8</v>
      </c>
      <c r="L44" s="3">
        <v>1.4</v>
      </c>
      <c r="M44" s="3">
        <v>289.60000000000002</v>
      </c>
      <c r="N44" s="3">
        <v>3.1</v>
      </c>
      <c r="O44" s="3">
        <v>3.4</v>
      </c>
      <c r="P44" s="3">
        <v>0</v>
      </c>
      <c r="Q44" s="3">
        <v>1.3</v>
      </c>
      <c r="R44" s="3">
        <v>0.73</v>
      </c>
      <c r="S44" s="5">
        <v>2.0299999999999998</v>
      </c>
      <c r="T44" s="2"/>
      <c r="U44" s="2"/>
      <c r="V44" s="2"/>
      <c r="W44" s="2"/>
      <c r="X44" s="3">
        <v>9</v>
      </c>
      <c r="Y44" s="3">
        <v>2.2999999999999998</v>
      </c>
      <c r="Z44" s="3">
        <v>0.2</v>
      </c>
      <c r="AA44" s="2"/>
      <c r="AB44" s="3" t="s">
        <v>63</v>
      </c>
      <c r="AC44" s="3" t="s">
        <v>63</v>
      </c>
      <c r="AD44" s="2"/>
      <c r="AE44" s="3" t="s">
        <v>63</v>
      </c>
      <c r="AF44" s="2"/>
      <c r="AG44" s="3">
        <v>5.4687999999999999</v>
      </c>
      <c r="AH44" s="3">
        <v>6</v>
      </c>
      <c r="AI44" s="3" t="s">
        <v>88</v>
      </c>
      <c r="AJ44" s="2"/>
      <c r="AK44" s="3" t="s">
        <v>88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62"/>
      <c r="AW44" s="3">
        <v>60.421999999999997</v>
      </c>
      <c r="AX44" s="3">
        <v>151.16220000000001</v>
      </c>
      <c r="AY44" s="3" t="s">
        <v>90</v>
      </c>
      <c r="AZ44" s="3" t="s">
        <v>91</v>
      </c>
      <c r="BA44" s="3" t="s">
        <v>92</v>
      </c>
      <c r="BB44" s="3">
        <v>7</v>
      </c>
      <c r="BC44" s="3">
        <v>0.11899999999999999</v>
      </c>
      <c r="BD44" s="3">
        <v>11.9</v>
      </c>
      <c r="BE44" s="6">
        <f t="shared" si="0"/>
        <v>14.093118607341506</v>
      </c>
      <c r="BF44" s="6"/>
      <c r="BG44" s="26">
        <v>10</v>
      </c>
      <c r="BH44" s="35">
        <v>3</v>
      </c>
      <c r="BI44" s="35">
        <v>15</v>
      </c>
      <c r="BJ44" s="35">
        <v>0</v>
      </c>
      <c r="BK44" s="34">
        <v>0</v>
      </c>
      <c r="BL44" s="34">
        <v>0</v>
      </c>
      <c r="BM44" s="35">
        <v>0</v>
      </c>
      <c r="BN44" s="35">
        <v>30</v>
      </c>
      <c r="BO44" s="35">
        <v>0</v>
      </c>
      <c r="BP44" s="35" t="s">
        <v>776</v>
      </c>
      <c r="BQ44" s="35">
        <v>0</v>
      </c>
      <c r="BR44" s="35">
        <v>30</v>
      </c>
      <c r="BS44" s="35">
        <v>0</v>
      </c>
      <c r="BT44" s="35">
        <v>0</v>
      </c>
      <c r="BU44" s="35">
        <v>0</v>
      </c>
      <c r="BV44" s="35">
        <v>0</v>
      </c>
      <c r="BW44" s="35">
        <v>0</v>
      </c>
      <c r="BX44" s="35">
        <v>0</v>
      </c>
      <c r="BY44" s="35">
        <v>480</v>
      </c>
      <c r="BZ44" s="35">
        <v>10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1655</v>
      </c>
      <c r="CG44" s="35">
        <v>0</v>
      </c>
      <c r="CH44" s="35">
        <v>0</v>
      </c>
      <c r="CI44" s="35">
        <v>244.99999999999997</v>
      </c>
      <c r="CJ44" s="35">
        <v>95</v>
      </c>
      <c r="CK44" s="35">
        <v>0</v>
      </c>
      <c r="CL44" s="35">
        <v>0</v>
      </c>
      <c r="CM44" s="35">
        <v>0</v>
      </c>
      <c r="CN44" s="35">
        <v>0</v>
      </c>
      <c r="CO44" s="35">
        <v>0</v>
      </c>
      <c r="CP44" s="35">
        <v>0</v>
      </c>
      <c r="CQ44" s="35">
        <v>0</v>
      </c>
      <c r="CS44" s="16"/>
      <c r="CT44" s="16"/>
    </row>
    <row r="45" spans="1:98" ht="18.75" thickBot="1" x14ac:dyDescent="0.35">
      <c r="A45" s="3" t="s">
        <v>224</v>
      </c>
      <c r="B45" s="3" t="s">
        <v>225</v>
      </c>
      <c r="C45" s="4">
        <v>33046</v>
      </c>
      <c r="D45" s="4">
        <v>33051</v>
      </c>
      <c r="E45" s="3">
        <v>1</v>
      </c>
      <c r="F45" s="3">
        <v>78</v>
      </c>
      <c r="G45" s="3" t="s">
        <v>61</v>
      </c>
      <c r="H45" s="3">
        <v>61.604700000000001</v>
      </c>
      <c r="I45" s="3">
        <v>149.72919999999999</v>
      </c>
      <c r="J45" s="5">
        <v>11135</v>
      </c>
      <c r="K45" s="3">
        <v>9</v>
      </c>
      <c r="L45" s="3">
        <v>1.9</v>
      </c>
      <c r="M45" s="3">
        <v>397.6</v>
      </c>
      <c r="N45" s="3">
        <v>3.8</v>
      </c>
      <c r="O45" s="3">
        <v>0.8</v>
      </c>
      <c r="P45" s="3">
        <v>863</v>
      </c>
      <c r="Q45" s="3">
        <v>0.86</v>
      </c>
      <c r="R45" s="3">
        <v>0.51</v>
      </c>
      <c r="S45" s="5">
        <v>1.37</v>
      </c>
      <c r="T45" s="3">
        <v>47</v>
      </c>
      <c r="U45" s="3">
        <v>7.5</v>
      </c>
      <c r="V45" s="3">
        <v>21</v>
      </c>
      <c r="W45" s="3">
        <v>1.2</v>
      </c>
      <c r="X45" s="3">
        <v>19</v>
      </c>
      <c r="Y45" s="3">
        <v>9.1</v>
      </c>
      <c r="Z45" s="3">
        <v>2.2999999999999998</v>
      </c>
      <c r="AA45" s="3">
        <v>147</v>
      </c>
      <c r="AB45" s="3" t="s">
        <v>63</v>
      </c>
      <c r="AC45" s="3" t="s">
        <v>64</v>
      </c>
      <c r="AD45" s="3" t="s">
        <v>65</v>
      </c>
      <c r="AE45" s="3" t="s">
        <v>64</v>
      </c>
      <c r="AF45" s="3" t="s">
        <v>65</v>
      </c>
      <c r="AG45" s="3">
        <v>8</v>
      </c>
      <c r="AH45" s="3">
        <v>8</v>
      </c>
      <c r="AI45" s="3" t="s">
        <v>66</v>
      </c>
      <c r="AJ45" s="3" t="s">
        <v>77</v>
      </c>
      <c r="AK45" s="3" t="s">
        <v>77</v>
      </c>
      <c r="AL45" s="2"/>
      <c r="AM45" s="2"/>
      <c r="AN45" s="3">
        <v>1</v>
      </c>
      <c r="AO45" s="3">
        <v>0</v>
      </c>
      <c r="AP45" s="3">
        <v>1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62"/>
      <c r="AW45" s="3">
        <v>61.602139999999999</v>
      </c>
      <c r="AX45" s="3">
        <v>149.73558</v>
      </c>
      <c r="AY45" s="3" t="s">
        <v>110</v>
      </c>
      <c r="AZ45" s="3" t="s">
        <v>111</v>
      </c>
      <c r="BA45" s="3" t="s">
        <v>112</v>
      </c>
      <c r="BB45" s="3">
        <v>36</v>
      </c>
      <c r="BC45" s="3">
        <v>0.32800000000000001</v>
      </c>
      <c r="BD45" s="3">
        <v>32.799999999999997</v>
      </c>
      <c r="BE45" s="6">
        <f t="shared" si="0"/>
        <v>7.3090210194999079</v>
      </c>
      <c r="BF45" s="6">
        <f t="shared" si="1"/>
        <v>14.943875587001841</v>
      </c>
      <c r="BG45" s="41"/>
      <c r="BH45" s="26">
        <v>3</v>
      </c>
      <c r="BI45" s="35"/>
      <c r="BJ45" s="35"/>
      <c r="BK45" s="34"/>
      <c r="BL45" s="34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</row>
    <row r="46" spans="1:98" ht="18.75" thickBot="1" x14ac:dyDescent="0.35">
      <c r="A46" s="3" t="s">
        <v>226</v>
      </c>
      <c r="B46" s="3" t="s">
        <v>227</v>
      </c>
      <c r="C46" s="4">
        <v>33082</v>
      </c>
      <c r="D46" s="4">
        <v>33084</v>
      </c>
      <c r="E46" s="3">
        <v>1</v>
      </c>
      <c r="F46" s="3">
        <v>150</v>
      </c>
      <c r="G46" s="3" t="s">
        <v>61</v>
      </c>
      <c r="H46" s="3">
        <v>62.314700000000002</v>
      </c>
      <c r="I46" s="3">
        <v>150.0625</v>
      </c>
      <c r="J46" s="5">
        <v>11168</v>
      </c>
      <c r="K46" s="3">
        <v>5.5</v>
      </c>
      <c r="L46" s="3">
        <v>1.8</v>
      </c>
      <c r="M46" s="3">
        <v>198.4</v>
      </c>
      <c r="N46" s="3">
        <v>1.5</v>
      </c>
      <c r="O46" s="3">
        <v>0.1</v>
      </c>
      <c r="P46" s="3">
        <v>1469</v>
      </c>
      <c r="Q46" s="3">
        <v>0.39</v>
      </c>
      <c r="R46" s="3">
        <v>0.28000000000000003</v>
      </c>
      <c r="S46" s="5">
        <v>0.67</v>
      </c>
      <c r="T46" s="3">
        <v>43</v>
      </c>
      <c r="U46" s="3">
        <v>7</v>
      </c>
      <c r="V46" s="3">
        <v>19</v>
      </c>
      <c r="W46" s="3">
        <v>0.5</v>
      </c>
      <c r="X46" s="3">
        <v>8</v>
      </c>
      <c r="Y46" s="3">
        <v>5.3</v>
      </c>
      <c r="Z46" s="3">
        <v>0.8</v>
      </c>
      <c r="AA46" s="3">
        <v>3</v>
      </c>
      <c r="AB46" s="3" t="s">
        <v>64</v>
      </c>
      <c r="AC46" s="3" t="s">
        <v>63</v>
      </c>
      <c r="AD46" s="2"/>
      <c r="AE46" s="3" t="s">
        <v>63</v>
      </c>
      <c r="AF46" s="2"/>
      <c r="AG46" s="2"/>
      <c r="AH46" s="2"/>
      <c r="AI46" s="3" t="s">
        <v>66</v>
      </c>
      <c r="AJ46" s="3" t="s">
        <v>67</v>
      </c>
      <c r="AK46" s="3" t="s">
        <v>67</v>
      </c>
      <c r="AL46" s="3" t="s">
        <v>132</v>
      </c>
      <c r="AM46" s="3" t="s">
        <v>89</v>
      </c>
      <c r="AN46" s="3">
        <v>3</v>
      </c>
      <c r="AO46" s="3">
        <v>0</v>
      </c>
      <c r="AP46" s="3">
        <v>3</v>
      </c>
      <c r="AQ46" s="3">
        <v>0</v>
      </c>
      <c r="AR46" s="3">
        <v>2</v>
      </c>
      <c r="AS46" s="3">
        <v>0</v>
      </c>
      <c r="AT46" s="3">
        <v>0</v>
      </c>
      <c r="AU46" s="3">
        <v>0</v>
      </c>
      <c r="AV46" s="62"/>
      <c r="AW46" s="3">
        <v>62.1845</v>
      </c>
      <c r="AX46" s="3">
        <v>150.0403</v>
      </c>
      <c r="AY46" s="3" t="s">
        <v>70</v>
      </c>
      <c r="AZ46" s="3" t="s">
        <v>71</v>
      </c>
      <c r="BA46" s="3" t="s">
        <v>72</v>
      </c>
      <c r="BB46" s="3">
        <v>29</v>
      </c>
      <c r="BC46" s="3">
        <v>0.37</v>
      </c>
      <c r="BD46" s="3">
        <v>37.018999999999998</v>
      </c>
      <c r="BE46" s="6">
        <f t="shared" si="0"/>
        <v>15.629850659474069</v>
      </c>
      <c r="BF46" s="6">
        <f t="shared" si="1"/>
        <v>26.713660489932483</v>
      </c>
      <c r="BG46" s="26">
        <v>80</v>
      </c>
      <c r="BH46" s="35">
        <v>10.5</v>
      </c>
      <c r="BI46" s="35">
        <v>35140</v>
      </c>
      <c r="BJ46" s="35">
        <v>40320</v>
      </c>
      <c r="BK46" s="34">
        <v>1540</v>
      </c>
      <c r="BL46" s="34" t="s">
        <v>776</v>
      </c>
      <c r="BM46" s="35">
        <v>0</v>
      </c>
      <c r="BN46" s="35">
        <v>1680</v>
      </c>
      <c r="BO46" s="35" t="s">
        <v>776</v>
      </c>
      <c r="BP46" s="35">
        <v>980.00000000000011</v>
      </c>
      <c r="BQ46" s="35">
        <v>3780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3360</v>
      </c>
      <c r="BX46" s="35">
        <v>9800</v>
      </c>
      <c r="BY46" s="35">
        <v>560</v>
      </c>
      <c r="BZ46" s="35">
        <v>0</v>
      </c>
      <c r="CA46" s="35">
        <v>0</v>
      </c>
      <c r="CB46" s="35">
        <v>0</v>
      </c>
      <c r="CC46" s="35">
        <v>1680</v>
      </c>
      <c r="CD46" s="35">
        <v>1540</v>
      </c>
      <c r="CE46" s="35">
        <v>0</v>
      </c>
      <c r="CF46" s="35">
        <v>5600</v>
      </c>
      <c r="CG46" s="35">
        <v>0</v>
      </c>
      <c r="CH46" s="35">
        <v>0</v>
      </c>
      <c r="CI46" s="35">
        <v>24220</v>
      </c>
      <c r="CJ46" s="35">
        <v>21420</v>
      </c>
      <c r="CK46" s="35">
        <v>14280</v>
      </c>
      <c r="CL46" s="35">
        <v>0</v>
      </c>
      <c r="CM46" s="35">
        <v>13160</v>
      </c>
      <c r="CN46" s="35">
        <v>0</v>
      </c>
      <c r="CO46" s="35">
        <v>49560</v>
      </c>
      <c r="CP46" s="35">
        <v>0</v>
      </c>
      <c r="CQ46" s="35">
        <v>0</v>
      </c>
    </row>
    <row r="47" spans="1:98" ht="18.75" thickBot="1" x14ac:dyDescent="0.35">
      <c r="A47" s="3" t="s">
        <v>231</v>
      </c>
      <c r="B47" s="3" t="s">
        <v>232</v>
      </c>
      <c r="C47" s="4">
        <v>33061</v>
      </c>
      <c r="D47" s="4">
        <v>33065</v>
      </c>
      <c r="E47" s="3">
        <v>1</v>
      </c>
      <c r="F47" s="3">
        <v>23</v>
      </c>
      <c r="G47" s="3" t="s">
        <v>87</v>
      </c>
      <c r="H47" s="3">
        <v>60.764400000000002</v>
      </c>
      <c r="I47" s="3">
        <v>151.1653</v>
      </c>
      <c r="J47" s="5">
        <v>11149</v>
      </c>
      <c r="K47" s="3">
        <v>12</v>
      </c>
      <c r="L47" s="3">
        <v>2.4</v>
      </c>
      <c r="M47" s="3">
        <v>485.3</v>
      </c>
      <c r="N47" s="3">
        <v>6.8</v>
      </c>
      <c r="O47" s="3">
        <v>3</v>
      </c>
      <c r="P47" s="3">
        <v>1181</v>
      </c>
      <c r="Q47" s="3">
        <v>1.51</v>
      </c>
      <c r="R47" s="3">
        <v>5.09</v>
      </c>
      <c r="S47" s="5">
        <v>6.6</v>
      </c>
      <c r="T47" s="3">
        <v>38</v>
      </c>
      <c r="U47" s="3">
        <v>6.8</v>
      </c>
      <c r="V47" s="3">
        <v>10</v>
      </c>
      <c r="W47" s="3">
        <v>1.2</v>
      </c>
      <c r="X47" s="3">
        <v>45</v>
      </c>
      <c r="Y47" s="3">
        <v>2.6</v>
      </c>
      <c r="Z47" s="3">
        <v>1</v>
      </c>
      <c r="AA47" s="3">
        <v>105</v>
      </c>
      <c r="AB47" s="3" t="s">
        <v>63</v>
      </c>
      <c r="AC47" s="3" t="s">
        <v>63</v>
      </c>
      <c r="AD47" s="2"/>
      <c r="AE47" s="3" t="s">
        <v>63</v>
      </c>
      <c r="AF47" s="2"/>
      <c r="AG47" s="3">
        <v>8</v>
      </c>
      <c r="AH47" s="3">
        <v>8</v>
      </c>
      <c r="AI47" s="3" t="s">
        <v>66</v>
      </c>
      <c r="AJ47" s="3" t="s">
        <v>77</v>
      </c>
      <c r="AK47" s="3" t="s">
        <v>77</v>
      </c>
      <c r="AL47" s="2"/>
      <c r="AM47" s="2"/>
      <c r="AN47" s="3">
        <v>1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62"/>
      <c r="AW47" s="3">
        <v>60.455199999999998</v>
      </c>
      <c r="AX47" s="3">
        <v>151.10040000000001</v>
      </c>
      <c r="AY47" s="3" t="s">
        <v>233</v>
      </c>
      <c r="AZ47" s="3" t="s">
        <v>91</v>
      </c>
      <c r="BA47" s="3" t="s">
        <v>97</v>
      </c>
      <c r="BB47" s="3">
        <v>23</v>
      </c>
      <c r="BC47" s="3">
        <v>0.18099999999999999</v>
      </c>
      <c r="BD47" s="3">
        <v>18.100000000000001</v>
      </c>
      <c r="BE47" s="6">
        <f t="shared" si="0"/>
        <v>3.4262745797645522</v>
      </c>
      <c r="BF47" s="6">
        <f t="shared" si="1"/>
        <v>14.943875587001841</v>
      </c>
      <c r="BG47" s="26">
        <v>50</v>
      </c>
      <c r="BH47" s="35">
        <v>4.5</v>
      </c>
      <c r="BI47" s="35">
        <v>37.5</v>
      </c>
      <c r="BJ47" s="35">
        <v>0</v>
      </c>
      <c r="BK47" s="34">
        <v>0</v>
      </c>
      <c r="BL47" s="34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1035</v>
      </c>
      <c r="BW47" s="35">
        <v>187.5</v>
      </c>
      <c r="BX47" s="35">
        <v>0</v>
      </c>
      <c r="BY47" s="35">
        <v>0</v>
      </c>
      <c r="BZ47" s="35">
        <v>37.5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5">
        <v>0</v>
      </c>
      <c r="CO47" s="35">
        <v>0</v>
      </c>
      <c r="CP47" s="35">
        <v>0</v>
      </c>
      <c r="CQ47" s="35">
        <v>0</v>
      </c>
    </row>
    <row r="48" spans="1:98" ht="18.75" thickBot="1" x14ac:dyDescent="0.35">
      <c r="A48" s="3" t="s">
        <v>234</v>
      </c>
      <c r="B48" s="3" t="s">
        <v>235</v>
      </c>
      <c r="C48" s="4">
        <v>33044</v>
      </c>
      <c r="D48" s="4">
        <v>33050</v>
      </c>
      <c r="E48" s="3">
        <v>1</v>
      </c>
      <c r="F48" s="3">
        <v>98</v>
      </c>
      <c r="G48" s="3" t="s">
        <v>61</v>
      </c>
      <c r="H48" s="3">
        <v>61.613900000000001</v>
      </c>
      <c r="I48" s="3">
        <v>149.62620000000001</v>
      </c>
      <c r="J48" s="5">
        <v>11134</v>
      </c>
      <c r="K48" s="3">
        <v>7.1</v>
      </c>
      <c r="L48" s="3">
        <v>3.3</v>
      </c>
      <c r="M48" s="3">
        <v>293.39999999999998</v>
      </c>
      <c r="N48" s="3">
        <v>0.4</v>
      </c>
      <c r="O48" s="3">
        <v>3.4</v>
      </c>
      <c r="P48" s="3">
        <v>1786</v>
      </c>
      <c r="Q48" s="3">
        <v>0.97</v>
      </c>
      <c r="R48" s="3">
        <v>0.67</v>
      </c>
      <c r="S48" s="5">
        <v>1.64</v>
      </c>
      <c r="T48" s="3">
        <v>6</v>
      </c>
      <c r="U48" s="3">
        <v>7.6</v>
      </c>
      <c r="V48" s="3">
        <v>28</v>
      </c>
      <c r="W48" s="3">
        <v>1.6</v>
      </c>
      <c r="X48" s="3">
        <v>20</v>
      </c>
      <c r="Y48" s="3">
        <v>11.8</v>
      </c>
      <c r="Z48" s="3">
        <v>6.4</v>
      </c>
      <c r="AA48" s="3">
        <v>164</v>
      </c>
      <c r="AB48" s="3" t="s">
        <v>63</v>
      </c>
      <c r="AC48" s="3" t="s">
        <v>64</v>
      </c>
      <c r="AD48" s="3" t="s">
        <v>65</v>
      </c>
      <c r="AE48" s="3" t="s">
        <v>64</v>
      </c>
      <c r="AF48" s="3" t="s">
        <v>65</v>
      </c>
      <c r="AG48" s="3">
        <v>7.9912999999999998</v>
      </c>
      <c r="AH48" s="3">
        <v>8</v>
      </c>
      <c r="AI48" s="3" t="s">
        <v>66</v>
      </c>
      <c r="AJ48" s="3" t="s">
        <v>77</v>
      </c>
      <c r="AK48" s="3" t="s">
        <v>77</v>
      </c>
      <c r="AL48" s="2"/>
      <c r="AM48" s="2"/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62"/>
      <c r="AW48" s="3">
        <v>61.364800000000002</v>
      </c>
      <c r="AX48" s="3">
        <v>149.37450000000001</v>
      </c>
      <c r="AY48" s="3" t="s">
        <v>144</v>
      </c>
      <c r="AZ48" s="3" t="s">
        <v>145</v>
      </c>
      <c r="BA48" s="3" t="s">
        <v>112</v>
      </c>
      <c r="BB48" s="3">
        <v>34</v>
      </c>
      <c r="BC48" s="3">
        <v>0.16200000000000001</v>
      </c>
      <c r="BD48" s="3">
        <v>16.2</v>
      </c>
      <c r="BE48" s="6">
        <f t="shared" si="0"/>
        <v>6.9869066821356158</v>
      </c>
      <c r="BF48" s="6">
        <f t="shared" si="1"/>
        <v>12.347140540694559</v>
      </c>
      <c r="BG48" s="15"/>
      <c r="BH48" s="26">
        <v>0.5</v>
      </c>
      <c r="BI48" s="35"/>
      <c r="BJ48" s="35"/>
      <c r="BK48" s="34"/>
      <c r="BL48" s="34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</row>
    <row r="49" spans="1:95" ht="18.75" thickBot="1" x14ac:dyDescent="0.35">
      <c r="A49" s="3" t="s">
        <v>618</v>
      </c>
      <c r="B49" s="3" t="s">
        <v>619</v>
      </c>
      <c r="C49" s="4">
        <v>33056</v>
      </c>
      <c r="D49" s="4">
        <v>33064</v>
      </c>
      <c r="E49" s="2"/>
      <c r="F49" s="3">
        <v>21</v>
      </c>
      <c r="G49" s="3" t="s">
        <v>87</v>
      </c>
      <c r="H49" s="3">
        <v>60.333300000000001</v>
      </c>
      <c r="I49" s="3">
        <v>151.3297</v>
      </c>
      <c r="J49" s="5">
        <v>11148</v>
      </c>
      <c r="K49" s="3">
        <v>7.8</v>
      </c>
      <c r="L49" s="3">
        <v>1.2</v>
      </c>
      <c r="M49" s="3">
        <v>419.4</v>
      </c>
      <c r="N49" s="3">
        <v>34</v>
      </c>
      <c r="O49" s="3">
        <v>1.1000000000000001</v>
      </c>
      <c r="P49" s="3">
        <v>24</v>
      </c>
      <c r="Q49" s="3">
        <v>1.86</v>
      </c>
      <c r="R49" s="3">
        <v>0.8</v>
      </c>
      <c r="S49" s="5">
        <v>2.66</v>
      </c>
      <c r="T49" s="3">
        <v>34</v>
      </c>
      <c r="U49" s="3">
        <v>7.1</v>
      </c>
      <c r="V49" s="3">
        <v>11</v>
      </c>
      <c r="W49" s="3">
        <v>2</v>
      </c>
      <c r="X49" s="3">
        <v>9</v>
      </c>
      <c r="Y49" s="3">
        <v>3.2</v>
      </c>
      <c r="Z49" s="3">
        <v>1.4</v>
      </c>
      <c r="AA49" s="3">
        <v>78</v>
      </c>
      <c r="AB49" s="3" t="s">
        <v>63</v>
      </c>
      <c r="AC49" s="3" t="s">
        <v>63</v>
      </c>
      <c r="AD49" s="2"/>
      <c r="AE49" s="3" t="s">
        <v>63</v>
      </c>
      <c r="AF49" s="2"/>
      <c r="AG49" s="3">
        <v>8</v>
      </c>
      <c r="AH49" s="3">
        <v>8</v>
      </c>
      <c r="AI49" s="3" t="s">
        <v>66</v>
      </c>
      <c r="AJ49" s="3" t="s">
        <v>124</v>
      </c>
      <c r="AK49" s="3" t="s">
        <v>77</v>
      </c>
      <c r="AL49" s="3" t="s">
        <v>68</v>
      </c>
      <c r="AM49" s="3" t="s">
        <v>89</v>
      </c>
      <c r="AN49" s="3">
        <v>0</v>
      </c>
      <c r="AO49" s="3">
        <v>2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62"/>
      <c r="AW49" s="3">
        <v>60.195599999999999</v>
      </c>
      <c r="AX49" s="3">
        <v>151.1942</v>
      </c>
      <c r="AY49" s="3" t="s">
        <v>183</v>
      </c>
      <c r="AZ49" s="3" t="s">
        <v>91</v>
      </c>
      <c r="BA49" s="3" t="s">
        <v>395</v>
      </c>
      <c r="BB49" s="3" t="s">
        <v>620</v>
      </c>
      <c r="BC49" s="3">
        <v>0.53200000000000003</v>
      </c>
      <c r="BD49" s="3">
        <v>53.2</v>
      </c>
      <c r="BE49" s="6">
        <f t="shared" si="0"/>
        <v>14.093118607341506</v>
      </c>
      <c r="BF49" s="6">
        <f t="shared" si="1"/>
        <v>10.647964581716177</v>
      </c>
      <c r="BG49" s="15"/>
      <c r="BH49" s="26">
        <v>1</v>
      </c>
      <c r="BI49" s="35"/>
      <c r="BJ49" s="35"/>
      <c r="BK49" s="34"/>
      <c r="BL49" s="34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</row>
    <row r="50" spans="1:95" ht="18.75" thickBot="1" x14ac:dyDescent="0.35">
      <c r="A50" s="3" t="s">
        <v>457</v>
      </c>
      <c r="B50" s="3" t="s">
        <v>458</v>
      </c>
      <c r="C50" s="4">
        <v>33056</v>
      </c>
      <c r="D50" s="4">
        <v>33027</v>
      </c>
      <c r="E50" s="3">
        <v>1</v>
      </c>
      <c r="F50" s="3">
        <v>21</v>
      </c>
      <c r="G50" s="3" t="s">
        <v>87</v>
      </c>
      <c r="H50" s="3">
        <v>60.3264</v>
      </c>
      <c r="I50" s="3">
        <v>151.34030000000001</v>
      </c>
      <c r="J50" s="5">
        <v>11141</v>
      </c>
      <c r="K50" s="3">
        <v>10.3</v>
      </c>
      <c r="L50" s="3">
        <v>1.2</v>
      </c>
      <c r="M50" s="3">
        <v>350.8</v>
      </c>
      <c r="N50" s="3">
        <v>3.6</v>
      </c>
      <c r="O50" s="3">
        <v>3.4</v>
      </c>
      <c r="P50" s="3">
        <v>148</v>
      </c>
      <c r="Q50" s="3">
        <v>2.68</v>
      </c>
      <c r="R50" s="3">
        <v>1.1200000000000001</v>
      </c>
      <c r="S50" s="5">
        <v>3.8</v>
      </c>
      <c r="T50" s="3">
        <v>31</v>
      </c>
      <c r="U50" s="3">
        <v>6.9</v>
      </c>
      <c r="V50" s="3">
        <v>9</v>
      </c>
      <c r="W50" s="3">
        <v>1.2</v>
      </c>
      <c r="X50" s="3">
        <v>5</v>
      </c>
      <c r="Y50" s="3">
        <v>3.1</v>
      </c>
      <c r="Z50" s="3">
        <v>1</v>
      </c>
      <c r="AA50" s="3">
        <v>77</v>
      </c>
      <c r="AB50" s="3" t="s">
        <v>63</v>
      </c>
      <c r="AC50" s="3" t="s">
        <v>63</v>
      </c>
      <c r="AD50" s="2"/>
      <c r="AE50" s="3" t="s">
        <v>64</v>
      </c>
      <c r="AF50" s="3" t="s">
        <v>116</v>
      </c>
      <c r="AG50" s="3">
        <v>8</v>
      </c>
      <c r="AH50" s="3">
        <v>8</v>
      </c>
      <c r="AI50" s="3" t="s">
        <v>88</v>
      </c>
      <c r="AJ50" s="2"/>
      <c r="AK50" s="3" t="s">
        <v>88</v>
      </c>
      <c r="AL50" s="2"/>
      <c r="AM50" s="2"/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62"/>
      <c r="AW50" s="3">
        <v>60.192999999999998</v>
      </c>
      <c r="AX50" s="3">
        <v>151.20349999999999</v>
      </c>
      <c r="AY50" s="3" t="s">
        <v>183</v>
      </c>
      <c r="AZ50" s="3" t="s">
        <v>91</v>
      </c>
      <c r="BA50" s="3" t="s">
        <v>395</v>
      </c>
      <c r="BB50" s="3">
        <v>27</v>
      </c>
      <c r="BC50" s="3">
        <v>0.72199999999999998</v>
      </c>
      <c r="BD50" s="3">
        <v>72.2</v>
      </c>
      <c r="BE50" s="6">
        <f t="shared" si="0"/>
        <v>23.621912539238402</v>
      </c>
      <c r="BF50" s="6">
        <f t="shared" si="1"/>
        <v>14.943875587001841</v>
      </c>
      <c r="BG50" s="26">
        <v>1</v>
      </c>
      <c r="BH50" s="35">
        <v>1</v>
      </c>
      <c r="BI50" s="35">
        <v>5</v>
      </c>
      <c r="BJ50" s="35">
        <v>0</v>
      </c>
      <c r="BK50" s="34">
        <v>0</v>
      </c>
      <c r="BL50" s="34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35">
        <v>0</v>
      </c>
      <c r="BY50" s="35">
        <v>14.5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17</v>
      </c>
      <c r="CG50" s="35">
        <v>0</v>
      </c>
      <c r="CH50" s="35">
        <v>0</v>
      </c>
      <c r="CI50" s="35">
        <v>8.5</v>
      </c>
      <c r="CJ50" s="35">
        <v>77.5</v>
      </c>
      <c r="CK50" s="35">
        <v>0</v>
      </c>
      <c r="CL50" s="35">
        <v>0</v>
      </c>
      <c r="CM50" s="35">
        <v>0</v>
      </c>
      <c r="CN50" s="35">
        <v>0</v>
      </c>
      <c r="CO50" s="35">
        <v>0</v>
      </c>
      <c r="CP50" s="35">
        <v>0</v>
      </c>
      <c r="CQ50" s="35">
        <v>58</v>
      </c>
    </row>
    <row r="51" spans="1:95" ht="18.75" thickBot="1" x14ac:dyDescent="0.35">
      <c r="A51" s="3" t="s">
        <v>248</v>
      </c>
      <c r="B51" s="3" t="s">
        <v>249</v>
      </c>
      <c r="C51" s="4">
        <v>33063</v>
      </c>
      <c r="D51" s="4">
        <v>33063</v>
      </c>
      <c r="E51" s="3">
        <v>1</v>
      </c>
      <c r="F51" s="3">
        <v>28</v>
      </c>
      <c r="G51" s="3" t="s">
        <v>87</v>
      </c>
      <c r="H51" s="3">
        <v>60.701900000000002</v>
      </c>
      <c r="I51" s="3">
        <v>151.38329999999999</v>
      </c>
      <c r="J51" s="5">
        <v>11147</v>
      </c>
      <c r="K51" s="3">
        <v>9</v>
      </c>
      <c r="L51" s="8">
        <v>117.5</v>
      </c>
      <c r="M51" s="3">
        <v>302.10000000000002</v>
      </c>
      <c r="N51" s="3">
        <v>11</v>
      </c>
      <c r="O51" s="3">
        <v>1.2</v>
      </c>
      <c r="P51" s="3">
        <v>24</v>
      </c>
      <c r="Q51" s="3">
        <v>1.1599999999999999</v>
      </c>
      <c r="R51" s="3">
        <v>0.59</v>
      </c>
      <c r="S51" s="5">
        <v>1.75</v>
      </c>
      <c r="T51" s="3">
        <v>19</v>
      </c>
      <c r="U51" s="3">
        <v>7.1</v>
      </c>
      <c r="V51" s="3">
        <v>2</v>
      </c>
      <c r="W51" s="3">
        <v>1.4</v>
      </c>
      <c r="X51" s="3">
        <v>8</v>
      </c>
      <c r="Y51" s="3">
        <v>2.2999999999999998</v>
      </c>
      <c r="Z51" s="3">
        <v>1.4</v>
      </c>
      <c r="AA51" s="3">
        <v>28</v>
      </c>
      <c r="AB51" s="3" t="s">
        <v>63</v>
      </c>
      <c r="AC51" s="3" t="s">
        <v>63</v>
      </c>
      <c r="AD51" s="2"/>
      <c r="AE51" s="3" t="s">
        <v>63</v>
      </c>
      <c r="AF51" s="2"/>
      <c r="AG51" s="3">
        <v>6.7625000000000002</v>
      </c>
      <c r="AH51" s="3">
        <v>8</v>
      </c>
      <c r="AI51" s="3" t="s">
        <v>88</v>
      </c>
      <c r="AJ51" s="2"/>
      <c r="AK51" s="3" t="s">
        <v>88</v>
      </c>
      <c r="AL51" s="2"/>
      <c r="AM51" s="2"/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62"/>
      <c r="AW51" s="3">
        <v>60.420499999999997</v>
      </c>
      <c r="AX51" s="3">
        <v>151.23079999999999</v>
      </c>
      <c r="AY51" s="3" t="s">
        <v>137</v>
      </c>
      <c r="AZ51" s="3" t="s">
        <v>138</v>
      </c>
      <c r="BA51" s="3" t="s">
        <v>92</v>
      </c>
      <c r="BB51" s="3">
        <v>16</v>
      </c>
      <c r="BC51" s="3">
        <v>6.2E-2</v>
      </c>
      <c r="BD51" s="3">
        <v>6.2</v>
      </c>
      <c r="BE51" s="6">
        <f t="shared" si="0"/>
        <v>15.629850659474069</v>
      </c>
      <c r="BF51" s="6">
        <f t="shared" si="1"/>
        <v>13.490997081206814</v>
      </c>
      <c r="BG51" s="26">
        <v>30</v>
      </c>
      <c r="BH51" s="35">
        <v>6</v>
      </c>
      <c r="BI51" s="35">
        <v>1650</v>
      </c>
      <c r="BJ51" s="35">
        <v>0</v>
      </c>
      <c r="BK51" s="34">
        <v>0</v>
      </c>
      <c r="BL51" s="34">
        <v>0</v>
      </c>
      <c r="BM51" s="35">
        <v>0</v>
      </c>
      <c r="BN51" s="35">
        <v>8520</v>
      </c>
      <c r="BO51" s="35">
        <v>0</v>
      </c>
      <c r="BP51" s="35">
        <v>390</v>
      </c>
      <c r="BQ51" s="35">
        <v>0</v>
      </c>
      <c r="BR51" s="35">
        <v>3930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5880</v>
      </c>
      <c r="BZ51" s="35">
        <v>0</v>
      </c>
      <c r="CA51" s="35">
        <v>0</v>
      </c>
      <c r="CB51" s="35">
        <v>0</v>
      </c>
      <c r="CC51" s="35">
        <v>0</v>
      </c>
      <c r="CD51" s="35">
        <v>0</v>
      </c>
      <c r="CE51" s="35">
        <v>0</v>
      </c>
      <c r="CF51" s="35">
        <v>1410</v>
      </c>
      <c r="CG51" s="35">
        <v>0</v>
      </c>
      <c r="CH51" s="35">
        <v>0</v>
      </c>
      <c r="CI51" s="35">
        <v>15360</v>
      </c>
      <c r="CJ51" s="35">
        <v>5730</v>
      </c>
      <c r="CK51" s="35">
        <v>150</v>
      </c>
      <c r="CL51" s="35">
        <v>5070</v>
      </c>
      <c r="CM51" s="35">
        <v>0</v>
      </c>
      <c r="CN51" s="35">
        <v>0</v>
      </c>
      <c r="CO51" s="35">
        <v>0</v>
      </c>
      <c r="CP51" s="35">
        <v>0</v>
      </c>
      <c r="CQ51" s="35">
        <v>0</v>
      </c>
    </row>
    <row r="52" spans="1:95" ht="18.75" thickBot="1" x14ac:dyDescent="0.35">
      <c r="A52" s="3" t="s">
        <v>239</v>
      </c>
      <c r="B52" s="3" t="s">
        <v>240</v>
      </c>
      <c r="C52" s="4">
        <v>33028</v>
      </c>
      <c r="D52" s="4">
        <v>33033</v>
      </c>
      <c r="E52" s="3">
        <v>1</v>
      </c>
      <c r="F52" s="3">
        <v>67</v>
      </c>
      <c r="G52" s="3" t="s">
        <v>61</v>
      </c>
      <c r="H52" s="3">
        <v>61.573599999999999</v>
      </c>
      <c r="I52" s="3">
        <v>149.6875</v>
      </c>
      <c r="J52" s="5">
        <v>11117</v>
      </c>
      <c r="K52" s="3">
        <v>6</v>
      </c>
      <c r="L52" s="3">
        <v>3.1</v>
      </c>
      <c r="M52" s="3">
        <v>201.3</v>
      </c>
      <c r="N52" s="3">
        <v>5.0999999999999996</v>
      </c>
      <c r="O52" s="3">
        <v>0.1</v>
      </c>
      <c r="P52" s="3">
        <v>4929</v>
      </c>
      <c r="Q52" s="3">
        <v>1.39</v>
      </c>
      <c r="R52" s="3">
        <v>0.56000000000000005</v>
      </c>
      <c r="S52" s="5">
        <v>1.95</v>
      </c>
      <c r="T52" s="3">
        <v>172</v>
      </c>
      <c r="U52" s="3">
        <v>7.9</v>
      </c>
      <c r="V52" s="3">
        <v>86</v>
      </c>
      <c r="W52" s="3">
        <v>1.2</v>
      </c>
      <c r="X52" s="3">
        <v>13</v>
      </c>
      <c r="Y52" s="3">
        <v>25.5</v>
      </c>
      <c r="Z52" s="3">
        <v>2.7</v>
      </c>
      <c r="AA52" s="3">
        <v>42</v>
      </c>
      <c r="AB52" s="3" t="s">
        <v>63</v>
      </c>
      <c r="AC52" s="3" t="s">
        <v>64</v>
      </c>
      <c r="AD52" s="3" t="s">
        <v>65</v>
      </c>
      <c r="AE52" s="3" t="s">
        <v>64</v>
      </c>
      <c r="AF52" s="3" t="s">
        <v>65</v>
      </c>
      <c r="AG52" s="3">
        <v>8</v>
      </c>
      <c r="AH52" s="3">
        <v>8</v>
      </c>
      <c r="AI52" s="3" t="s">
        <v>66</v>
      </c>
      <c r="AJ52" s="3" t="s">
        <v>77</v>
      </c>
      <c r="AK52" s="3" t="s">
        <v>77</v>
      </c>
      <c r="AL52" s="2"/>
      <c r="AM52" s="2"/>
      <c r="AN52" s="3">
        <v>1</v>
      </c>
      <c r="AO52" s="3">
        <v>0</v>
      </c>
      <c r="AP52" s="3">
        <v>0</v>
      </c>
      <c r="AQ52" s="3">
        <v>0</v>
      </c>
      <c r="AR52" s="3">
        <v>0</v>
      </c>
      <c r="AS52" s="3">
        <v>1</v>
      </c>
      <c r="AT52" s="3">
        <v>1</v>
      </c>
      <c r="AU52" s="3">
        <v>0</v>
      </c>
      <c r="AV52" s="62"/>
      <c r="AW52" s="3">
        <v>61.342199999999998</v>
      </c>
      <c r="AX52" s="3">
        <v>149.41249999999999</v>
      </c>
      <c r="AY52" s="3" t="s">
        <v>110</v>
      </c>
      <c r="AZ52" s="3" t="s">
        <v>145</v>
      </c>
      <c r="BA52" s="3" t="s">
        <v>80</v>
      </c>
      <c r="BB52" s="3">
        <v>8</v>
      </c>
      <c r="BC52" s="3">
        <v>4.2000000000000003E-2</v>
      </c>
      <c r="BD52" s="3">
        <v>4.2</v>
      </c>
      <c r="BE52" s="6">
        <f t="shared" si="0"/>
        <v>10.201827510362529</v>
      </c>
      <c r="BF52" s="6">
        <f t="shared" si="1"/>
        <v>14.943875587001841</v>
      </c>
      <c r="BG52" s="34"/>
      <c r="BH52" s="35"/>
      <c r="BI52" s="35"/>
      <c r="BJ52" s="35"/>
      <c r="BK52" s="34"/>
      <c r="BL52" s="34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</row>
    <row r="53" spans="1:95" ht="18.75" thickBot="1" x14ac:dyDescent="0.35">
      <c r="A53" s="3" t="s">
        <v>241</v>
      </c>
      <c r="B53" s="3" t="s">
        <v>242</v>
      </c>
      <c r="C53" s="4">
        <v>33046</v>
      </c>
      <c r="D53" s="4">
        <v>33051</v>
      </c>
      <c r="E53" s="3">
        <v>1</v>
      </c>
      <c r="F53" s="3">
        <v>122</v>
      </c>
      <c r="G53" s="3" t="s">
        <v>61</v>
      </c>
      <c r="H53" s="3">
        <v>61.630600000000001</v>
      </c>
      <c r="I53" s="3">
        <v>149.25280000000001</v>
      </c>
      <c r="J53" s="5">
        <v>11135</v>
      </c>
      <c r="K53" s="3">
        <v>6</v>
      </c>
      <c r="L53" s="3">
        <v>3.1</v>
      </c>
      <c r="M53" s="3">
        <v>151.5</v>
      </c>
      <c r="N53" s="3">
        <v>4.5999999999999996</v>
      </c>
      <c r="O53" s="3">
        <v>55.3</v>
      </c>
      <c r="P53" s="3">
        <v>4148</v>
      </c>
      <c r="Q53" s="3">
        <v>0.37</v>
      </c>
      <c r="R53" s="3">
        <v>0.43</v>
      </c>
      <c r="S53" s="5">
        <v>0.8</v>
      </c>
      <c r="T53" s="3">
        <v>196</v>
      </c>
      <c r="U53" s="3">
        <v>8.3000000000000007</v>
      </c>
      <c r="V53" s="3">
        <v>96</v>
      </c>
      <c r="W53" s="3">
        <v>0.7</v>
      </c>
      <c r="X53" s="3">
        <v>17</v>
      </c>
      <c r="Y53" s="3">
        <v>37</v>
      </c>
      <c r="Z53" s="3">
        <v>2.2999999999999998</v>
      </c>
      <c r="AA53" s="3">
        <v>3</v>
      </c>
      <c r="AB53" s="3" t="s">
        <v>63</v>
      </c>
      <c r="AC53" s="3" t="s">
        <v>64</v>
      </c>
      <c r="AD53" s="3" t="s">
        <v>65</v>
      </c>
      <c r="AE53" s="3" t="s">
        <v>64</v>
      </c>
      <c r="AF53" s="3" t="s">
        <v>65</v>
      </c>
      <c r="AG53" s="3">
        <v>8</v>
      </c>
      <c r="AH53" s="3">
        <v>8</v>
      </c>
      <c r="AI53" s="3" t="s">
        <v>66</v>
      </c>
      <c r="AJ53" s="3" t="s">
        <v>77</v>
      </c>
      <c r="AK53" s="3" t="s">
        <v>77</v>
      </c>
      <c r="AL53" s="2"/>
      <c r="AM53" s="2"/>
      <c r="AN53" s="3">
        <v>1</v>
      </c>
      <c r="AO53" s="3">
        <v>1</v>
      </c>
      <c r="AP53" s="3">
        <v>1</v>
      </c>
      <c r="AQ53" s="3">
        <v>0</v>
      </c>
      <c r="AR53" s="3">
        <v>0</v>
      </c>
      <c r="AS53" s="3">
        <v>1</v>
      </c>
      <c r="AT53" s="3">
        <v>0</v>
      </c>
      <c r="AU53" s="3">
        <v>0</v>
      </c>
      <c r="AV53" s="62"/>
      <c r="AW53" s="3">
        <v>61.626919999999998</v>
      </c>
      <c r="AX53" s="3">
        <v>149.26061000000001</v>
      </c>
      <c r="AY53" s="3" t="s">
        <v>243</v>
      </c>
      <c r="AZ53" s="3" t="s">
        <v>79</v>
      </c>
      <c r="BA53" s="3" t="s">
        <v>112</v>
      </c>
      <c r="BB53" s="3">
        <v>27</v>
      </c>
      <c r="BC53" s="3">
        <v>0.189</v>
      </c>
      <c r="BD53" s="3">
        <v>18.872</v>
      </c>
      <c r="BE53" s="6">
        <f t="shared" si="0"/>
        <v>8.0594338079901693</v>
      </c>
      <c r="BF53" s="6">
        <f t="shared" si="1"/>
        <v>21.368667944191071</v>
      </c>
      <c r="BG53" s="26">
        <v>20</v>
      </c>
      <c r="BH53" s="35">
        <v>8</v>
      </c>
      <c r="BI53" s="35">
        <v>6186.6666666666661</v>
      </c>
      <c r="BJ53" s="35">
        <v>5813.3333333333339</v>
      </c>
      <c r="BK53" s="34" t="s">
        <v>776</v>
      </c>
      <c r="BL53" s="34">
        <v>0</v>
      </c>
      <c r="BM53" s="35">
        <v>0</v>
      </c>
      <c r="BN53" s="35">
        <v>0</v>
      </c>
      <c r="BO53" s="35">
        <v>0</v>
      </c>
      <c r="BP53" s="35">
        <v>1146.6666666666667</v>
      </c>
      <c r="BQ53" s="35">
        <v>693.33333333333326</v>
      </c>
      <c r="BR53" s="35">
        <v>0</v>
      </c>
      <c r="BS53" s="35">
        <v>0</v>
      </c>
      <c r="BT53" s="35">
        <v>0</v>
      </c>
      <c r="BU53" s="35">
        <v>80</v>
      </c>
      <c r="BV53" s="35">
        <v>0</v>
      </c>
      <c r="BW53" s="35">
        <v>320</v>
      </c>
      <c r="BX53" s="35">
        <v>0</v>
      </c>
      <c r="BY53" s="35">
        <v>80</v>
      </c>
      <c r="BZ53" s="35">
        <v>53.333333333333329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1013.3333333333333</v>
      </c>
      <c r="CG53" s="35">
        <v>0</v>
      </c>
      <c r="CH53" s="35">
        <v>0</v>
      </c>
      <c r="CI53" s="35">
        <v>17173.333333333332</v>
      </c>
      <c r="CJ53" s="35">
        <v>1333.3333333333335</v>
      </c>
      <c r="CK53" s="35">
        <v>80</v>
      </c>
      <c r="CL53" s="35">
        <v>0</v>
      </c>
      <c r="CM53" s="35">
        <v>186.66666666666669</v>
      </c>
      <c r="CN53" s="35">
        <v>0</v>
      </c>
      <c r="CO53" s="35">
        <v>986.66666666666674</v>
      </c>
      <c r="CP53" s="35">
        <v>0</v>
      </c>
      <c r="CQ53" s="35">
        <v>0</v>
      </c>
    </row>
    <row r="54" spans="1:95" ht="18.75" thickBot="1" x14ac:dyDescent="0.35">
      <c r="A54" s="3" t="s">
        <v>244</v>
      </c>
      <c r="B54" s="3" t="s">
        <v>245</v>
      </c>
      <c r="C54" s="4">
        <v>33054</v>
      </c>
      <c r="D54" s="4">
        <v>33098</v>
      </c>
      <c r="E54" s="3">
        <v>1</v>
      </c>
      <c r="F54" s="3">
        <v>97</v>
      </c>
      <c r="G54" s="3" t="s">
        <v>61</v>
      </c>
      <c r="H54" s="3">
        <v>61.598599999999998</v>
      </c>
      <c r="I54" s="3">
        <v>149.3194</v>
      </c>
      <c r="J54" s="5">
        <v>11182</v>
      </c>
      <c r="K54" s="3">
        <v>7.3</v>
      </c>
      <c r="L54" s="3">
        <v>3.2</v>
      </c>
      <c r="M54" s="3">
        <v>248.3</v>
      </c>
      <c r="N54" s="3">
        <v>1.1000000000000001</v>
      </c>
      <c r="O54" s="3">
        <v>3.4</v>
      </c>
      <c r="P54" s="3">
        <v>3842</v>
      </c>
      <c r="Q54" s="3">
        <v>1.23</v>
      </c>
      <c r="R54" s="3">
        <v>0.37</v>
      </c>
      <c r="S54" s="5">
        <v>1.6</v>
      </c>
      <c r="T54" s="3">
        <v>175</v>
      </c>
      <c r="U54" s="3">
        <v>8.3000000000000007</v>
      </c>
      <c r="V54" s="3">
        <v>86</v>
      </c>
      <c r="W54" s="3">
        <v>1</v>
      </c>
      <c r="X54" s="3">
        <v>22</v>
      </c>
      <c r="Y54" s="3">
        <v>26.7</v>
      </c>
      <c r="Z54" s="3">
        <v>4.0999999999999996</v>
      </c>
      <c r="AA54" s="3">
        <v>30</v>
      </c>
      <c r="AB54" s="3" t="s">
        <v>63</v>
      </c>
      <c r="AC54" s="3" t="s">
        <v>64</v>
      </c>
      <c r="AD54" s="3" t="s">
        <v>65</v>
      </c>
      <c r="AE54" s="3" t="s">
        <v>64</v>
      </c>
      <c r="AF54" s="3" t="s">
        <v>65</v>
      </c>
      <c r="AG54" s="3">
        <v>8</v>
      </c>
      <c r="AH54" s="3">
        <v>8</v>
      </c>
      <c r="AI54" s="3" t="s">
        <v>66</v>
      </c>
      <c r="AJ54" s="3" t="s">
        <v>124</v>
      </c>
      <c r="AK54" s="3" t="s">
        <v>77</v>
      </c>
      <c r="AL54" s="3" t="s">
        <v>68</v>
      </c>
      <c r="AM54" s="3" t="s">
        <v>89</v>
      </c>
      <c r="AN54" s="3">
        <v>1</v>
      </c>
      <c r="AO54" s="3">
        <v>1</v>
      </c>
      <c r="AP54" s="3">
        <v>2</v>
      </c>
      <c r="AQ54" s="3">
        <v>0</v>
      </c>
      <c r="AR54" s="3">
        <v>0</v>
      </c>
      <c r="AS54" s="3">
        <v>1</v>
      </c>
      <c r="AT54" s="3">
        <v>1</v>
      </c>
      <c r="AU54" s="3">
        <v>1</v>
      </c>
      <c r="AV54" s="62"/>
      <c r="AW54" s="3">
        <v>61.6</v>
      </c>
      <c r="AX54" s="3">
        <v>149.05874</v>
      </c>
      <c r="AY54" s="3" t="s">
        <v>78</v>
      </c>
      <c r="AZ54" s="3" t="s">
        <v>79</v>
      </c>
      <c r="BA54" s="3" t="s">
        <v>246</v>
      </c>
      <c r="BB54" s="3" t="s">
        <v>247</v>
      </c>
      <c r="BC54" s="3">
        <v>1.173</v>
      </c>
      <c r="BD54" s="3">
        <v>117.27</v>
      </c>
      <c r="BE54" s="6">
        <f t="shared" si="0"/>
        <v>6.4255926550585896</v>
      </c>
      <c r="BF54" s="6">
        <f t="shared" si="1"/>
        <v>16.865530253887417</v>
      </c>
      <c r="BG54" s="26">
        <v>1</v>
      </c>
      <c r="BH54" s="35">
        <v>3.5</v>
      </c>
      <c r="BI54" s="35">
        <v>21</v>
      </c>
      <c r="BJ54" s="35">
        <v>264.25</v>
      </c>
      <c r="BK54" s="34">
        <v>24.5</v>
      </c>
      <c r="BL54" s="34">
        <v>0</v>
      </c>
      <c r="BM54" s="35">
        <v>1.75</v>
      </c>
      <c r="BN54" s="35">
        <v>0</v>
      </c>
      <c r="BO54" s="35">
        <v>0</v>
      </c>
      <c r="BP54" s="35">
        <v>5.25</v>
      </c>
      <c r="BQ54" s="35">
        <v>17.5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5.25</v>
      </c>
      <c r="BX54" s="35">
        <v>0</v>
      </c>
      <c r="BY54" s="35">
        <v>145.25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87.5</v>
      </c>
      <c r="CG54" s="35">
        <v>0</v>
      </c>
      <c r="CH54" s="35">
        <v>0</v>
      </c>
      <c r="CI54" s="35">
        <v>45.5</v>
      </c>
      <c r="CJ54" s="35">
        <v>5.25</v>
      </c>
      <c r="CK54" s="35">
        <v>0</v>
      </c>
      <c r="CL54" s="35">
        <v>0</v>
      </c>
      <c r="CM54" s="35">
        <v>0</v>
      </c>
      <c r="CN54" s="35">
        <v>0</v>
      </c>
      <c r="CO54" s="35">
        <v>1.75</v>
      </c>
      <c r="CP54" s="35">
        <v>0</v>
      </c>
      <c r="CQ54" s="35">
        <v>0</v>
      </c>
    </row>
    <row r="55" spans="1:95" ht="18.75" thickBot="1" x14ac:dyDescent="0.35">
      <c r="A55" s="3" t="s">
        <v>250</v>
      </c>
      <c r="B55" s="3" t="s">
        <v>251</v>
      </c>
      <c r="C55" s="4">
        <v>33093</v>
      </c>
      <c r="D55" s="4">
        <v>33093</v>
      </c>
      <c r="E55" s="3">
        <v>1</v>
      </c>
      <c r="F55" s="3">
        <v>76</v>
      </c>
      <c r="G55" s="3" t="s">
        <v>87</v>
      </c>
      <c r="H55" s="3">
        <v>60.734699999999997</v>
      </c>
      <c r="I55" s="3">
        <v>150.4436</v>
      </c>
      <c r="J55" s="5">
        <v>11178</v>
      </c>
      <c r="K55" s="3">
        <v>7.2</v>
      </c>
      <c r="L55" s="3">
        <v>1.8</v>
      </c>
      <c r="M55" s="3">
        <v>304.5</v>
      </c>
      <c r="N55" s="3">
        <v>4.0999999999999996</v>
      </c>
      <c r="O55" s="3">
        <v>0.2</v>
      </c>
      <c r="P55" s="3">
        <v>85</v>
      </c>
      <c r="Q55" s="3">
        <v>0.71</v>
      </c>
      <c r="R55" s="3">
        <v>0.55000000000000004</v>
      </c>
      <c r="S55" s="5">
        <v>1.26</v>
      </c>
      <c r="T55" s="3">
        <v>11</v>
      </c>
      <c r="U55" s="3">
        <v>6.2</v>
      </c>
      <c r="V55" s="3">
        <v>2</v>
      </c>
      <c r="W55" s="3">
        <v>0.5</v>
      </c>
      <c r="X55" s="3">
        <v>6</v>
      </c>
      <c r="Y55" s="3">
        <v>1</v>
      </c>
      <c r="Z55" s="3">
        <v>0.2</v>
      </c>
      <c r="AA55" s="3">
        <v>21</v>
      </c>
      <c r="AB55" s="3" t="s">
        <v>63</v>
      </c>
      <c r="AC55" s="3" t="s">
        <v>63</v>
      </c>
      <c r="AD55" s="2"/>
      <c r="AE55" s="3" t="s">
        <v>63</v>
      </c>
      <c r="AF55" s="2"/>
      <c r="AG55" s="3">
        <v>1.1302000000000001</v>
      </c>
      <c r="AH55" s="3">
        <v>2</v>
      </c>
      <c r="AI55" s="3" t="s">
        <v>88</v>
      </c>
      <c r="AJ55" s="2"/>
      <c r="AK55" s="3" t="s">
        <v>88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62"/>
      <c r="AW55" s="3">
        <v>60.435299999999998</v>
      </c>
      <c r="AX55" s="3">
        <v>150.26300000000001</v>
      </c>
      <c r="AY55" s="3" t="s">
        <v>252</v>
      </c>
      <c r="AZ55" s="3" t="s">
        <v>96</v>
      </c>
      <c r="BA55" s="3" t="s">
        <v>120</v>
      </c>
      <c r="BB55" s="3" t="s">
        <v>253</v>
      </c>
      <c r="BC55" s="3">
        <v>1.052</v>
      </c>
      <c r="BD55" s="3">
        <v>105.2</v>
      </c>
      <c r="BE55" s="6">
        <f t="shared" si="0"/>
        <v>20.125120818995903</v>
      </c>
      <c r="BF55" s="6">
        <f t="shared" si="1"/>
        <v>26.713660489932483</v>
      </c>
      <c r="BG55" s="41"/>
      <c r="BH55" s="26">
        <v>3.5</v>
      </c>
      <c r="BI55" s="35"/>
      <c r="BJ55" s="35"/>
      <c r="BK55" s="34"/>
      <c r="BL55" s="34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</row>
    <row r="56" spans="1:95" ht="18.75" thickBot="1" x14ac:dyDescent="0.35">
      <c r="A56" s="3" t="s">
        <v>254</v>
      </c>
      <c r="B56" s="3" t="s">
        <v>255</v>
      </c>
      <c r="C56" s="4">
        <v>33072</v>
      </c>
      <c r="D56" s="4">
        <v>33097</v>
      </c>
      <c r="E56" s="3">
        <v>1</v>
      </c>
      <c r="F56" s="3">
        <v>38</v>
      </c>
      <c r="G56" s="3" t="s">
        <v>61</v>
      </c>
      <c r="H56" s="3">
        <v>61.520299999999999</v>
      </c>
      <c r="I56" s="3">
        <v>150.04580000000001</v>
      </c>
      <c r="J56" s="5">
        <v>11181</v>
      </c>
      <c r="K56" s="3">
        <v>3.3</v>
      </c>
      <c r="L56" s="3">
        <v>1.5</v>
      </c>
      <c r="M56" s="3">
        <v>209.4</v>
      </c>
      <c r="N56" s="3">
        <v>2</v>
      </c>
      <c r="O56" s="3">
        <v>8.9</v>
      </c>
      <c r="P56" s="3">
        <v>1379</v>
      </c>
      <c r="Q56" s="3">
        <v>0.35</v>
      </c>
      <c r="R56" s="3">
        <v>0.21</v>
      </c>
      <c r="S56" s="5">
        <v>0.56000000000000005</v>
      </c>
      <c r="T56" s="3">
        <v>58</v>
      </c>
      <c r="U56" s="3">
        <v>7.5</v>
      </c>
      <c r="V56" s="3">
        <v>29</v>
      </c>
      <c r="W56" s="3">
        <v>1</v>
      </c>
      <c r="X56" s="3">
        <v>14</v>
      </c>
      <c r="Y56" s="3">
        <v>8.6</v>
      </c>
      <c r="Z56" s="3">
        <v>1.2</v>
      </c>
      <c r="AA56" s="3">
        <v>37</v>
      </c>
      <c r="AB56" s="3" t="s">
        <v>63</v>
      </c>
      <c r="AC56" s="3" t="s">
        <v>63</v>
      </c>
      <c r="AD56" s="2"/>
      <c r="AE56" s="3" t="s">
        <v>64</v>
      </c>
      <c r="AF56" s="3" t="s">
        <v>65</v>
      </c>
      <c r="AG56" s="3">
        <v>8</v>
      </c>
      <c r="AH56" s="3">
        <v>8</v>
      </c>
      <c r="AI56" s="3" t="s">
        <v>66</v>
      </c>
      <c r="AJ56" s="3" t="s">
        <v>77</v>
      </c>
      <c r="AK56" s="3" t="s">
        <v>77</v>
      </c>
      <c r="AL56" s="2"/>
      <c r="AM56" s="2"/>
      <c r="AN56" s="3">
        <v>1</v>
      </c>
      <c r="AO56" s="3">
        <v>0</v>
      </c>
      <c r="AP56" s="3">
        <v>1</v>
      </c>
      <c r="AQ56" s="3">
        <v>0</v>
      </c>
      <c r="AR56" s="3">
        <v>0</v>
      </c>
      <c r="AS56" s="3">
        <v>4</v>
      </c>
      <c r="AT56" s="3">
        <v>0</v>
      </c>
      <c r="AU56" s="3">
        <v>0</v>
      </c>
      <c r="AV56" s="18" t="s">
        <v>256</v>
      </c>
      <c r="AW56" s="3">
        <v>61.310499999999998</v>
      </c>
      <c r="AX56" s="3">
        <v>150.0257</v>
      </c>
      <c r="AY56" s="3" t="s">
        <v>257</v>
      </c>
      <c r="AZ56" s="3" t="s">
        <v>71</v>
      </c>
      <c r="BA56" s="3" t="s">
        <v>80</v>
      </c>
      <c r="BB56" s="3" t="s">
        <v>258</v>
      </c>
      <c r="BC56" s="3">
        <v>3.8149999999999999</v>
      </c>
      <c r="BD56" s="3">
        <v>381.54</v>
      </c>
      <c r="BE56" s="6">
        <f t="shared" si="0"/>
        <v>9.5586661836693754</v>
      </c>
      <c r="BF56" s="6">
        <f t="shared" si="1"/>
        <v>16.865530253887417</v>
      </c>
      <c r="BG56" s="41"/>
      <c r="BH56" s="26">
        <v>7</v>
      </c>
      <c r="BI56" s="35"/>
      <c r="BJ56" s="35"/>
      <c r="BK56" s="34"/>
      <c r="BL56" s="34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</row>
    <row r="57" spans="1:95" ht="18.75" thickBot="1" x14ac:dyDescent="0.35">
      <c r="A57" s="3" t="s">
        <v>259</v>
      </c>
      <c r="B57" s="3" t="s">
        <v>260</v>
      </c>
      <c r="C57" s="4">
        <v>33030</v>
      </c>
      <c r="D57" s="4">
        <v>33033</v>
      </c>
      <c r="E57" s="3">
        <v>1</v>
      </c>
      <c r="F57" s="3">
        <v>58</v>
      </c>
      <c r="G57" s="3" t="s">
        <v>61</v>
      </c>
      <c r="H57" s="3">
        <v>61.709699999999998</v>
      </c>
      <c r="I57" s="3">
        <v>150.1002</v>
      </c>
      <c r="J57" s="5">
        <v>11117</v>
      </c>
      <c r="K57" s="3">
        <v>6</v>
      </c>
      <c r="L57" s="3">
        <v>0.6</v>
      </c>
      <c r="M57" s="3">
        <v>215.4</v>
      </c>
      <c r="N57" s="3">
        <v>8.1999999999999993</v>
      </c>
      <c r="O57" s="3">
        <v>3.4</v>
      </c>
      <c r="P57" s="3">
        <v>394</v>
      </c>
      <c r="Q57" s="3">
        <v>0.63</v>
      </c>
      <c r="R57" s="3">
        <v>0.48</v>
      </c>
      <c r="S57" s="5">
        <v>1.1100000000000001</v>
      </c>
      <c r="T57" s="3">
        <v>9</v>
      </c>
      <c r="U57" s="3">
        <v>6.4</v>
      </c>
      <c r="V57" s="3">
        <v>3</v>
      </c>
      <c r="W57" s="3">
        <v>1.1000000000000001</v>
      </c>
      <c r="X57" s="3">
        <v>10</v>
      </c>
      <c r="Y57" s="3">
        <v>0.8</v>
      </c>
      <c r="Z57" s="3">
        <v>0.2</v>
      </c>
      <c r="AA57" s="3">
        <v>72</v>
      </c>
      <c r="AB57" s="3" t="s">
        <v>64</v>
      </c>
      <c r="AC57" s="3" t="s">
        <v>64</v>
      </c>
      <c r="AD57" s="3" t="s">
        <v>65</v>
      </c>
      <c r="AE57" s="3" t="s">
        <v>64</v>
      </c>
      <c r="AF57" s="3" t="s">
        <v>116</v>
      </c>
      <c r="AG57" s="3">
        <v>7.6285999999999996</v>
      </c>
      <c r="AH57" s="3">
        <v>8</v>
      </c>
      <c r="AI57" s="3" t="s">
        <v>66</v>
      </c>
      <c r="AJ57" s="3" t="s">
        <v>124</v>
      </c>
      <c r="AK57" s="3" t="s">
        <v>77</v>
      </c>
      <c r="AL57" s="3" t="s">
        <v>132</v>
      </c>
      <c r="AM57" s="3" t="s">
        <v>89</v>
      </c>
      <c r="AN57" s="3">
        <v>3</v>
      </c>
      <c r="AO57" s="3">
        <v>0</v>
      </c>
      <c r="AP57" s="3">
        <v>1</v>
      </c>
      <c r="AQ57" s="3">
        <v>0</v>
      </c>
      <c r="AR57" s="3">
        <v>0</v>
      </c>
      <c r="AS57" s="3">
        <v>1</v>
      </c>
      <c r="AT57" s="3">
        <v>0</v>
      </c>
      <c r="AU57" s="3">
        <v>0</v>
      </c>
      <c r="AV57" s="62"/>
      <c r="AW57" s="3">
        <v>61.423400000000001</v>
      </c>
      <c r="AX57" s="3">
        <v>150.0624</v>
      </c>
      <c r="AY57" s="3" t="s">
        <v>261</v>
      </c>
      <c r="AZ57" s="3" t="s">
        <v>103</v>
      </c>
      <c r="BA57" s="3" t="s">
        <v>176</v>
      </c>
      <c r="BB57" s="3">
        <v>25</v>
      </c>
      <c r="BC57" s="3">
        <v>0.24</v>
      </c>
      <c r="BD57" s="3">
        <v>24.004000000000001</v>
      </c>
      <c r="BE57" s="6">
        <f t="shared" si="0"/>
        <v>12.84694899831193</v>
      </c>
      <c r="BF57" s="6">
        <f t="shared" si="1"/>
        <v>15.832006277440867</v>
      </c>
      <c r="BG57" s="41"/>
      <c r="BH57" s="26">
        <v>2.5</v>
      </c>
      <c r="BI57" s="35"/>
      <c r="BJ57" s="35"/>
      <c r="BK57" s="34"/>
      <c r="BL57" s="34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</row>
    <row r="58" spans="1:95" ht="18.75" thickBot="1" x14ac:dyDescent="0.35">
      <c r="A58" s="3" t="s">
        <v>262</v>
      </c>
      <c r="B58" s="3" t="s">
        <v>263</v>
      </c>
      <c r="C58" s="4">
        <v>33039</v>
      </c>
      <c r="D58" s="4">
        <v>33065</v>
      </c>
      <c r="E58" s="3">
        <v>1</v>
      </c>
      <c r="F58" s="3">
        <v>79</v>
      </c>
      <c r="G58" s="3" t="s">
        <v>87</v>
      </c>
      <c r="H58" s="3">
        <v>60.695799999999998</v>
      </c>
      <c r="I58" s="3">
        <v>150.77080000000001</v>
      </c>
      <c r="J58" s="5">
        <v>11149</v>
      </c>
      <c r="K58" s="3">
        <v>4.2</v>
      </c>
      <c r="L58" s="3">
        <v>1.2</v>
      </c>
      <c r="M58" s="3">
        <v>230.6</v>
      </c>
      <c r="N58" s="3">
        <v>4.8</v>
      </c>
      <c r="O58" s="3">
        <v>3.4</v>
      </c>
      <c r="P58" s="3">
        <v>74</v>
      </c>
      <c r="Q58" s="3">
        <v>0.71</v>
      </c>
      <c r="R58" s="3">
        <v>0.56000000000000005</v>
      </c>
      <c r="S58" s="5">
        <v>1.27</v>
      </c>
      <c r="T58" s="3">
        <v>20</v>
      </c>
      <c r="U58" s="3">
        <v>6.7</v>
      </c>
      <c r="V58" s="3">
        <v>6</v>
      </c>
      <c r="W58" s="3">
        <v>1</v>
      </c>
      <c r="X58" s="3">
        <v>6</v>
      </c>
      <c r="Y58" s="3">
        <v>2.2999999999999998</v>
      </c>
      <c r="Z58" s="3">
        <v>1.4</v>
      </c>
      <c r="AA58" s="3">
        <v>28</v>
      </c>
      <c r="AB58" s="3" t="s">
        <v>63</v>
      </c>
      <c r="AC58" s="3" t="s">
        <v>64</v>
      </c>
      <c r="AD58" s="3" t="s">
        <v>65</v>
      </c>
      <c r="AE58" s="3" t="s">
        <v>64</v>
      </c>
      <c r="AF58" s="3" t="s">
        <v>65</v>
      </c>
      <c r="AG58" s="3">
        <v>8</v>
      </c>
      <c r="AH58" s="3">
        <v>8</v>
      </c>
      <c r="AI58" s="3" t="s">
        <v>88</v>
      </c>
      <c r="AJ58" s="2"/>
      <c r="AK58" s="3" t="s">
        <v>88</v>
      </c>
      <c r="AL58" s="2"/>
      <c r="AM58" s="2"/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62"/>
      <c r="AW58" s="3">
        <v>60.414099999999998</v>
      </c>
      <c r="AX58" s="3">
        <v>150.46250000000001</v>
      </c>
      <c r="AY58" s="3" t="s">
        <v>189</v>
      </c>
      <c r="AZ58" s="3" t="s">
        <v>190</v>
      </c>
      <c r="BA58" s="3" t="s">
        <v>92</v>
      </c>
      <c r="BB58" s="3">
        <v>13</v>
      </c>
      <c r="BC58" s="3">
        <v>0.27100000000000002</v>
      </c>
      <c r="BD58" s="3">
        <v>27.1</v>
      </c>
      <c r="BE58" s="6">
        <f t="shared" si="0"/>
        <v>20.125120818995903</v>
      </c>
      <c r="BF58" s="6">
        <f t="shared" si="1"/>
        <v>16.865530253887417</v>
      </c>
      <c r="BG58" s="26">
        <v>30</v>
      </c>
      <c r="BH58" s="35">
        <v>2</v>
      </c>
      <c r="BI58" s="35">
        <v>100</v>
      </c>
      <c r="BJ58" s="35">
        <v>10</v>
      </c>
      <c r="BK58" s="34" t="s">
        <v>776</v>
      </c>
      <c r="BL58" s="34">
        <v>0</v>
      </c>
      <c r="BM58" s="35">
        <v>0</v>
      </c>
      <c r="BN58" s="35">
        <v>30</v>
      </c>
      <c r="BO58" s="35">
        <v>0</v>
      </c>
      <c r="BP58" s="35">
        <v>40</v>
      </c>
      <c r="BQ58" s="35">
        <v>0</v>
      </c>
      <c r="BR58" s="35">
        <v>0</v>
      </c>
      <c r="BS58" s="35">
        <v>0</v>
      </c>
      <c r="BT58" s="35">
        <v>0</v>
      </c>
      <c r="BU58" s="35">
        <v>0</v>
      </c>
      <c r="BV58" s="35">
        <v>0</v>
      </c>
      <c r="BW58" s="35">
        <v>0</v>
      </c>
      <c r="BX58" s="35">
        <v>60</v>
      </c>
      <c r="BY58" s="35">
        <v>30</v>
      </c>
      <c r="BZ58" s="35">
        <v>20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20</v>
      </c>
      <c r="CG58" s="35">
        <v>0</v>
      </c>
      <c r="CH58" s="35">
        <v>0</v>
      </c>
      <c r="CI58" s="35">
        <v>0</v>
      </c>
      <c r="CJ58" s="35">
        <v>140</v>
      </c>
      <c r="CK58" s="35">
        <v>0</v>
      </c>
      <c r="CL58" s="35">
        <v>0</v>
      </c>
      <c r="CM58" s="35">
        <v>0</v>
      </c>
      <c r="CN58" s="35">
        <v>0</v>
      </c>
      <c r="CO58" s="35">
        <v>0</v>
      </c>
      <c r="CP58" s="35">
        <v>0</v>
      </c>
      <c r="CQ58" s="35">
        <v>0</v>
      </c>
    </row>
    <row r="59" spans="1:95" ht="18.75" thickBot="1" x14ac:dyDescent="0.35">
      <c r="A59" s="3" t="s">
        <v>264</v>
      </c>
      <c r="B59" s="3" t="s">
        <v>265</v>
      </c>
      <c r="C59" s="4">
        <v>33029</v>
      </c>
      <c r="D59" s="4">
        <v>33065</v>
      </c>
      <c r="E59" s="3">
        <v>1</v>
      </c>
      <c r="F59" s="3">
        <v>26</v>
      </c>
      <c r="G59" s="3" t="s">
        <v>87</v>
      </c>
      <c r="H59" s="3">
        <v>60.734699999999997</v>
      </c>
      <c r="I59" s="3">
        <v>151.1875</v>
      </c>
      <c r="J59" s="5">
        <v>11149</v>
      </c>
      <c r="K59" s="3">
        <v>8.1999999999999993</v>
      </c>
      <c r="L59" s="3">
        <v>1.5</v>
      </c>
      <c r="M59" s="3">
        <v>261.2</v>
      </c>
      <c r="N59" s="3">
        <v>1.1000000000000001</v>
      </c>
      <c r="O59" s="3">
        <v>3.4</v>
      </c>
      <c r="P59" s="3">
        <v>420</v>
      </c>
      <c r="Q59" s="3">
        <v>1.1100000000000001</v>
      </c>
      <c r="R59" s="3">
        <v>0.53</v>
      </c>
      <c r="S59" s="5">
        <v>1.64</v>
      </c>
      <c r="T59" s="3">
        <v>93</v>
      </c>
      <c r="U59" s="3">
        <v>7.8</v>
      </c>
      <c r="V59" s="3">
        <v>43</v>
      </c>
      <c r="W59" s="3">
        <v>0.7</v>
      </c>
      <c r="X59" s="3">
        <v>8</v>
      </c>
      <c r="Y59" s="3">
        <v>8.9</v>
      </c>
      <c r="Z59" s="3">
        <v>2.1</v>
      </c>
      <c r="AA59" s="3">
        <v>5</v>
      </c>
      <c r="AB59" s="3" t="s">
        <v>63</v>
      </c>
      <c r="AC59" s="3" t="s">
        <v>63</v>
      </c>
      <c r="AD59" s="2"/>
      <c r="AE59" s="3" t="s">
        <v>64</v>
      </c>
      <c r="AF59" s="3" t="s">
        <v>65</v>
      </c>
      <c r="AG59" s="3">
        <v>7.9846000000000004</v>
      </c>
      <c r="AH59" s="3">
        <v>8</v>
      </c>
      <c r="AI59" s="3" t="s">
        <v>66</v>
      </c>
      <c r="AJ59" s="3" t="s">
        <v>77</v>
      </c>
      <c r="AK59" s="3" t="s">
        <v>77</v>
      </c>
      <c r="AL59" s="2"/>
      <c r="AM59" s="2"/>
      <c r="AN59" s="3">
        <v>1</v>
      </c>
      <c r="AO59" s="3">
        <v>0</v>
      </c>
      <c r="AP59" s="3">
        <v>1</v>
      </c>
      <c r="AQ59" s="3">
        <v>0</v>
      </c>
      <c r="AR59" s="3">
        <v>0</v>
      </c>
      <c r="AS59" s="3">
        <v>1</v>
      </c>
      <c r="AT59" s="3">
        <v>1</v>
      </c>
      <c r="AU59" s="3">
        <v>0</v>
      </c>
      <c r="AV59" s="62"/>
      <c r="AW59" s="3">
        <v>60.440399999999997</v>
      </c>
      <c r="AX59" s="3">
        <v>151.1147</v>
      </c>
      <c r="AY59" s="3" t="s">
        <v>90</v>
      </c>
      <c r="AZ59" s="3" t="s">
        <v>91</v>
      </c>
      <c r="BA59" s="3" t="s">
        <v>120</v>
      </c>
      <c r="BB59" s="3" t="s">
        <v>266</v>
      </c>
      <c r="BC59" s="3">
        <v>2.7309999999999999</v>
      </c>
      <c r="BD59" s="3">
        <v>273.14</v>
      </c>
      <c r="BE59" s="6">
        <f t="shared" si="0"/>
        <v>15.629850659474069</v>
      </c>
      <c r="BF59" s="6">
        <f t="shared" si="1"/>
        <v>21.368667944191071</v>
      </c>
      <c r="BG59" s="26">
        <v>40</v>
      </c>
      <c r="BH59" s="35">
        <v>9</v>
      </c>
      <c r="BI59" s="35">
        <v>1920</v>
      </c>
      <c r="BJ59" s="35">
        <v>1200</v>
      </c>
      <c r="BK59" s="34">
        <v>0</v>
      </c>
      <c r="BL59" s="34">
        <v>0</v>
      </c>
      <c r="BM59" s="35">
        <v>0</v>
      </c>
      <c r="BN59" s="35">
        <v>0</v>
      </c>
      <c r="BO59" s="35">
        <v>0</v>
      </c>
      <c r="BP59" s="35">
        <v>240</v>
      </c>
      <c r="BQ59" s="35">
        <v>0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960</v>
      </c>
      <c r="BX59" s="35">
        <v>1440</v>
      </c>
      <c r="BY59" s="35">
        <v>5400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7200</v>
      </c>
      <c r="CG59" s="35">
        <v>0</v>
      </c>
      <c r="CH59" s="35">
        <v>0</v>
      </c>
      <c r="CI59" s="35">
        <v>840</v>
      </c>
      <c r="CJ59" s="35">
        <v>0</v>
      </c>
      <c r="CK59" s="35">
        <v>0</v>
      </c>
      <c r="CL59" s="35">
        <v>360</v>
      </c>
      <c r="CM59" s="35">
        <v>0</v>
      </c>
      <c r="CN59" s="35">
        <v>0</v>
      </c>
      <c r="CO59" s="35">
        <v>0</v>
      </c>
      <c r="CP59" s="35">
        <v>0</v>
      </c>
      <c r="CQ59" s="35">
        <v>0</v>
      </c>
    </row>
    <row r="60" spans="1:95" ht="18.75" thickBot="1" x14ac:dyDescent="0.35">
      <c r="A60" s="3" t="s">
        <v>267</v>
      </c>
      <c r="B60" s="3" t="s">
        <v>268</v>
      </c>
      <c r="C60" s="4">
        <v>33031</v>
      </c>
      <c r="D60" s="4">
        <v>33085</v>
      </c>
      <c r="E60" s="3">
        <v>1</v>
      </c>
      <c r="F60" s="3">
        <v>74</v>
      </c>
      <c r="G60" s="3" t="s">
        <v>61</v>
      </c>
      <c r="H60" s="3">
        <v>61.545000000000002</v>
      </c>
      <c r="I60" s="3">
        <v>149.69999999999999</v>
      </c>
      <c r="J60" s="5">
        <v>11169</v>
      </c>
      <c r="K60" s="3">
        <v>6.8</v>
      </c>
      <c r="L60" s="3">
        <v>1</v>
      </c>
      <c r="M60" s="3">
        <v>354.1</v>
      </c>
      <c r="N60" s="3">
        <v>5.2</v>
      </c>
      <c r="O60" s="3">
        <v>2.2999999999999998</v>
      </c>
      <c r="P60" s="3">
        <v>196</v>
      </c>
      <c r="Q60" s="3">
        <v>0.79</v>
      </c>
      <c r="R60" s="3">
        <v>0.65</v>
      </c>
      <c r="S60" s="5">
        <v>1.44</v>
      </c>
      <c r="T60" s="3">
        <v>27</v>
      </c>
      <c r="U60" s="3">
        <v>6.6</v>
      </c>
      <c r="V60" s="3">
        <v>13</v>
      </c>
      <c r="W60" s="3">
        <v>0.6</v>
      </c>
      <c r="X60" s="3">
        <v>18</v>
      </c>
      <c r="Y60" s="3">
        <v>3.8</v>
      </c>
      <c r="Z60" s="3">
        <v>0.4</v>
      </c>
      <c r="AA60" s="3">
        <v>106</v>
      </c>
      <c r="AB60" s="3" t="s">
        <v>63</v>
      </c>
      <c r="AC60" s="3" t="s">
        <v>63</v>
      </c>
      <c r="AD60" s="2"/>
      <c r="AE60" s="3" t="s">
        <v>63</v>
      </c>
      <c r="AF60" s="2"/>
      <c r="AG60" s="3">
        <v>1.7749999999999999</v>
      </c>
      <c r="AH60" s="3">
        <v>2</v>
      </c>
      <c r="AI60" s="3" t="s">
        <v>66</v>
      </c>
      <c r="AJ60" s="3" t="s">
        <v>67</v>
      </c>
      <c r="AK60" s="3" t="s">
        <v>67</v>
      </c>
      <c r="AL60" s="3" t="s">
        <v>68</v>
      </c>
      <c r="AM60" s="3" t="s">
        <v>69</v>
      </c>
      <c r="AN60" s="2"/>
      <c r="AO60" s="2"/>
      <c r="AP60" s="2"/>
      <c r="AQ60" s="2"/>
      <c r="AR60" s="2"/>
      <c r="AS60" s="2"/>
      <c r="AT60" s="2"/>
      <c r="AU60" s="2"/>
      <c r="AV60" s="62"/>
      <c r="AW60" s="3">
        <v>61.324100000000001</v>
      </c>
      <c r="AX60" s="3">
        <v>149.42140000000001</v>
      </c>
      <c r="AY60" s="3" t="s">
        <v>110</v>
      </c>
      <c r="AZ60" s="3" t="s">
        <v>145</v>
      </c>
      <c r="BA60" s="3" t="s">
        <v>80</v>
      </c>
      <c r="BB60" s="3">
        <v>19</v>
      </c>
      <c r="BC60" s="3">
        <v>5.5E-2</v>
      </c>
      <c r="BD60" s="3">
        <v>5.476</v>
      </c>
      <c r="BE60" s="6">
        <f t="shared" si="0"/>
        <v>7.6646450906516854</v>
      </c>
      <c r="BF60" s="6">
        <f t="shared" si="1"/>
        <v>23.669912112187696</v>
      </c>
      <c r="BG60" s="26">
        <v>10</v>
      </c>
      <c r="BH60" s="35">
        <v>3</v>
      </c>
      <c r="BI60" s="35">
        <v>530</v>
      </c>
      <c r="BJ60" s="35">
        <v>970.00000000000011</v>
      </c>
      <c r="BK60" s="34">
        <v>10</v>
      </c>
      <c r="BL60" s="34">
        <v>0</v>
      </c>
      <c r="BM60" s="35">
        <v>0</v>
      </c>
      <c r="BN60" s="35">
        <v>240</v>
      </c>
      <c r="BO60" s="35">
        <v>10</v>
      </c>
      <c r="BP60" s="35">
        <v>0</v>
      </c>
      <c r="BQ60" s="35">
        <v>20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30</v>
      </c>
      <c r="BX60" s="35">
        <v>40</v>
      </c>
      <c r="BY60" s="35">
        <v>630</v>
      </c>
      <c r="BZ60" s="35">
        <v>0</v>
      </c>
      <c r="CA60" s="35">
        <v>0</v>
      </c>
      <c r="CB60" s="35">
        <v>0</v>
      </c>
      <c r="CC60" s="35">
        <v>0</v>
      </c>
      <c r="CD60" s="35">
        <v>0</v>
      </c>
      <c r="CE60" s="35">
        <v>0</v>
      </c>
      <c r="CF60" s="35">
        <v>640</v>
      </c>
      <c r="CG60" s="35">
        <v>0</v>
      </c>
      <c r="CH60" s="35">
        <v>0</v>
      </c>
      <c r="CI60" s="35">
        <v>2230</v>
      </c>
      <c r="CJ60" s="35">
        <v>240</v>
      </c>
      <c r="CK60" s="35">
        <v>0</v>
      </c>
      <c r="CL60" s="35">
        <v>10</v>
      </c>
      <c r="CM60" s="35">
        <v>90</v>
      </c>
      <c r="CN60" s="35">
        <v>0</v>
      </c>
      <c r="CO60" s="35">
        <v>50</v>
      </c>
      <c r="CP60" s="35">
        <v>0</v>
      </c>
      <c r="CQ60" s="35">
        <v>0</v>
      </c>
    </row>
    <row r="61" spans="1:95" ht="18.75" thickBot="1" x14ac:dyDescent="0.35">
      <c r="A61" s="3" t="s">
        <v>269</v>
      </c>
      <c r="B61" s="3" t="s">
        <v>271</v>
      </c>
      <c r="C61" s="4">
        <v>33025</v>
      </c>
      <c r="D61" s="3" t="s">
        <v>270</v>
      </c>
      <c r="E61" s="3">
        <v>1</v>
      </c>
      <c r="F61" s="3">
        <v>72</v>
      </c>
      <c r="G61" s="3" t="s">
        <v>87</v>
      </c>
      <c r="H61" s="3">
        <v>60.522199999999998</v>
      </c>
      <c r="I61" s="3">
        <v>150.9847</v>
      </c>
      <c r="J61" s="5">
        <v>11109</v>
      </c>
      <c r="K61" s="3">
        <v>6.5</v>
      </c>
      <c r="L61" s="3">
        <v>0.8</v>
      </c>
      <c r="M61" s="3">
        <v>247.2</v>
      </c>
      <c r="N61" s="3">
        <v>6.6</v>
      </c>
      <c r="O61" s="3">
        <v>0.1</v>
      </c>
      <c r="P61" s="3">
        <v>236</v>
      </c>
      <c r="Q61" s="2"/>
      <c r="R61" s="2"/>
      <c r="S61" s="2"/>
      <c r="T61" s="3">
        <v>20</v>
      </c>
      <c r="U61" s="3">
        <v>6.3</v>
      </c>
      <c r="V61" s="3">
        <v>3</v>
      </c>
      <c r="W61" s="3">
        <v>1.2</v>
      </c>
      <c r="X61" s="3">
        <v>5</v>
      </c>
      <c r="Y61" s="3">
        <v>1.4</v>
      </c>
      <c r="Z61" s="3">
        <v>0.5</v>
      </c>
      <c r="AA61" s="3">
        <v>36</v>
      </c>
      <c r="AB61" s="3" t="s">
        <v>63</v>
      </c>
      <c r="AC61" s="3" t="s">
        <v>63</v>
      </c>
      <c r="AD61" s="2"/>
      <c r="AE61" s="3" t="s">
        <v>63</v>
      </c>
      <c r="AF61" s="2"/>
      <c r="AG61" s="3">
        <v>8</v>
      </c>
      <c r="AH61" s="3">
        <v>8</v>
      </c>
      <c r="AI61" s="3" t="s">
        <v>88</v>
      </c>
      <c r="AJ61" s="3" t="s">
        <v>67</v>
      </c>
      <c r="AK61" s="3" t="s">
        <v>88</v>
      </c>
      <c r="AL61" s="3" t="s">
        <v>68</v>
      </c>
      <c r="AM61" s="3" t="s">
        <v>89</v>
      </c>
      <c r="AN61" s="3">
        <v>3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62"/>
      <c r="AW61" s="3">
        <v>60.311900000000001</v>
      </c>
      <c r="AX61" s="3">
        <v>150.5907</v>
      </c>
      <c r="AY61" s="3" t="s">
        <v>148</v>
      </c>
      <c r="AZ61" s="3" t="s">
        <v>149</v>
      </c>
      <c r="BA61" s="3" t="s">
        <v>150</v>
      </c>
      <c r="BB61" s="3">
        <v>14</v>
      </c>
      <c r="BC61" s="3">
        <v>0.19800000000000001</v>
      </c>
      <c r="BD61" s="3">
        <v>19.8</v>
      </c>
      <c r="BE61" s="6">
        <f t="shared" si="0"/>
        <v>23.621912539238402</v>
      </c>
      <c r="BF61" s="6">
        <f t="shared" si="1"/>
        <v>14.943875587001841</v>
      </c>
      <c r="BG61" s="34"/>
      <c r="BH61" s="35"/>
      <c r="BI61" s="35"/>
      <c r="BJ61" s="35"/>
      <c r="BK61" s="34"/>
      <c r="BL61" s="34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</row>
    <row r="62" spans="1:95" ht="18.75" thickBot="1" x14ac:dyDescent="0.35">
      <c r="A62" s="3" t="s">
        <v>272</v>
      </c>
      <c r="B62" s="3" t="s">
        <v>273</v>
      </c>
      <c r="C62" s="4">
        <v>33072</v>
      </c>
      <c r="D62" s="4">
        <v>33097</v>
      </c>
      <c r="E62" s="3">
        <v>1</v>
      </c>
      <c r="F62" s="3">
        <v>42</v>
      </c>
      <c r="G62" s="3" t="s">
        <v>61</v>
      </c>
      <c r="H62" s="3">
        <v>61.501399999999997</v>
      </c>
      <c r="I62" s="3">
        <v>150.01939999999999</v>
      </c>
      <c r="J62" s="5">
        <v>11181</v>
      </c>
      <c r="K62" s="3">
        <v>2.6</v>
      </c>
      <c r="L62" s="3">
        <v>1.7</v>
      </c>
      <c r="M62" s="3">
        <v>306.2</v>
      </c>
      <c r="N62" s="3">
        <v>12.6</v>
      </c>
      <c r="O62" s="3">
        <v>15.8</v>
      </c>
      <c r="P62" s="3">
        <v>1457</v>
      </c>
      <c r="Q62" s="3">
        <v>0.37</v>
      </c>
      <c r="R62" s="3">
        <v>0.15</v>
      </c>
      <c r="S62" s="5">
        <v>0.52</v>
      </c>
      <c r="T62" s="3">
        <v>50</v>
      </c>
      <c r="U62" s="3">
        <v>7.6</v>
      </c>
      <c r="V62" s="3">
        <v>25</v>
      </c>
      <c r="W62" s="3">
        <v>0.8</v>
      </c>
      <c r="X62" s="3">
        <v>6</v>
      </c>
      <c r="Y62" s="3">
        <v>8.1999999999999993</v>
      </c>
      <c r="Z62" s="3">
        <v>0.9</v>
      </c>
      <c r="AA62" s="3">
        <v>39</v>
      </c>
      <c r="AB62" s="3" t="s">
        <v>63</v>
      </c>
      <c r="AC62" s="3" t="s">
        <v>63</v>
      </c>
      <c r="AD62" s="2"/>
      <c r="AE62" s="3" t="s">
        <v>63</v>
      </c>
      <c r="AF62" s="2"/>
      <c r="AG62" s="3">
        <v>7.8663999999999996</v>
      </c>
      <c r="AH62" s="3">
        <v>8</v>
      </c>
      <c r="AI62" s="3" t="s">
        <v>66</v>
      </c>
      <c r="AJ62" s="3" t="s">
        <v>67</v>
      </c>
      <c r="AK62" s="3" t="s">
        <v>67</v>
      </c>
      <c r="AL62" s="3" t="s">
        <v>68</v>
      </c>
      <c r="AM62" s="3" t="s">
        <v>69</v>
      </c>
      <c r="AN62" s="3">
        <v>1</v>
      </c>
      <c r="AO62" s="3">
        <v>0</v>
      </c>
      <c r="AP62" s="3">
        <v>0</v>
      </c>
      <c r="AQ62" s="3">
        <v>0</v>
      </c>
      <c r="AR62" s="3">
        <v>0</v>
      </c>
      <c r="AS62" s="3">
        <v>1</v>
      </c>
      <c r="AT62" s="3">
        <v>0</v>
      </c>
      <c r="AU62" s="3">
        <v>4</v>
      </c>
      <c r="AV62" s="62"/>
      <c r="AW62" s="3">
        <v>61.484209999999997</v>
      </c>
      <c r="AX62" s="3">
        <v>150.02681000000001</v>
      </c>
      <c r="AY62" s="3" t="s">
        <v>257</v>
      </c>
      <c r="AZ62" s="3" t="s">
        <v>71</v>
      </c>
      <c r="BA62" s="3" t="s">
        <v>274</v>
      </c>
      <c r="BB62" s="3" t="s">
        <v>275</v>
      </c>
      <c r="BC62" s="3">
        <v>0.30099999999999999</v>
      </c>
      <c r="BD62" s="3">
        <v>30.071000000000002</v>
      </c>
      <c r="BE62" s="6">
        <f t="shared" si="0"/>
        <v>20.125120818995903</v>
      </c>
      <c r="BF62" s="6">
        <f t="shared" si="1"/>
        <v>19.556890027194374</v>
      </c>
      <c r="BG62" s="26">
        <v>15</v>
      </c>
      <c r="BH62" s="35">
        <v>3.5</v>
      </c>
      <c r="BI62" s="35">
        <v>1093.75</v>
      </c>
      <c r="BJ62" s="35">
        <v>332.5</v>
      </c>
      <c r="BK62" s="34">
        <v>385</v>
      </c>
      <c r="BL62" s="34">
        <v>218.75000000000003</v>
      </c>
      <c r="BM62" s="35">
        <v>0</v>
      </c>
      <c r="BN62" s="35" t="s">
        <v>776</v>
      </c>
      <c r="BO62" s="35">
        <v>0</v>
      </c>
      <c r="BP62" s="35">
        <v>17.5</v>
      </c>
      <c r="BQ62" s="35">
        <v>70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 t="s">
        <v>776</v>
      </c>
      <c r="BX62" s="35">
        <v>17.5</v>
      </c>
      <c r="BY62" s="35">
        <v>385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87.5</v>
      </c>
      <c r="CG62" s="35">
        <v>0</v>
      </c>
      <c r="CH62" s="35">
        <v>0</v>
      </c>
      <c r="CI62" s="35">
        <v>2555</v>
      </c>
      <c r="CJ62" s="35">
        <v>148.75</v>
      </c>
      <c r="CK62" s="35">
        <v>0</v>
      </c>
      <c r="CL62" s="35">
        <v>0</v>
      </c>
      <c r="CM62" s="35">
        <v>0</v>
      </c>
      <c r="CN62" s="35">
        <v>0</v>
      </c>
      <c r="CO62" s="35">
        <v>472.5</v>
      </c>
      <c r="CP62" s="35">
        <v>0</v>
      </c>
      <c r="CQ62" s="35">
        <v>0</v>
      </c>
    </row>
    <row r="63" spans="1:95" ht="18.75" thickBot="1" x14ac:dyDescent="0.35">
      <c r="A63" s="3" t="s">
        <v>276</v>
      </c>
      <c r="B63" s="3" t="s">
        <v>277</v>
      </c>
      <c r="C63" s="4">
        <v>33074</v>
      </c>
      <c r="D63" s="4">
        <v>33085</v>
      </c>
      <c r="E63" s="3">
        <v>1</v>
      </c>
      <c r="F63" s="3">
        <v>29</v>
      </c>
      <c r="G63" s="3" t="s">
        <v>61</v>
      </c>
      <c r="H63" s="3">
        <v>61.354199999999999</v>
      </c>
      <c r="I63" s="3">
        <v>149.9522</v>
      </c>
      <c r="J63" s="5">
        <v>11169</v>
      </c>
      <c r="K63" s="3">
        <v>6.6</v>
      </c>
      <c r="L63" s="3">
        <v>3.8</v>
      </c>
      <c r="M63" s="3">
        <v>424.8</v>
      </c>
      <c r="N63" s="3">
        <v>10.7</v>
      </c>
      <c r="O63" s="3">
        <v>1</v>
      </c>
      <c r="P63" s="3">
        <v>4275</v>
      </c>
      <c r="Q63" s="3">
        <v>1.21</v>
      </c>
      <c r="R63" s="3">
        <v>0.52</v>
      </c>
      <c r="S63" s="5">
        <v>1.73</v>
      </c>
      <c r="T63" s="3">
        <v>91</v>
      </c>
      <c r="U63" s="3">
        <v>7.6</v>
      </c>
      <c r="V63" s="3">
        <v>43</v>
      </c>
      <c r="W63" s="3">
        <v>1.2</v>
      </c>
      <c r="X63" s="3">
        <v>24</v>
      </c>
      <c r="Y63" s="3">
        <v>13.2</v>
      </c>
      <c r="Z63" s="3">
        <v>2.7</v>
      </c>
      <c r="AA63" s="3">
        <v>132</v>
      </c>
      <c r="AB63" s="3" t="s">
        <v>63</v>
      </c>
      <c r="AC63" s="3" t="s">
        <v>63</v>
      </c>
      <c r="AD63" s="2"/>
      <c r="AE63" s="3" t="s">
        <v>64</v>
      </c>
      <c r="AF63" s="3" t="s">
        <v>65</v>
      </c>
      <c r="AG63" s="3">
        <v>8</v>
      </c>
      <c r="AH63" s="3">
        <v>8</v>
      </c>
      <c r="AI63" s="3" t="s">
        <v>66</v>
      </c>
      <c r="AJ63" s="3" t="s">
        <v>77</v>
      </c>
      <c r="AK63" s="3" t="s">
        <v>77</v>
      </c>
      <c r="AL63" s="2"/>
      <c r="AM63" s="2"/>
      <c r="AN63" s="3">
        <v>1</v>
      </c>
      <c r="AO63" s="3">
        <v>0</v>
      </c>
      <c r="AP63" s="3">
        <v>1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62"/>
      <c r="AW63" s="3">
        <v>61.2119</v>
      </c>
      <c r="AX63" s="3">
        <v>149.571</v>
      </c>
      <c r="AY63" s="3" t="s">
        <v>278</v>
      </c>
      <c r="AZ63" s="3" t="s">
        <v>111</v>
      </c>
      <c r="BA63" s="3" t="s">
        <v>104</v>
      </c>
      <c r="BB63" s="3">
        <v>26</v>
      </c>
      <c r="BC63" s="3">
        <v>0.30099999999999999</v>
      </c>
      <c r="BD63" s="3">
        <v>30.1</v>
      </c>
      <c r="BE63" s="6">
        <f t="shared" si="0"/>
        <v>5.9526230526617017</v>
      </c>
      <c r="BF63" s="6">
        <f t="shared" si="1"/>
        <v>14.943875587001841</v>
      </c>
      <c r="BG63" s="26">
        <v>1</v>
      </c>
      <c r="BH63" s="35">
        <v>5</v>
      </c>
      <c r="BI63" s="35">
        <v>150</v>
      </c>
      <c r="BJ63" s="35">
        <v>0</v>
      </c>
      <c r="BK63" s="34">
        <v>0</v>
      </c>
      <c r="BL63" s="34">
        <v>0</v>
      </c>
      <c r="BM63" s="35">
        <v>0</v>
      </c>
      <c r="BN63" s="35">
        <v>0</v>
      </c>
      <c r="BO63" s="35">
        <v>0</v>
      </c>
      <c r="BP63" s="35">
        <v>55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15</v>
      </c>
      <c r="BW63" s="35">
        <v>15</v>
      </c>
      <c r="BX63" s="35">
        <v>0</v>
      </c>
      <c r="BY63" s="35">
        <v>110</v>
      </c>
      <c r="BZ63" s="35" t="s">
        <v>776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115</v>
      </c>
      <c r="CG63" s="35">
        <v>0</v>
      </c>
      <c r="CH63" s="35">
        <v>0</v>
      </c>
      <c r="CI63" s="35">
        <v>40</v>
      </c>
      <c r="CJ63" s="35">
        <v>265</v>
      </c>
      <c r="CK63" s="35">
        <v>0</v>
      </c>
      <c r="CL63" s="35">
        <v>0</v>
      </c>
      <c r="CM63" s="35">
        <v>0</v>
      </c>
      <c r="CN63" s="35">
        <v>0</v>
      </c>
      <c r="CO63" s="35">
        <v>5</v>
      </c>
      <c r="CP63" s="35">
        <v>0</v>
      </c>
      <c r="CQ63" s="35">
        <v>0</v>
      </c>
    </row>
    <row r="64" spans="1:95" ht="18.75" thickBot="1" x14ac:dyDescent="0.35">
      <c r="A64" s="3" t="s">
        <v>279</v>
      </c>
      <c r="B64" s="3" t="s">
        <v>280</v>
      </c>
      <c r="C64" s="4">
        <v>33066</v>
      </c>
      <c r="D64" s="4">
        <v>33093</v>
      </c>
      <c r="E64" s="3">
        <v>1</v>
      </c>
      <c r="F64" s="3">
        <v>17</v>
      </c>
      <c r="G64" s="3" t="s">
        <v>87</v>
      </c>
      <c r="H64" s="3">
        <v>60.720799999999997</v>
      </c>
      <c r="I64" s="3">
        <v>151.13329999999999</v>
      </c>
      <c r="J64" s="5">
        <v>11177</v>
      </c>
      <c r="K64" s="3">
        <v>5</v>
      </c>
      <c r="L64" s="3">
        <v>0.7</v>
      </c>
      <c r="M64" s="3">
        <v>223</v>
      </c>
      <c r="N64" s="3">
        <v>0.6</v>
      </c>
      <c r="O64" s="3">
        <v>2</v>
      </c>
      <c r="P64" s="3">
        <v>85</v>
      </c>
      <c r="Q64" s="3">
        <v>0.75</v>
      </c>
      <c r="R64" s="3">
        <v>0.47</v>
      </c>
      <c r="S64" s="5">
        <v>1.22</v>
      </c>
      <c r="T64" s="3">
        <v>14</v>
      </c>
      <c r="U64" s="3">
        <v>6.3</v>
      </c>
      <c r="V64" s="3">
        <v>3</v>
      </c>
      <c r="W64" s="3">
        <v>0.5</v>
      </c>
      <c r="X64" s="3">
        <v>4</v>
      </c>
      <c r="Y64" s="3">
        <v>1</v>
      </c>
      <c r="Z64" s="3">
        <v>0.7</v>
      </c>
      <c r="AA64" s="3">
        <v>24</v>
      </c>
      <c r="AB64" s="3" t="s">
        <v>63</v>
      </c>
      <c r="AC64" s="3" t="s">
        <v>63</v>
      </c>
      <c r="AD64" s="2"/>
      <c r="AE64" s="3" t="s">
        <v>63</v>
      </c>
      <c r="AF64" s="2"/>
      <c r="AG64" s="3">
        <v>2.7804000000000002</v>
      </c>
      <c r="AH64" s="3">
        <v>2</v>
      </c>
      <c r="AI64" s="3" t="s">
        <v>88</v>
      </c>
      <c r="AJ64" s="3" t="s">
        <v>67</v>
      </c>
      <c r="AK64" s="3" t="s">
        <v>88</v>
      </c>
      <c r="AL64" s="3" t="s">
        <v>68</v>
      </c>
      <c r="AM64" s="3" t="s">
        <v>89</v>
      </c>
      <c r="AN64" s="3">
        <v>3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62"/>
      <c r="AW64" s="3">
        <v>60.434199999999997</v>
      </c>
      <c r="AX64" s="3">
        <v>151.08090000000001</v>
      </c>
      <c r="AY64" s="3" t="s">
        <v>90</v>
      </c>
      <c r="AZ64" s="3" t="s">
        <v>91</v>
      </c>
      <c r="BA64" s="3" t="s">
        <v>92</v>
      </c>
      <c r="BB64" s="3">
        <v>1</v>
      </c>
      <c r="BC64" s="3">
        <v>0.13600000000000001</v>
      </c>
      <c r="BD64" s="3">
        <v>13.6</v>
      </c>
      <c r="BE64" s="6">
        <f t="shared" si="0"/>
        <v>28.738883086401863</v>
      </c>
      <c r="BF64" s="6">
        <f t="shared" si="1"/>
        <v>26.713660489932483</v>
      </c>
      <c r="BG64" s="26">
        <v>10</v>
      </c>
      <c r="BH64" s="35">
        <v>3</v>
      </c>
      <c r="BI64" s="35">
        <v>70</v>
      </c>
      <c r="BJ64" s="35" t="s">
        <v>776</v>
      </c>
      <c r="BK64" s="34">
        <v>5</v>
      </c>
      <c r="BL64" s="34">
        <v>0</v>
      </c>
      <c r="BM64" s="35">
        <v>0</v>
      </c>
      <c r="BN64" s="35" t="s">
        <v>776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 t="s">
        <v>776</v>
      </c>
      <c r="BX64" s="35">
        <v>0</v>
      </c>
      <c r="BY64" s="35">
        <v>0</v>
      </c>
      <c r="BZ64" s="35">
        <v>140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35</v>
      </c>
      <c r="CG64" s="35">
        <v>0</v>
      </c>
      <c r="CH64" s="35">
        <v>0</v>
      </c>
      <c r="CI64" s="35">
        <v>2745</v>
      </c>
      <c r="CJ64" s="35">
        <v>765</v>
      </c>
      <c r="CK64" s="35">
        <v>0</v>
      </c>
      <c r="CL64" s="35">
        <v>0</v>
      </c>
      <c r="CM64" s="35">
        <v>1025</v>
      </c>
      <c r="CN64" s="35">
        <v>0</v>
      </c>
      <c r="CO64" s="35">
        <v>0</v>
      </c>
      <c r="CP64" s="35">
        <v>0</v>
      </c>
      <c r="CQ64" s="35">
        <v>0</v>
      </c>
    </row>
    <row r="65" spans="1:95" ht="18.75" thickBot="1" x14ac:dyDescent="0.35">
      <c r="A65" s="3" t="s">
        <v>281</v>
      </c>
      <c r="B65" s="3" t="s">
        <v>282</v>
      </c>
      <c r="C65" s="4">
        <v>33030</v>
      </c>
      <c r="D65" s="4">
        <v>33033</v>
      </c>
      <c r="E65" s="3">
        <v>1</v>
      </c>
      <c r="F65" s="3">
        <v>115</v>
      </c>
      <c r="G65" s="3" t="s">
        <v>61</v>
      </c>
      <c r="H65" s="3">
        <v>61.636099999999999</v>
      </c>
      <c r="I65" s="3">
        <v>149.6103</v>
      </c>
      <c r="J65" s="5">
        <v>11117</v>
      </c>
      <c r="K65" s="3">
        <v>12.7</v>
      </c>
      <c r="L65" s="3">
        <v>4.9000000000000004</v>
      </c>
      <c r="M65" s="3">
        <v>439.4</v>
      </c>
      <c r="N65" s="3">
        <v>6.7</v>
      </c>
      <c r="O65" s="3">
        <v>1.3</v>
      </c>
      <c r="P65" s="3">
        <v>937</v>
      </c>
      <c r="Q65" s="3">
        <v>1</v>
      </c>
      <c r="R65" s="3">
        <v>0.69</v>
      </c>
      <c r="S65" s="5">
        <v>1.69</v>
      </c>
      <c r="T65" s="3">
        <v>62</v>
      </c>
      <c r="U65" s="3">
        <v>7.4</v>
      </c>
      <c r="V65" s="3">
        <v>32</v>
      </c>
      <c r="W65" s="3">
        <v>2.8</v>
      </c>
      <c r="X65" s="3">
        <v>60</v>
      </c>
      <c r="Y65" s="3">
        <v>5.8</v>
      </c>
      <c r="Z65" s="3">
        <v>1.8</v>
      </c>
      <c r="AA65" s="3">
        <v>1166</v>
      </c>
      <c r="AB65" s="3" t="s">
        <v>63</v>
      </c>
      <c r="AC65" s="3" t="s">
        <v>63</v>
      </c>
      <c r="AD65" s="2"/>
      <c r="AE65" s="3" t="s">
        <v>63</v>
      </c>
      <c r="AF65" s="2"/>
      <c r="AG65" s="3">
        <v>8</v>
      </c>
      <c r="AH65" s="3">
        <v>8</v>
      </c>
      <c r="AI65" s="3" t="s">
        <v>88</v>
      </c>
      <c r="AJ65" s="2"/>
      <c r="AK65" s="3" t="s">
        <v>88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62"/>
      <c r="AW65" s="3">
        <v>61.380400000000002</v>
      </c>
      <c r="AX65" s="3">
        <v>149.36449999999999</v>
      </c>
      <c r="AY65" s="3" t="s">
        <v>283</v>
      </c>
      <c r="AZ65" s="3" t="s">
        <v>145</v>
      </c>
      <c r="BA65" s="3" t="s">
        <v>112</v>
      </c>
      <c r="BB65" s="3">
        <v>22</v>
      </c>
      <c r="BC65" s="3">
        <v>7.3999999999999996E-2</v>
      </c>
      <c r="BD65" s="3">
        <v>7.4</v>
      </c>
      <c r="BE65" s="6">
        <f t="shared" si="0"/>
        <v>2.6609609195252575</v>
      </c>
      <c r="BF65" s="6">
        <f t="shared" si="1"/>
        <v>8.5174706594010274</v>
      </c>
      <c r="BG65" s="34"/>
      <c r="BH65" s="35"/>
      <c r="BI65" s="35"/>
      <c r="BJ65" s="35"/>
      <c r="BK65" s="34"/>
      <c r="BL65" s="34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</row>
    <row r="66" spans="1:95" ht="18.75" thickBot="1" x14ac:dyDescent="0.35">
      <c r="A66" s="3" t="s">
        <v>284</v>
      </c>
      <c r="B66" s="3" t="s">
        <v>285</v>
      </c>
      <c r="C66" s="4">
        <v>33059</v>
      </c>
      <c r="D66" s="4">
        <v>33064</v>
      </c>
      <c r="E66" s="3">
        <v>0</v>
      </c>
      <c r="F66" s="3">
        <v>33</v>
      </c>
      <c r="G66" s="3" t="s">
        <v>87</v>
      </c>
      <c r="H66" s="3">
        <v>60.671100000000003</v>
      </c>
      <c r="I66" s="3">
        <v>151.2236</v>
      </c>
      <c r="J66" s="5">
        <v>11148</v>
      </c>
      <c r="K66" s="3">
        <v>6.3</v>
      </c>
      <c r="L66" s="3">
        <v>1.7</v>
      </c>
      <c r="M66" s="3">
        <v>300.89999999999998</v>
      </c>
      <c r="N66" s="3">
        <v>3.3</v>
      </c>
      <c r="O66" s="3">
        <v>0.8</v>
      </c>
      <c r="P66" s="3">
        <v>461</v>
      </c>
      <c r="Q66" s="3">
        <v>0.82</v>
      </c>
      <c r="R66" s="3">
        <v>0.36</v>
      </c>
      <c r="S66" s="5">
        <v>1.18</v>
      </c>
      <c r="T66" s="3">
        <v>23</v>
      </c>
      <c r="U66" s="3">
        <v>6.8</v>
      </c>
      <c r="V66" s="3">
        <v>7</v>
      </c>
      <c r="W66" s="3">
        <v>1.6</v>
      </c>
      <c r="X66" s="3">
        <v>6</v>
      </c>
      <c r="Y66" s="3">
        <v>3.2</v>
      </c>
      <c r="Z66" s="3">
        <v>0.2</v>
      </c>
      <c r="AA66" s="3">
        <v>44</v>
      </c>
      <c r="AB66" s="3" t="s">
        <v>63</v>
      </c>
      <c r="AC66" s="3" t="s">
        <v>64</v>
      </c>
      <c r="AD66" s="3" t="s">
        <v>116</v>
      </c>
      <c r="AE66" s="3" t="s">
        <v>63</v>
      </c>
      <c r="AF66" s="2"/>
      <c r="AG66" s="3">
        <v>6.7278000000000002</v>
      </c>
      <c r="AH66" s="3">
        <v>8</v>
      </c>
      <c r="AI66" s="3" t="s">
        <v>66</v>
      </c>
      <c r="AJ66" s="3" t="s">
        <v>67</v>
      </c>
      <c r="AK66" s="3" t="s">
        <v>67</v>
      </c>
      <c r="AL66" s="3" t="s">
        <v>68</v>
      </c>
      <c r="AM66" s="3" t="s">
        <v>69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62"/>
      <c r="AW66" s="3">
        <v>60.401600000000002</v>
      </c>
      <c r="AX66" s="3">
        <v>151.13300000000001</v>
      </c>
      <c r="AY66" s="3" t="s">
        <v>90</v>
      </c>
      <c r="AZ66" s="3" t="s">
        <v>91</v>
      </c>
      <c r="BA66" s="3" t="s">
        <v>92</v>
      </c>
      <c r="BB66" s="3">
        <v>28</v>
      </c>
      <c r="BC66" s="3">
        <v>0.443</v>
      </c>
      <c r="BD66" s="3">
        <v>44.3</v>
      </c>
      <c r="BE66" s="6">
        <f t="shared" si="0"/>
        <v>20.125120818995903</v>
      </c>
      <c r="BF66" s="6">
        <f t="shared" si="1"/>
        <v>12.347140540694559</v>
      </c>
      <c r="BG66" s="15"/>
      <c r="BH66" s="26">
        <v>4.5</v>
      </c>
      <c r="BI66" s="35"/>
      <c r="BJ66" s="35"/>
      <c r="BK66" s="34"/>
      <c r="BL66" s="34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</row>
    <row r="67" spans="1:95" ht="18.75" thickBot="1" x14ac:dyDescent="0.35">
      <c r="A67" s="3" t="s">
        <v>286</v>
      </c>
      <c r="B67" s="3" t="s">
        <v>287</v>
      </c>
      <c r="C67" s="4">
        <v>33059</v>
      </c>
      <c r="D67" s="4">
        <v>33064</v>
      </c>
      <c r="E67" s="3">
        <v>1</v>
      </c>
      <c r="F67" s="3">
        <v>26</v>
      </c>
      <c r="G67" s="3" t="s">
        <v>87</v>
      </c>
      <c r="H67" s="3">
        <v>60.681899999999999</v>
      </c>
      <c r="I67" s="3">
        <v>151.2244</v>
      </c>
      <c r="J67" s="5">
        <v>11148</v>
      </c>
      <c r="K67" s="3">
        <v>35.1</v>
      </c>
      <c r="L67" s="3">
        <v>5.3</v>
      </c>
      <c r="M67" s="3">
        <v>458.2</v>
      </c>
      <c r="N67" s="3">
        <v>6.4</v>
      </c>
      <c r="O67" s="3">
        <v>0.1</v>
      </c>
      <c r="P67" s="3">
        <v>2978</v>
      </c>
      <c r="Q67" s="3">
        <v>2.46</v>
      </c>
      <c r="R67" s="3">
        <v>1.54</v>
      </c>
      <c r="S67" s="5">
        <v>4</v>
      </c>
      <c r="T67" s="3">
        <v>104</v>
      </c>
      <c r="U67" s="3">
        <v>7.9</v>
      </c>
      <c r="V67" s="3">
        <v>47</v>
      </c>
      <c r="W67" s="3">
        <v>2.6</v>
      </c>
      <c r="X67" s="3">
        <v>26</v>
      </c>
      <c r="Y67" s="3">
        <v>13.8</v>
      </c>
      <c r="Z67" s="3">
        <v>2.8</v>
      </c>
      <c r="AA67" s="3">
        <v>346</v>
      </c>
      <c r="AB67" s="3" t="s">
        <v>63</v>
      </c>
      <c r="AC67" s="3" t="s">
        <v>64</v>
      </c>
      <c r="AD67" s="3" t="s">
        <v>65</v>
      </c>
      <c r="AE67" s="3" t="s">
        <v>64</v>
      </c>
      <c r="AF67" s="3" t="s">
        <v>65</v>
      </c>
      <c r="AG67" s="3">
        <v>7.9936999999999996</v>
      </c>
      <c r="AH67" s="3">
        <v>8</v>
      </c>
      <c r="AI67" s="3" t="s">
        <v>66</v>
      </c>
      <c r="AJ67" s="3" t="s">
        <v>77</v>
      </c>
      <c r="AK67" s="3" t="s">
        <v>77</v>
      </c>
      <c r="AL67" s="2"/>
      <c r="AM67" s="2"/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1</v>
      </c>
      <c r="AT67" s="3">
        <v>1</v>
      </c>
      <c r="AU67" s="3">
        <v>4</v>
      </c>
      <c r="AV67" s="62"/>
      <c r="AW67" s="3">
        <v>60.413800000000002</v>
      </c>
      <c r="AX67" s="3">
        <v>150.3725</v>
      </c>
      <c r="AY67" s="3" t="s">
        <v>161</v>
      </c>
      <c r="AZ67" s="3" t="s">
        <v>91</v>
      </c>
      <c r="BA67" s="3" t="s">
        <v>92</v>
      </c>
      <c r="BB67" s="3">
        <v>21</v>
      </c>
      <c r="BC67" s="3">
        <v>0.379</v>
      </c>
      <c r="BD67" s="3">
        <v>37.9</v>
      </c>
      <c r="BE67" s="6">
        <f t="shared" si="0"/>
        <v>5.5483381160392931</v>
      </c>
      <c r="BF67" s="6">
        <f t="shared" si="1"/>
        <v>8.946747561831689</v>
      </c>
      <c r="BG67" s="15"/>
      <c r="BH67" s="26">
        <v>0.5</v>
      </c>
      <c r="BI67" s="35"/>
      <c r="BJ67" s="35"/>
      <c r="BK67" s="34"/>
      <c r="BL67" s="34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</row>
    <row r="68" spans="1:95" ht="18.75" thickBot="1" x14ac:dyDescent="0.35">
      <c r="A68" s="3" t="s">
        <v>294</v>
      </c>
      <c r="B68" s="3" t="s">
        <v>295</v>
      </c>
      <c r="C68" s="4">
        <v>33022</v>
      </c>
      <c r="D68" s="3" t="s">
        <v>173</v>
      </c>
      <c r="E68" s="3">
        <v>1</v>
      </c>
      <c r="F68" s="3">
        <v>55</v>
      </c>
      <c r="G68" s="3" t="s">
        <v>87</v>
      </c>
      <c r="H68" s="3">
        <v>60.4375</v>
      </c>
      <c r="I68" s="3">
        <v>151.1611</v>
      </c>
      <c r="J68" s="5">
        <v>11108</v>
      </c>
      <c r="K68" s="3">
        <v>6</v>
      </c>
      <c r="L68" s="3">
        <v>1.4</v>
      </c>
      <c r="M68" s="3">
        <v>173.3</v>
      </c>
      <c r="N68" s="3">
        <v>6.1</v>
      </c>
      <c r="O68" s="3">
        <v>10</v>
      </c>
      <c r="P68" s="3">
        <v>24</v>
      </c>
      <c r="Q68" s="2"/>
      <c r="R68" s="2"/>
      <c r="S68" s="2"/>
      <c r="T68" s="3">
        <v>18</v>
      </c>
      <c r="U68" s="3">
        <v>6.7</v>
      </c>
      <c r="V68" s="3">
        <v>4</v>
      </c>
      <c r="W68" s="3">
        <v>1.2</v>
      </c>
      <c r="X68" s="3">
        <v>6</v>
      </c>
      <c r="Y68" s="3">
        <v>1.4</v>
      </c>
      <c r="Z68" s="3">
        <v>0.5</v>
      </c>
      <c r="AA68" s="3">
        <v>32</v>
      </c>
      <c r="AB68" s="3" t="s">
        <v>63</v>
      </c>
      <c r="AC68" s="3" t="s">
        <v>63</v>
      </c>
      <c r="AD68" s="2"/>
      <c r="AE68" s="3" t="s">
        <v>63</v>
      </c>
      <c r="AF68" s="2"/>
      <c r="AG68" s="3">
        <v>6.2698</v>
      </c>
      <c r="AH68" s="3">
        <v>6</v>
      </c>
      <c r="AI68" s="3" t="s">
        <v>88</v>
      </c>
      <c r="AJ68" s="2"/>
      <c r="AK68" s="3" t="s">
        <v>88</v>
      </c>
      <c r="AL68" s="2"/>
      <c r="AM68" s="2"/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62"/>
      <c r="AW68" s="3">
        <v>60.261400000000002</v>
      </c>
      <c r="AX68" s="3">
        <v>151.0943</v>
      </c>
      <c r="AY68" s="3" t="s">
        <v>296</v>
      </c>
      <c r="AZ68" s="3" t="s">
        <v>91</v>
      </c>
      <c r="BA68" s="3" t="s">
        <v>297</v>
      </c>
      <c r="BB68" s="3">
        <v>15</v>
      </c>
      <c r="BC68" s="3">
        <v>0.14799999999999999</v>
      </c>
      <c r="BD68" s="3">
        <v>14.8</v>
      </c>
      <c r="BE68" s="6">
        <f t="shared" ref="BE68:BE131" si="2">10^(1.9875-(0.8787*LOG(X68)))</f>
        <v>20.125120818995903</v>
      </c>
      <c r="BF68" s="6">
        <f t="shared" ref="BF68:BF131" si="3">10^(1.227-(0.6635*LOG(W68)))</f>
        <v>14.943875587001841</v>
      </c>
      <c r="BG68" s="37"/>
      <c r="BH68" s="41"/>
      <c r="BI68" s="35"/>
      <c r="BJ68" s="35"/>
      <c r="BK68" s="38"/>
      <c r="BL68" s="38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</row>
    <row r="69" spans="1:95" ht="18.75" thickBot="1" x14ac:dyDescent="0.35">
      <c r="A69" s="3" t="s">
        <v>298</v>
      </c>
      <c r="B69" s="3" t="s">
        <v>299</v>
      </c>
      <c r="C69" s="4">
        <v>33057</v>
      </c>
      <c r="D69" s="4">
        <v>33064</v>
      </c>
      <c r="E69" s="3">
        <v>1</v>
      </c>
      <c r="F69" s="3">
        <v>68</v>
      </c>
      <c r="G69" s="3" t="s">
        <v>87</v>
      </c>
      <c r="H69" s="3">
        <v>60.256900000000002</v>
      </c>
      <c r="I69" s="3">
        <v>151.3083</v>
      </c>
      <c r="J69" s="5">
        <v>11148</v>
      </c>
      <c r="K69" s="3">
        <v>10</v>
      </c>
      <c r="L69" s="3">
        <v>1.3</v>
      </c>
      <c r="M69" s="3">
        <v>388.3</v>
      </c>
      <c r="N69" s="3">
        <v>3.7</v>
      </c>
      <c r="O69" s="3">
        <v>3.4</v>
      </c>
      <c r="P69" s="3">
        <v>51</v>
      </c>
      <c r="Q69" s="3">
        <v>3.38</v>
      </c>
      <c r="R69" s="3">
        <v>2.33</v>
      </c>
      <c r="S69" s="5">
        <v>5.71</v>
      </c>
      <c r="T69" s="3">
        <v>17</v>
      </c>
      <c r="U69" s="3">
        <v>6.1</v>
      </c>
      <c r="V69" s="3">
        <v>3</v>
      </c>
      <c r="W69" s="3">
        <v>1.6</v>
      </c>
      <c r="X69" s="3">
        <v>10</v>
      </c>
      <c r="Y69" s="3">
        <v>1.4</v>
      </c>
      <c r="Z69" s="3">
        <v>1.4</v>
      </c>
      <c r="AA69" s="3">
        <v>76</v>
      </c>
      <c r="AB69" s="3" t="s">
        <v>63</v>
      </c>
      <c r="AC69" s="3" t="s">
        <v>63</v>
      </c>
      <c r="AD69" s="2"/>
      <c r="AE69" s="3" t="s">
        <v>63</v>
      </c>
      <c r="AF69" s="2"/>
      <c r="AG69" s="3">
        <v>6.3632999999999997</v>
      </c>
      <c r="AH69" s="3">
        <v>6</v>
      </c>
      <c r="AI69" s="3" t="s">
        <v>66</v>
      </c>
      <c r="AJ69" s="3" t="s">
        <v>67</v>
      </c>
      <c r="AK69" s="3" t="s">
        <v>67</v>
      </c>
      <c r="AL69" s="3" t="s">
        <v>68</v>
      </c>
      <c r="AM69" s="3" t="s">
        <v>69</v>
      </c>
      <c r="AN69" s="3">
        <v>3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62"/>
      <c r="AW69" s="3">
        <v>60.152900000000002</v>
      </c>
      <c r="AX69" s="3">
        <v>151.18199999999999</v>
      </c>
      <c r="AY69" s="3" t="s">
        <v>300</v>
      </c>
      <c r="AZ69" s="3" t="s">
        <v>91</v>
      </c>
      <c r="BA69" s="3" t="s">
        <v>184</v>
      </c>
      <c r="BB69" s="3" t="s">
        <v>301</v>
      </c>
      <c r="BC69" s="3">
        <v>0.45800000000000002</v>
      </c>
      <c r="BD69" s="3">
        <v>45.8</v>
      </c>
      <c r="BE69" s="6">
        <f t="shared" si="2"/>
        <v>12.84694899831193</v>
      </c>
      <c r="BF69" s="6">
        <f t="shared" si="3"/>
        <v>12.347140540694559</v>
      </c>
      <c r="BG69" s="15"/>
      <c r="BH69" s="26">
        <v>2</v>
      </c>
      <c r="BI69" s="35"/>
      <c r="BJ69" s="35"/>
      <c r="BK69" s="34"/>
      <c r="BL69" s="34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</row>
    <row r="70" spans="1:95" ht="18.75" thickBot="1" x14ac:dyDescent="0.35">
      <c r="A70" s="3" t="s">
        <v>302</v>
      </c>
      <c r="B70" s="3" t="s">
        <v>303</v>
      </c>
      <c r="C70" s="4">
        <v>33040</v>
      </c>
      <c r="D70" s="4">
        <v>33065</v>
      </c>
      <c r="E70" s="3">
        <v>1</v>
      </c>
      <c r="F70" s="3">
        <v>88</v>
      </c>
      <c r="G70" s="3" t="s">
        <v>87</v>
      </c>
      <c r="H70" s="3">
        <v>60.479199999999999</v>
      </c>
      <c r="I70" s="3">
        <v>150.31389999999999</v>
      </c>
      <c r="J70" s="5">
        <v>11149</v>
      </c>
      <c r="K70" s="3">
        <v>7.6</v>
      </c>
      <c r="L70" s="3">
        <v>1.2</v>
      </c>
      <c r="M70" s="3">
        <v>498.1</v>
      </c>
      <c r="N70" s="3">
        <v>1</v>
      </c>
      <c r="O70" s="3">
        <v>3.4</v>
      </c>
      <c r="P70" s="3">
        <v>37</v>
      </c>
      <c r="Q70" s="3">
        <v>1.82</v>
      </c>
      <c r="R70" s="3">
        <v>0.41</v>
      </c>
      <c r="S70" s="5">
        <v>2.23</v>
      </c>
      <c r="T70" s="3">
        <v>58</v>
      </c>
      <c r="U70" s="3">
        <v>7.6</v>
      </c>
      <c r="V70" s="3">
        <v>28</v>
      </c>
      <c r="W70" s="3">
        <v>2.6</v>
      </c>
      <c r="X70" s="3">
        <v>11</v>
      </c>
      <c r="Y70" s="3">
        <v>7.6</v>
      </c>
      <c r="Z70" s="3">
        <v>5.7</v>
      </c>
      <c r="AA70" s="3">
        <v>211</v>
      </c>
      <c r="AB70" s="3" t="s">
        <v>63</v>
      </c>
      <c r="AC70" s="3" t="s">
        <v>64</v>
      </c>
      <c r="AD70" s="3" t="s">
        <v>116</v>
      </c>
      <c r="AE70" s="3" t="s">
        <v>64</v>
      </c>
      <c r="AF70" s="3" t="s">
        <v>116</v>
      </c>
      <c r="AG70" s="3">
        <v>8</v>
      </c>
      <c r="AH70" s="3">
        <v>8</v>
      </c>
      <c r="AI70" s="3" t="s">
        <v>66</v>
      </c>
      <c r="AJ70" s="3" t="s">
        <v>124</v>
      </c>
      <c r="AK70" s="3" t="s">
        <v>77</v>
      </c>
      <c r="AL70" s="3" t="s">
        <v>132</v>
      </c>
      <c r="AM70" s="3" t="s">
        <v>89</v>
      </c>
      <c r="AN70" s="3">
        <v>1</v>
      </c>
      <c r="AO70" s="3">
        <v>1</v>
      </c>
      <c r="AP70" s="3">
        <v>2</v>
      </c>
      <c r="AQ70" s="3">
        <v>3</v>
      </c>
      <c r="AR70" s="3">
        <v>0</v>
      </c>
      <c r="AS70" s="3">
        <v>0</v>
      </c>
      <c r="AT70" s="3">
        <v>0</v>
      </c>
      <c r="AU70" s="3">
        <v>4</v>
      </c>
      <c r="AV70" s="62"/>
      <c r="AW70" s="3">
        <v>60.283299999999997</v>
      </c>
      <c r="AX70" s="3">
        <v>150.1925</v>
      </c>
      <c r="AY70" s="3" t="s">
        <v>304</v>
      </c>
      <c r="AZ70" s="3" t="s">
        <v>200</v>
      </c>
      <c r="BA70" s="3" t="s">
        <v>150</v>
      </c>
      <c r="BB70" s="3" t="s">
        <v>305</v>
      </c>
      <c r="BC70" s="3">
        <v>0.999</v>
      </c>
      <c r="BD70" s="3">
        <v>99.918999999999997</v>
      </c>
      <c r="BE70" s="6">
        <f t="shared" si="2"/>
        <v>11.814850960372844</v>
      </c>
      <c r="BF70" s="6">
        <f t="shared" si="3"/>
        <v>8.946747561831689</v>
      </c>
      <c r="BG70" s="15"/>
      <c r="BH70" s="26">
        <v>1</v>
      </c>
      <c r="BI70" s="35"/>
      <c r="BJ70" s="35"/>
      <c r="BK70" s="34"/>
      <c r="BL70" s="34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</row>
    <row r="71" spans="1:95" ht="18.75" thickBot="1" x14ac:dyDescent="0.35">
      <c r="A71" s="3" t="s">
        <v>306</v>
      </c>
      <c r="B71" s="3" t="s">
        <v>307</v>
      </c>
      <c r="C71" s="4">
        <v>33047</v>
      </c>
      <c r="D71" s="4">
        <v>33050</v>
      </c>
      <c r="E71" s="3">
        <v>1</v>
      </c>
      <c r="F71" s="3">
        <v>50</v>
      </c>
      <c r="G71" s="3" t="s">
        <v>61</v>
      </c>
      <c r="H71" s="3">
        <v>61.565800000000003</v>
      </c>
      <c r="I71" s="3">
        <v>149.04859999999999</v>
      </c>
      <c r="J71" s="5">
        <v>11134</v>
      </c>
      <c r="K71" s="3">
        <v>9.5</v>
      </c>
      <c r="L71" s="3">
        <v>1.8</v>
      </c>
      <c r="M71" s="3">
        <v>371.4</v>
      </c>
      <c r="N71" s="3">
        <v>3</v>
      </c>
      <c r="O71" s="3">
        <v>3.4</v>
      </c>
      <c r="P71" s="3">
        <v>1275</v>
      </c>
      <c r="Q71" s="3">
        <v>0.37</v>
      </c>
      <c r="R71" s="3">
        <v>0.27</v>
      </c>
      <c r="S71" s="5">
        <v>0.64</v>
      </c>
      <c r="T71" s="3">
        <v>226</v>
      </c>
      <c r="U71" s="3">
        <v>8.3000000000000007</v>
      </c>
      <c r="V71" s="3">
        <v>109</v>
      </c>
      <c r="W71" s="3">
        <v>0.6</v>
      </c>
      <c r="X71" s="3">
        <v>18</v>
      </c>
      <c r="Y71" s="3">
        <v>31.6</v>
      </c>
      <c r="Z71" s="3">
        <v>5.9</v>
      </c>
      <c r="AA71" s="3">
        <v>3</v>
      </c>
      <c r="AB71" s="3" t="s">
        <v>64</v>
      </c>
      <c r="AC71" s="3" t="s">
        <v>63</v>
      </c>
      <c r="AD71" s="2"/>
      <c r="AE71" s="3" t="s">
        <v>63</v>
      </c>
      <c r="AF71" s="2"/>
      <c r="AG71" s="3">
        <v>8</v>
      </c>
      <c r="AH71" s="3">
        <v>8</v>
      </c>
      <c r="AI71" s="3" t="s">
        <v>66</v>
      </c>
      <c r="AJ71" s="3" t="s">
        <v>67</v>
      </c>
      <c r="AK71" s="3" t="s">
        <v>67</v>
      </c>
      <c r="AL71" s="3" t="s">
        <v>132</v>
      </c>
      <c r="AM71" s="3" t="s">
        <v>89</v>
      </c>
      <c r="AN71" s="3">
        <v>3</v>
      </c>
      <c r="AO71" s="3">
        <v>0</v>
      </c>
      <c r="AP71" s="3">
        <v>3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18" t="s">
        <v>308</v>
      </c>
      <c r="AW71" s="3">
        <v>61.3322</v>
      </c>
      <c r="AX71" s="3">
        <v>149.03039999999999</v>
      </c>
      <c r="AY71" s="3" t="s">
        <v>309</v>
      </c>
      <c r="AZ71" s="3" t="s">
        <v>310</v>
      </c>
      <c r="BA71" s="3" t="s">
        <v>80</v>
      </c>
      <c r="BB71" s="3">
        <v>14</v>
      </c>
      <c r="BC71" s="3">
        <v>3.5000000000000003E-2</v>
      </c>
      <c r="BD71" s="3">
        <v>3.4620000000000002</v>
      </c>
      <c r="BE71" s="6">
        <f t="shared" si="2"/>
        <v>7.6646450906516854</v>
      </c>
      <c r="BF71" s="6">
        <f t="shared" si="3"/>
        <v>23.669912112187696</v>
      </c>
      <c r="BG71" s="37"/>
      <c r="BH71" s="41"/>
      <c r="BI71" s="35"/>
      <c r="BJ71" s="35"/>
      <c r="BK71" s="34"/>
      <c r="BL71" s="34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</row>
    <row r="72" spans="1:95" ht="18.75" thickBot="1" x14ac:dyDescent="0.35">
      <c r="A72" s="3" t="s">
        <v>311</v>
      </c>
      <c r="B72" s="3" t="s">
        <v>312</v>
      </c>
      <c r="C72" s="4">
        <v>33074</v>
      </c>
      <c r="D72" s="4">
        <v>33085</v>
      </c>
      <c r="E72" s="3">
        <v>1</v>
      </c>
      <c r="F72" s="3">
        <v>37</v>
      </c>
      <c r="G72" s="3" t="s">
        <v>61</v>
      </c>
      <c r="H72" s="3">
        <v>61.375</v>
      </c>
      <c r="I72" s="3">
        <v>150.10419999999999</v>
      </c>
      <c r="J72" s="5">
        <v>11169</v>
      </c>
      <c r="K72" s="3">
        <v>9.1999999999999993</v>
      </c>
      <c r="L72" s="3">
        <v>1.6</v>
      </c>
      <c r="M72" s="3">
        <v>409.9</v>
      </c>
      <c r="N72" s="3">
        <v>4</v>
      </c>
      <c r="O72" s="3">
        <v>1</v>
      </c>
      <c r="P72" s="3">
        <v>1234</v>
      </c>
      <c r="Q72" s="3">
        <v>1.54</v>
      </c>
      <c r="R72" s="3">
        <v>3.08</v>
      </c>
      <c r="S72" s="5">
        <v>4.62</v>
      </c>
      <c r="T72" s="3">
        <v>46</v>
      </c>
      <c r="U72" s="3">
        <v>6.9</v>
      </c>
      <c r="V72" s="3">
        <v>20</v>
      </c>
      <c r="W72" s="3">
        <v>1.4</v>
      </c>
      <c r="X72" s="3">
        <v>26</v>
      </c>
      <c r="Y72" s="3">
        <v>6.8</v>
      </c>
      <c r="Z72" s="3">
        <v>0.7</v>
      </c>
      <c r="AA72" s="3">
        <v>186</v>
      </c>
      <c r="AB72" s="3" t="s">
        <v>63</v>
      </c>
      <c r="AC72" s="3" t="s">
        <v>63</v>
      </c>
      <c r="AD72" s="2"/>
      <c r="AE72" s="3" t="s">
        <v>63</v>
      </c>
      <c r="AF72" s="2"/>
      <c r="AG72" s="3">
        <v>8</v>
      </c>
      <c r="AH72" s="3">
        <v>8</v>
      </c>
      <c r="AI72" s="3" t="s">
        <v>88</v>
      </c>
      <c r="AJ72" s="2"/>
      <c r="AK72" s="3" t="s">
        <v>88</v>
      </c>
      <c r="AL72" s="2"/>
      <c r="AM72" s="2"/>
      <c r="AN72" s="3">
        <v>0</v>
      </c>
      <c r="AO72" s="3">
        <v>0</v>
      </c>
      <c r="AP72" s="3">
        <v>0</v>
      </c>
      <c r="AQ72" s="3">
        <v>0</v>
      </c>
      <c r="AR72" s="3">
        <v>3</v>
      </c>
      <c r="AS72" s="3">
        <v>0</v>
      </c>
      <c r="AT72" s="3">
        <v>0</v>
      </c>
      <c r="AU72" s="3">
        <v>0</v>
      </c>
      <c r="AV72" s="62"/>
      <c r="AW72" s="3">
        <v>61.222799999999999</v>
      </c>
      <c r="AX72" s="3">
        <v>150.0625</v>
      </c>
      <c r="AY72" s="3" t="s">
        <v>214</v>
      </c>
      <c r="AZ72" s="3" t="s">
        <v>103</v>
      </c>
      <c r="BA72" s="3" t="s">
        <v>104</v>
      </c>
      <c r="BB72" s="3">
        <v>23</v>
      </c>
      <c r="BC72" s="3">
        <v>2.3E-2</v>
      </c>
      <c r="BD72" s="3">
        <v>2.31</v>
      </c>
      <c r="BE72" s="6">
        <f t="shared" si="2"/>
        <v>5.5483381160392931</v>
      </c>
      <c r="BF72" s="6">
        <f t="shared" si="3"/>
        <v>13.490997081206814</v>
      </c>
      <c r="BG72" s="15"/>
      <c r="BH72" s="26">
        <v>2</v>
      </c>
      <c r="BI72" s="35"/>
      <c r="BJ72" s="35"/>
      <c r="BK72" s="34"/>
      <c r="BL72" s="34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</row>
    <row r="73" spans="1:95" ht="18.75" thickBot="1" x14ac:dyDescent="0.35">
      <c r="A73" s="3" t="s">
        <v>313</v>
      </c>
      <c r="B73" s="3" t="s">
        <v>314</v>
      </c>
      <c r="C73" s="4">
        <v>33054</v>
      </c>
      <c r="D73" s="4">
        <v>33098</v>
      </c>
      <c r="E73" s="3">
        <v>1</v>
      </c>
      <c r="F73" s="3">
        <v>103</v>
      </c>
      <c r="G73" s="3" t="s">
        <v>61</v>
      </c>
      <c r="H73" s="3">
        <v>61.605600000000003</v>
      </c>
      <c r="I73" s="3">
        <v>149.2792</v>
      </c>
      <c r="J73" s="5">
        <v>11182</v>
      </c>
      <c r="K73" s="3">
        <v>11.8</v>
      </c>
      <c r="L73" s="3">
        <v>2</v>
      </c>
      <c r="M73" s="3">
        <v>402.9</v>
      </c>
      <c r="N73" s="3">
        <v>1.1000000000000001</v>
      </c>
      <c r="O73" s="3">
        <v>3.4</v>
      </c>
      <c r="P73" s="3">
        <v>3071</v>
      </c>
      <c r="Q73" s="3">
        <v>2.57</v>
      </c>
      <c r="R73" s="3">
        <v>0.47</v>
      </c>
      <c r="S73" s="5">
        <v>3.04</v>
      </c>
      <c r="T73" s="3">
        <v>195</v>
      </c>
      <c r="U73" s="3">
        <v>8.1999999999999993</v>
      </c>
      <c r="V73" s="3">
        <v>93</v>
      </c>
      <c r="W73" s="3">
        <v>1.2</v>
      </c>
      <c r="X73" s="3">
        <v>15</v>
      </c>
      <c r="Y73" s="3">
        <v>27.7</v>
      </c>
      <c r="Z73" s="3">
        <v>5.8</v>
      </c>
      <c r="AA73" s="3">
        <v>36</v>
      </c>
      <c r="AB73" s="3" t="s">
        <v>64</v>
      </c>
      <c r="AC73" s="3" t="s">
        <v>64</v>
      </c>
      <c r="AD73" s="3" t="s">
        <v>65</v>
      </c>
      <c r="AE73" s="3" t="s">
        <v>64</v>
      </c>
      <c r="AF73" s="3" t="s">
        <v>116</v>
      </c>
      <c r="AG73" s="3">
        <v>8</v>
      </c>
      <c r="AH73" s="3">
        <v>8</v>
      </c>
      <c r="AI73" s="3" t="s">
        <v>66</v>
      </c>
      <c r="AJ73" s="3" t="s">
        <v>124</v>
      </c>
      <c r="AK73" s="3" t="s">
        <v>77</v>
      </c>
      <c r="AL73" s="3" t="s">
        <v>132</v>
      </c>
      <c r="AM73" s="3" t="s">
        <v>89</v>
      </c>
      <c r="AN73" s="3">
        <v>3</v>
      </c>
      <c r="AO73" s="3">
        <v>1</v>
      </c>
      <c r="AP73" s="3">
        <v>3</v>
      </c>
      <c r="AQ73" s="3">
        <v>3</v>
      </c>
      <c r="AR73" s="3">
        <v>3</v>
      </c>
      <c r="AS73" s="3">
        <v>1</v>
      </c>
      <c r="AT73" s="3">
        <v>0</v>
      </c>
      <c r="AU73" s="3">
        <v>0</v>
      </c>
      <c r="AV73" s="62"/>
      <c r="AW73" s="3">
        <v>61.60736</v>
      </c>
      <c r="AX73" s="3">
        <v>149.28962999999999</v>
      </c>
      <c r="AY73" s="3" t="s">
        <v>78</v>
      </c>
      <c r="AZ73" s="3" t="s">
        <v>79</v>
      </c>
      <c r="BA73" s="3" t="s">
        <v>80</v>
      </c>
      <c r="BB73" s="3">
        <v>33</v>
      </c>
      <c r="BC73" s="3">
        <v>1.887</v>
      </c>
      <c r="BD73" s="3">
        <v>188.67</v>
      </c>
      <c r="BE73" s="6">
        <f t="shared" si="2"/>
        <v>8.9963969709330875</v>
      </c>
      <c r="BF73" s="6">
        <f t="shared" si="3"/>
        <v>14.943875587001841</v>
      </c>
      <c r="BG73" s="26">
        <v>1</v>
      </c>
      <c r="BH73" s="35">
        <v>3</v>
      </c>
      <c r="BI73" s="35">
        <v>15</v>
      </c>
      <c r="BJ73" s="35">
        <v>27</v>
      </c>
      <c r="BK73" s="34">
        <v>0</v>
      </c>
      <c r="BL73" s="34">
        <v>0</v>
      </c>
      <c r="BM73" s="35">
        <v>0</v>
      </c>
      <c r="BN73" s="35">
        <v>0</v>
      </c>
      <c r="BO73" s="35">
        <v>0</v>
      </c>
      <c r="BP73" s="35">
        <v>1.5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3</v>
      </c>
      <c r="BX73" s="35">
        <v>0</v>
      </c>
      <c r="BY73" s="35">
        <v>7.5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19.5</v>
      </c>
      <c r="CG73" s="35">
        <v>0</v>
      </c>
      <c r="CH73" s="35">
        <v>33</v>
      </c>
      <c r="CI73" s="35">
        <v>177</v>
      </c>
      <c r="CJ73" s="35">
        <v>162</v>
      </c>
      <c r="CK73" s="35">
        <v>3</v>
      </c>
      <c r="CL73" s="35">
        <v>0</v>
      </c>
      <c r="CM73" s="35">
        <v>0</v>
      </c>
      <c r="CN73" s="35">
        <v>0</v>
      </c>
      <c r="CO73" s="35">
        <v>0</v>
      </c>
      <c r="CP73" s="35">
        <v>0</v>
      </c>
      <c r="CQ73" s="35">
        <v>0</v>
      </c>
    </row>
    <row r="74" spans="1:95" ht="18.75" thickBot="1" x14ac:dyDescent="0.35">
      <c r="A74" s="3" t="s">
        <v>315</v>
      </c>
      <c r="B74" s="3" t="s">
        <v>316</v>
      </c>
      <c r="C74" s="4">
        <v>33082</v>
      </c>
      <c r="D74" s="4">
        <v>33084</v>
      </c>
      <c r="E74" s="3">
        <v>1</v>
      </c>
      <c r="F74" s="3">
        <v>99</v>
      </c>
      <c r="G74" s="3" t="s">
        <v>61</v>
      </c>
      <c r="H74" s="3">
        <v>62.251399999999997</v>
      </c>
      <c r="I74" s="3">
        <v>150.06530000000001</v>
      </c>
      <c r="J74" s="5">
        <v>11168</v>
      </c>
      <c r="K74" s="3">
        <v>7.9</v>
      </c>
      <c r="L74" s="3">
        <v>5.0999999999999996</v>
      </c>
      <c r="M74" s="3">
        <v>154.5</v>
      </c>
      <c r="N74" s="3">
        <v>2.5</v>
      </c>
      <c r="O74" s="3">
        <v>34.1</v>
      </c>
      <c r="P74" s="3">
        <v>6022</v>
      </c>
      <c r="Q74" s="3">
        <v>1.67</v>
      </c>
      <c r="R74" s="3">
        <v>0.93</v>
      </c>
      <c r="S74" s="5">
        <v>2.6</v>
      </c>
      <c r="T74" s="3">
        <v>73</v>
      </c>
      <c r="U74" s="3">
        <v>7.2</v>
      </c>
      <c r="V74" s="3">
        <v>25</v>
      </c>
      <c r="W74" s="3">
        <v>1</v>
      </c>
      <c r="X74" s="3">
        <v>9</v>
      </c>
      <c r="Y74" s="3">
        <v>7</v>
      </c>
      <c r="Z74" s="3">
        <v>0.8</v>
      </c>
      <c r="AA74" s="3">
        <v>96</v>
      </c>
      <c r="AB74" s="3" t="s">
        <v>63</v>
      </c>
      <c r="AC74" s="3" t="s">
        <v>64</v>
      </c>
      <c r="AD74" s="3" t="s">
        <v>65</v>
      </c>
      <c r="AE74" s="3" t="s">
        <v>64</v>
      </c>
      <c r="AF74" s="3" t="s">
        <v>65</v>
      </c>
      <c r="AG74" s="3">
        <v>8</v>
      </c>
      <c r="AH74" s="3">
        <v>8</v>
      </c>
      <c r="AI74" s="3" t="s">
        <v>66</v>
      </c>
      <c r="AJ74" s="3" t="s">
        <v>77</v>
      </c>
      <c r="AK74" s="3" t="s">
        <v>77</v>
      </c>
      <c r="AL74" s="2"/>
      <c r="AM74" s="2"/>
      <c r="AN74" s="6">
        <v>0</v>
      </c>
      <c r="AO74" s="3">
        <v>0</v>
      </c>
      <c r="AP74" s="6">
        <v>1</v>
      </c>
      <c r="AQ74" s="3">
        <v>0</v>
      </c>
      <c r="AR74" s="3">
        <v>0</v>
      </c>
      <c r="AS74" s="6">
        <v>1</v>
      </c>
      <c r="AT74" s="6">
        <v>1</v>
      </c>
      <c r="AU74" s="6">
        <v>0</v>
      </c>
      <c r="AV74" s="18" t="s">
        <v>317</v>
      </c>
      <c r="AW74" s="3">
        <v>62.151299999999999</v>
      </c>
      <c r="AX74" s="3">
        <v>150.042</v>
      </c>
      <c r="AY74" s="3" t="s">
        <v>70</v>
      </c>
      <c r="AZ74" s="3" t="s">
        <v>71</v>
      </c>
      <c r="BA74" s="3" t="s">
        <v>165</v>
      </c>
      <c r="BB74" s="3" t="s">
        <v>318</v>
      </c>
      <c r="BC74" s="3">
        <v>0.63100000000000001</v>
      </c>
      <c r="BD74" s="3">
        <v>63.1</v>
      </c>
      <c r="BE74" s="6">
        <f t="shared" si="2"/>
        <v>14.093118607341506</v>
      </c>
      <c r="BF74" s="6">
        <f t="shared" si="3"/>
        <v>16.865530253887417</v>
      </c>
      <c r="BG74" s="26">
        <v>1</v>
      </c>
      <c r="BH74" s="35">
        <v>2</v>
      </c>
      <c r="BI74" s="35">
        <v>45</v>
      </c>
      <c r="BJ74" s="35">
        <v>64</v>
      </c>
      <c r="BK74" s="34">
        <v>0</v>
      </c>
      <c r="BL74" s="34">
        <v>0</v>
      </c>
      <c r="BM74" s="35">
        <v>0</v>
      </c>
      <c r="BN74" s="35">
        <v>0</v>
      </c>
      <c r="BO74" s="35">
        <v>0</v>
      </c>
      <c r="BP74" s="35">
        <v>12</v>
      </c>
      <c r="BQ74" s="35">
        <v>21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15</v>
      </c>
      <c r="BX74" s="35">
        <v>0</v>
      </c>
      <c r="BY74" s="35">
        <v>3</v>
      </c>
      <c r="BZ74" s="35">
        <v>8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1</v>
      </c>
      <c r="CG74" s="35">
        <v>0</v>
      </c>
      <c r="CH74" s="35">
        <v>0</v>
      </c>
      <c r="CI74" s="35">
        <v>17</v>
      </c>
      <c r="CJ74" s="35">
        <v>14</v>
      </c>
      <c r="CK74" s="35">
        <v>0</v>
      </c>
      <c r="CL74" s="35">
        <v>0</v>
      </c>
      <c r="CM74" s="35">
        <v>0</v>
      </c>
      <c r="CN74" s="35">
        <v>0</v>
      </c>
      <c r="CO74" s="35">
        <v>0</v>
      </c>
      <c r="CP74" s="35">
        <v>0</v>
      </c>
      <c r="CQ74" s="35">
        <v>0</v>
      </c>
    </row>
    <row r="75" spans="1:95" ht="18.75" thickBot="1" x14ac:dyDescent="0.35">
      <c r="A75" s="3" t="s">
        <v>315</v>
      </c>
      <c r="B75" s="3" t="s">
        <v>319</v>
      </c>
      <c r="C75" s="4">
        <v>33092</v>
      </c>
      <c r="D75" s="4">
        <v>33093</v>
      </c>
      <c r="E75" s="3">
        <v>1</v>
      </c>
      <c r="F75" s="3">
        <v>63</v>
      </c>
      <c r="G75" s="3" t="s">
        <v>87</v>
      </c>
      <c r="H75" s="3">
        <v>60.725000000000001</v>
      </c>
      <c r="I75" s="3">
        <v>150.72499999999999</v>
      </c>
      <c r="J75" s="5">
        <v>11177</v>
      </c>
      <c r="K75" s="3">
        <v>4.4000000000000004</v>
      </c>
      <c r="L75" s="3">
        <v>1.1000000000000001</v>
      </c>
      <c r="M75" s="3">
        <v>240.8</v>
      </c>
      <c r="N75" s="3">
        <v>0.6</v>
      </c>
      <c r="O75" s="3">
        <v>0.1</v>
      </c>
      <c r="P75" s="3">
        <v>74</v>
      </c>
      <c r="Q75" s="3">
        <v>0.31</v>
      </c>
      <c r="R75" s="3">
        <v>0.4</v>
      </c>
      <c r="S75" s="5">
        <v>0.71</v>
      </c>
      <c r="T75" s="3">
        <v>33</v>
      </c>
      <c r="U75" s="3">
        <v>7.4</v>
      </c>
      <c r="V75" s="3">
        <v>15</v>
      </c>
      <c r="W75" s="3">
        <v>0.4</v>
      </c>
      <c r="X75" s="3">
        <v>10</v>
      </c>
      <c r="Y75" s="3">
        <v>4.4000000000000004</v>
      </c>
      <c r="Z75" s="3">
        <v>0.5</v>
      </c>
      <c r="AA75" s="3">
        <v>12</v>
      </c>
      <c r="AB75" s="3" t="s">
        <v>63</v>
      </c>
      <c r="AC75" s="3" t="s">
        <v>64</v>
      </c>
      <c r="AD75" s="3" t="s">
        <v>65</v>
      </c>
      <c r="AE75" s="3" t="s">
        <v>64</v>
      </c>
      <c r="AF75" s="3" t="s">
        <v>65</v>
      </c>
      <c r="AG75" s="3">
        <v>8</v>
      </c>
      <c r="AH75" s="3">
        <v>8</v>
      </c>
      <c r="AI75" s="3" t="s">
        <v>66</v>
      </c>
      <c r="AJ75" s="3" t="s">
        <v>77</v>
      </c>
      <c r="AK75" s="3" t="s">
        <v>77</v>
      </c>
      <c r="AL75" s="2"/>
      <c r="AM75" s="2"/>
      <c r="AN75" s="3">
        <v>0</v>
      </c>
      <c r="AO75" s="3">
        <v>1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18" t="s">
        <v>205</v>
      </c>
      <c r="AW75" s="3">
        <v>60.432200000000002</v>
      </c>
      <c r="AX75" s="3">
        <v>105.43389999999999</v>
      </c>
      <c r="AY75" s="3" t="s">
        <v>161</v>
      </c>
      <c r="AZ75" s="3" t="s">
        <v>162</v>
      </c>
      <c r="BA75" s="3" t="s">
        <v>92</v>
      </c>
      <c r="BB75" s="3">
        <v>5</v>
      </c>
      <c r="BC75" s="3">
        <v>0.23699999999999999</v>
      </c>
      <c r="BD75" s="3">
        <v>23.692</v>
      </c>
      <c r="BE75" s="6">
        <f t="shared" si="2"/>
        <v>12.84694899831193</v>
      </c>
      <c r="BF75" s="6">
        <f t="shared" si="3"/>
        <v>30.976560627555607</v>
      </c>
      <c r="BG75" s="26">
        <v>1</v>
      </c>
      <c r="BH75" s="35">
        <v>8.5</v>
      </c>
      <c r="BI75" s="35">
        <v>25.5</v>
      </c>
      <c r="BJ75" s="35">
        <v>102</v>
      </c>
      <c r="BK75" s="34">
        <v>0</v>
      </c>
      <c r="BL75" s="34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76.5</v>
      </c>
      <c r="BR75" s="35">
        <v>0</v>
      </c>
      <c r="BS75" s="35" t="s">
        <v>776</v>
      </c>
      <c r="BT75" s="35">
        <v>0</v>
      </c>
      <c r="BU75" s="35">
        <v>0</v>
      </c>
      <c r="BV75" s="35">
        <v>0</v>
      </c>
      <c r="BW75" s="35" t="s">
        <v>776</v>
      </c>
      <c r="BX75" s="35">
        <v>0</v>
      </c>
      <c r="BY75" s="35">
        <v>994.5</v>
      </c>
      <c r="BZ75" s="35">
        <v>29.75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433.5</v>
      </c>
      <c r="CG75" s="35">
        <v>0</v>
      </c>
      <c r="CH75" s="35">
        <v>0</v>
      </c>
      <c r="CI75" s="35">
        <v>1976.25</v>
      </c>
      <c r="CJ75" s="35">
        <v>0</v>
      </c>
      <c r="CK75" s="35">
        <v>25.5</v>
      </c>
      <c r="CL75" s="35">
        <v>0</v>
      </c>
      <c r="CM75" s="35">
        <v>0</v>
      </c>
      <c r="CN75" s="35">
        <v>0</v>
      </c>
      <c r="CO75" s="35">
        <v>0</v>
      </c>
      <c r="CP75" s="35">
        <v>0</v>
      </c>
      <c r="CQ75" s="35">
        <v>0</v>
      </c>
    </row>
    <row r="76" spans="1:95" ht="18.75" thickBot="1" x14ac:dyDescent="0.35">
      <c r="A76" s="3" t="s">
        <v>320</v>
      </c>
      <c r="B76" s="3" t="s">
        <v>321</v>
      </c>
      <c r="C76" s="4">
        <v>33088</v>
      </c>
      <c r="D76" s="4">
        <v>33094</v>
      </c>
      <c r="E76" s="3">
        <v>1</v>
      </c>
      <c r="F76" s="3">
        <v>32</v>
      </c>
      <c r="G76" s="3" t="s">
        <v>87</v>
      </c>
      <c r="H76" s="3">
        <v>60.2986</v>
      </c>
      <c r="I76" s="3">
        <v>151.3717</v>
      </c>
      <c r="J76" s="5">
        <v>11178</v>
      </c>
      <c r="K76" s="3">
        <v>7</v>
      </c>
      <c r="L76" s="3">
        <v>1</v>
      </c>
      <c r="M76" s="3">
        <v>326.10000000000002</v>
      </c>
      <c r="N76" s="3">
        <v>5.7</v>
      </c>
      <c r="O76" s="3">
        <v>3.3</v>
      </c>
      <c r="P76" s="3">
        <v>72</v>
      </c>
      <c r="Q76" s="3">
        <v>1.27</v>
      </c>
      <c r="R76" s="3">
        <v>0.65</v>
      </c>
      <c r="S76" s="5">
        <v>1.92</v>
      </c>
      <c r="T76" s="3">
        <v>38</v>
      </c>
      <c r="U76" s="3">
        <v>6.8</v>
      </c>
      <c r="V76" s="3">
        <v>8</v>
      </c>
      <c r="W76" s="3">
        <v>0.6</v>
      </c>
      <c r="X76" s="3">
        <v>18</v>
      </c>
      <c r="Y76" s="3">
        <v>2.5</v>
      </c>
      <c r="Z76" s="3">
        <v>1.2</v>
      </c>
      <c r="AA76" s="3">
        <v>90</v>
      </c>
      <c r="AB76" s="3" t="s">
        <v>63</v>
      </c>
      <c r="AC76" s="3" t="s">
        <v>63</v>
      </c>
      <c r="AD76" s="2"/>
      <c r="AE76" s="3" t="s">
        <v>64</v>
      </c>
      <c r="AF76" s="3" t="s">
        <v>116</v>
      </c>
      <c r="AG76" s="3">
        <v>8</v>
      </c>
      <c r="AH76" s="3">
        <v>8</v>
      </c>
      <c r="AI76" s="3" t="s">
        <v>66</v>
      </c>
      <c r="AJ76" s="3" t="s">
        <v>124</v>
      </c>
      <c r="AK76" s="3" t="s">
        <v>77</v>
      </c>
      <c r="AL76" s="3" t="s">
        <v>68</v>
      </c>
      <c r="AM76" s="3" t="s">
        <v>89</v>
      </c>
      <c r="AN76" s="3">
        <v>0</v>
      </c>
      <c r="AO76" s="3">
        <v>1</v>
      </c>
      <c r="AP76" s="3">
        <v>3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62"/>
      <c r="AW76" s="3">
        <v>60.1753</v>
      </c>
      <c r="AX76" s="3">
        <v>151.22239999999999</v>
      </c>
      <c r="AY76" s="3" t="s">
        <v>183</v>
      </c>
      <c r="AZ76" s="3" t="s">
        <v>138</v>
      </c>
      <c r="BA76" s="3" t="s">
        <v>184</v>
      </c>
      <c r="BB76" s="3">
        <v>4</v>
      </c>
      <c r="BC76" s="3">
        <v>5.6000000000000001E-2</v>
      </c>
      <c r="BD76" s="3">
        <v>5.6</v>
      </c>
      <c r="BE76" s="6">
        <f t="shared" si="2"/>
        <v>7.6646450906516854</v>
      </c>
      <c r="BF76" s="6">
        <f t="shared" si="3"/>
        <v>23.669912112187696</v>
      </c>
      <c r="BG76" s="26">
        <v>1</v>
      </c>
      <c r="BH76" s="35">
        <v>2</v>
      </c>
      <c r="BI76" s="35">
        <v>65</v>
      </c>
      <c r="BJ76" s="35">
        <v>0</v>
      </c>
      <c r="BK76" s="34">
        <v>0</v>
      </c>
      <c r="BL76" s="34">
        <v>0</v>
      </c>
      <c r="BM76" s="35">
        <v>0</v>
      </c>
      <c r="BN76" s="35">
        <v>1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5</v>
      </c>
      <c r="BX76" s="35">
        <v>0</v>
      </c>
      <c r="BY76" s="35">
        <v>52</v>
      </c>
      <c r="BZ76" s="35">
        <v>1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40</v>
      </c>
      <c r="CG76" s="35">
        <v>0</v>
      </c>
      <c r="CH76" s="35">
        <v>0</v>
      </c>
      <c r="CI76" s="35">
        <v>114</v>
      </c>
      <c r="CJ76" s="35">
        <v>13</v>
      </c>
      <c r="CK76" s="35">
        <v>0</v>
      </c>
      <c r="CL76" s="35">
        <v>0</v>
      </c>
      <c r="CM76" s="35">
        <v>0</v>
      </c>
      <c r="CN76" s="35">
        <v>0</v>
      </c>
      <c r="CO76" s="35">
        <v>0</v>
      </c>
      <c r="CP76" s="35">
        <v>0</v>
      </c>
      <c r="CQ76" s="35">
        <v>38</v>
      </c>
    </row>
    <row r="77" spans="1:95" ht="18.75" thickBot="1" x14ac:dyDescent="0.35">
      <c r="A77" s="3" t="s">
        <v>288</v>
      </c>
      <c r="B77" s="3" t="s">
        <v>289</v>
      </c>
      <c r="C77" s="4">
        <v>33038</v>
      </c>
      <c r="D77" s="4">
        <v>33038</v>
      </c>
      <c r="E77" s="3">
        <v>1</v>
      </c>
      <c r="F77" s="3">
        <v>76</v>
      </c>
      <c r="G77" s="3" t="s">
        <v>87</v>
      </c>
      <c r="H77" s="3">
        <v>60.668100000000003</v>
      </c>
      <c r="I77" s="3">
        <v>150.82079999999999</v>
      </c>
      <c r="J77" s="5">
        <v>11122</v>
      </c>
      <c r="K77" s="3">
        <v>7</v>
      </c>
      <c r="L77" s="3">
        <v>1.8</v>
      </c>
      <c r="M77" s="3">
        <v>338.3</v>
      </c>
      <c r="N77" s="3">
        <v>13.3</v>
      </c>
      <c r="O77" s="3">
        <v>3.4</v>
      </c>
      <c r="P77" s="3">
        <v>2470</v>
      </c>
      <c r="Q77" s="3">
        <v>0.85</v>
      </c>
      <c r="R77" s="3">
        <v>0.24</v>
      </c>
      <c r="S77" s="5">
        <v>1.0900000000000001</v>
      </c>
      <c r="T77" s="3">
        <v>53</v>
      </c>
      <c r="U77" s="3">
        <v>7.3</v>
      </c>
      <c r="V77" s="3">
        <v>23</v>
      </c>
      <c r="W77" s="3">
        <v>1.2</v>
      </c>
      <c r="X77" s="3">
        <v>29</v>
      </c>
      <c r="Y77" s="3">
        <v>6.5</v>
      </c>
      <c r="Z77" s="3">
        <v>2.4</v>
      </c>
      <c r="AA77" s="3">
        <v>234</v>
      </c>
      <c r="AB77" s="3" t="s">
        <v>63</v>
      </c>
      <c r="AC77" s="3" t="s">
        <v>63</v>
      </c>
      <c r="AD77" s="2"/>
      <c r="AE77" s="3" t="s">
        <v>64</v>
      </c>
      <c r="AF77" s="3" t="s">
        <v>65</v>
      </c>
      <c r="AG77" s="3">
        <v>8</v>
      </c>
      <c r="AH77" s="3">
        <v>8</v>
      </c>
      <c r="AI77" s="3" t="s">
        <v>66</v>
      </c>
      <c r="AJ77" s="3" t="s">
        <v>77</v>
      </c>
      <c r="AK77" s="3" t="s">
        <v>77</v>
      </c>
      <c r="AL77" s="2"/>
      <c r="AM77" s="2"/>
      <c r="AN77" s="3">
        <v>1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4</v>
      </c>
      <c r="AV77" s="62"/>
      <c r="AW77" s="3">
        <v>60.395400000000002</v>
      </c>
      <c r="AX77" s="3">
        <v>150.49160000000001</v>
      </c>
      <c r="AY77" s="3" t="s">
        <v>189</v>
      </c>
      <c r="AZ77" s="3" t="s">
        <v>190</v>
      </c>
      <c r="BA77" s="3" t="s">
        <v>290</v>
      </c>
      <c r="BB77" s="3">
        <v>26</v>
      </c>
      <c r="BC77" s="3">
        <v>0.129</v>
      </c>
      <c r="BD77" s="3">
        <v>12.9</v>
      </c>
      <c r="BE77" s="6">
        <f t="shared" si="2"/>
        <v>5.0407003285959542</v>
      </c>
      <c r="BF77" s="6">
        <f t="shared" si="3"/>
        <v>14.943875587001841</v>
      </c>
      <c r="BG77" s="26">
        <v>50</v>
      </c>
      <c r="BH77" s="35">
        <v>4</v>
      </c>
      <c r="BI77" s="35">
        <v>3800</v>
      </c>
      <c r="BJ77" s="35">
        <v>3166.666666666667</v>
      </c>
      <c r="BK77" s="34">
        <v>0</v>
      </c>
      <c r="BL77" s="34">
        <v>0</v>
      </c>
      <c r="BM77" s="35">
        <v>0</v>
      </c>
      <c r="BN77" s="35">
        <v>266.66666666666663</v>
      </c>
      <c r="BO77" s="35">
        <v>0</v>
      </c>
      <c r="BP77" s="35">
        <v>300</v>
      </c>
      <c r="BQ77" s="35">
        <v>266.66666666666663</v>
      </c>
      <c r="BR77" s="35">
        <v>200</v>
      </c>
      <c r="BS77" s="35">
        <v>0</v>
      </c>
      <c r="BT77" s="35">
        <v>0</v>
      </c>
      <c r="BU77" s="35">
        <v>66.666666666666657</v>
      </c>
      <c r="BV77" s="35">
        <v>0</v>
      </c>
      <c r="BW77" s="35">
        <v>200</v>
      </c>
      <c r="BX77" s="35">
        <v>766.66666666666674</v>
      </c>
      <c r="BY77" s="35">
        <v>366.66666666666663</v>
      </c>
      <c r="BZ77" s="35">
        <v>33.333333333333329</v>
      </c>
      <c r="CA77" s="35">
        <v>0</v>
      </c>
      <c r="CB77" s="35">
        <v>0</v>
      </c>
      <c r="CC77" s="35">
        <v>0</v>
      </c>
      <c r="CD77" s="35">
        <v>1066.6666666666665</v>
      </c>
      <c r="CE77" s="35">
        <v>0</v>
      </c>
      <c r="CF77" s="35">
        <v>1100</v>
      </c>
      <c r="CG77" s="35">
        <v>0</v>
      </c>
      <c r="CH77" s="35">
        <v>400</v>
      </c>
      <c r="CI77" s="35">
        <v>2000</v>
      </c>
      <c r="CJ77" s="35">
        <v>9566.6666666666679</v>
      </c>
      <c r="CK77" s="35">
        <v>0</v>
      </c>
      <c r="CL77" s="35">
        <v>0</v>
      </c>
      <c r="CM77" s="35">
        <v>5200</v>
      </c>
      <c r="CN77" s="35">
        <v>0</v>
      </c>
      <c r="CO77" s="35">
        <v>33.333333333333329</v>
      </c>
      <c r="CP77" s="35">
        <v>0</v>
      </c>
      <c r="CQ77" s="35">
        <v>0</v>
      </c>
    </row>
    <row r="78" spans="1:95" ht="18.75" thickBot="1" x14ac:dyDescent="0.35">
      <c r="A78" s="3" t="s">
        <v>509</v>
      </c>
      <c r="B78" s="3" t="s">
        <v>510</v>
      </c>
      <c r="C78" s="4">
        <v>33083</v>
      </c>
      <c r="D78" s="4">
        <v>33084</v>
      </c>
      <c r="E78" s="3">
        <v>1</v>
      </c>
      <c r="F78" s="3">
        <v>104</v>
      </c>
      <c r="G78" s="3" t="s">
        <v>61</v>
      </c>
      <c r="H78" s="3">
        <v>62.143099999999997</v>
      </c>
      <c r="I78" s="3">
        <v>150.0472</v>
      </c>
      <c r="J78" s="5">
        <v>11199</v>
      </c>
      <c r="K78" s="3">
        <v>3.1</v>
      </c>
      <c r="L78" s="3">
        <v>2.7</v>
      </c>
      <c r="M78" s="3">
        <v>161.5</v>
      </c>
      <c r="N78" s="3">
        <v>13.2</v>
      </c>
      <c r="O78" s="3">
        <v>7.1</v>
      </c>
      <c r="P78" s="3">
        <v>6730</v>
      </c>
      <c r="Q78" s="3">
        <v>0.57999999999999996</v>
      </c>
      <c r="R78" s="3">
        <v>0.39</v>
      </c>
      <c r="S78" s="5">
        <v>0.97</v>
      </c>
      <c r="T78" s="3">
        <v>58</v>
      </c>
      <c r="U78" s="3">
        <v>7.2</v>
      </c>
      <c r="V78" s="3">
        <v>25</v>
      </c>
      <c r="W78" s="3">
        <v>0.8</v>
      </c>
      <c r="X78" s="3">
        <v>6</v>
      </c>
      <c r="Y78" s="3">
        <v>7</v>
      </c>
      <c r="Z78" s="3">
        <v>1.1000000000000001</v>
      </c>
      <c r="AA78" s="3">
        <v>3</v>
      </c>
      <c r="AB78" s="3" t="s">
        <v>63</v>
      </c>
      <c r="AC78" s="3" t="s">
        <v>64</v>
      </c>
      <c r="AD78" s="3" t="s">
        <v>65</v>
      </c>
      <c r="AE78" s="3" t="s">
        <v>64</v>
      </c>
      <c r="AF78" s="3" t="s">
        <v>65</v>
      </c>
      <c r="AG78" s="3">
        <v>8</v>
      </c>
      <c r="AH78" s="3">
        <v>8</v>
      </c>
      <c r="AI78" s="3" t="s">
        <v>66</v>
      </c>
      <c r="AJ78" s="3" t="s">
        <v>124</v>
      </c>
      <c r="AK78" s="3" t="s">
        <v>77</v>
      </c>
      <c r="AL78" s="3" t="s">
        <v>68</v>
      </c>
      <c r="AM78" s="3" t="s">
        <v>69</v>
      </c>
      <c r="AN78" s="3">
        <v>3</v>
      </c>
      <c r="AO78" s="3">
        <v>0</v>
      </c>
      <c r="AP78" s="3">
        <v>1</v>
      </c>
      <c r="AQ78" s="3">
        <v>0</v>
      </c>
      <c r="AR78" s="3">
        <v>0</v>
      </c>
      <c r="AS78" s="3">
        <v>1</v>
      </c>
      <c r="AT78" s="3">
        <v>0</v>
      </c>
      <c r="AU78" s="3">
        <v>0</v>
      </c>
      <c r="AV78" s="62"/>
      <c r="AW78" s="3">
        <v>62.083199999999998</v>
      </c>
      <c r="AX78" s="3">
        <v>150.03059999999999</v>
      </c>
      <c r="AY78" s="3" t="s">
        <v>133</v>
      </c>
      <c r="AZ78" s="3" t="s">
        <v>71</v>
      </c>
      <c r="BA78" s="3" t="s">
        <v>134</v>
      </c>
      <c r="BB78" s="3">
        <v>29</v>
      </c>
      <c r="BC78" s="3">
        <v>0.28599999999999998</v>
      </c>
      <c r="BD78" s="3">
        <v>28.57</v>
      </c>
      <c r="BE78" s="6">
        <f t="shared" si="2"/>
        <v>20.125120818995903</v>
      </c>
      <c r="BF78" s="6">
        <f t="shared" si="3"/>
        <v>19.556890027194374</v>
      </c>
      <c r="BG78" s="15"/>
      <c r="BH78" s="26">
        <v>0.75</v>
      </c>
      <c r="BI78" s="35"/>
      <c r="BJ78" s="35"/>
      <c r="BK78" s="34"/>
      <c r="BL78" s="34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</row>
    <row r="79" spans="1:95" ht="18.75" thickBot="1" x14ac:dyDescent="0.35">
      <c r="A79" s="3" t="s">
        <v>570</v>
      </c>
      <c r="B79" s="3" t="s">
        <v>571</v>
      </c>
      <c r="C79" s="4">
        <v>33083</v>
      </c>
      <c r="D79" s="4">
        <v>33084</v>
      </c>
      <c r="E79" s="3">
        <v>1</v>
      </c>
      <c r="F79" s="3">
        <v>102</v>
      </c>
      <c r="G79" s="3" t="s">
        <v>61</v>
      </c>
      <c r="H79" s="3">
        <v>62.133299999999998</v>
      </c>
      <c r="I79" s="3">
        <v>150.0556</v>
      </c>
      <c r="J79" s="5">
        <v>11199</v>
      </c>
      <c r="K79" s="3">
        <v>8</v>
      </c>
      <c r="L79" s="3">
        <v>2.8</v>
      </c>
      <c r="M79" s="3">
        <v>195.4</v>
      </c>
      <c r="N79" s="3">
        <v>38.6</v>
      </c>
      <c r="O79" s="3">
        <v>7.1</v>
      </c>
      <c r="P79" s="3">
        <v>6510</v>
      </c>
      <c r="Q79" s="3">
        <v>0.5</v>
      </c>
      <c r="R79" s="3">
        <v>0.38</v>
      </c>
      <c r="S79" s="5">
        <v>0.88</v>
      </c>
      <c r="T79" s="3">
        <v>61</v>
      </c>
      <c r="U79" s="3">
        <v>7.2</v>
      </c>
      <c r="V79" s="3">
        <v>26</v>
      </c>
      <c r="W79" s="3">
        <v>0.7</v>
      </c>
      <c r="X79" s="3">
        <v>4</v>
      </c>
      <c r="Y79" s="3">
        <v>7.9</v>
      </c>
      <c r="Z79" s="3">
        <v>0.8</v>
      </c>
      <c r="AA79" s="3">
        <v>48</v>
      </c>
      <c r="AB79" s="3" t="s">
        <v>63</v>
      </c>
      <c r="AC79" s="3" t="s">
        <v>64</v>
      </c>
      <c r="AD79" s="3" t="s">
        <v>65</v>
      </c>
      <c r="AE79" s="3" t="s">
        <v>64</v>
      </c>
      <c r="AF79" s="3" t="s">
        <v>65</v>
      </c>
      <c r="AG79" s="3">
        <v>7.976</v>
      </c>
      <c r="AH79" s="3">
        <v>8</v>
      </c>
      <c r="AI79" s="3" t="s">
        <v>66</v>
      </c>
      <c r="AJ79" s="3" t="s">
        <v>124</v>
      </c>
      <c r="AK79" s="3" t="s">
        <v>77</v>
      </c>
      <c r="AL79" s="3" t="s">
        <v>68</v>
      </c>
      <c r="AM79" s="3" t="s">
        <v>69</v>
      </c>
      <c r="AN79" s="3">
        <v>0</v>
      </c>
      <c r="AO79" s="3">
        <v>0</v>
      </c>
      <c r="AP79" s="3">
        <v>1</v>
      </c>
      <c r="AQ79" s="3">
        <v>0</v>
      </c>
      <c r="AR79" s="3">
        <v>0</v>
      </c>
      <c r="AS79" s="3">
        <v>1</v>
      </c>
      <c r="AT79" s="3">
        <v>0</v>
      </c>
      <c r="AU79" s="3">
        <v>0</v>
      </c>
      <c r="AV79" s="62"/>
      <c r="AW79" s="3">
        <v>62.081200000000003</v>
      </c>
      <c r="AX79" s="3">
        <v>150.03129999999999</v>
      </c>
      <c r="AY79" s="3" t="s">
        <v>133</v>
      </c>
      <c r="AZ79" s="3" t="s">
        <v>71</v>
      </c>
      <c r="BA79" s="3" t="s">
        <v>134</v>
      </c>
      <c r="BB79" s="3">
        <v>29</v>
      </c>
      <c r="BC79" s="3">
        <v>0.247</v>
      </c>
      <c r="BD79" s="3">
        <v>24.7</v>
      </c>
      <c r="BE79" s="6">
        <f t="shared" si="2"/>
        <v>28.738883086401863</v>
      </c>
      <c r="BF79" s="6">
        <f t="shared" si="3"/>
        <v>21.368667944191071</v>
      </c>
      <c r="BG79" s="54">
        <v>15</v>
      </c>
      <c r="BH79" s="55"/>
      <c r="BI79" s="55">
        <v>75.166666666666671</v>
      </c>
      <c r="BJ79" s="55">
        <v>0</v>
      </c>
      <c r="BK79" s="56">
        <v>0</v>
      </c>
      <c r="BL79" s="56">
        <v>0</v>
      </c>
      <c r="BM79" s="55">
        <v>0</v>
      </c>
      <c r="BN79" s="55">
        <v>0</v>
      </c>
      <c r="BO79" s="55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>
        <v>0</v>
      </c>
      <c r="BV79" s="55">
        <v>0</v>
      </c>
      <c r="BW79" s="55">
        <v>0</v>
      </c>
      <c r="BX79" s="55">
        <v>0</v>
      </c>
      <c r="BY79" s="55">
        <v>0.33333333333333331</v>
      </c>
      <c r="BZ79" s="55">
        <v>0</v>
      </c>
      <c r="CA79" s="55">
        <v>0</v>
      </c>
      <c r="CB79" s="55">
        <v>0</v>
      </c>
      <c r="CC79" s="55">
        <v>0</v>
      </c>
      <c r="CD79" s="55">
        <v>0</v>
      </c>
      <c r="CE79" s="55">
        <v>0</v>
      </c>
      <c r="CF79" s="55">
        <v>0.83333333333333337</v>
      </c>
      <c r="CG79" s="55">
        <v>0</v>
      </c>
      <c r="CH79" s="55">
        <v>0</v>
      </c>
      <c r="CI79" s="55">
        <v>2.5</v>
      </c>
      <c r="CJ79" s="55">
        <v>0</v>
      </c>
      <c r="CK79" s="55">
        <v>0</v>
      </c>
      <c r="CL79" s="55">
        <v>0</v>
      </c>
      <c r="CM79" s="55">
        <v>0</v>
      </c>
      <c r="CN79" s="55">
        <v>0</v>
      </c>
      <c r="CO79" s="55">
        <v>0</v>
      </c>
      <c r="CP79" s="55">
        <v>0</v>
      </c>
      <c r="CQ79" s="55">
        <v>0</v>
      </c>
    </row>
    <row r="80" spans="1:95" ht="18.75" thickBot="1" x14ac:dyDescent="0.35">
      <c r="A80" s="3" t="s">
        <v>322</v>
      </c>
      <c r="B80" s="3" t="s">
        <v>323</v>
      </c>
      <c r="C80" s="4">
        <v>33046</v>
      </c>
      <c r="D80" s="4">
        <v>33051</v>
      </c>
      <c r="E80" s="3">
        <v>1</v>
      </c>
      <c r="F80" s="3">
        <v>82</v>
      </c>
      <c r="G80" s="3" t="s">
        <v>61</v>
      </c>
      <c r="H80" s="3">
        <v>61.613900000000001</v>
      </c>
      <c r="I80" s="3">
        <v>149.7167</v>
      </c>
      <c r="J80" s="5">
        <v>11135</v>
      </c>
      <c r="K80" s="3">
        <v>7.5</v>
      </c>
      <c r="L80" s="3">
        <v>1.7</v>
      </c>
      <c r="M80" s="3">
        <v>352.6</v>
      </c>
      <c r="N80" s="3">
        <v>1.5</v>
      </c>
      <c r="O80" s="3">
        <v>3.4</v>
      </c>
      <c r="P80" s="3">
        <v>1054</v>
      </c>
      <c r="Q80" s="3">
        <v>0.65</v>
      </c>
      <c r="R80" s="3">
        <v>0.49</v>
      </c>
      <c r="S80" s="5">
        <v>1.1399999999999999</v>
      </c>
      <c r="T80" s="3">
        <v>44</v>
      </c>
      <c r="U80" s="3">
        <v>7.5</v>
      </c>
      <c r="V80" s="3">
        <v>21</v>
      </c>
      <c r="W80" s="3">
        <v>1.4</v>
      </c>
      <c r="X80" s="3">
        <v>18</v>
      </c>
      <c r="Y80" s="3">
        <v>6.4</v>
      </c>
      <c r="Z80" s="3">
        <v>6.4</v>
      </c>
      <c r="AA80" s="3">
        <v>34</v>
      </c>
      <c r="AB80" s="3" t="s">
        <v>63</v>
      </c>
      <c r="AC80" s="3" t="s">
        <v>63</v>
      </c>
      <c r="AD80" s="2"/>
      <c r="AE80" s="3" t="s">
        <v>64</v>
      </c>
      <c r="AF80" s="3" t="s">
        <v>65</v>
      </c>
      <c r="AG80" s="3">
        <v>8</v>
      </c>
      <c r="AH80" s="3">
        <v>8</v>
      </c>
      <c r="AI80" s="3" t="s">
        <v>66</v>
      </c>
      <c r="AJ80" s="3" t="s">
        <v>77</v>
      </c>
      <c r="AK80" s="3" t="s">
        <v>77</v>
      </c>
      <c r="AL80" s="2"/>
      <c r="AM80" s="2"/>
      <c r="AN80" s="3">
        <v>1</v>
      </c>
      <c r="AO80" s="3">
        <v>0</v>
      </c>
      <c r="AP80" s="3">
        <v>1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18" t="s">
        <v>324</v>
      </c>
      <c r="AW80" s="3">
        <v>61.3705</v>
      </c>
      <c r="AX80" s="3">
        <v>149.4153</v>
      </c>
      <c r="AY80" s="3" t="s">
        <v>110</v>
      </c>
      <c r="AZ80" s="3" t="s">
        <v>111</v>
      </c>
      <c r="BA80" s="3" t="s">
        <v>112</v>
      </c>
      <c r="BB80" s="3" t="s">
        <v>325</v>
      </c>
      <c r="BC80" s="3">
        <v>0.28699999999999998</v>
      </c>
      <c r="BD80" s="3">
        <v>28.7</v>
      </c>
      <c r="BE80" s="6">
        <f t="shared" si="2"/>
        <v>7.6646450906516854</v>
      </c>
      <c r="BF80" s="6">
        <f t="shared" si="3"/>
        <v>13.490997081206814</v>
      </c>
      <c r="BG80" s="26">
        <v>15</v>
      </c>
      <c r="BH80" s="35">
        <v>4</v>
      </c>
      <c r="BI80" s="35">
        <v>600</v>
      </c>
      <c r="BJ80" s="35">
        <v>40</v>
      </c>
      <c r="BK80" s="34">
        <v>0</v>
      </c>
      <c r="BL80" s="34">
        <v>0</v>
      </c>
      <c r="BM80" s="35">
        <v>0</v>
      </c>
      <c r="BN80" s="35">
        <v>0</v>
      </c>
      <c r="BO80" s="35">
        <v>0</v>
      </c>
      <c r="BP80" s="35">
        <v>230</v>
      </c>
      <c r="BQ80" s="35">
        <v>50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  <c r="BX80" s="35">
        <v>740</v>
      </c>
      <c r="BY80" s="35">
        <v>3410</v>
      </c>
      <c r="BZ80" s="35">
        <v>30</v>
      </c>
      <c r="CA80" s="35">
        <v>0</v>
      </c>
      <c r="CB80" s="35">
        <v>0</v>
      </c>
      <c r="CC80" s="35">
        <v>0</v>
      </c>
      <c r="CD80" s="35">
        <v>0</v>
      </c>
      <c r="CE80" s="35">
        <v>0</v>
      </c>
      <c r="CF80" s="35">
        <v>1290</v>
      </c>
      <c r="CG80" s="35">
        <v>444</v>
      </c>
      <c r="CH80" s="35">
        <v>0</v>
      </c>
      <c r="CI80" s="35">
        <v>4390</v>
      </c>
      <c r="CJ80" s="35">
        <v>970.00000000000011</v>
      </c>
      <c r="CK80" s="35">
        <v>10</v>
      </c>
      <c r="CL80" s="35">
        <v>0</v>
      </c>
      <c r="CM80" s="35">
        <v>250.00000000000003</v>
      </c>
      <c r="CN80" s="35">
        <v>0</v>
      </c>
      <c r="CO80" s="35">
        <v>30</v>
      </c>
      <c r="CP80" s="35">
        <v>0</v>
      </c>
      <c r="CQ80" s="35">
        <v>0</v>
      </c>
    </row>
    <row r="81" spans="1:95" ht="18.75" thickBot="1" x14ac:dyDescent="0.35">
      <c r="A81" s="3" t="s">
        <v>326</v>
      </c>
      <c r="B81" s="3" t="s">
        <v>327</v>
      </c>
      <c r="C81" s="4">
        <v>33043</v>
      </c>
      <c r="D81" s="4">
        <v>33051</v>
      </c>
      <c r="E81" s="3">
        <v>1</v>
      </c>
      <c r="F81" s="3">
        <v>98</v>
      </c>
      <c r="G81" s="3" t="s">
        <v>61</v>
      </c>
      <c r="H81" s="3">
        <v>61.7014</v>
      </c>
      <c r="I81" s="3">
        <v>149.9606</v>
      </c>
      <c r="J81" s="5">
        <v>11135</v>
      </c>
      <c r="K81" s="3">
        <v>5.6</v>
      </c>
      <c r="L81" s="3">
        <v>1.9</v>
      </c>
      <c r="M81" s="3">
        <v>243.4</v>
      </c>
      <c r="N81" s="3">
        <v>3.3</v>
      </c>
      <c r="O81" s="3">
        <v>3.4</v>
      </c>
      <c r="P81" s="3">
        <v>1083</v>
      </c>
      <c r="Q81" s="3">
        <v>0.41</v>
      </c>
      <c r="R81" s="3">
        <v>0.44</v>
      </c>
      <c r="S81" s="5">
        <v>0.85</v>
      </c>
      <c r="T81" s="3">
        <v>31</v>
      </c>
      <c r="U81" s="3">
        <v>7.1</v>
      </c>
      <c r="V81" s="3">
        <v>14</v>
      </c>
      <c r="W81" s="3">
        <v>0.6</v>
      </c>
      <c r="X81" s="3">
        <v>35</v>
      </c>
      <c r="Y81" s="3">
        <v>5.5</v>
      </c>
      <c r="Z81" s="3">
        <v>5.4</v>
      </c>
      <c r="AA81" s="3">
        <v>144</v>
      </c>
      <c r="AB81" s="3" t="s">
        <v>63</v>
      </c>
      <c r="AC81" s="3" t="s">
        <v>63</v>
      </c>
      <c r="AD81" s="2"/>
      <c r="AE81" s="3" t="s">
        <v>64</v>
      </c>
      <c r="AF81" s="3" t="s">
        <v>116</v>
      </c>
      <c r="AG81" s="3">
        <v>8</v>
      </c>
      <c r="AH81" s="3">
        <v>8</v>
      </c>
      <c r="AI81" s="3" t="s">
        <v>88</v>
      </c>
      <c r="AJ81" s="2"/>
      <c r="AK81" s="3" t="s">
        <v>88</v>
      </c>
      <c r="AL81" s="2"/>
      <c r="AM81" s="2"/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62"/>
      <c r="AW81" s="3">
        <v>61.42</v>
      </c>
      <c r="AX81" s="3">
        <v>149.57419999999999</v>
      </c>
      <c r="AY81" s="3" t="s">
        <v>328</v>
      </c>
      <c r="AZ81" s="3" t="s">
        <v>71</v>
      </c>
      <c r="BA81" s="3" t="s">
        <v>176</v>
      </c>
      <c r="BB81" s="3" t="s">
        <v>329</v>
      </c>
      <c r="BC81" s="3">
        <v>0.29299999999999998</v>
      </c>
      <c r="BD81" s="3">
        <v>29.3</v>
      </c>
      <c r="BE81" s="6">
        <f t="shared" si="2"/>
        <v>4.2729460495837284</v>
      </c>
      <c r="BF81" s="6">
        <f t="shared" si="3"/>
        <v>23.669912112187696</v>
      </c>
      <c r="BG81" s="26">
        <v>15</v>
      </c>
      <c r="BH81" s="35">
        <v>2.5</v>
      </c>
      <c r="BI81" s="35">
        <v>2262.5</v>
      </c>
      <c r="BJ81" s="35">
        <v>81.25</v>
      </c>
      <c r="BK81" s="34">
        <v>0</v>
      </c>
      <c r="BL81" s="34">
        <v>0</v>
      </c>
      <c r="BM81" s="35" t="s">
        <v>776</v>
      </c>
      <c r="BN81" s="35">
        <v>0</v>
      </c>
      <c r="BO81" s="35">
        <v>0</v>
      </c>
      <c r="BP81" s="35">
        <v>43.75</v>
      </c>
      <c r="BQ81" s="35">
        <v>0</v>
      </c>
      <c r="BR81" s="35">
        <v>0</v>
      </c>
      <c r="BS81" s="35">
        <v>0</v>
      </c>
      <c r="BT81" s="35">
        <v>0</v>
      </c>
      <c r="BU81" s="35">
        <v>87.5</v>
      </c>
      <c r="BV81" s="35">
        <v>0</v>
      </c>
      <c r="BW81" s="35">
        <v>975</v>
      </c>
      <c r="BX81" s="35">
        <v>268.75</v>
      </c>
      <c r="BY81" s="35">
        <v>212.5</v>
      </c>
      <c r="BZ81" s="35">
        <v>0</v>
      </c>
      <c r="CA81" s="35">
        <v>0</v>
      </c>
      <c r="CB81" s="35">
        <v>0</v>
      </c>
      <c r="CC81" s="35">
        <v>0</v>
      </c>
      <c r="CD81" s="35">
        <v>0</v>
      </c>
      <c r="CE81" s="35">
        <v>0</v>
      </c>
      <c r="CF81" s="35">
        <v>143.75</v>
      </c>
      <c r="CG81" s="35">
        <v>0</v>
      </c>
      <c r="CH81" s="35">
        <v>6.25</v>
      </c>
      <c r="CI81" s="35">
        <v>893.75</v>
      </c>
      <c r="CJ81" s="35">
        <v>0</v>
      </c>
      <c r="CK81" s="35">
        <v>0</v>
      </c>
      <c r="CL81" s="35">
        <v>0</v>
      </c>
      <c r="CM81" s="35">
        <v>25</v>
      </c>
      <c r="CN81" s="35">
        <v>0</v>
      </c>
      <c r="CO81" s="35">
        <v>43.75</v>
      </c>
      <c r="CP81" s="35">
        <v>0</v>
      </c>
      <c r="CQ81" s="35">
        <v>0</v>
      </c>
    </row>
    <row r="82" spans="1:95" ht="18.75" thickBot="1" x14ac:dyDescent="0.35">
      <c r="A82" s="3" t="s">
        <v>330</v>
      </c>
      <c r="B82" s="3" t="s">
        <v>331</v>
      </c>
      <c r="C82" s="4">
        <v>33088</v>
      </c>
      <c r="D82" s="4">
        <v>33094</v>
      </c>
      <c r="E82" s="3">
        <v>1</v>
      </c>
      <c r="F82" s="3">
        <v>52</v>
      </c>
      <c r="G82" s="3" t="s">
        <v>87</v>
      </c>
      <c r="H82" s="3">
        <v>60.290300000000002</v>
      </c>
      <c r="I82" s="3">
        <v>151.3631</v>
      </c>
      <c r="J82" s="5">
        <v>11178</v>
      </c>
      <c r="K82" s="3">
        <v>8.8000000000000007</v>
      </c>
      <c r="L82" s="3">
        <v>1</v>
      </c>
      <c r="M82" s="3">
        <v>379.7</v>
      </c>
      <c r="N82" s="3">
        <v>5.2</v>
      </c>
      <c r="O82" s="3">
        <v>0.4</v>
      </c>
      <c r="P82" s="3">
        <v>208</v>
      </c>
      <c r="Q82" s="3">
        <v>1.35</v>
      </c>
      <c r="R82" s="3">
        <v>0.77</v>
      </c>
      <c r="S82" s="5">
        <v>2.12</v>
      </c>
      <c r="T82" s="3">
        <v>25</v>
      </c>
      <c r="U82" s="3">
        <v>6.4</v>
      </c>
      <c r="V82" s="3">
        <v>4</v>
      </c>
      <c r="W82" s="3">
        <v>1.2</v>
      </c>
      <c r="X82" s="3">
        <v>22</v>
      </c>
      <c r="Y82" s="3">
        <v>1.9</v>
      </c>
      <c r="Z82" s="3">
        <v>0.7</v>
      </c>
      <c r="AA82" s="3">
        <v>315</v>
      </c>
      <c r="AB82" s="3" t="s">
        <v>63</v>
      </c>
      <c r="AC82" s="3" t="s">
        <v>64</v>
      </c>
      <c r="AD82" s="3" t="s">
        <v>116</v>
      </c>
      <c r="AE82" s="3" t="s">
        <v>64</v>
      </c>
      <c r="AF82" s="3" t="s">
        <v>65</v>
      </c>
      <c r="AG82" s="3">
        <v>8</v>
      </c>
      <c r="AH82" s="3">
        <v>8</v>
      </c>
      <c r="AI82" s="3" t="s">
        <v>88</v>
      </c>
      <c r="AJ82" s="2"/>
      <c r="AK82" s="3" t="s">
        <v>88</v>
      </c>
      <c r="AL82" s="2"/>
      <c r="AM82" s="2"/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62"/>
      <c r="AW82" s="3">
        <v>60.172400000000003</v>
      </c>
      <c r="AX82" s="3">
        <v>151.21549999999999</v>
      </c>
      <c r="AY82" s="3" t="s">
        <v>183</v>
      </c>
      <c r="AZ82" s="3" t="s">
        <v>91</v>
      </c>
      <c r="BA82" s="3" t="s">
        <v>184</v>
      </c>
      <c r="BB82" s="3">
        <v>4</v>
      </c>
      <c r="BC82" s="3">
        <v>4.5999999999999999E-2</v>
      </c>
      <c r="BD82" s="3">
        <v>4.5999999999999996</v>
      </c>
      <c r="BE82" s="6">
        <f t="shared" si="2"/>
        <v>6.4255926550585896</v>
      </c>
      <c r="BF82" s="6">
        <f t="shared" si="3"/>
        <v>14.943875587001841</v>
      </c>
      <c r="BG82" s="26">
        <v>1</v>
      </c>
      <c r="BH82" s="35">
        <v>1</v>
      </c>
      <c r="BI82" s="35">
        <v>24.5</v>
      </c>
      <c r="BJ82" s="35" t="s">
        <v>776</v>
      </c>
      <c r="BK82" s="34">
        <v>0</v>
      </c>
      <c r="BL82" s="34">
        <v>0</v>
      </c>
      <c r="BM82" s="35">
        <v>0</v>
      </c>
      <c r="BN82" s="35">
        <v>1.5</v>
      </c>
      <c r="BO82" s="35">
        <v>0</v>
      </c>
      <c r="BP82" s="35">
        <v>0.5</v>
      </c>
      <c r="BQ82" s="35">
        <v>0</v>
      </c>
      <c r="BR82" s="35">
        <v>0.5</v>
      </c>
      <c r="BS82" s="35">
        <v>0</v>
      </c>
      <c r="BT82" s="35">
        <v>0</v>
      </c>
      <c r="BU82" s="35">
        <v>1.5</v>
      </c>
      <c r="BV82" s="35">
        <v>0</v>
      </c>
      <c r="BW82" s="35">
        <v>2.5</v>
      </c>
      <c r="BX82" s="35">
        <v>0</v>
      </c>
      <c r="BY82" s="35">
        <v>11</v>
      </c>
      <c r="BZ82" s="35">
        <v>0</v>
      </c>
      <c r="CA82" s="35">
        <v>0</v>
      </c>
      <c r="CB82" s="35">
        <v>0</v>
      </c>
      <c r="CC82" s="35">
        <v>0</v>
      </c>
      <c r="CD82" s="35">
        <v>0</v>
      </c>
      <c r="CE82" s="35">
        <v>0</v>
      </c>
      <c r="CF82" s="35">
        <v>10.5</v>
      </c>
      <c r="CG82" s="35">
        <v>0</v>
      </c>
      <c r="CH82" s="35">
        <v>0</v>
      </c>
      <c r="CI82" s="35">
        <v>10</v>
      </c>
      <c r="CJ82" s="35">
        <v>0</v>
      </c>
      <c r="CK82" s="35">
        <v>0</v>
      </c>
      <c r="CL82" s="35">
        <v>0</v>
      </c>
      <c r="CM82" s="35">
        <v>0</v>
      </c>
      <c r="CN82" s="35">
        <v>0</v>
      </c>
      <c r="CO82" s="35">
        <v>0</v>
      </c>
      <c r="CP82" s="35">
        <v>0</v>
      </c>
      <c r="CQ82" s="35">
        <v>0.5</v>
      </c>
    </row>
    <row r="83" spans="1:95" ht="18.75" thickBot="1" x14ac:dyDescent="0.35">
      <c r="A83" s="3" t="s">
        <v>332</v>
      </c>
      <c r="B83" s="3" t="s">
        <v>333</v>
      </c>
      <c r="C83" s="4">
        <v>33074</v>
      </c>
      <c r="D83" s="4">
        <v>33085</v>
      </c>
      <c r="E83" s="3">
        <v>1</v>
      </c>
      <c r="F83" s="3">
        <v>63</v>
      </c>
      <c r="G83" s="3" t="s">
        <v>61</v>
      </c>
      <c r="H83" s="3">
        <v>61.75</v>
      </c>
      <c r="I83" s="3">
        <v>150.0403</v>
      </c>
      <c r="J83" s="5">
        <v>11200</v>
      </c>
      <c r="K83" s="3">
        <v>9.1</v>
      </c>
      <c r="L83" s="3">
        <v>2.7</v>
      </c>
      <c r="M83" s="3">
        <v>325.10000000000002</v>
      </c>
      <c r="N83" s="3">
        <v>3.1</v>
      </c>
      <c r="O83" s="3">
        <v>3.4</v>
      </c>
      <c r="P83" s="3">
        <v>2082</v>
      </c>
      <c r="Q83" s="3">
        <v>1.56</v>
      </c>
      <c r="R83" s="3">
        <v>1.26</v>
      </c>
      <c r="S83" s="5">
        <v>2.82</v>
      </c>
      <c r="T83" s="3">
        <v>49</v>
      </c>
      <c r="U83" s="3">
        <v>7.1</v>
      </c>
      <c r="V83" s="3">
        <v>24</v>
      </c>
      <c r="W83" s="3">
        <v>2.2000000000000002</v>
      </c>
      <c r="X83" s="3">
        <v>33</v>
      </c>
      <c r="Y83" s="3">
        <v>7.1</v>
      </c>
      <c r="Z83" s="3">
        <v>1.6</v>
      </c>
      <c r="AA83" s="3">
        <v>861</v>
      </c>
      <c r="AB83" s="3" t="s">
        <v>63</v>
      </c>
      <c r="AC83" s="3" t="s">
        <v>64</v>
      </c>
      <c r="AD83" s="3" t="s">
        <v>65</v>
      </c>
      <c r="AE83" s="3" t="s">
        <v>64</v>
      </c>
      <c r="AF83" s="3" t="s">
        <v>65</v>
      </c>
      <c r="AG83" s="3">
        <v>8</v>
      </c>
      <c r="AH83" s="3">
        <v>8</v>
      </c>
      <c r="AI83" s="3" t="s">
        <v>88</v>
      </c>
      <c r="AJ83" s="2"/>
      <c r="AK83" s="3" t="s">
        <v>88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62"/>
      <c r="AW83" s="3">
        <v>61.445900000000002</v>
      </c>
      <c r="AX83" s="3">
        <v>150.02250000000001</v>
      </c>
      <c r="AY83" s="3" t="s">
        <v>334</v>
      </c>
      <c r="AZ83" s="3" t="s">
        <v>71</v>
      </c>
      <c r="BA83" s="3" t="s">
        <v>176</v>
      </c>
      <c r="BB83" s="3">
        <v>8</v>
      </c>
      <c r="BC83" s="3">
        <v>9.2999999999999999E-2</v>
      </c>
      <c r="BD83" s="3">
        <v>9.3000000000000007</v>
      </c>
      <c r="BE83" s="6">
        <f t="shared" si="2"/>
        <v>4.4996817770518707</v>
      </c>
      <c r="BF83" s="6">
        <f t="shared" si="3"/>
        <v>9.9954546084219249</v>
      </c>
      <c r="BG83" s="41"/>
      <c r="BH83" s="26">
        <v>1.5</v>
      </c>
      <c r="BI83" s="35"/>
      <c r="BJ83" s="35"/>
      <c r="BK83" s="34"/>
      <c r="BL83" s="34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</row>
    <row r="84" spans="1:95" ht="18.75" thickBot="1" x14ac:dyDescent="0.35">
      <c r="A84" s="3" t="s">
        <v>335</v>
      </c>
      <c r="B84" s="3" t="s">
        <v>336</v>
      </c>
      <c r="C84" s="4">
        <v>33066</v>
      </c>
      <c r="D84" s="4">
        <v>33093</v>
      </c>
      <c r="E84" s="3">
        <v>1</v>
      </c>
      <c r="F84" s="3">
        <v>36</v>
      </c>
      <c r="G84" s="3" t="s">
        <v>87</v>
      </c>
      <c r="H84" s="3">
        <v>60.718899999999998</v>
      </c>
      <c r="I84" s="3">
        <v>151.22219999999999</v>
      </c>
      <c r="J84" s="5">
        <v>11177</v>
      </c>
      <c r="K84" s="3">
        <v>7.2</v>
      </c>
      <c r="L84" s="3">
        <v>0.9</v>
      </c>
      <c r="M84" s="3">
        <v>259.89999999999998</v>
      </c>
      <c r="N84" s="3">
        <v>4.4000000000000004</v>
      </c>
      <c r="O84" s="3">
        <v>1</v>
      </c>
      <c r="P84" s="3">
        <v>174</v>
      </c>
      <c r="Q84" s="3">
        <v>0.76</v>
      </c>
      <c r="R84" s="3">
        <v>0.47</v>
      </c>
      <c r="S84" s="5">
        <v>1.23</v>
      </c>
      <c r="T84" s="3">
        <v>20</v>
      </c>
      <c r="U84" s="3">
        <v>6.5</v>
      </c>
      <c r="V84" s="3">
        <v>5</v>
      </c>
      <c r="W84" s="3">
        <v>0.5</v>
      </c>
      <c r="X84" s="3">
        <v>5</v>
      </c>
      <c r="Y84" s="3">
        <v>1.5</v>
      </c>
      <c r="Z84" s="3">
        <v>0.2</v>
      </c>
      <c r="AA84" s="3">
        <v>24</v>
      </c>
      <c r="AB84" s="3" t="s">
        <v>63</v>
      </c>
      <c r="AC84" s="3" t="s">
        <v>63</v>
      </c>
      <c r="AD84" s="2"/>
      <c r="AE84" s="3" t="s">
        <v>63</v>
      </c>
      <c r="AF84" s="2"/>
      <c r="AG84" s="3">
        <v>5.9901</v>
      </c>
      <c r="AH84" s="3">
        <v>6</v>
      </c>
      <c r="AI84" s="3" t="s">
        <v>88</v>
      </c>
      <c r="AJ84" s="2"/>
      <c r="AK84" s="3" t="s">
        <v>88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62"/>
      <c r="AW84" s="3">
        <v>60.728050000000003</v>
      </c>
      <c r="AX84" s="3">
        <v>151.22345000000001</v>
      </c>
      <c r="AY84" s="3" t="s">
        <v>90</v>
      </c>
      <c r="AZ84" s="3" t="s">
        <v>91</v>
      </c>
      <c r="BA84" s="3" t="s">
        <v>92</v>
      </c>
      <c r="BB84" s="3">
        <v>4</v>
      </c>
      <c r="BC84" s="3">
        <v>0.252</v>
      </c>
      <c r="BD84" s="3">
        <v>25.2</v>
      </c>
      <c r="BE84" s="6">
        <f t="shared" si="2"/>
        <v>23.621912539238402</v>
      </c>
      <c r="BF84" s="6">
        <f t="shared" si="3"/>
        <v>26.713660489932483</v>
      </c>
      <c r="BG84" s="41"/>
      <c r="BH84" s="26">
        <v>6</v>
      </c>
      <c r="BI84" s="35"/>
      <c r="BJ84" s="35"/>
      <c r="BK84" s="34"/>
      <c r="BL84" s="34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</row>
    <row r="85" spans="1:95" ht="18.75" thickBot="1" x14ac:dyDescent="0.35">
      <c r="A85" s="3" t="s">
        <v>337</v>
      </c>
      <c r="B85" s="3" t="s">
        <v>338</v>
      </c>
      <c r="C85" s="4">
        <v>33076</v>
      </c>
      <c r="D85" s="4">
        <v>33097</v>
      </c>
      <c r="E85" s="3">
        <v>1</v>
      </c>
      <c r="F85" s="3">
        <v>48</v>
      </c>
      <c r="G85" s="3" t="s">
        <v>61</v>
      </c>
      <c r="H85" s="3">
        <v>61.509700000000002</v>
      </c>
      <c r="I85" s="3">
        <v>149.88059999999999</v>
      </c>
      <c r="J85" s="5">
        <v>11181</v>
      </c>
      <c r="K85" s="3">
        <v>4.7</v>
      </c>
      <c r="L85" s="3">
        <v>1</v>
      </c>
      <c r="M85" s="3">
        <v>182.5</v>
      </c>
      <c r="N85" s="3">
        <v>3.5</v>
      </c>
      <c r="O85" s="3">
        <v>17.8</v>
      </c>
      <c r="P85" s="3">
        <v>62</v>
      </c>
      <c r="Q85" s="3">
        <v>0.65</v>
      </c>
      <c r="R85" s="3">
        <v>0.48</v>
      </c>
      <c r="S85" s="5">
        <v>1.1299999999999999</v>
      </c>
      <c r="T85" s="3">
        <v>8</v>
      </c>
      <c r="U85" s="3">
        <v>6.4</v>
      </c>
      <c r="V85" s="3">
        <v>4</v>
      </c>
      <c r="W85" s="3">
        <v>0.5</v>
      </c>
      <c r="X85" s="3">
        <v>5</v>
      </c>
      <c r="Y85" s="3">
        <v>1</v>
      </c>
      <c r="Z85" s="3">
        <v>0.2</v>
      </c>
      <c r="AA85" s="3">
        <v>22</v>
      </c>
      <c r="AB85" s="3" t="s">
        <v>63</v>
      </c>
      <c r="AC85" s="3" t="s">
        <v>64</v>
      </c>
      <c r="AD85" s="3" t="s">
        <v>116</v>
      </c>
      <c r="AE85" s="3" t="s">
        <v>64</v>
      </c>
      <c r="AF85" s="3" t="s">
        <v>65</v>
      </c>
      <c r="AG85" s="3">
        <v>7.9603000000000002</v>
      </c>
      <c r="AH85" s="3">
        <v>8</v>
      </c>
      <c r="AI85" s="3" t="s">
        <v>66</v>
      </c>
      <c r="AJ85" s="3" t="s">
        <v>67</v>
      </c>
      <c r="AK85" s="3" t="s">
        <v>67</v>
      </c>
      <c r="AL85" s="3" t="s">
        <v>68</v>
      </c>
      <c r="AM85" s="3" t="s">
        <v>69</v>
      </c>
      <c r="AN85" s="3">
        <v>3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62"/>
      <c r="AW85" s="3">
        <v>61.303100000000001</v>
      </c>
      <c r="AX85" s="3">
        <v>149.5301</v>
      </c>
      <c r="AY85" s="3" t="s">
        <v>117</v>
      </c>
      <c r="AZ85" s="3" t="s">
        <v>111</v>
      </c>
      <c r="BA85" s="3" t="s">
        <v>84</v>
      </c>
      <c r="BB85" s="3">
        <v>6</v>
      </c>
      <c r="BC85" s="3">
        <v>5.5E-2</v>
      </c>
      <c r="BD85" s="3">
        <v>5.5</v>
      </c>
      <c r="BE85" s="6">
        <f t="shared" si="2"/>
        <v>23.621912539238402</v>
      </c>
      <c r="BF85" s="6">
        <f t="shared" si="3"/>
        <v>26.713660489932483</v>
      </c>
      <c r="BG85" s="41"/>
      <c r="BH85" s="26">
        <v>5</v>
      </c>
      <c r="BI85" s="35"/>
      <c r="BJ85" s="35"/>
      <c r="BK85" s="34"/>
      <c r="BL85" s="34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</row>
    <row r="86" spans="1:95" ht="18.75" thickBot="1" x14ac:dyDescent="0.35">
      <c r="A86" s="3" t="s">
        <v>339</v>
      </c>
      <c r="B86" s="3" t="s">
        <v>340</v>
      </c>
      <c r="C86" s="4">
        <v>33076</v>
      </c>
      <c r="D86" s="4">
        <v>33097</v>
      </c>
      <c r="E86" s="3">
        <v>1</v>
      </c>
      <c r="F86" s="3">
        <v>48</v>
      </c>
      <c r="G86" s="3" t="s">
        <v>61</v>
      </c>
      <c r="H86" s="3">
        <v>61.508299999999998</v>
      </c>
      <c r="I86" s="3">
        <v>149.88890000000001</v>
      </c>
      <c r="J86" s="5">
        <v>11181</v>
      </c>
      <c r="K86" s="3">
        <v>3.5</v>
      </c>
      <c r="L86" s="3">
        <v>0.7</v>
      </c>
      <c r="M86" s="3">
        <v>148.5</v>
      </c>
      <c r="N86" s="3">
        <v>2</v>
      </c>
      <c r="O86" s="3">
        <v>15.8</v>
      </c>
      <c r="P86" s="3">
        <v>23</v>
      </c>
      <c r="Q86" s="3">
        <v>0.48</v>
      </c>
      <c r="R86" s="3">
        <v>0.47</v>
      </c>
      <c r="S86" s="5">
        <v>0.95</v>
      </c>
      <c r="T86" s="3">
        <v>8</v>
      </c>
      <c r="U86" s="3">
        <v>6.3</v>
      </c>
      <c r="V86" s="3">
        <v>4</v>
      </c>
      <c r="W86" s="3">
        <v>0.4</v>
      </c>
      <c r="X86" s="3">
        <v>5</v>
      </c>
      <c r="Y86" s="3">
        <v>0.5</v>
      </c>
      <c r="Z86" s="3">
        <v>0.2</v>
      </c>
      <c r="AA86" s="3">
        <v>21</v>
      </c>
      <c r="AB86" s="3" t="s">
        <v>63</v>
      </c>
      <c r="AC86" s="3" t="s">
        <v>64</v>
      </c>
      <c r="AD86" s="3" t="s">
        <v>65</v>
      </c>
      <c r="AE86" s="3" t="s">
        <v>64</v>
      </c>
      <c r="AF86" s="3" t="s">
        <v>65</v>
      </c>
      <c r="AG86" s="3">
        <v>7.9928999999999997</v>
      </c>
      <c r="AH86" s="3">
        <v>8</v>
      </c>
      <c r="AI86" s="3" t="s">
        <v>88</v>
      </c>
      <c r="AJ86" s="2"/>
      <c r="AK86" s="3" t="s">
        <v>88</v>
      </c>
      <c r="AL86" s="2"/>
      <c r="AM86" s="2"/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62"/>
      <c r="AW86" s="3">
        <v>61.303199999999997</v>
      </c>
      <c r="AX86" s="3">
        <v>149.53309999999999</v>
      </c>
      <c r="AY86" s="3" t="s">
        <v>117</v>
      </c>
      <c r="AZ86" s="3" t="s">
        <v>111</v>
      </c>
      <c r="BA86" s="3" t="s">
        <v>84</v>
      </c>
      <c r="BB86" s="3">
        <v>6</v>
      </c>
      <c r="BC86" s="3">
        <v>0.114</v>
      </c>
      <c r="BD86" s="3">
        <v>11.4</v>
      </c>
      <c r="BE86" s="6">
        <f t="shared" si="2"/>
        <v>23.621912539238402</v>
      </c>
      <c r="BF86" s="6">
        <f t="shared" si="3"/>
        <v>30.976560627555607</v>
      </c>
      <c r="BG86" s="35">
        <v>10</v>
      </c>
      <c r="BH86" s="26">
        <v>6.75</v>
      </c>
      <c r="BI86" s="35">
        <v>1586.25</v>
      </c>
      <c r="BJ86" s="35">
        <v>56.25</v>
      </c>
      <c r="BK86" s="34">
        <v>0</v>
      </c>
      <c r="BL86" s="34">
        <v>0</v>
      </c>
      <c r="BM86" s="35">
        <v>0</v>
      </c>
      <c r="BN86" s="35">
        <v>78.75</v>
      </c>
      <c r="BO86" s="35">
        <v>0</v>
      </c>
      <c r="BP86" s="35">
        <v>67.5</v>
      </c>
      <c r="BQ86" s="35">
        <v>0</v>
      </c>
      <c r="BR86" s="35">
        <v>33.75</v>
      </c>
      <c r="BS86" s="35">
        <v>0</v>
      </c>
      <c r="BT86" s="35">
        <v>0</v>
      </c>
      <c r="BU86" s="35">
        <v>0</v>
      </c>
      <c r="BV86" s="35">
        <v>0</v>
      </c>
      <c r="BW86" s="35">
        <v>22.5</v>
      </c>
      <c r="BX86" s="35">
        <v>0</v>
      </c>
      <c r="BY86" s="35">
        <v>528.75</v>
      </c>
      <c r="BZ86" s="35">
        <v>56.25</v>
      </c>
      <c r="CA86" s="35">
        <v>0</v>
      </c>
      <c r="CB86" s="35">
        <v>0</v>
      </c>
      <c r="CC86" s="35">
        <v>0</v>
      </c>
      <c r="CD86" s="35">
        <v>0</v>
      </c>
      <c r="CE86" s="35">
        <v>0</v>
      </c>
      <c r="CF86" s="35">
        <v>540</v>
      </c>
      <c r="CG86" s="35">
        <v>0</v>
      </c>
      <c r="CH86" s="35">
        <v>0</v>
      </c>
      <c r="CI86" s="35">
        <v>416.25</v>
      </c>
      <c r="CJ86" s="35">
        <v>5231.25</v>
      </c>
      <c r="CK86" s="35">
        <v>0</v>
      </c>
      <c r="CL86" s="35">
        <v>0</v>
      </c>
      <c r="CM86" s="35">
        <v>0</v>
      </c>
      <c r="CN86" s="35">
        <v>0</v>
      </c>
      <c r="CO86" s="35">
        <v>0</v>
      </c>
      <c r="CP86" s="35">
        <v>0</v>
      </c>
      <c r="CQ86" s="35">
        <v>0</v>
      </c>
    </row>
    <row r="87" spans="1:95" ht="18.75" thickBot="1" x14ac:dyDescent="0.35">
      <c r="A87" s="3" t="s">
        <v>341</v>
      </c>
      <c r="B87" s="3" t="s">
        <v>342</v>
      </c>
      <c r="C87" s="4">
        <v>33037</v>
      </c>
      <c r="D87" s="4">
        <v>33038</v>
      </c>
      <c r="E87" s="3">
        <v>1</v>
      </c>
      <c r="F87" s="3">
        <v>66</v>
      </c>
      <c r="G87" s="3" t="s">
        <v>87</v>
      </c>
      <c r="H87" s="3">
        <v>60.508299999999998</v>
      </c>
      <c r="I87" s="3">
        <v>150.8792</v>
      </c>
      <c r="J87" s="5">
        <v>11122</v>
      </c>
      <c r="K87" s="3">
        <v>13</v>
      </c>
      <c r="L87" s="3">
        <v>1.9</v>
      </c>
      <c r="M87" s="3">
        <v>279.60000000000002</v>
      </c>
      <c r="N87" s="3">
        <v>9.1999999999999993</v>
      </c>
      <c r="O87" s="3">
        <v>3.4</v>
      </c>
      <c r="P87" s="3">
        <v>2525</v>
      </c>
      <c r="Q87" s="3">
        <v>2.94</v>
      </c>
      <c r="R87" s="3">
        <v>2.1</v>
      </c>
      <c r="S87" s="5">
        <v>5.04</v>
      </c>
      <c r="T87" s="3">
        <v>89</v>
      </c>
      <c r="U87" s="3">
        <v>7.2</v>
      </c>
      <c r="V87" s="3">
        <v>40</v>
      </c>
      <c r="W87" s="3">
        <v>1.6</v>
      </c>
      <c r="X87" s="3">
        <v>9</v>
      </c>
      <c r="Y87" s="3">
        <v>9.6</v>
      </c>
      <c r="Z87" s="3">
        <v>3.7</v>
      </c>
      <c r="AA87" s="3">
        <v>108</v>
      </c>
      <c r="AB87" s="3" t="s">
        <v>63</v>
      </c>
      <c r="AC87" s="3" t="s">
        <v>63</v>
      </c>
      <c r="AD87" s="2"/>
      <c r="AE87" s="3" t="s">
        <v>64</v>
      </c>
      <c r="AF87" s="3" t="s">
        <v>65</v>
      </c>
      <c r="AG87" s="3">
        <v>8</v>
      </c>
      <c r="AH87" s="3">
        <v>8</v>
      </c>
      <c r="AI87" s="3" t="s">
        <v>88</v>
      </c>
      <c r="AJ87" s="2"/>
      <c r="AK87" s="3" t="s">
        <v>88</v>
      </c>
      <c r="AL87" s="2"/>
      <c r="AM87" s="2"/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62"/>
      <c r="AW87" s="3">
        <v>60.302700000000002</v>
      </c>
      <c r="AX87" s="3">
        <v>150.52529999999999</v>
      </c>
      <c r="AY87" s="3" t="s">
        <v>343</v>
      </c>
      <c r="AZ87" s="3" t="s">
        <v>190</v>
      </c>
      <c r="BA87" s="3" t="s">
        <v>150</v>
      </c>
      <c r="BB87" s="3" t="s">
        <v>129</v>
      </c>
      <c r="BC87" s="3">
        <v>0.188</v>
      </c>
      <c r="BD87" s="3">
        <v>18.8</v>
      </c>
      <c r="BE87" s="6">
        <f t="shared" si="2"/>
        <v>14.093118607341506</v>
      </c>
      <c r="BF87" s="6">
        <f t="shared" si="3"/>
        <v>12.347140540694559</v>
      </c>
      <c r="BG87" s="34"/>
      <c r="BH87" s="35"/>
      <c r="BI87" s="35"/>
      <c r="BJ87" s="35"/>
      <c r="BK87" s="34"/>
      <c r="BL87" s="34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</row>
    <row r="88" spans="1:95" ht="18.75" thickBot="1" x14ac:dyDescent="0.35">
      <c r="A88" s="3" t="s">
        <v>344</v>
      </c>
      <c r="B88" s="3" t="s">
        <v>345</v>
      </c>
      <c r="C88" s="4">
        <v>33022</v>
      </c>
      <c r="D88" s="2"/>
      <c r="E88" s="3">
        <v>1</v>
      </c>
      <c r="F88" s="3">
        <v>60</v>
      </c>
      <c r="G88" s="3" t="s">
        <v>87</v>
      </c>
      <c r="H88" s="3">
        <v>60.461100000000002</v>
      </c>
      <c r="I88" s="3">
        <v>151.05420000000001</v>
      </c>
      <c r="J88" s="5">
        <v>11109</v>
      </c>
      <c r="K88" s="3">
        <v>14.2</v>
      </c>
      <c r="L88" s="3">
        <v>1.2</v>
      </c>
      <c r="M88" s="3">
        <v>380.9</v>
      </c>
      <c r="N88" s="3">
        <v>8.1999999999999993</v>
      </c>
      <c r="O88" s="3">
        <v>3.4</v>
      </c>
      <c r="P88" s="3">
        <v>175</v>
      </c>
      <c r="Q88" s="2"/>
      <c r="R88" s="2"/>
      <c r="S88" s="2"/>
      <c r="T88" s="3">
        <v>40</v>
      </c>
      <c r="U88" s="3">
        <v>6.7</v>
      </c>
      <c r="V88" s="3">
        <v>7</v>
      </c>
      <c r="W88" s="3">
        <v>1.8</v>
      </c>
      <c r="X88" s="3">
        <v>18</v>
      </c>
      <c r="Y88" s="3">
        <v>4</v>
      </c>
      <c r="Z88" s="3">
        <v>0.8</v>
      </c>
      <c r="AA88" s="3">
        <v>308</v>
      </c>
      <c r="AB88" s="3" t="s">
        <v>63</v>
      </c>
      <c r="AC88" s="3" t="s">
        <v>64</v>
      </c>
      <c r="AD88" s="3" t="s">
        <v>116</v>
      </c>
      <c r="AE88" s="3" t="s">
        <v>64</v>
      </c>
      <c r="AF88" s="3" t="s">
        <v>65</v>
      </c>
      <c r="AG88" s="3">
        <v>7.9455999999999998</v>
      </c>
      <c r="AH88" s="3">
        <v>8</v>
      </c>
      <c r="AI88" s="3" t="s">
        <v>66</v>
      </c>
      <c r="AJ88" s="3" t="s">
        <v>77</v>
      </c>
      <c r="AK88" s="3" t="s">
        <v>77</v>
      </c>
      <c r="AL88" s="2"/>
      <c r="AM88" s="2"/>
      <c r="AN88" s="3">
        <v>0</v>
      </c>
      <c r="AO88" s="3">
        <v>1</v>
      </c>
      <c r="AP88" s="3">
        <v>1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62"/>
      <c r="AW88" s="3">
        <v>60.273400000000002</v>
      </c>
      <c r="AX88" s="3">
        <v>151.03540000000001</v>
      </c>
      <c r="AY88" s="3" t="s">
        <v>346</v>
      </c>
      <c r="AZ88" s="3" t="s">
        <v>149</v>
      </c>
      <c r="BA88" s="3" t="s">
        <v>297</v>
      </c>
      <c r="BB88" s="3" t="s">
        <v>347</v>
      </c>
      <c r="BC88" s="3">
        <v>0.64900000000000002</v>
      </c>
      <c r="BD88" s="3">
        <v>64.900000000000006</v>
      </c>
      <c r="BE88" s="6">
        <f t="shared" si="2"/>
        <v>7.6646450906516854</v>
      </c>
      <c r="BF88" s="6">
        <f t="shared" si="3"/>
        <v>11.418963713006422</v>
      </c>
      <c r="BG88" s="37"/>
      <c r="BH88" s="41"/>
      <c r="BI88" s="35"/>
      <c r="BJ88" s="35"/>
      <c r="BK88" s="34"/>
      <c r="BL88" s="34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</row>
    <row r="89" spans="1:95" ht="18.75" thickBot="1" x14ac:dyDescent="0.35">
      <c r="A89" s="3" t="s">
        <v>348</v>
      </c>
      <c r="B89" s="3" t="s">
        <v>349</v>
      </c>
      <c r="C89" s="4">
        <v>33047</v>
      </c>
      <c r="D89" s="4">
        <v>33051</v>
      </c>
      <c r="E89" s="3">
        <v>1</v>
      </c>
      <c r="F89" s="3">
        <v>62</v>
      </c>
      <c r="G89" s="3" t="s">
        <v>61</v>
      </c>
      <c r="H89" s="3">
        <v>61.573599999999999</v>
      </c>
      <c r="I89" s="3">
        <v>149.69720000000001</v>
      </c>
      <c r="J89" s="5">
        <v>11134</v>
      </c>
      <c r="K89" s="3">
        <v>7.7</v>
      </c>
      <c r="L89" s="3">
        <v>6</v>
      </c>
      <c r="M89" s="3">
        <v>171.5</v>
      </c>
      <c r="N89" s="3">
        <v>3.3</v>
      </c>
      <c r="O89" s="3">
        <v>8.5</v>
      </c>
      <c r="P89" s="3">
        <v>4589</v>
      </c>
      <c r="Q89" s="3">
        <v>0.43</v>
      </c>
      <c r="R89" s="3">
        <v>0.56000000000000005</v>
      </c>
      <c r="S89" s="5">
        <v>0.99</v>
      </c>
      <c r="T89" s="3">
        <v>169</v>
      </c>
      <c r="U89" s="3">
        <v>7.9</v>
      </c>
      <c r="V89" s="3">
        <v>79</v>
      </c>
      <c r="W89" s="3">
        <v>0.7</v>
      </c>
      <c r="X89" s="3">
        <v>18</v>
      </c>
      <c r="Y89" s="3">
        <v>22.6</v>
      </c>
      <c r="Z89" s="3">
        <v>3.9</v>
      </c>
      <c r="AA89" s="3">
        <v>9</v>
      </c>
      <c r="AB89" s="3" t="s">
        <v>63</v>
      </c>
      <c r="AC89" s="3" t="s">
        <v>64</v>
      </c>
      <c r="AD89" s="3" t="s">
        <v>65</v>
      </c>
      <c r="AE89" s="3" t="s">
        <v>64</v>
      </c>
      <c r="AF89" s="3" t="s">
        <v>65</v>
      </c>
      <c r="AG89" s="3">
        <v>8</v>
      </c>
      <c r="AH89" s="3">
        <v>8</v>
      </c>
      <c r="AI89" s="3" t="s">
        <v>66</v>
      </c>
      <c r="AJ89" s="3" t="s">
        <v>77</v>
      </c>
      <c r="AK89" s="3" t="s">
        <v>77</v>
      </c>
      <c r="AL89" s="2"/>
      <c r="AM89" s="2"/>
      <c r="AN89" s="3">
        <v>1</v>
      </c>
      <c r="AO89" s="3">
        <v>1</v>
      </c>
      <c r="AP89" s="3">
        <v>1</v>
      </c>
      <c r="AQ89" s="3">
        <v>0</v>
      </c>
      <c r="AR89" s="3">
        <v>0</v>
      </c>
      <c r="AS89" s="3">
        <v>1</v>
      </c>
      <c r="AT89" s="3">
        <v>1</v>
      </c>
      <c r="AU89" s="3">
        <v>4</v>
      </c>
      <c r="AV89" s="62"/>
      <c r="AW89" s="3">
        <v>61.342199999999998</v>
      </c>
      <c r="AX89" s="3">
        <v>149.4152</v>
      </c>
      <c r="AY89" s="3" t="s">
        <v>110</v>
      </c>
      <c r="AZ89" s="3" t="s">
        <v>145</v>
      </c>
      <c r="BA89" s="3" t="s">
        <v>80</v>
      </c>
      <c r="BB89" s="3">
        <v>7</v>
      </c>
      <c r="BC89" s="3">
        <v>7.3999999999999996E-2</v>
      </c>
      <c r="BD89" s="3">
        <v>7.4</v>
      </c>
      <c r="BE89" s="6">
        <f t="shared" si="2"/>
        <v>7.6646450906516854</v>
      </c>
      <c r="BF89" s="6">
        <f t="shared" si="3"/>
        <v>21.368667944191071</v>
      </c>
      <c r="BG89" s="34"/>
      <c r="BH89" s="35"/>
      <c r="BI89" s="35"/>
      <c r="BJ89" s="35"/>
      <c r="BK89" s="34"/>
      <c r="BL89" s="34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</row>
    <row r="90" spans="1:95" ht="18.75" thickBot="1" x14ac:dyDescent="0.35">
      <c r="A90" s="3" t="s">
        <v>350</v>
      </c>
      <c r="B90" s="3" t="s">
        <v>351</v>
      </c>
      <c r="C90" s="4">
        <v>33040</v>
      </c>
      <c r="D90" s="4">
        <v>33065</v>
      </c>
      <c r="E90" s="3">
        <v>1</v>
      </c>
      <c r="F90" s="3">
        <v>75</v>
      </c>
      <c r="G90" s="3" t="s">
        <v>87</v>
      </c>
      <c r="H90" s="3">
        <v>60.4861</v>
      </c>
      <c r="I90" s="3">
        <v>150.26249999999999</v>
      </c>
      <c r="J90" s="5">
        <v>11149</v>
      </c>
      <c r="K90" s="3">
        <v>5.5</v>
      </c>
      <c r="L90" s="3">
        <v>2.7</v>
      </c>
      <c r="M90" s="3">
        <v>192.4</v>
      </c>
      <c r="N90" s="3">
        <v>1.3</v>
      </c>
      <c r="O90" s="3">
        <v>0.8</v>
      </c>
      <c r="P90" s="3">
        <v>1683</v>
      </c>
      <c r="Q90" s="3">
        <v>0.4</v>
      </c>
      <c r="R90" s="3">
        <v>0.5</v>
      </c>
      <c r="S90" s="5">
        <v>0.9</v>
      </c>
      <c r="T90" s="3">
        <v>147</v>
      </c>
      <c r="U90" s="3">
        <v>7.9</v>
      </c>
      <c r="V90" s="3">
        <v>75</v>
      </c>
      <c r="W90" s="3">
        <v>1.2</v>
      </c>
      <c r="X90" s="3">
        <v>12</v>
      </c>
      <c r="Y90" s="3">
        <v>22.6</v>
      </c>
      <c r="Z90" s="3">
        <v>2.1</v>
      </c>
      <c r="AA90" s="3">
        <v>15</v>
      </c>
      <c r="AB90" s="3" t="s">
        <v>63</v>
      </c>
      <c r="AC90" s="3" t="s">
        <v>64</v>
      </c>
      <c r="AD90" s="3" t="s">
        <v>65</v>
      </c>
      <c r="AE90" s="3" t="s">
        <v>64</v>
      </c>
      <c r="AF90" s="3" t="s">
        <v>65</v>
      </c>
      <c r="AG90" s="3">
        <v>8</v>
      </c>
      <c r="AH90" s="3">
        <v>8</v>
      </c>
      <c r="AI90" s="3" t="s">
        <v>66</v>
      </c>
      <c r="AJ90" s="3" t="s">
        <v>77</v>
      </c>
      <c r="AK90" s="3" t="s">
        <v>77</v>
      </c>
      <c r="AL90" s="2"/>
      <c r="AM90" s="2"/>
      <c r="AN90" s="3">
        <v>1</v>
      </c>
      <c r="AO90" s="3">
        <v>1</v>
      </c>
      <c r="AP90" s="3">
        <v>1</v>
      </c>
      <c r="AQ90" s="3">
        <v>0</v>
      </c>
      <c r="AR90" s="3">
        <v>0</v>
      </c>
      <c r="AS90" s="3">
        <v>0</v>
      </c>
      <c r="AT90" s="3">
        <v>1</v>
      </c>
      <c r="AU90" s="3">
        <v>0</v>
      </c>
      <c r="AV90" s="18" t="s">
        <v>352</v>
      </c>
      <c r="AW90" s="3">
        <v>60.467680000000001</v>
      </c>
      <c r="AX90" s="3">
        <v>150.20479</v>
      </c>
      <c r="AY90" s="3" t="s">
        <v>304</v>
      </c>
      <c r="AZ90" s="3" t="s">
        <v>353</v>
      </c>
      <c r="BA90" s="3" t="s">
        <v>150</v>
      </c>
      <c r="BB90" s="3" t="s">
        <v>354</v>
      </c>
      <c r="BC90" s="3">
        <v>3.2160000000000002</v>
      </c>
      <c r="BD90" s="3">
        <v>321.58</v>
      </c>
      <c r="BE90" s="6">
        <f t="shared" si="2"/>
        <v>10.945193379961678</v>
      </c>
      <c r="BF90" s="6">
        <f t="shared" si="3"/>
        <v>14.943875587001841</v>
      </c>
      <c r="BG90" s="26">
        <v>125</v>
      </c>
      <c r="BH90" s="35">
        <v>15.5</v>
      </c>
      <c r="BI90" s="35">
        <v>186322.91666666669</v>
      </c>
      <c r="BJ90" s="35">
        <v>19697.916666666664</v>
      </c>
      <c r="BK90" s="34">
        <v>0</v>
      </c>
      <c r="BL90" s="34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2583.333333333333</v>
      </c>
      <c r="BR90" s="35">
        <v>0</v>
      </c>
      <c r="BS90" s="35">
        <v>0</v>
      </c>
      <c r="BT90" s="35">
        <v>0</v>
      </c>
      <c r="BU90" s="35">
        <v>31645.833333333332</v>
      </c>
      <c r="BV90" s="35">
        <v>0</v>
      </c>
      <c r="BW90" s="35" t="s">
        <v>776</v>
      </c>
      <c r="BX90" s="35">
        <v>0</v>
      </c>
      <c r="BY90" s="35">
        <v>15500</v>
      </c>
      <c r="BZ90" s="35">
        <v>0</v>
      </c>
      <c r="CA90" s="35">
        <v>0</v>
      </c>
      <c r="CB90" s="35">
        <v>0</v>
      </c>
      <c r="CC90" s="35">
        <v>0</v>
      </c>
      <c r="CD90" s="35">
        <v>0</v>
      </c>
      <c r="CE90" s="35">
        <v>0</v>
      </c>
      <c r="CF90" s="35">
        <v>14208.333333333332</v>
      </c>
      <c r="CG90" s="35">
        <v>0</v>
      </c>
      <c r="CH90" s="35">
        <v>0</v>
      </c>
      <c r="CI90" s="35">
        <v>645.83333333333326</v>
      </c>
      <c r="CJ90" s="35">
        <v>0</v>
      </c>
      <c r="CK90" s="35">
        <v>0</v>
      </c>
      <c r="CL90" s="35">
        <v>0</v>
      </c>
      <c r="CM90" s="35">
        <v>2583.333333333333</v>
      </c>
      <c r="CN90" s="35">
        <v>0</v>
      </c>
      <c r="CO90" s="35">
        <v>0</v>
      </c>
      <c r="CP90" s="35">
        <v>0</v>
      </c>
      <c r="CQ90" s="35">
        <v>0</v>
      </c>
    </row>
    <row r="91" spans="1:95" ht="18.75" thickBot="1" x14ac:dyDescent="0.35">
      <c r="A91" s="3" t="s">
        <v>355</v>
      </c>
      <c r="B91" s="3" t="s">
        <v>356</v>
      </c>
      <c r="C91" s="4">
        <v>33072</v>
      </c>
      <c r="D91" s="4">
        <v>33097</v>
      </c>
      <c r="E91" s="3">
        <v>1</v>
      </c>
      <c r="F91" s="3">
        <v>27</v>
      </c>
      <c r="G91" s="3" t="s">
        <v>61</v>
      </c>
      <c r="H91" s="3">
        <v>61.578299999999999</v>
      </c>
      <c r="I91" s="3">
        <v>149.17779999999999</v>
      </c>
      <c r="J91" s="5">
        <v>11181</v>
      </c>
      <c r="K91" s="3">
        <v>8.6</v>
      </c>
      <c r="L91" s="48">
        <v>1.5</v>
      </c>
      <c r="M91" s="3">
        <v>580.4</v>
      </c>
      <c r="N91" s="3">
        <v>24.9</v>
      </c>
      <c r="O91" s="3">
        <v>22.8</v>
      </c>
      <c r="P91" s="3">
        <v>1329</v>
      </c>
      <c r="Q91" s="3">
        <v>0.97</v>
      </c>
      <c r="R91" s="3">
        <v>0.41</v>
      </c>
      <c r="S91" s="5">
        <v>1.38</v>
      </c>
      <c r="T91" s="3">
        <v>248</v>
      </c>
      <c r="U91" s="3">
        <v>8.1999999999999993</v>
      </c>
      <c r="V91" s="3">
        <v>100</v>
      </c>
      <c r="W91" s="3">
        <v>1.1000000000000001</v>
      </c>
      <c r="X91" s="3">
        <v>20</v>
      </c>
      <c r="Y91" s="3">
        <v>23.9</v>
      </c>
      <c r="Z91" s="3">
        <v>12.7</v>
      </c>
      <c r="AA91" s="3">
        <v>6</v>
      </c>
      <c r="AB91" s="3" t="s">
        <v>63</v>
      </c>
      <c r="AC91" s="3" t="s">
        <v>63</v>
      </c>
      <c r="AD91" s="2"/>
      <c r="AE91" s="3" t="s">
        <v>63</v>
      </c>
      <c r="AF91" s="2"/>
      <c r="AG91" s="3">
        <v>8</v>
      </c>
      <c r="AH91" s="3">
        <v>8</v>
      </c>
      <c r="AI91" s="3" t="s">
        <v>88</v>
      </c>
      <c r="AJ91" s="2"/>
      <c r="AK91" s="3" t="s">
        <v>88</v>
      </c>
      <c r="AL91" s="2"/>
      <c r="AM91" s="2"/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62"/>
      <c r="AW91" s="3">
        <v>61.343699999999998</v>
      </c>
      <c r="AX91" s="3">
        <v>149.1046</v>
      </c>
      <c r="AY91" s="3" t="s">
        <v>357</v>
      </c>
      <c r="AZ91" s="3" t="s">
        <v>358</v>
      </c>
      <c r="BA91" s="3" t="s">
        <v>80</v>
      </c>
      <c r="BB91" s="3">
        <v>12</v>
      </c>
      <c r="BC91" s="3">
        <v>0.159</v>
      </c>
      <c r="BD91" s="3">
        <v>15.9</v>
      </c>
      <c r="BE91" s="6">
        <f t="shared" si="2"/>
        <v>6.9869066821356158</v>
      </c>
      <c r="BF91" s="6">
        <f t="shared" si="3"/>
        <v>15.832006277440867</v>
      </c>
      <c r="BG91" s="26">
        <v>1</v>
      </c>
      <c r="BH91" s="35">
        <v>6.7</v>
      </c>
      <c r="BI91" s="35">
        <v>63.65</v>
      </c>
      <c r="BJ91" s="35">
        <v>26.8</v>
      </c>
      <c r="BK91" s="34">
        <v>3.35</v>
      </c>
      <c r="BL91" s="34">
        <v>0</v>
      </c>
      <c r="BM91" s="35">
        <v>36.85</v>
      </c>
      <c r="BN91" s="35">
        <v>0</v>
      </c>
      <c r="BO91" s="35">
        <v>0</v>
      </c>
      <c r="BP91" s="35">
        <v>20.100000000000001</v>
      </c>
      <c r="BQ91" s="35">
        <v>0</v>
      </c>
      <c r="BR91" s="35">
        <v>0</v>
      </c>
      <c r="BS91" s="35">
        <v>0</v>
      </c>
      <c r="BT91" s="35">
        <v>0</v>
      </c>
      <c r="BU91" s="35">
        <v>6.7</v>
      </c>
      <c r="BV91" s="35">
        <v>80.400000000000006</v>
      </c>
      <c r="BW91" s="35">
        <v>442.2</v>
      </c>
      <c r="BX91" s="35">
        <v>13.4</v>
      </c>
      <c r="BY91" s="35">
        <v>0</v>
      </c>
      <c r="BZ91" s="35">
        <v>0</v>
      </c>
      <c r="CA91" s="35">
        <v>0</v>
      </c>
      <c r="CB91" s="35">
        <v>0</v>
      </c>
      <c r="CC91" s="35">
        <v>26.8</v>
      </c>
      <c r="CD91" s="35">
        <v>0</v>
      </c>
      <c r="CE91" s="35">
        <v>0</v>
      </c>
      <c r="CF91" s="35">
        <v>167.5</v>
      </c>
      <c r="CG91" s="35">
        <v>0</v>
      </c>
      <c r="CH91" s="35">
        <v>63.65</v>
      </c>
      <c r="CI91" s="35">
        <v>311.55</v>
      </c>
      <c r="CJ91" s="35">
        <v>251.25</v>
      </c>
      <c r="CK91" s="35">
        <v>0</v>
      </c>
      <c r="CL91" s="35">
        <v>0</v>
      </c>
      <c r="CM91" s="35">
        <v>0</v>
      </c>
      <c r="CN91" s="35">
        <v>0</v>
      </c>
      <c r="CO91" s="35">
        <v>56.95</v>
      </c>
      <c r="CP91" s="35">
        <v>0</v>
      </c>
      <c r="CQ91" s="35">
        <v>0</v>
      </c>
    </row>
    <row r="92" spans="1:95" ht="18.75" thickBot="1" x14ac:dyDescent="0.35">
      <c r="A92" s="3" t="s">
        <v>359</v>
      </c>
      <c r="B92" s="3" t="s">
        <v>360</v>
      </c>
      <c r="C92" s="4">
        <v>33031</v>
      </c>
      <c r="D92" s="4">
        <v>33051</v>
      </c>
      <c r="E92" s="3">
        <v>1</v>
      </c>
      <c r="F92" s="3">
        <v>67</v>
      </c>
      <c r="G92" s="3" t="s">
        <v>61</v>
      </c>
      <c r="H92" s="3">
        <v>61.7117</v>
      </c>
      <c r="I92" s="3">
        <v>150.0548</v>
      </c>
      <c r="J92" s="5">
        <v>11135</v>
      </c>
      <c r="K92" s="3">
        <v>4.8</v>
      </c>
      <c r="L92" s="48">
        <v>2.1</v>
      </c>
      <c r="M92" s="3">
        <v>171.5</v>
      </c>
      <c r="N92" s="3">
        <v>3.8</v>
      </c>
      <c r="O92" s="3">
        <v>1.3</v>
      </c>
      <c r="P92" s="3">
        <v>1252</v>
      </c>
      <c r="Q92" s="3">
        <v>0.24</v>
      </c>
      <c r="R92" s="3">
        <v>0.21</v>
      </c>
      <c r="S92" s="5">
        <v>0.45</v>
      </c>
      <c r="T92" s="3">
        <v>63</v>
      </c>
      <c r="U92" s="3">
        <v>7.5</v>
      </c>
      <c r="V92" s="3">
        <v>33</v>
      </c>
      <c r="W92" s="3">
        <v>0.4</v>
      </c>
      <c r="X92" s="3">
        <v>6</v>
      </c>
      <c r="Y92" s="3">
        <v>10.9</v>
      </c>
      <c r="Z92" s="3">
        <v>5.4</v>
      </c>
      <c r="AA92" s="3">
        <v>7</v>
      </c>
      <c r="AB92" s="3" t="s">
        <v>64</v>
      </c>
      <c r="AC92" s="3" t="s">
        <v>64</v>
      </c>
      <c r="AD92" s="3" t="s">
        <v>65</v>
      </c>
      <c r="AE92" s="3" t="s">
        <v>64</v>
      </c>
      <c r="AF92" s="3" t="s">
        <v>65</v>
      </c>
      <c r="AG92" s="3">
        <v>7.8</v>
      </c>
      <c r="AH92" s="3">
        <v>8</v>
      </c>
      <c r="AI92" s="3" t="s">
        <v>66</v>
      </c>
      <c r="AJ92" s="3" t="s">
        <v>67</v>
      </c>
      <c r="AK92" s="3" t="s">
        <v>67</v>
      </c>
      <c r="AL92" s="3" t="s">
        <v>132</v>
      </c>
      <c r="AM92" s="3" t="s">
        <v>89</v>
      </c>
      <c r="AN92" s="3">
        <v>3</v>
      </c>
      <c r="AO92" s="3">
        <v>0</v>
      </c>
      <c r="AP92" s="3">
        <v>3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62"/>
      <c r="AW92" s="3">
        <v>61.711109999999998</v>
      </c>
      <c r="AX92" s="3">
        <v>150.04778999999999</v>
      </c>
      <c r="AY92" s="3" t="s">
        <v>261</v>
      </c>
      <c r="AZ92" s="3" t="s">
        <v>71</v>
      </c>
      <c r="BA92" s="3" t="s">
        <v>176</v>
      </c>
      <c r="BB92" s="3" t="s">
        <v>361</v>
      </c>
      <c r="BC92" s="3">
        <v>0.1</v>
      </c>
      <c r="BD92" s="3">
        <v>10.029</v>
      </c>
      <c r="BE92" s="6">
        <f t="shared" si="2"/>
        <v>20.125120818995903</v>
      </c>
      <c r="BF92" s="6">
        <f t="shared" si="3"/>
        <v>30.976560627555607</v>
      </c>
      <c r="BG92" s="41"/>
      <c r="BH92" s="26">
        <v>5.5</v>
      </c>
      <c r="BI92" s="35"/>
      <c r="BJ92" s="35"/>
      <c r="BK92" s="34"/>
      <c r="BL92" s="34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</row>
    <row r="93" spans="1:95" ht="18.75" thickBot="1" x14ac:dyDescent="0.35">
      <c r="A93" s="3" t="s">
        <v>362</v>
      </c>
      <c r="B93" s="3" t="s">
        <v>363</v>
      </c>
      <c r="C93" s="4">
        <v>33061</v>
      </c>
      <c r="D93" s="4">
        <v>33065</v>
      </c>
      <c r="E93" s="3">
        <v>1</v>
      </c>
      <c r="F93" s="3">
        <v>22</v>
      </c>
      <c r="G93" s="3" t="s">
        <v>87</v>
      </c>
      <c r="H93" s="3">
        <v>60.768900000000002</v>
      </c>
      <c r="I93" s="3">
        <v>151.16669999999999</v>
      </c>
      <c r="J93" s="5">
        <v>11149</v>
      </c>
      <c r="K93" s="3">
        <v>7.5</v>
      </c>
      <c r="L93" s="48">
        <v>1.1000000000000001</v>
      </c>
      <c r="M93" s="3">
        <v>287.89999999999998</v>
      </c>
      <c r="N93" s="3">
        <v>3</v>
      </c>
      <c r="O93" s="3">
        <v>0.1</v>
      </c>
      <c r="P93" s="3">
        <v>24</v>
      </c>
      <c r="Q93" s="3">
        <v>1</v>
      </c>
      <c r="R93" s="3">
        <v>0.88</v>
      </c>
      <c r="S93" s="5">
        <v>1.88</v>
      </c>
      <c r="T93" s="3">
        <v>22</v>
      </c>
      <c r="U93" s="3">
        <v>6.6</v>
      </c>
      <c r="V93" s="3">
        <v>5</v>
      </c>
      <c r="W93" s="3">
        <v>0.6</v>
      </c>
      <c r="X93" s="3">
        <v>8</v>
      </c>
      <c r="Y93" s="3">
        <v>0.7</v>
      </c>
      <c r="Z93" s="3">
        <v>4.0999999999999996</v>
      </c>
      <c r="AA93" s="3">
        <v>35</v>
      </c>
      <c r="AB93" s="3" t="s">
        <v>63</v>
      </c>
      <c r="AC93" s="3" t="s">
        <v>64</v>
      </c>
      <c r="AD93" s="3" t="s">
        <v>65</v>
      </c>
      <c r="AE93" s="3" t="s">
        <v>63</v>
      </c>
      <c r="AF93" s="2"/>
      <c r="AG93" s="3">
        <v>2.3376000000000001</v>
      </c>
      <c r="AH93" s="3">
        <v>2</v>
      </c>
      <c r="AI93" s="3" t="s">
        <v>88</v>
      </c>
      <c r="AJ93" s="3" t="s">
        <v>67</v>
      </c>
      <c r="AK93" s="3" t="s">
        <v>88</v>
      </c>
      <c r="AL93" s="3" t="s">
        <v>68</v>
      </c>
      <c r="AM93" s="3" t="s">
        <v>89</v>
      </c>
      <c r="AN93" s="3">
        <v>3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62"/>
      <c r="AW93" s="3">
        <v>60.460700000000003</v>
      </c>
      <c r="AX93" s="3">
        <v>151.10079999999999</v>
      </c>
      <c r="AY93" s="3" t="s">
        <v>233</v>
      </c>
      <c r="AZ93" s="3" t="s">
        <v>91</v>
      </c>
      <c r="BA93" s="3" t="s">
        <v>97</v>
      </c>
      <c r="BB93" s="3">
        <v>23</v>
      </c>
      <c r="BC93" s="3">
        <v>8.4000000000000005E-2</v>
      </c>
      <c r="BD93" s="3">
        <v>8.4</v>
      </c>
      <c r="BE93" s="6">
        <f t="shared" si="2"/>
        <v>15.629850659474069</v>
      </c>
      <c r="BF93" s="6">
        <f t="shared" si="3"/>
        <v>23.669912112187696</v>
      </c>
      <c r="BG93" s="26">
        <v>30</v>
      </c>
      <c r="BH93" s="35">
        <v>7.5</v>
      </c>
      <c r="BI93" s="35">
        <v>37.5</v>
      </c>
      <c r="BJ93" s="35">
        <v>37.5</v>
      </c>
      <c r="BK93" s="34">
        <v>0</v>
      </c>
      <c r="BL93" s="34">
        <v>0</v>
      </c>
      <c r="BM93" s="35">
        <v>0</v>
      </c>
      <c r="BN93" s="35">
        <v>37.5</v>
      </c>
      <c r="BO93" s="35">
        <v>0</v>
      </c>
      <c r="BP93" s="35">
        <v>75</v>
      </c>
      <c r="BQ93" s="35">
        <v>0</v>
      </c>
      <c r="BR93" s="35">
        <v>0</v>
      </c>
      <c r="BS93" s="35">
        <v>0</v>
      </c>
      <c r="BT93" s="35">
        <v>0</v>
      </c>
      <c r="BU93" s="35">
        <v>0</v>
      </c>
      <c r="BV93" s="35">
        <v>0</v>
      </c>
      <c r="BW93" s="35" t="s">
        <v>776</v>
      </c>
      <c r="BX93" s="35">
        <v>487.49999999999994</v>
      </c>
      <c r="BY93" s="35">
        <v>0</v>
      </c>
      <c r="BZ93" s="35" t="s">
        <v>776</v>
      </c>
      <c r="CA93" s="35">
        <v>0</v>
      </c>
      <c r="CB93" s="35">
        <v>0</v>
      </c>
      <c r="CC93" s="35">
        <v>0</v>
      </c>
      <c r="CD93" s="35">
        <v>0</v>
      </c>
      <c r="CE93" s="35">
        <v>0</v>
      </c>
      <c r="CF93" s="35">
        <v>1050</v>
      </c>
      <c r="CG93" s="35">
        <v>0</v>
      </c>
      <c r="CH93" s="35">
        <v>0</v>
      </c>
      <c r="CI93" s="35">
        <v>0</v>
      </c>
      <c r="CJ93" s="35">
        <v>1912.5</v>
      </c>
      <c r="CK93" s="35">
        <v>0</v>
      </c>
      <c r="CL93" s="35">
        <v>0</v>
      </c>
      <c r="CM93" s="35">
        <v>0</v>
      </c>
      <c r="CN93" s="35">
        <v>0</v>
      </c>
      <c r="CO93" s="35">
        <v>0</v>
      </c>
      <c r="CP93" s="35">
        <v>0</v>
      </c>
      <c r="CQ93" s="35">
        <v>0</v>
      </c>
    </row>
    <row r="94" spans="1:95" ht="18.75" thickBot="1" x14ac:dyDescent="0.35">
      <c r="A94" s="3" t="s">
        <v>364</v>
      </c>
      <c r="B94" s="3" t="s">
        <v>365</v>
      </c>
      <c r="C94" s="4">
        <v>33077</v>
      </c>
      <c r="D94" s="4">
        <v>33097</v>
      </c>
      <c r="E94" s="3">
        <v>1</v>
      </c>
      <c r="F94" s="3">
        <v>265</v>
      </c>
      <c r="G94" s="3" t="s">
        <v>61</v>
      </c>
      <c r="H94" s="3">
        <v>61.761099999999999</v>
      </c>
      <c r="I94" s="3">
        <v>148.5806</v>
      </c>
      <c r="J94" s="5">
        <v>11181</v>
      </c>
      <c r="K94" s="3">
        <v>6.4</v>
      </c>
      <c r="L94" s="48">
        <v>2.6</v>
      </c>
      <c r="M94" s="3">
        <v>271.3</v>
      </c>
      <c r="N94" s="3">
        <v>2.5</v>
      </c>
      <c r="O94" s="3">
        <v>15.8</v>
      </c>
      <c r="P94" s="3">
        <v>3119</v>
      </c>
      <c r="Q94" s="3">
        <v>0.46</v>
      </c>
      <c r="R94" s="3">
        <v>0.4</v>
      </c>
      <c r="S94" s="5">
        <v>0.86</v>
      </c>
      <c r="T94" s="3">
        <v>282</v>
      </c>
      <c r="U94" s="3">
        <v>8.5</v>
      </c>
      <c r="V94" s="3">
        <v>135</v>
      </c>
      <c r="W94" s="3">
        <v>1.8</v>
      </c>
      <c r="X94" s="3">
        <v>26</v>
      </c>
      <c r="Y94" s="3">
        <v>22.5</v>
      </c>
      <c r="Z94" s="3">
        <v>11.7</v>
      </c>
      <c r="AA94" s="3">
        <v>21</v>
      </c>
      <c r="AB94" s="3" t="s">
        <v>63</v>
      </c>
      <c r="AC94" s="3" t="s">
        <v>64</v>
      </c>
      <c r="AD94" s="3" t="s">
        <v>65</v>
      </c>
      <c r="AE94" s="3" t="s">
        <v>63</v>
      </c>
      <c r="AF94" s="2"/>
      <c r="AG94" s="3">
        <v>8</v>
      </c>
      <c r="AH94" s="3">
        <v>8</v>
      </c>
      <c r="AI94" s="3" t="s">
        <v>66</v>
      </c>
      <c r="AJ94" s="3" t="s">
        <v>124</v>
      </c>
      <c r="AK94" s="3" t="s">
        <v>77</v>
      </c>
      <c r="AL94" s="3" t="s">
        <v>68</v>
      </c>
      <c r="AM94" s="3" t="s">
        <v>69</v>
      </c>
      <c r="AN94" s="3">
        <v>2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18" t="s">
        <v>366</v>
      </c>
      <c r="AW94" s="3">
        <v>61.424199999999999</v>
      </c>
      <c r="AX94" s="3">
        <v>148.53550000000001</v>
      </c>
      <c r="AY94" s="3" t="s">
        <v>367</v>
      </c>
      <c r="AZ94" s="3" t="s">
        <v>310</v>
      </c>
      <c r="BA94" s="3" t="s">
        <v>176</v>
      </c>
      <c r="BB94" s="3">
        <v>27</v>
      </c>
      <c r="BC94" s="3">
        <v>8.8999999999999996E-2</v>
      </c>
      <c r="BD94" s="3">
        <v>8.9440000000000008</v>
      </c>
      <c r="BE94" s="6">
        <f t="shared" si="2"/>
        <v>5.5483381160392931</v>
      </c>
      <c r="BF94" s="6">
        <f t="shared" si="3"/>
        <v>11.418963713006422</v>
      </c>
      <c r="BG94" s="41"/>
      <c r="BH94" s="26">
        <v>3</v>
      </c>
      <c r="BI94" s="35"/>
      <c r="BJ94" s="35"/>
      <c r="BK94" s="34"/>
      <c r="BL94" s="34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</row>
    <row r="95" spans="1:95" ht="18.75" thickBot="1" x14ac:dyDescent="0.35">
      <c r="A95" s="3" t="s">
        <v>371</v>
      </c>
      <c r="B95" s="3" t="s">
        <v>372</v>
      </c>
      <c r="C95" s="4">
        <v>33030</v>
      </c>
      <c r="D95" s="4">
        <v>33050</v>
      </c>
      <c r="E95" s="3">
        <v>1</v>
      </c>
      <c r="F95" s="3">
        <v>115</v>
      </c>
      <c r="G95" s="3" t="s">
        <v>61</v>
      </c>
      <c r="H95" s="3">
        <v>61.629199999999997</v>
      </c>
      <c r="I95" s="3">
        <v>149.61529999999999</v>
      </c>
      <c r="J95" s="2"/>
      <c r="K95" s="3">
        <v>7.4</v>
      </c>
      <c r="L95" s="48">
        <v>1.9</v>
      </c>
      <c r="M95" s="3">
        <v>368.9</v>
      </c>
      <c r="N95" s="3">
        <v>5.2</v>
      </c>
      <c r="O95" s="3">
        <v>2.2999999999999998</v>
      </c>
      <c r="P95" s="3">
        <v>526</v>
      </c>
      <c r="Q95" s="3">
        <v>1.05</v>
      </c>
      <c r="R95" s="3">
        <v>0.64</v>
      </c>
      <c r="S95" s="5">
        <v>1.69</v>
      </c>
      <c r="T95" s="3">
        <v>56</v>
      </c>
      <c r="U95" s="3">
        <v>7.5</v>
      </c>
      <c r="V95" s="3">
        <v>27</v>
      </c>
      <c r="W95" s="3">
        <v>1.4</v>
      </c>
      <c r="X95" s="3">
        <v>21</v>
      </c>
      <c r="Y95" s="3">
        <v>25.3</v>
      </c>
      <c r="Z95" s="3">
        <v>3.9</v>
      </c>
      <c r="AA95" s="3">
        <v>104</v>
      </c>
      <c r="AB95" s="3" t="s">
        <v>63</v>
      </c>
      <c r="AC95" s="3" t="s">
        <v>64</v>
      </c>
      <c r="AD95" s="3" t="s">
        <v>116</v>
      </c>
      <c r="AE95" s="3" t="s">
        <v>64</v>
      </c>
      <c r="AF95" s="3" t="s">
        <v>116</v>
      </c>
      <c r="AG95" s="3">
        <v>8</v>
      </c>
      <c r="AH95" s="3">
        <v>8</v>
      </c>
      <c r="AI95" s="3" t="s">
        <v>88</v>
      </c>
      <c r="AJ95" s="2"/>
      <c r="AK95" s="3" t="s">
        <v>88</v>
      </c>
      <c r="AL95" s="2"/>
      <c r="AM95" s="2"/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62"/>
      <c r="AW95" s="3">
        <v>61.374400000000001</v>
      </c>
      <c r="AX95" s="3">
        <v>149.37039999999999</v>
      </c>
      <c r="AY95" s="3" t="s">
        <v>283</v>
      </c>
      <c r="AZ95" s="3" t="s">
        <v>145</v>
      </c>
      <c r="BA95" s="3" t="s">
        <v>112</v>
      </c>
      <c r="BB95" s="3" t="s">
        <v>373</v>
      </c>
      <c r="BC95" s="3">
        <v>0.376</v>
      </c>
      <c r="BD95" s="3">
        <v>37.6</v>
      </c>
      <c r="BE95" s="6">
        <f t="shared" si="2"/>
        <v>6.6936947840474135</v>
      </c>
      <c r="BF95" s="6">
        <f t="shared" si="3"/>
        <v>13.490997081206814</v>
      </c>
      <c r="BG95" s="26">
        <v>10</v>
      </c>
      <c r="BH95" s="35">
        <v>2</v>
      </c>
      <c r="BI95" s="35">
        <v>36.666666666666664</v>
      </c>
      <c r="BJ95" s="35">
        <v>0</v>
      </c>
      <c r="BK95" s="34">
        <v>0</v>
      </c>
      <c r="BL95" s="34">
        <v>0</v>
      </c>
      <c r="BM95" s="35" t="s">
        <v>776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 t="e">
        <v>#VALUE!</v>
      </c>
      <c r="BX95" s="35">
        <v>0</v>
      </c>
      <c r="BY95" s="35">
        <v>103.33333333333334</v>
      </c>
      <c r="BZ95" s="35">
        <v>0</v>
      </c>
      <c r="CA95" s="35">
        <v>0</v>
      </c>
      <c r="CB95" s="35">
        <v>0</v>
      </c>
      <c r="CC95" s="35">
        <v>0</v>
      </c>
      <c r="CD95" s="35">
        <v>0</v>
      </c>
      <c r="CE95" s="35">
        <v>0</v>
      </c>
      <c r="CF95" s="35">
        <v>193.33333333333331</v>
      </c>
      <c r="CG95" s="35">
        <v>0</v>
      </c>
      <c r="CH95" s="35">
        <v>0</v>
      </c>
      <c r="CI95" s="35">
        <v>456.66666666666663</v>
      </c>
      <c r="CJ95" s="35">
        <v>206.66666666666669</v>
      </c>
      <c r="CK95" s="35">
        <v>0</v>
      </c>
      <c r="CL95" s="35">
        <v>0</v>
      </c>
      <c r="CM95" s="35">
        <v>183.33333333333331</v>
      </c>
      <c r="CN95" s="35">
        <v>0</v>
      </c>
      <c r="CO95" s="35">
        <v>0</v>
      </c>
      <c r="CP95" s="35">
        <v>0</v>
      </c>
      <c r="CQ95" s="35">
        <v>0</v>
      </c>
    </row>
    <row r="96" spans="1:95" s="46" customFormat="1" ht="18.75" thickBot="1" x14ac:dyDescent="0.35">
      <c r="A96" s="48" t="s">
        <v>368</v>
      </c>
      <c r="B96" s="48" t="s">
        <v>369</v>
      </c>
      <c r="C96" s="49">
        <v>33063</v>
      </c>
      <c r="D96" s="49">
        <v>33063</v>
      </c>
      <c r="E96" s="48">
        <v>1</v>
      </c>
      <c r="F96" s="48">
        <v>32</v>
      </c>
      <c r="G96" s="48" t="s">
        <v>87</v>
      </c>
      <c r="H96" s="48">
        <v>60.705599999999997</v>
      </c>
      <c r="I96" s="48">
        <v>151.3125</v>
      </c>
      <c r="J96" s="50">
        <v>11147</v>
      </c>
      <c r="K96" s="12">
        <v>5.5</v>
      </c>
      <c r="L96" s="12">
        <v>112.4</v>
      </c>
      <c r="M96" s="12">
        <v>204.8</v>
      </c>
      <c r="N96" s="12">
        <v>5.0999999999999996</v>
      </c>
      <c r="O96" s="12">
        <v>0.2</v>
      </c>
      <c r="P96" s="12">
        <v>904</v>
      </c>
      <c r="Q96" s="48">
        <v>1.1599999999999999</v>
      </c>
      <c r="R96" s="48">
        <v>0.32</v>
      </c>
      <c r="S96" s="50">
        <v>1.48</v>
      </c>
      <c r="T96" s="48">
        <v>55</v>
      </c>
      <c r="U96" s="48">
        <v>7.3</v>
      </c>
      <c r="V96" s="48">
        <v>24</v>
      </c>
      <c r="W96" s="48">
        <v>1.4</v>
      </c>
      <c r="X96" s="48">
        <v>6</v>
      </c>
      <c r="Y96" s="48">
        <v>5</v>
      </c>
      <c r="Z96" s="48">
        <v>2.1</v>
      </c>
      <c r="AA96" s="48">
        <v>40</v>
      </c>
      <c r="AB96" s="48" t="s">
        <v>63</v>
      </c>
      <c r="AC96" s="48" t="s">
        <v>63</v>
      </c>
      <c r="AD96" s="13"/>
      <c r="AE96" s="48" t="s">
        <v>63</v>
      </c>
      <c r="AF96" s="13"/>
      <c r="AG96" s="48">
        <v>8</v>
      </c>
      <c r="AH96" s="48">
        <v>8</v>
      </c>
      <c r="AI96" s="48" t="s">
        <v>66</v>
      </c>
      <c r="AJ96" s="48" t="s">
        <v>67</v>
      </c>
      <c r="AK96" s="48" t="s">
        <v>67</v>
      </c>
      <c r="AL96" s="48" t="s">
        <v>132</v>
      </c>
      <c r="AM96" s="48" t="s">
        <v>89</v>
      </c>
      <c r="AN96" s="48">
        <v>2</v>
      </c>
      <c r="AO96" s="48">
        <v>0</v>
      </c>
      <c r="AP96" s="48">
        <v>0</v>
      </c>
      <c r="AQ96" s="48">
        <v>0</v>
      </c>
      <c r="AR96" s="48">
        <v>0</v>
      </c>
      <c r="AS96" s="48">
        <v>0</v>
      </c>
      <c r="AT96" s="48">
        <v>3</v>
      </c>
      <c r="AU96" s="48">
        <v>4</v>
      </c>
      <c r="AV96" s="63"/>
      <c r="AW96" s="48">
        <v>60.421300000000002</v>
      </c>
      <c r="AX96" s="48">
        <v>151.18530000000001</v>
      </c>
      <c r="AY96" s="48" t="s">
        <v>137</v>
      </c>
      <c r="AZ96" s="48" t="s">
        <v>138</v>
      </c>
      <c r="BA96" s="48" t="s">
        <v>92</v>
      </c>
      <c r="BB96" s="48" t="s">
        <v>370</v>
      </c>
      <c r="BC96" s="48">
        <v>1.2110000000000001</v>
      </c>
      <c r="BD96" s="48">
        <v>121.05</v>
      </c>
      <c r="BE96" s="6">
        <f t="shared" si="2"/>
        <v>20.125120818995903</v>
      </c>
      <c r="BF96" s="6">
        <f t="shared" si="3"/>
        <v>13.490997081206814</v>
      </c>
      <c r="BG96" s="42">
        <v>10</v>
      </c>
      <c r="BH96" s="43">
        <v>1</v>
      </c>
      <c r="BI96" s="43">
        <v>16.666666666666668</v>
      </c>
      <c r="BJ96" s="43">
        <v>8.3333333333333339</v>
      </c>
      <c r="BK96" s="38">
        <v>15</v>
      </c>
      <c r="BL96" s="38">
        <v>0</v>
      </c>
      <c r="BM96" s="43" t="s">
        <v>776</v>
      </c>
      <c r="BN96" s="43">
        <v>8.3333333333333339</v>
      </c>
      <c r="BO96" s="43">
        <v>0</v>
      </c>
      <c r="BP96" s="43">
        <v>0</v>
      </c>
      <c r="BQ96" s="43">
        <v>0</v>
      </c>
      <c r="BR96" s="43">
        <v>1.6666666666666665</v>
      </c>
      <c r="BS96" s="43">
        <v>0</v>
      </c>
      <c r="BT96" s="43">
        <v>0</v>
      </c>
      <c r="BU96" s="43">
        <v>0</v>
      </c>
      <c r="BV96" s="43">
        <v>0</v>
      </c>
      <c r="BW96" s="43">
        <v>105</v>
      </c>
      <c r="BX96" s="43">
        <v>196.66666666666669</v>
      </c>
      <c r="BY96" s="43">
        <v>0</v>
      </c>
      <c r="BZ96" s="43">
        <v>0</v>
      </c>
      <c r="CA96" s="43">
        <v>0</v>
      </c>
      <c r="CB96" s="43">
        <v>0</v>
      </c>
      <c r="CC96" s="43">
        <v>25</v>
      </c>
      <c r="CD96" s="43">
        <v>56.666666666666671</v>
      </c>
      <c r="CE96" s="43">
        <v>0</v>
      </c>
      <c r="CF96" s="43">
        <v>83.333333333333343</v>
      </c>
      <c r="CG96" s="43">
        <v>0</v>
      </c>
      <c r="CH96" s="43">
        <v>0</v>
      </c>
      <c r="CI96" s="43">
        <v>71.666666666666671</v>
      </c>
      <c r="CJ96" s="43">
        <v>173.33333333333331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</row>
    <row r="97" spans="1:95" ht="18.75" thickBot="1" x14ac:dyDescent="0.35">
      <c r="A97" s="3" t="s">
        <v>374</v>
      </c>
      <c r="B97" s="3" t="s">
        <v>375</v>
      </c>
      <c r="C97" s="4">
        <v>33074</v>
      </c>
      <c r="D97" s="4">
        <v>33085</v>
      </c>
      <c r="E97" s="3">
        <v>1</v>
      </c>
      <c r="F97" s="3">
        <v>72</v>
      </c>
      <c r="G97" s="3" t="s">
        <v>61</v>
      </c>
      <c r="H97" s="3">
        <v>61.727800000000002</v>
      </c>
      <c r="I97" s="3">
        <v>150.0292</v>
      </c>
      <c r="J97" s="5">
        <v>11200</v>
      </c>
      <c r="K97" s="3">
        <v>8.3000000000000007</v>
      </c>
      <c r="L97" s="48">
        <v>3</v>
      </c>
      <c r="M97" s="3">
        <v>243.3</v>
      </c>
      <c r="N97" s="3">
        <v>3.1</v>
      </c>
      <c r="O97" s="3">
        <v>3.4</v>
      </c>
      <c r="P97" s="3">
        <v>2193</v>
      </c>
      <c r="Q97" s="3">
        <v>0.63</v>
      </c>
      <c r="R97" s="3">
        <v>0.62</v>
      </c>
      <c r="S97" s="5">
        <v>1.25</v>
      </c>
      <c r="T97" s="3">
        <v>44</v>
      </c>
      <c r="U97" s="3">
        <v>7</v>
      </c>
      <c r="V97" s="3">
        <v>20</v>
      </c>
      <c r="W97" s="3">
        <v>1.4</v>
      </c>
      <c r="X97" s="3">
        <v>44</v>
      </c>
      <c r="Y97" s="3">
        <v>6.6</v>
      </c>
      <c r="Z97" s="3">
        <v>1.2</v>
      </c>
      <c r="AA97" s="3">
        <v>829</v>
      </c>
      <c r="AB97" s="3" t="s">
        <v>63</v>
      </c>
      <c r="AC97" s="3" t="s">
        <v>64</v>
      </c>
      <c r="AD97" s="3" t="s">
        <v>65</v>
      </c>
      <c r="AE97" s="3" t="s">
        <v>64</v>
      </c>
      <c r="AF97" s="3" t="s">
        <v>65</v>
      </c>
      <c r="AG97" s="3">
        <v>8</v>
      </c>
      <c r="AH97" s="3">
        <v>8</v>
      </c>
      <c r="AI97" s="3" t="s">
        <v>88</v>
      </c>
      <c r="AJ97" s="2"/>
      <c r="AK97" s="3" t="s">
        <v>88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62"/>
      <c r="AW97" s="3">
        <v>61.433799999999998</v>
      </c>
      <c r="AX97" s="3">
        <v>150.01570000000001</v>
      </c>
      <c r="AY97" s="3" t="s">
        <v>261</v>
      </c>
      <c r="AZ97" s="3" t="s">
        <v>71</v>
      </c>
      <c r="BA97" s="3" t="s">
        <v>176</v>
      </c>
      <c r="BB97" s="3" t="s">
        <v>376</v>
      </c>
      <c r="BC97" s="3">
        <v>0.19600000000000001</v>
      </c>
      <c r="BD97" s="3">
        <v>19.600000000000001</v>
      </c>
      <c r="BE97" s="6">
        <f t="shared" si="2"/>
        <v>3.4946053155663277</v>
      </c>
      <c r="BF97" s="6">
        <f t="shared" si="3"/>
        <v>13.490997081206814</v>
      </c>
      <c r="BG97" s="26">
        <v>30</v>
      </c>
      <c r="BH97" s="35">
        <v>4</v>
      </c>
      <c r="BI97" s="35">
        <v>0</v>
      </c>
      <c r="BJ97" s="35">
        <v>12880</v>
      </c>
      <c r="BK97" s="34">
        <v>0</v>
      </c>
      <c r="BL97" s="34">
        <v>0</v>
      </c>
      <c r="BM97" s="35">
        <v>0</v>
      </c>
      <c r="BN97" s="35">
        <v>0</v>
      </c>
      <c r="BO97" s="35">
        <v>0</v>
      </c>
      <c r="BP97" s="35">
        <v>0</v>
      </c>
      <c r="BQ97" s="35">
        <v>360</v>
      </c>
      <c r="BR97" s="35">
        <v>0</v>
      </c>
      <c r="BS97" s="35">
        <v>0</v>
      </c>
      <c r="BT97" s="35">
        <v>0</v>
      </c>
      <c r="BU97" s="35">
        <v>0</v>
      </c>
      <c r="BV97" s="35">
        <v>0</v>
      </c>
      <c r="BW97" s="35">
        <v>1160</v>
      </c>
      <c r="BX97" s="35">
        <v>1280</v>
      </c>
      <c r="BY97" s="35">
        <v>1000.0000000000001</v>
      </c>
      <c r="BZ97" s="35">
        <v>0</v>
      </c>
      <c r="CA97" s="35">
        <v>0</v>
      </c>
      <c r="CB97" s="35">
        <v>0</v>
      </c>
      <c r="CC97" s="35">
        <v>0</v>
      </c>
      <c r="CD97" s="35">
        <v>0</v>
      </c>
      <c r="CE97" s="35">
        <v>0</v>
      </c>
      <c r="CF97" s="35">
        <v>2200</v>
      </c>
      <c r="CG97" s="35">
        <v>0</v>
      </c>
      <c r="CH97" s="35">
        <v>1520</v>
      </c>
      <c r="CI97" s="35">
        <v>3600</v>
      </c>
      <c r="CJ97" s="35">
        <v>80</v>
      </c>
      <c r="CK97" s="35">
        <v>0</v>
      </c>
      <c r="CL97" s="35">
        <v>0</v>
      </c>
      <c r="CM97" s="35">
        <v>0</v>
      </c>
      <c r="CN97" s="35">
        <v>40</v>
      </c>
      <c r="CO97" s="35">
        <v>1120</v>
      </c>
      <c r="CP97" s="35">
        <v>0</v>
      </c>
      <c r="CQ97" s="35">
        <v>0</v>
      </c>
    </row>
    <row r="98" spans="1:95" ht="18.75" thickBot="1" x14ac:dyDescent="0.35">
      <c r="A98" s="3" t="s">
        <v>377</v>
      </c>
      <c r="B98" s="3" t="s">
        <v>378</v>
      </c>
      <c r="C98" s="4">
        <v>33071</v>
      </c>
      <c r="D98" s="4">
        <v>33097</v>
      </c>
      <c r="E98" s="3">
        <v>1</v>
      </c>
      <c r="F98" s="3">
        <v>47</v>
      </c>
      <c r="G98" s="3" t="s">
        <v>61</v>
      </c>
      <c r="H98" s="3">
        <v>61.5244</v>
      </c>
      <c r="I98" s="3">
        <v>149.86940000000001</v>
      </c>
      <c r="J98" s="5">
        <v>11181</v>
      </c>
      <c r="K98" s="3">
        <v>3.9</v>
      </c>
      <c r="L98" s="48">
        <v>0.6</v>
      </c>
      <c r="M98" s="3">
        <v>144.6</v>
      </c>
      <c r="N98" s="3">
        <v>0.6</v>
      </c>
      <c r="O98" s="3">
        <v>12.8</v>
      </c>
      <c r="P98" s="3">
        <v>38</v>
      </c>
      <c r="Q98" s="3">
        <v>0.37</v>
      </c>
      <c r="R98" s="3">
        <v>0.28999999999999998</v>
      </c>
      <c r="S98" s="5">
        <v>0.66</v>
      </c>
      <c r="T98" s="3">
        <v>11</v>
      </c>
      <c r="U98" s="3">
        <v>6.5</v>
      </c>
      <c r="V98" s="3">
        <v>4</v>
      </c>
      <c r="W98" s="3">
        <v>0.4</v>
      </c>
      <c r="X98" s="3">
        <v>9</v>
      </c>
      <c r="Y98" s="3">
        <v>1</v>
      </c>
      <c r="Z98" s="3">
        <v>0.5</v>
      </c>
      <c r="AA98" s="3">
        <v>13</v>
      </c>
      <c r="AB98" s="3" t="s">
        <v>63</v>
      </c>
      <c r="AC98" s="3" t="s">
        <v>63</v>
      </c>
      <c r="AD98" s="2"/>
      <c r="AE98" s="3" t="s">
        <v>63</v>
      </c>
      <c r="AF98" s="2"/>
      <c r="AG98" s="3">
        <v>8</v>
      </c>
      <c r="AH98" s="3">
        <v>8</v>
      </c>
      <c r="AI98" s="3" t="s">
        <v>88</v>
      </c>
      <c r="AJ98" s="2"/>
      <c r="AK98" s="3" t="s">
        <v>88</v>
      </c>
      <c r="AL98" s="2"/>
      <c r="AM98" s="2"/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62"/>
      <c r="AW98" s="3">
        <v>61.52319</v>
      </c>
      <c r="AX98" s="3">
        <v>149.87056000000001</v>
      </c>
      <c r="AY98" s="3" t="s">
        <v>117</v>
      </c>
      <c r="AZ98" s="3" t="s">
        <v>111</v>
      </c>
      <c r="BA98" s="3" t="s">
        <v>80</v>
      </c>
      <c r="BB98" s="3">
        <v>32</v>
      </c>
      <c r="BC98" s="3">
        <v>0.115</v>
      </c>
      <c r="BD98" s="3">
        <v>11.5</v>
      </c>
      <c r="BE98" s="6">
        <f t="shared" si="2"/>
        <v>14.093118607341506</v>
      </c>
      <c r="BF98" s="6">
        <f t="shared" si="3"/>
        <v>30.976560627555607</v>
      </c>
      <c r="BG98" s="26">
        <v>10</v>
      </c>
      <c r="BH98" s="35">
        <v>6.25</v>
      </c>
      <c r="BI98" s="35">
        <v>1416.6666666666667</v>
      </c>
      <c r="BJ98" s="35" t="s">
        <v>776</v>
      </c>
      <c r="BK98" s="34">
        <v>0</v>
      </c>
      <c r="BL98" s="34">
        <v>0</v>
      </c>
      <c r="BM98" s="35">
        <v>0</v>
      </c>
      <c r="BN98" s="35">
        <v>187.5</v>
      </c>
      <c r="BO98" s="35">
        <v>0</v>
      </c>
      <c r="BP98" s="35">
        <v>125</v>
      </c>
      <c r="BQ98" s="35">
        <v>0</v>
      </c>
      <c r="BR98" s="35">
        <v>166.66666666666666</v>
      </c>
      <c r="BS98" s="35">
        <v>0</v>
      </c>
      <c r="BT98" s="35">
        <v>0</v>
      </c>
      <c r="BU98" s="35">
        <v>0</v>
      </c>
      <c r="BV98" s="35">
        <v>0</v>
      </c>
      <c r="BW98" s="35">
        <v>41.666666666666664</v>
      </c>
      <c r="BX98" s="35" t="s">
        <v>776</v>
      </c>
      <c r="BY98" s="35">
        <v>572.91666666666663</v>
      </c>
      <c r="BZ98" s="35">
        <v>10.416666666666666</v>
      </c>
      <c r="CA98" s="35">
        <v>0</v>
      </c>
      <c r="CB98" s="35">
        <v>0</v>
      </c>
      <c r="CC98" s="35">
        <v>0</v>
      </c>
      <c r="CD98" s="35">
        <v>0</v>
      </c>
      <c r="CE98" s="35">
        <v>0</v>
      </c>
      <c r="CF98" s="35">
        <v>697.91666666666663</v>
      </c>
      <c r="CG98" s="35">
        <v>0</v>
      </c>
      <c r="CH98" s="35">
        <v>0</v>
      </c>
      <c r="CI98" s="35">
        <v>354.16666666666669</v>
      </c>
      <c r="CJ98" s="35">
        <v>5656.25</v>
      </c>
      <c r="CK98" s="35">
        <v>0</v>
      </c>
      <c r="CL98" s="35">
        <v>0</v>
      </c>
      <c r="CM98" s="35">
        <v>62.5</v>
      </c>
      <c r="CN98" s="35">
        <v>0</v>
      </c>
      <c r="CO98" s="35">
        <v>0</v>
      </c>
      <c r="CP98" s="35">
        <v>0</v>
      </c>
      <c r="CQ98" s="35">
        <v>0</v>
      </c>
    </row>
    <row r="99" spans="1:95" ht="18.75" thickBot="1" x14ac:dyDescent="0.35">
      <c r="A99" s="3" t="s">
        <v>379</v>
      </c>
      <c r="B99" s="3" t="s">
        <v>380</v>
      </c>
      <c r="C99" s="4">
        <v>33074</v>
      </c>
      <c r="D99" s="4">
        <v>33085</v>
      </c>
      <c r="E99" s="3">
        <v>1</v>
      </c>
      <c r="F99" s="3">
        <v>63</v>
      </c>
      <c r="G99" s="3" t="s">
        <v>61</v>
      </c>
      <c r="H99" s="3">
        <v>61.726399999999998</v>
      </c>
      <c r="I99" s="3">
        <v>150.06389999999999</v>
      </c>
      <c r="J99" s="5">
        <v>11200</v>
      </c>
      <c r="K99" s="3">
        <v>7</v>
      </c>
      <c r="L99" s="48">
        <v>3.4</v>
      </c>
      <c r="M99" s="3">
        <v>222.4</v>
      </c>
      <c r="N99" s="3">
        <v>2.1</v>
      </c>
      <c r="O99" s="3">
        <v>3.4</v>
      </c>
      <c r="P99" s="3">
        <v>1876</v>
      </c>
      <c r="Q99" s="3">
        <v>0.65</v>
      </c>
      <c r="R99" s="3">
        <v>0.53</v>
      </c>
      <c r="S99" s="5">
        <v>1.18</v>
      </c>
      <c r="T99" s="3">
        <v>41</v>
      </c>
      <c r="U99" s="3">
        <v>7.2</v>
      </c>
      <c r="V99" s="3">
        <v>20</v>
      </c>
      <c r="W99" s="3">
        <v>0.7</v>
      </c>
      <c r="X99" s="3">
        <v>13</v>
      </c>
      <c r="Y99" s="3">
        <v>6.1</v>
      </c>
      <c r="Z99" s="3">
        <v>1.3</v>
      </c>
      <c r="AA99" s="3">
        <v>11</v>
      </c>
      <c r="AB99" s="3" t="s">
        <v>63</v>
      </c>
      <c r="AC99" s="3" t="s">
        <v>63</v>
      </c>
      <c r="AD99" s="2"/>
      <c r="AE99" s="3" t="s">
        <v>63</v>
      </c>
      <c r="AF99" s="2"/>
      <c r="AG99" s="3">
        <v>5.6929999999999996</v>
      </c>
      <c r="AH99" s="3">
        <v>6</v>
      </c>
      <c r="AI99" s="3" t="s">
        <v>88</v>
      </c>
      <c r="AJ99" s="2"/>
      <c r="AK99" s="3" t="s">
        <v>88</v>
      </c>
      <c r="AL99" s="2"/>
      <c r="AM99" s="2"/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62"/>
      <c r="AW99" s="3">
        <v>61.433300000000003</v>
      </c>
      <c r="AX99" s="3">
        <v>150.03550000000001</v>
      </c>
      <c r="AY99" s="3" t="s">
        <v>261</v>
      </c>
      <c r="AZ99" s="3" t="s">
        <v>71</v>
      </c>
      <c r="BA99" s="3" t="s">
        <v>176</v>
      </c>
      <c r="BB99" s="3">
        <v>19</v>
      </c>
      <c r="BC99" s="3">
        <v>0.223</v>
      </c>
      <c r="BD99" s="3">
        <v>22.3</v>
      </c>
      <c r="BE99" s="6">
        <f t="shared" si="2"/>
        <v>10.201827510362529</v>
      </c>
      <c r="BF99" s="6">
        <f t="shared" si="3"/>
        <v>21.368667944191071</v>
      </c>
      <c r="BG99" s="26">
        <v>40</v>
      </c>
      <c r="BH99" s="35">
        <v>1</v>
      </c>
      <c r="BI99" s="35">
        <v>186.66666666666669</v>
      </c>
      <c r="BJ99" s="35">
        <v>0</v>
      </c>
      <c r="BK99" s="34">
        <v>0</v>
      </c>
      <c r="BL99" s="34">
        <v>0</v>
      </c>
      <c r="BM99" s="35">
        <v>0</v>
      </c>
      <c r="BN99" s="35">
        <v>0</v>
      </c>
      <c r="BO99" s="35">
        <v>0</v>
      </c>
      <c r="BP99" s="35">
        <v>53.333333333333329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V99" s="35">
        <v>0</v>
      </c>
      <c r="BW99" s="35">
        <v>26.666666666666664</v>
      </c>
      <c r="BX99" s="35">
        <v>0</v>
      </c>
      <c r="BY99" s="35">
        <v>333.33333333333337</v>
      </c>
      <c r="BZ99" s="35">
        <v>93.333333333333343</v>
      </c>
      <c r="CA99" s="35">
        <v>0</v>
      </c>
      <c r="CB99" s="35">
        <v>0</v>
      </c>
      <c r="CC99" s="35">
        <v>0</v>
      </c>
      <c r="CD99" s="35">
        <v>0</v>
      </c>
      <c r="CE99" s="35">
        <v>0</v>
      </c>
      <c r="CF99" s="35">
        <v>120</v>
      </c>
      <c r="CG99" s="35">
        <v>0</v>
      </c>
      <c r="CH99" s="35">
        <v>0</v>
      </c>
      <c r="CI99" s="35">
        <v>0</v>
      </c>
      <c r="CJ99" s="35">
        <v>233.33333333333331</v>
      </c>
      <c r="CK99" s="35">
        <v>0</v>
      </c>
      <c r="CL99" s="35">
        <v>0</v>
      </c>
      <c r="CM99" s="35">
        <v>0</v>
      </c>
      <c r="CN99" s="35">
        <v>0</v>
      </c>
      <c r="CO99" s="35">
        <v>0</v>
      </c>
      <c r="CP99" s="35">
        <v>0</v>
      </c>
      <c r="CQ99" s="35">
        <v>0</v>
      </c>
    </row>
    <row r="100" spans="1:95" ht="18.75" thickBot="1" x14ac:dyDescent="0.35">
      <c r="A100" s="3" t="s">
        <v>379</v>
      </c>
      <c r="B100" s="3" t="s">
        <v>381</v>
      </c>
      <c r="C100" s="4">
        <v>33040</v>
      </c>
      <c r="D100" s="4">
        <v>33065</v>
      </c>
      <c r="E100" s="3">
        <v>1</v>
      </c>
      <c r="F100" s="3">
        <v>110</v>
      </c>
      <c r="G100" s="3" t="s">
        <v>87</v>
      </c>
      <c r="H100" s="3">
        <v>60.506100000000004</v>
      </c>
      <c r="I100" s="3">
        <v>150.17080000000001</v>
      </c>
      <c r="J100" s="5">
        <v>11149</v>
      </c>
      <c r="K100" s="3">
        <v>3.7</v>
      </c>
      <c r="L100" s="48">
        <v>1.4</v>
      </c>
      <c r="M100" s="3">
        <v>173.3</v>
      </c>
      <c r="N100" s="3">
        <v>5.2</v>
      </c>
      <c r="O100" s="3">
        <v>571.79999999999995</v>
      </c>
      <c r="P100" s="3">
        <v>2860</v>
      </c>
      <c r="Q100" s="3">
        <v>0.81</v>
      </c>
      <c r="R100" s="3">
        <v>0.53</v>
      </c>
      <c r="S100" s="5">
        <v>1.34</v>
      </c>
      <c r="T100" s="3">
        <v>189</v>
      </c>
      <c r="U100" s="3">
        <v>8.1</v>
      </c>
      <c r="V100" s="3">
        <v>90</v>
      </c>
      <c r="W100" s="3">
        <v>1.4</v>
      </c>
      <c r="X100" s="3">
        <v>17</v>
      </c>
      <c r="Y100" s="3">
        <v>28.8</v>
      </c>
      <c r="Z100" s="3">
        <v>2.8</v>
      </c>
      <c r="AA100" s="3">
        <v>12</v>
      </c>
      <c r="AB100" s="3" t="s">
        <v>63</v>
      </c>
      <c r="AC100" s="3" t="s">
        <v>64</v>
      </c>
      <c r="AD100" s="3" t="s">
        <v>65</v>
      </c>
      <c r="AE100" s="3" t="s">
        <v>64</v>
      </c>
      <c r="AF100" s="3" t="s">
        <v>65</v>
      </c>
      <c r="AG100" s="3">
        <v>8</v>
      </c>
      <c r="AH100" s="3">
        <v>8</v>
      </c>
      <c r="AI100" s="3" t="s">
        <v>66</v>
      </c>
      <c r="AJ100" s="3" t="s">
        <v>67</v>
      </c>
      <c r="AK100" s="3" t="s">
        <v>67</v>
      </c>
      <c r="AL100" s="3" t="s">
        <v>132</v>
      </c>
      <c r="AM100" s="3" t="s">
        <v>89</v>
      </c>
      <c r="AN100" s="3">
        <v>1</v>
      </c>
      <c r="AO100" s="3">
        <v>1</v>
      </c>
      <c r="AP100" s="3">
        <v>1</v>
      </c>
      <c r="AQ100" s="3">
        <v>0</v>
      </c>
      <c r="AR100" s="3">
        <v>3</v>
      </c>
      <c r="AS100" s="3">
        <v>0</v>
      </c>
      <c r="AT100" s="3">
        <v>1</v>
      </c>
      <c r="AU100" s="3">
        <v>0</v>
      </c>
      <c r="AV100" s="62"/>
      <c r="AW100" s="3">
        <v>60.301699999999997</v>
      </c>
      <c r="AX100" s="3">
        <v>150.1019</v>
      </c>
      <c r="AY100" s="3" t="s">
        <v>382</v>
      </c>
      <c r="AZ100" s="5" t="s">
        <v>103</v>
      </c>
      <c r="BA100" s="5" t="s">
        <v>150</v>
      </c>
      <c r="BB100" s="5" t="s">
        <v>383</v>
      </c>
      <c r="BC100" s="3">
        <v>0.64900000000000002</v>
      </c>
      <c r="BD100" s="3">
        <v>64.900000000000006</v>
      </c>
      <c r="BE100" s="6">
        <f t="shared" si="2"/>
        <v>8.0594338079901693</v>
      </c>
      <c r="BF100" s="6">
        <f t="shared" si="3"/>
        <v>13.490997081206814</v>
      </c>
      <c r="BG100" s="34"/>
      <c r="BH100" s="35"/>
      <c r="BI100" s="35"/>
      <c r="BJ100" s="35"/>
      <c r="BK100" s="34"/>
      <c r="BL100" s="34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</row>
    <row r="101" spans="1:95" ht="18.75" thickBot="1" x14ac:dyDescent="0.35">
      <c r="A101" s="3" t="s">
        <v>384</v>
      </c>
      <c r="B101" s="3" t="s">
        <v>385</v>
      </c>
      <c r="C101" s="4">
        <v>33065</v>
      </c>
      <c r="D101" s="4">
        <v>33065</v>
      </c>
      <c r="E101" s="3">
        <v>1</v>
      </c>
      <c r="F101" s="3">
        <v>12</v>
      </c>
      <c r="G101" s="3" t="s">
        <v>87</v>
      </c>
      <c r="H101" s="3">
        <v>60.776400000000002</v>
      </c>
      <c r="I101" s="3">
        <v>151.1764</v>
      </c>
      <c r="J101" s="5">
        <v>11149</v>
      </c>
      <c r="K101" s="3">
        <v>10</v>
      </c>
      <c r="L101" s="48">
        <v>2.2000000000000002</v>
      </c>
      <c r="M101" s="3">
        <v>452.2</v>
      </c>
      <c r="N101" s="3">
        <v>4.4000000000000004</v>
      </c>
      <c r="O101" s="3">
        <v>0.5</v>
      </c>
      <c r="P101" s="3">
        <v>815</v>
      </c>
      <c r="Q101" s="3">
        <v>2.2000000000000002</v>
      </c>
      <c r="R101" s="3">
        <v>1.26</v>
      </c>
      <c r="S101" s="5">
        <v>3.46</v>
      </c>
      <c r="T101" s="3">
        <v>39</v>
      </c>
      <c r="U101" s="3">
        <v>6.9</v>
      </c>
      <c r="V101" s="3">
        <v>10</v>
      </c>
      <c r="W101" s="3">
        <v>1.4</v>
      </c>
      <c r="X101" s="3">
        <v>33</v>
      </c>
      <c r="Y101" s="3">
        <v>4.0999999999999996</v>
      </c>
      <c r="Z101" s="3">
        <v>0.2</v>
      </c>
      <c r="AA101" s="3">
        <v>452</v>
      </c>
      <c r="AB101" s="3" t="s">
        <v>63</v>
      </c>
      <c r="AC101" s="3" t="s">
        <v>64</v>
      </c>
      <c r="AD101" s="3" t="s">
        <v>65</v>
      </c>
      <c r="AE101" s="3" t="s">
        <v>64</v>
      </c>
      <c r="AF101" s="3" t="s">
        <v>65</v>
      </c>
      <c r="AG101" s="3">
        <v>7.9695</v>
      </c>
      <c r="AH101" s="3">
        <v>8</v>
      </c>
      <c r="AI101" s="3" t="s">
        <v>88</v>
      </c>
      <c r="AJ101" s="2"/>
      <c r="AK101" s="3" t="s">
        <v>88</v>
      </c>
      <c r="AL101" s="2"/>
      <c r="AM101" s="2"/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62"/>
      <c r="AW101" s="3">
        <v>60.4634</v>
      </c>
      <c r="AX101" s="3">
        <v>151.10429999999999</v>
      </c>
      <c r="AY101" s="3" t="s">
        <v>233</v>
      </c>
      <c r="AZ101" s="3" t="s">
        <v>91</v>
      </c>
      <c r="BA101" s="3" t="s">
        <v>97</v>
      </c>
      <c r="BB101" s="3" t="s">
        <v>386</v>
      </c>
      <c r="BC101" s="3">
        <v>0.114</v>
      </c>
      <c r="BD101" s="3">
        <v>11.4</v>
      </c>
      <c r="BE101" s="6">
        <f t="shared" si="2"/>
        <v>4.4996817770518707</v>
      </c>
      <c r="BF101" s="6">
        <f t="shared" si="3"/>
        <v>13.490997081206814</v>
      </c>
      <c r="BG101" s="26">
        <v>30</v>
      </c>
      <c r="BH101" s="35">
        <v>3.25</v>
      </c>
      <c r="BI101" s="35">
        <v>1218.75</v>
      </c>
      <c r="BJ101" s="35">
        <v>48.75</v>
      </c>
      <c r="BK101" s="34">
        <v>0</v>
      </c>
      <c r="BL101" s="34">
        <v>0</v>
      </c>
      <c r="BM101" s="35">
        <v>0</v>
      </c>
      <c r="BN101" s="35">
        <v>162.5</v>
      </c>
      <c r="BO101" s="35">
        <v>0</v>
      </c>
      <c r="BP101" s="35">
        <v>698.75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503.75000000000006</v>
      </c>
      <c r="BX101" s="35">
        <v>0</v>
      </c>
      <c r="BY101" s="35">
        <v>422.49999999999994</v>
      </c>
      <c r="BZ101" s="35">
        <v>130</v>
      </c>
      <c r="CA101" s="35">
        <v>0</v>
      </c>
      <c r="CB101" s="35">
        <v>0</v>
      </c>
      <c r="CC101" s="35">
        <v>0</v>
      </c>
      <c r="CD101" s="35">
        <v>0</v>
      </c>
      <c r="CE101" s="35">
        <v>0</v>
      </c>
      <c r="CF101" s="35">
        <v>975</v>
      </c>
      <c r="CG101" s="35">
        <v>0</v>
      </c>
      <c r="CH101" s="35">
        <v>0</v>
      </c>
      <c r="CI101" s="35">
        <v>0</v>
      </c>
      <c r="CJ101" s="35">
        <v>2210</v>
      </c>
      <c r="CK101" s="35">
        <v>0</v>
      </c>
      <c r="CL101" s="35">
        <v>0</v>
      </c>
      <c r="CM101" s="35">
        <v>0</v>
      </c>
      <c r="CN101" s="35">
        <v>0</v>
      </c>
      <c r="CO101" s="35">
        <v>0</v>
      </c>
      <c r="CP101" s="35">
        <v>0</v>
      </c>
      <c r="CQ101" s="35">
        <v>0</v>
      </c>
    </row>
    <row r="102" spans="1:95" ht="18.75" thickBot="1" x14ac:dyDescent="0.35">
      <c r="A102" s="3" t="s">
        <v>387</v>
      </c>
      <c r="B102" s="3" t="s">
        <v>388</v>
      </c>
      <c r="C102" s="4">
        <v>33073</v>
      </c>
      <c r="D102" s="4">
        <v>33097</v>
      </c>
      <c r="E102" s="3">
        <v>1</v>
      </c>
      <c r="F102" s="3">
        <v>43</v>
      </c>
      <c r="G102" s="3" t="s">
        <v>61</v>
      </c>
      <c r="H102" s="3">
        <v>61.452800000000003</v>
      </c>
      <c r="I102" s="3">
        <v>150.0111</v>
      </c>
      <c r="J102" s="5">
        <v>11181</v>
      </c>
      <c r="K102" s="3">
        <v>6.9</v>
      </c>
      <c r="L102" s="48">
        <v>1.5</v>
      </c>
      <c r="M102" s="3">
        <v>407.9</v>
      </c>
      <c r="N102" s="3">
        <v>2</v>
      </c>
      <c r="O102" s="3">
        <v>1</v>
      </c>
      <c r="P102" s="3">
        <v>788</v>
      </c>
      <c r="Q102" s="3">
        <v>1.34</v>
      </c>
      <c r="R102" s="3">
        <v>0.66</v>
      </c>
      <c r="S102" s="5">
        <v>2</v>
      </c>
      <c r="T102" s="3">
        <v>30</v>
      </c>
      <c r="U102" s="3">
        <v>7.2</v>
      </c>
      <c r="V102" s="3">
        <v>19</v>
      </c>
      <c r="W102" s="3">
        <v>1.1000000000000001</v>
      </c>
      <c r="X102" s="3">
        <v>17</v>
      </c>
      <c r="Y102" s="3">
        <v>4.5</v>
      </c>
      <c r="Z102" s="3">
        <v>0.5</v>
      </c>
      <c r="AA102" s="3">
        <v>49</v>
      </c>
      <c r="AB102" s="3" t="s">
        <v>63</v>
      </c>
      <c r="AC102" s="3" t="s">
        <v>63</v>
      </c>
      <c r="AD102" s="2"/>
      <c r="AE102" s="3" t="s">
        <v>63</v>
      </c>
      <c r="AF102" s="2"/>
      <c r="AG102" s="3">
        <v>7.9467999999999996</v>
      </c>
      <c r="AH102" s="3">
        <v>8</v>
      </c>
      <c r="AI102" s="3" t="s">
        <v>88</v>
      </c>
      <c r="AJ102" s="2"/>
      <c r="AK102" s="3" t="s">
        <v>88</v>
      </c>
      <c r="AL102" s="2"/>
      <c r="AM102" s="2"/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62"/>
      <c r="AW102" s="3">
        <v>61.270699999999998</v>
      </c>
      <c r="AX102" s="3">
        <v>150.00479999999999</v>
      </c>
      <c r="AY102" s="3" t="s">
        <v>214</v>
      </c>
      <c r="AZ102" s="3" t="s">
        <v>71</v>
      </c>
      <c r="BA102" s="3" t="s">
        <v>84</v>
      </c>
      <c r="BB102" s="3">
        <v>28</v>
      </c>
      <c r="BC102" s="3">
        <v>0.46100000000000002</v>
      </c>
      <c r="BD102" s="3">
        <v>46.1</v>
      </c>
      <c r="BE102" s="6">
        <f t="shared" si="2"/>
        <v>8.0594338079901693</v>
      </c>
      <c r="BF102" s="6">
        <f t="shared" si="3"/>
        <v>15.832006277440867</v>
      </c>
      <c r="BG102" s="26">
        <v>1</v>
      </c>
      <c r="BH102" s="35">
        <v>2</v>
      </c>
      <c r="BI102" s="35">
        <v>11</v>
      </c>
      <c r="BJ102" s="35">
        <v>24</v>
      </c>
      <c r="BK102" s="34">
        <v>5</v>
      </c>
      <c r="BL102" s="34">
        <v>0</v>
      </c>
      <c r="BM102" s="35">
        <v>1</v>
      </c>
      <c r="BN102" s="35">
        <v>0</v>
      </c>
      <c r="BO102" s="35">
        <v>0</v>
      </c>
      <c r="BP102" s="35">
        <v>4</v>
      </c>
      <c r="BQ102" s="35">
        <v>0</v>
      </c>
      <c r="BR102" s="35">
        <v>0</v>
      </c>
      <c r="BS102" s="35">
        <v>1</v>
      </c>
      <c r="BT102" s="35">
        <v>0</v>
      </c>
      <c r="BU102" s="35">
        <v>0</v>
      </c>
      <c r="BV102" s="35">
        <v>0</v>
      </c>
      <c r="BW102" s="35">
        <v>0</v>
      </c>
      <c r="BX102" s="35">
        <v>3</v>
      </c>
      <c r="BY102" s="35">
        <v>41</v>
      </c>
      <c r="BZ102" s="35">
        <v>1</v>
      </c>
      <c r="CA102" s="35">
        <v>0</v>
      </c>
      <c r="CB102" s="35">
        <v>0</v>
      </c>
      <c r="CC102" s="35">
        <v>0</v>
      </c>
      <c r="CD102" s="35">
        <v>0</v>
      </c>
      <c r="CE102" s="35">
        <v>0</v>
      </c>
      <c r="CF102" s="35">
        <v>33</v>
      </c>
      <c r="CG102" s="35">
        <v>0</v>
      </c>
      <c r="CH102" s="35">
        <v>0</v>
      </c>
      <c r="CI102" s="35">
        <v>4</v>
      </c>
      <c r="CJ102" s="35">
        <v>44</v>
      </c>
      <c r="CK102" s="35">
        <v>0</v>
      </c>
      <c r="CL102" s="35">
        <v>0</v>
      </c>
      <c r="CM102" s="35">
        <v>0</v>
      </c>
      <c r="CN102" s="35">
        <v>0</v>
      </c>
      <c r="CO102" s="35">
        <v>0</v>
      </c>
      <c r="CP102" s="35">
        <v>0</v>
      </c>
      <c r="CQ102" s="35">
        <v>0</v>
      </c>
    </row>
    <row r="103" spans="1:95" ht="18.75" thickBot="1" x14ac:dyDescent="0.35">
      <c r="A103" s="3" t="s">
        <v>389</v>
      </c>
      <c r="B103" s="3" t="s">
        <v>390</v>
      </c>
      <c r="C103" s="4">
        <v>33057</v>
      </c>
      <c r="D103" s="4">
        <v>33064</v>
      </c>
      <c r="E103" s="3">
        <v>1</v>
      </c>
      <c r="F103" s="3">
        <v>83</v>
      </c>
      <c r="G103" s="3" t="s">
        <v>87</v>
      </c>
      <c r="H103" s="3">
        <v>60.393099999999997</v>
      </c>
      <c r="I103" s="3">
        <v>151.17779999999999</v>
      </c>
      <c r="J103" s="5">
        <v>11148</v>
      </c>
      <c r="K103" s="3">
        <v>4.7</v>
      </c>
      <c r="L103" s="48">
        <v>0.3</v>
      </c>
      <c r="M103" s="3">
        <v>162.19999999999999</v>
      </c>
      <c r="N103" s="3">
        <v>3.3</v>
      </c>
      <c r="O103" s="3">
        <v>0.8</v>
      </c>
      <c r="P103" s="3">
        <v>40</v>
      </c>
      <c r="Q103" s="3">
        <v>0.33</v>
      </c>
      <c r="R103" s="3">
        <v>0.17</v>
      </c>
      <c r="S103" s="5">
        <v>0.5</v>
      </c>
      <c r="T103" s="3">
        <v>18</v>
      </c>
      <c r="U103" s="3">
        <v>5.7</v>
      </c>
      <c r="V103" s="3">
        <v>2</v>
      </c>
      <c r="W103" s="3">
        <v>1</v>
      </c>
      <c r="X103" s="3">
        <v>4</v>
      </c>
      <c r="Y103" s="3">
        <v>2.2999999999999998</v>
      </c>
      <c r="Z103" s="3">
        <v>0.2</v>
      </c>
      <c r="AA103" s="3">
        <v>29</v>
      </c>
      <c r="AB103" s="3" t="s">
        <v>63</v>
      </c>
      <c r="AC103" s="3" t="s">
        <v>63</v>
      </c>
      <c r="AD103" s="2"/>
      <c r="AE103" s="3" t="s">
        <v>63</v>
      </c>
      <c r="AF103" s="2"/>
      <c r="AG103" s="3">
        <v>5.8282999999999996</v>
      </c>
      <c r="AH103" s="3">
        <v>6</v>
      </c>
      <c r="AI103" s="3" t="s">
        <v>88</v>
      </c>
      <c r="AJ103" s="3" t="s">
        <v>67</v>
      </c>
      <c r="AK103" s="3" t="s">
        <v>88</v>
      </c>
      <c r="AL103" s="3" t="s">
        <v>68</v>
      </c>
      <c r="AM103" s="3" t="s">
        <v>89</v>
      </c>
      <c r="AN103" s="3">
        <v>3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62"/>
      <c r="AW103" s="3">
        <v>60.233899999999998</v>
      </c>
      <c r="AX103" s="3">
        <v>151.10419999999999</v>
      </c>
      <c r="AY103" s="3" t="s">
        <v>296</v>
      </c>
      <c r="AZ103" s="3" t="s">
        <v>91</v>
      </c>
      <c r="BA103" s="3" t="s">
        <v>297</v>
      </c>
      <c r="BB103" s="3">
        <v>34</v>
      </c>
      <c r="BC103" s="3">
        <v>0.107</v>
      </c>
      <c r="BD103" s="3">
        <v>10.7</v>
      </c>
      <c r="BE103" s="6">
        <f t="shared" si="2"/>
        <v>28.738883086401863</v>
      </c>
      <c r="BF103" s="6">
        <f t="shared" si="3"/>
        <v>16.865530253887417</v>
      </c>
      <c r="BG103" s="41"/>
      <c r="BH103" s="26">
        <v>10</v>
      </c>
      <c r="BI103" s="35"/>
      <c r="BJ103" s="35"/>
      <c r="BK103" s="34"/>
      <c r="BL103" s="34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</row>
    <row r="104" spans="1:95" ht="18.75" thickBot="1" x14ac:dyDescent="0.35">
      <c r="A104" s="3" t="s">
        <v>393</v>
      </c>
      <c r="B104" s="3" t="s">
        <v>394</v>
      </c>
      <c r="C104" s="4">
        <v>33088</v>
      </c>
      <c r="D104" s="4">
        <v>33090</v>
      </c>
      <c r="E104" s="3">
        <v>1</v>
      </c>
      <c r="F104" s="3">
        <v>33</v>
      </c>
      <c r="G104" s="3" t="s">
        <v>87</v>
      </c>
      <c r="H104" s="3">
        <v>60.330599999999997</v>
      </c>
      <c r="I104" s="3">
        <v>151.26390000000001</v>
      </c>
      <c r="J104" s="5">
        <v>11174</v>
      </c>
      <c r="K104" s="3">
        <v>16.100000000000001</v>
      </c>
      <c r="L104" s="48">
        <v>0.7</v>
      </c>
      <c r="M104" s="3">
        <v>463.9</v>
      </c>
      <c r="N104" s="3">
        <v>28.2</v>
      </c>
      <c r="O104" s="3">
        <v>1.3</v>
      </c>
      <c r="P104" s="3">
        <v>24</v>
      </c>
      <c r="Q104" s="3">
        <v>1.0900000000000001</v>
      </c>
      <c r="R104" s="3">
        <v>1</v>
      </c>
      <c r="S104" s="5">
        <v>2.09</v>
      </c>
      <c r="T104" s="3">
        <v>22</v>
      </c>
      <c r="U104" s="3">
        <v>6.1</v>
      </c>
      <c r="V104" s="3">
        <v>3</v>
      </c>
      <c r="W104" s="3">
        <v>1.8</v>
      </c>
      <c r="X104" s="3">
        <v>6</v>
      </c>
      <c r="Y104" s="3">
        <v>1.4</v>
      </c>
      <c r="Z104" s="3">
        <v>0.4</v>
      </c>
      <c r="AA104" s="3">
        <v>124</v>
      </c>
      <c r="AB104" s="3" t="s">
        <v>63</v>
      </c>
      <c r="AC104" s="3" t="s">
        <v>63</v>
      </c>
      <c r="AD104" s="2"/>
      <c r="AE104" s="3" t="s">
        <v>63</v>
      </c>
      <c r="AF104" s="2"/>
      <c r="AG104" s="3">
        <v>8</v>
      </c>
      <c r="AH104" s="3">
        <v>8</v>
      </c>
      <c r="AI104" s="3" t="s">
        <v>88</v>
      </c>
      <c r="AJ104" s="2"/>
      <c r="AK104" s="3" t="s">
        <v>88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62"/>
      <c r="AW104" s="3">
        <v>60.195099999999996</v>
      </c>
      <c r="AX104" s="3">
        <v>151.1557</v>
      </c>
      <c r="AY104" s="3" t="s">
        <v>300</v>
      </c>
      <c r="AZ104" s="3" t="s">
        <v>91</v>
      </c>
      <c r="BA104" s="3" t="s">
        <v>395</v>
      </c>
      <c r="BB104" s="3">
        <v>19</v>
      </c>
      <c r="BC104" s="3">
        <v>3.4000000000000002E-2</v>
      </c>
      <c r="BD104" s="3">
        <v>3.4</v>
      </c>
      <c r="BE104" s="6">
        <f t="shared" si="2"/>
        <v>20.125120818995903</v>
      </c>
      <c r="BF104" s="6">
        <f t="shared" si="3"/>
        <v>11.418963713006422</v>
      </c>
      <c r="BG104" s="30">
        <v>150</v>
      </c>
      <c r="BH104" s="35">
        <v>3</v>
      </c>
      <c r="BI104" s="35">
        <v>46500</v>
      </c>
      <c r="BJ104" s="35">
        <v>0</v>
      </c>
      <c r="BK104" s="38">
        <v>0</v>
      </c>
      <c r="BL104" s="38">
        <v>0</v>
      </c>
      <c r="BM104" s="35">
        <v>0</v>
      </c>
      <c r="BN104" s="35">
        <v>1875.0000000000002</v>
      </c>
      <c r="BO104" s="35">
        <v>0</v>
      </c>
      <c r="BP104" s="35">
        <v>1725</v>
      </c>
      <c r="BQ104" s="35">
        <v>0</v>
      </c>
      <c r="BR104" s="35">
        <v>75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  <c r="BX104" s="35">
        <v>0</v>
      </c>
      <c r="BY104" s="35">
        <v>1425</v>
      </c>
      <c r="BZ104" s="35">
        <v>0</v>
      </c>
      <c r="CA104" s="35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2175</v>
      </c>
      <c r="CG104" s="35">
        <v>0</v>
      </c>
      <c r="CH104" s="35">
        <v>0</v>
      </c>
      <c r="CI104" s="35">
        <v>825</v>
      </c>
      <c r="CJ104" s="35">
        <v>75</v>
      </c>
      <c r="CK104" s="35">
        <v>0</v>
      </c>
      <c r="CL104" s="35">
        <v>0</v>
      </c>
      <c r="CM104" s="35">
        <v>1125</v>
      </c>
      <c r="CN104" s="35">
        <v>0</v>
      </c>
      <c r="CO104" s="35">
        <v>0</v>
      </c>
      <c r="CP104" s="35">
        <v>0</v>
      </c>
      <c r="CQ104" s="35">
        <v>0</v>
      </c>
    </row>
    <row r="105" spans="1:95" ht="18.75" thickBot="1" x14ac:dyDescent="0.35">
      <c r="A105" s="3" t="s">
        <v>396</v>
      </c>
      <c r="B105" s="3" t="s">
        <v>397</v>
      </c>
      <c r="C105" s="4">
        <v>33019</v>
      </c>
      <c r="D105" s="4">
        <v>33033</v>
      </c>
      <c r="E105" s="3">
        <v>1</v>
      </c>
      <c r="F105" s="3">
        <v>113</v>
      </c>
      <c r="G105" s="3" t="s">
        <v>61</v>
      </c>
      <c r="H105" s="3">
        <v>61.6008</v>
      </c>
      <c r="I105" s="3">
        <v>149.57079999999999</v>
      </c>
      <c r="J105" s="5">
        <v>11117</v>
      </c>
      <c r="K105" s="3">
        <v>4.3</v>
      </c>
      <c r="L105" s="48">
        <v>2.1</v>
      </c>
      <c r="M105" s="3">
        <v>220.4</v>
      </c>
      <c r="N105" s="3">
        <v>4.5999999999999996</v>
      </c>
      <c r="O105" s="3">
        <v>3.4</v>
      </c>
      <c r="P105" s="3">
        <v>3857</v>
      </c>
      <c r="Q105" s="2"/>
      <c r="R105" s="2"/>
      <c r="S105" s="2"/>
      <c r="T105" s="3">
        <v>86</v>
      </c>
      <c r="U105" s="3">
        <v>7.7</v>
      </c>
      <c r="V105" s="3">
        <v>44</v>
      </c>
      <c r="W105" s="3">
        <v>0.6</v>
      </c>
      <c r="X105" s="3">
        <v>11</v>
      </c>
      <c r="Y105" s="3">
        <v>10</v>
      </c>
      <c r="Z105" s="3">
        <v>3</v>
      </c>
      <c r="AA105" s="3">
        <v>49</v>
      </c>
      <c r="AB105" s="3" t="s">
        <v>63</v>
      </c>
      <c r="AC105" s="3" t="s">
        <v>63</v>
      </c>
      <c r="AD105" s="2"/>
      <c r="AE105" s="3" t="s">
        <v>63</v>
      </c>
      <c r="AF105" s="2"/>
      <c r="AG105" s="3">
        <v>5.6828000000000003</v>
      </c>
      <c r="AH105" s="3">
        <v>8</v>
      </c>
      <c r="AI105" s="3" t="s">
        <v>66</v>
      </c>
      <c r="AJ105" s="3" t="s">
        <v>67</v>
      </c>
      <c r="AK105" s="3" t="s">
        <v>67</v>
      </c>
      <c r="AL105" s="3" t="s">
        <v>68</v>
      </c>
      <c r="AM105" s="3" t="s">
        <v>69</v>
      </c>
      <c r="AN105" s="3">
        <v>3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62"/>
      <c r="AW105" s="3">
        <v>61.61177</v>
      </c>
      <c r="AX105" s="3">
        <v>149.56969000000001</v>
      </c>
      <c r="AY105" s="3" t="s">
        <v>144</v>
      </c>
      <c r="AZ105" s="3" t="s">
        <v>145</v>
      </c>
      <c r="BA105" s="3" t="s">
        <v>112</v>
      </c>
      <c r="BB105" s="3" t="s">
        <v>398</v>
      </c>
      <c r="BC105" s="3">
        <v>0.36199999999999999</v>
      </c>
      <c r="BD105" s="3">
        <v>36.162999999999997</v>
      </c>
      <c r="BE105" s="6">
        <f t="shared" si="2"/>
        <v>11.814850960372844</v>
      </c>
      <c r="BF105" s="6">
        <f t="shared" si="3"/>
        <v>23.669912112187696</v>
      </c>
      <c r="BG105" s="26">
        <v>1</v>
      </c>
      <c r="BH105" s="35">
        <v>2.5</v>
      </c>
      <c r="BI105" s="35">
        <v>6.25</v>
      </c>
      <c r="BJ105" s="35">
        <v>46.25</v>
      </c>
      <c r="BK105" s="34">
        <v>28.75</v>
      </c>
      <c r="BL105" s="34">
        <v>17.5</v>
      </c>
      <c r="BM105" s="35">
        <v>0</v>
      </c>
      <c r="BN105" s="35">
        <v>0</v>
      </c>
      <c r="BO105" s="35">
        <v>0</v>
      </c>
      <c r="BP105" s="35">
        <v>0</v>
      </c>
      <c r="BQ105" s="35">
        <v>0</v>
      </c>
      <c r="BR105" s="35">
        <v>0</v>
      </c>
      <c r="BS105" s="35">
        <v>0</v>
      </c>
      <c r="BT105" s="35">
        <v>0</v>
      </c>
      <c r="BU105" s="35">
        <v>0</v>
      </c>
      <c r="BV105" s="35">
        <v>0</v>
      </c>
      <c r="BW105" s="35">
        <v>0</v>
      </c>
      <c r="BX105" s="35">
        <v>0</v>
      </c>
      <c r="BY105" s="35">
        <v>38.75</v>
      </c>
      <c r="BZ105" s="35">
        <v>0</v>
      </c>
      <c r="CA105" s="35">
        <v>0</v>
      </c>
      <c r="CB105" s="35">
        <v>0</v>
      </c>
      <c r="CC105" s="35">
        <v>0</v>
      </c>
      <c r="CD105" s="35">
        <v>0</v>
      </c>
      <c r="CE105" s="35">
        <v>0</v>
      </c>
      <c r="CF105" s="35">
        <v>3.75</v>
      </c>
      <c r="CG105" s="35">
        <v>0</v>
      </c>
      <c r="CH105" s="35">
        <v>0</v>
      </c>
      <c r="CI105" s="35">
        <v>7.5</v>
      </c>
      <c r="CJ105" s="35">
        <v>1.25</v>
      </c>
      <c r="CK105" s="35">
        <v>0</v>
      </c>
      <c r="CL105" s="35">
        <v>0</v>
      </c>
      <c r="CM105" s="35">
        <v>0</v>
      </c>
      <c r="CN105" s="35">
        <v>0</v>
      </c>
      <c r="CO105" s="35">
        <v>0</v>
      </c>
      <c r="CP105" s="35">
        <v>0</v>
      </c>
      <c r="CQ105" s="35">
        <v>0</v>
      </c>
    </row>
    <row r="106" spans="1:95" ht="18.75" thickBot="1" x14ac:dyDescent="0.35">
      <c r="A106" s="3" t="s">
        <v>399</v>
      </c>
      <c r="B106" s="3" t="s">
        <v>400</v>
      </c>
      <c r="C106" s="4">
        <v>33075</v>
      </c>
      <c r="D106" s="4">
        <v>29433</v>
      </c>
      <c r="E106" s="3">
        <v>1</v>
      </c>
      <c r="F106" s="3">
        <v>56</v>
      </c>
      <c r="G106" s="3" t="s">
        <v>61</v>
      </c>
      <c r="H106" s="3">
        <v>61.833300000000001</v>
      </c>
      <c r="I106" s="3">
        <v>150.07640000000001</v>
      </c>
      <c r="J106" s="5">
        <v>11200</v>
      </c>
      <c r="K106" s="3">
        <v>7</v>
      </c>
      <c r="L106" s="48">
        <v>2.2999999999999998</v>
      </c>
      <c r="M106" s="3">
        <v>202.4</v>
      </c>
      <c r="N106" s="3">
        <v>3.1</v>
      </c>
      <c r="O106" s="3">
        <v>3.4</v>
      </c>
      <c r="P106" s="3">
        <v>5576</v>
      </c>
      <c r="Q106" s="2"/>
      <c r="R106" s="2"/>
      <c r="S106" s="2"/>
      <c r="T106" s="3">
        <v>56</v>
      </c>
      <c r="U106" s="3">
        <v>7.1</v>
      </c>
      <c r="V106" s="3">
        <v>22</v>
      </c>
      <c r="W106" s="3">
        <v>0.8</v>
      </c>
      <c r="X106" s="3">
        <v>4</v>
      </c>
      <c r="Y106" s="3">
        <v>6.6</v>
      </c>
      <c r="Z106" s="3">
        <v>1.2</v>
      </c>
      <c r="AA106" s="3">
        <v>108</v>
      </c>
      <c r="AB106" s="3" t="s">
        <v>63</v>
      </c>
      <c r="AC106" s="3" t="s">
        <v>63</v>
      </c>
      <c r="AD106" s="2"/>
      <c r="AE106" s="3" t="s">
        <v>64</v>
      </c>
      <c r="AF106" s="3" t="s">
        <v>65</v>
      </c>
      <c r="AG106" s="3">
        <v>7.9960000000000004</v>
      </c>
      <c r="AH106" s="3">
        <v>8</v>
      </c>
      <c r="AI106" s="3" t="s">
        <v>66</v>
      </c>
      <c r="AJ106" s="3" t="s">
        <v>124</v>
      </c>
      <c r="AK106" s="3" t="s">
        <v>77</v>
      </c>
      <c r="AL106" s="3" t="s">
        <v>68</v>
      </c>
      <c r="AM106" s="3" t="s">
        <v>69</v>
      </c>
      <c r="AN106" s="3">
        <v>3</v>
      </c>
      <c r="AO106" s="3">
        <v>0</v>
      </c>
      <c r="AP106" s="3">
        <v>1</v>
      </c>
      <c r="AQ106" s="3">
        <v>0</v>
      </c>
      <c r="AR106" s="3">
        <v>0</v>
      </c>
      <c r="AS106" s="3">
        <v>1</v>
      </c>
      <c r="AT106" s="3">
        <v>0</v>
      </c>
      <c r="AU106" s="3">
        <v>0</v>
      </c>
      <c r="AV106" s="62"/>
      <c r="AW106" s="3">
        <v>61.500500000000002</v>
      </c>
      <c r="AX106" s="3">
        <v>150.0446</v>
      </c>
      <c r="AY106" s="3" t="s">
        <v>334</v>
      </c>
      <c r="AZ106" s="3" t="s">
        <v>71</v>
      </c>
      <c r="BA106" s="3" t="s">
        <v>401</v>
      </c>
      <c r="BB106" s="3">
        <v>12</v>
      </c>
      <c r="BC106" s="3">
        <v>0.61299999999999999</v>
      </c>
      <c r="BD106" s="3">
        <v>61.3</v>
      </c>
      <c r="BE106" s="6">
        <f t="shared" si="2"/>
        <v>28.738883086401863</v>
      </c>
      <c r="BF106" s="6">
        <f t="shared" si="3"/>
        <v>19.556890027194374</v>
      </c>
      <c r="BG106" s="26">
        <v>1</v>
      </c>
      <c r="BH106" s="35">
        <v>0.75</v>
      </c>
      <c r="BI106" s="35">
        <v>6.75</v>
      </c>
      <c r="BJ106" s="35">
        <v>1.5</v>
      </c>
      <c r="BK106" s="34">
        <v>0</v>
      </c>
      <c r="BL106" s="34">
        <v>0</v>
      </c>
      <c r="BM106" s="35">
        <v>0</v>
      </c>
      <c r="BN106" s="35">
        <v>0</v>
      </c>
      <c r="BO106" s="35">
        <v>0</v>
      </c>
      <c r="BP106" s="35">
        <v>0</v>
      </c>
      <c r="BQ106" s="35">
        <v>0</v>
      </c>
      <c r="BR106" s="35">
        <v>0</v>
      </c>
      <c r="BS106" s="35">
        <v>0</v>
      </c>
      <c r="BT106" s="35">
        <v>0</v>
      </c>
      <c r="BU106" s="35">
        <v>0</v>
      </c>
      <c r="BV106" s="35">
        <v>0</v>
      </c>
      <c r="BW106" s="35">
        <v>4.5</v>
      </c>
      <c r="BX106" s="35">
        <v>3.75</v>
      </c>
      <c r="BY106" s="35">
        <v>6.75</v>
      </c>
      <c r="BZ106" s="35">
        <v>0</v>
      </c>
      <c r="CA106" s="35">
        <v>0</v>
      </c>
      <c r="CB106" s="35">
        <v>0</v>
      </c>
      <c r="CC106" s="35">
        <v>0</v>
      </c>
      <c r="CD106" s="35">
        <v>0</v>
      </c>
      <c r="CE106" s="35">
        <v>0</v>
      </c>
      <c r="CF106" s="35">
        <v>3</v>
      </c>
      <c r="CG106" s="35">
        <v>0</v>
      </c>
      <c r="CH106" s="35">
        <v>0</v>
      </c>
      <c r="CI106" s="35">
        <v>9.75</v>
      </c>
      <c r="CJ106" s="35">
        <v>0</v>
      </c>
      <c r="CK106" s="35">
        <v>0</v>
      </c>
      <c r="CL106" s="35">
        <v>0</v>
      </c>
      <c r="CM106" s="35">
        <v>0</v>
      </c>
      <c r="CN106" s="35">
        <v>0</v>
      </c>
      <c r="CO106" s="35">
        <v>0</v>
      </c>
      <c r="CP106" s="35">
        <v>0</v>
      </c>
      <c r="CQ106" s="35">
        <v>0</v>
      </c>
    </row>
    <row r="107" spans="1:95" ht="18.75" thickBot="1" x14ac:dyDescent="0.35">
      <c r="A107" s="3" t="s">
        <v>404</v>
      </c>
      <c r="B107" s="3" t="s">
        <v>405</v>
      </c>
      <c r="C107" s="4">
        <v>33037</v>
      </c>
      <c r="D107" s="4">
        <v>33065</v>
      </c>
      <c r="E107" s="3">
        <v>1</v>
      </c>
      <c r="F107" s="3">
        <v>90</v>
      </c>
      <c r="G107" s="3" t="s">
        <v>87</v>
      </c>
      <c r="H107" s="3">
        <v>60.5167</v>
      </c>
      <c r="I107" s="3">
        <v>150.37780000000001</v>
      </c>
      <c r="J107" s="5">
        <v>11149</v>
      </c>
      <c r="K107" s="18">
        <v>7.7</v>
      </c>
      <c r="L107" s="12">
        <v>1.7</v>
      </c>
      <c r="M107" s="18">
        <v>200.1</v>
      </c>
      <c r="N107" s="18">
        <v>2.2999999999999998</v>
      </c>
      <c r="O107" s="18">
        <v>2.2999999999999998</v>
      </c>
      <c r="P107" s="18">
        <v>3403</v>
      </c>
      <c r="Q107" s="3">
        <v>1.6</v>
      </c>
      <c r="R107" s="3">
        <v>0.5</v>
      </c>
      <c r="S107" s="5">
        <v>2.1</v>
      </c>
      <c r="T107" s="3">
        <v>123</v>
      </c>
      <c r="U107" s="3">
        <v>7.7</v>
      </c>
      <c r="V107" s="3">
        <v>6</v>
      </c>
      <c r="W107" s="3">
        <v>0.4</v>
      </c>
      <c r="X107" s="3">
        <v>8</v>
      </c>
      <c r="Y107" s="3">
        <v>18.2</v>
      </c>
      <c r="Z107" s="3">
        <v>2.8</v>
      </c>
      <c r="AA107" s="3">
        <v>15</v>
      </c>
      <c r="AB107" s="3" t="s">
        <v>63</v>
      </c>
      <c r="AC107" s="3" t="s">
        <v>64</v>
      </c>
      <c r="AD107" s="3" t="s">
        <v>116</v>
      </c>
      <c r="AE107" s="3" t="s">
        <v>64</v>
      </c>
      <c r="AF107" s="3" t="s">
        <v>65</v>
      </c>
      <c r="AG107" s="3">
        <v>8</v>
      </c>
      <c r="AH107" s="3">
        <v>8</v>
      </c>
      <c r="AI107" s="3" t="s">
        <v>66</v>
      </c>
      <c r="AJ107" s="3" t="s">
        <v>77</v>
      </c>
      <c r="AK107" s="3" t="s">
        <v>77</v>
      </c>
      <c r="AL107" s="2"/>
      <c r="AM107" s="2"/>
      <c r="AN107" s="3">
        <v>1</v>
      </c>
      <c r="AO107" s="3">
        <v>0</v>
      </c>
      <c r="AP107" s="3">
        <v>4</v>
      </c>
      <c r="AQ107" s="3">
        <v>0</v>
      </c>
      <c r="AR107" s="3">
        <v>0</v>
      </c>
      <c r="AS107" s="3">
        <v>1</v>
      </c>
      <c r="AT107" s="3">
        <v>0</v>
      </c>
      <c r="AU107" s="3">
        <v>4</v>
      </c>
      <c r="AV107" s="62"/>
      <c r="AW107" s="3">
        <v>60.330599999999997</v>
      </c>
      <c r="AX107" s="3">
        <v>150.16390000000001</v>
      </c>
      <c r="AY107" s="3" t="s">
        <v>199</v>
      </c>
      <c r="AZ107" s="3" t="s">
        <v>200</v>
      </c>
      <c r="BA107" s="3" t="s">
        <v>290</v>
      </c>
      <c r="BB107" s="3" t="s">
        <v>406</v>
      </c>
      <c r="BC107" s="3">
        <v>0.68600000000000005</v>
      </c>
      <c r="BD107" s="3">
        <v>68.599999999999994</v>
      </c>
      <c r="BE107" s="6">
        <f t="shared" si="2"/>
        <v>15.629850659474069</v>
      </c>
      <c r="BF107" s="6">
        <f t="shared" si="3"/>
        <v>30.976560627555607</v>
      </c>
      <c r="BG107" s="41"/>
      <c r="BH107" s="26">
        <v>4.5</v>
      </c>
      <c r="BI107" s="35"/>
      <c r="BJ107" s="35"/>
      <c r="BK107" s="34"/>
      <c r="BL107" s="34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</row>
    <row r="108" spans="1:95" ht="18.75" thickBot="1" x14ac:dyDescent="0.35">
      <c r="A108" s="3" t="s">
        <v>402</v>
      </c>
      <c r="B108" s="3" t="s">
        <v>403</v>
      </c>
      <c r="C108" s="4">
        <v>33030</v>
      </c>
      <c r="D108" s="4">
        <v>33033</v>
      </c>
      <c r="E108" s="3">
        <v>1</v>
      </c>
      <c r="F108" s="3">
        <v>74</v>
      </c>
      <c r="G108" s="3" t="s">
        <v>61</v>
      </c>
      <c r="H108" s="3">
        <v>61.713900000000002</v>
      </c>
      <c r="I108" s="3">
        <v>150.00970000000001</v>
      </c>
      <c r="J108" s="5">
        <v>11117</v>
      </c>
      <c r="K108" s="18">
        <v>4.9000000000000004</v>
      </c>
      <c r="L108" s="12">
        <v>5.4</v>
      </c>
      <c r="M108" s="18">
        <v>202.6</v>
      </c>
      <c r="N108" s="18">
        <v>8.1999999999999993</v>
      </c>
      <c r="O108" s="18">
        <v>3.4</v>
      </c>
      <c r="P108" s="18">
        <v>2071</v>
      </c>
      <c r="Q108" s="3">
        <v>0.5</v>
      </c>
      <c r="R108" s="3">
        <v>0.68</v>
      </c>
      <c r="S108" s="5">
        <v>1.18</v>
      </c>
      <c r="T108" s="3">
        <v>24</v>
      </c>
      <c r="U108" s="3">
        <v>7</v>
      </c>
      <c r="V108" s="3">
        <v>12</v>
      </c>
      <c r="W108" s="3">
        <v>1.2</v>
      </c>
      <c r="X108" s="3">
        <v>18</v>
      </c>
      <c r="Y108" s="3">
        <v>2.6</v>
      </c>
      <c r="Z108" s="3">
        <v>0.2</v>
      </c>
      <c r="AA108" s="3">
        <v>280</v>
      </c>
      <c r="AB108" s="3" t="s">
        <v>64</v>
      </c>
      <c r="AC108" s="3" t="s">
        <v>64</v>
      </c>
      <c r="AD108" s="3" t="s">
        <v>116</v>
      </c>
      <c r="AE108" s="3" t="s">
        <v>64</v>
      </c>
      <c r="AF108" s="3" t="s">
        <v>65</v>
      </c>
      <c r="AG108" s="3">
        <v>7.9767000000000001</v>
      </c>
      <c r="AH108" s="3">
        <v>8</v>
      </c>
      <c r="AI108" s="3" t="s">
        <v>88</v>
      </c>
      <c r="AJ108" s="3" t="s">
        <v>67</v>
      </c>
      <c r="AK108" s="3" t="s">
        <v>88</v>
      </c>
      <c r="AL108" s="3" t="s">
        <v>68</v>
      </c>
      <c r="AM108" s="3" t="s">
        <v>89</v>
      </c>
      <c r="AN108" s="3">
        <v>3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">
        <v>0</v>
      </c>
      <c r="AU108" s="3">
        <v>0</v>
      </c>
      <c r="AV108" s="62"/>
      <c r="AW108" s="2"/>
      <c r="AX108" s="2"/>
      <c r="AY108" s="2"/>
      <c r="AZ108" s="2"/>
      <c r="BA108" s="2"/>
      <c r="BB108" s="2"/>
      <c r="BC108" s="3">
        <v>5.8000000000000003E-2</v>
      </c>
      <c r="BD108" s="3">
        <v>5.758</v>
      </c>
      <c r="BE108" s="6">
        <f t="shared" si="2"/>
        <v>7.6646450906516854</v>
      </c>
      <c r="BF108" s="6">
        <f t="shared" si="3"/>
        <v>14.943875587001841</v>
      </c>
      <c r="BG108" s="26">
        <v>25</v>
      </c>
      <c r="BH108" s="35">
        <v>2.5</v>
      </c>
      <c r="BI108" s="35">
        <v>197.91666666666666</v>
      </c>
      <c r="BJ108" s="35">
        <v>72.916666666666671</v>
      </c>
      <c r="BK108" s="34">
        <v>0</v>
      </c>
      <c r="BL108" s="34">
        <v>72.916666666666671</v>
      </c>
      <c r="BM108" s="35">
        <v>0</v>
      </c>
      <c r="BN108" s="35">
        <v>10.416666666666666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V108" s="35">
        <v>0</v>
      </c>
      <c r="BW108" s="35">
        <v>31.25</v>
      </c>
      <c r="BX108" s="35">
        <v>0</v>
      </c>
      <c r="BY108" s="35">
        <v>229.16666666666666</v>
      </c>
      <c r="BZ108" s="35">
        <v>20.833333333333332</v>
      </c>
      <c r="CA108" s="35">
        <v>0</v>
      </c>
      <c r="CB108" s="35">
        <v>0</v>
      </c>
      <c r="CC108" s="35">
        <v>0</v>
      </c>
      <c r="CD108" s="35">
        <v>0</v>
      </c>
      <c r="CE108" s="35">
        <v>0</v>
      </c>
      <c r="CF108" s="35">
        <v>437.5</v>
      </c>
      <c r="CG108" s="35">
        <v>0</v>
      </c>
      <c r="CH108" s="35">
        <v>0</v>
      </c>
      <c r="CI108" s="35">
        <v>2416.6666666666665</v>
      </c>
      <c r="CJ108" s="35">
        <v>166.66666666666666</v>
      </c>
      <c r="CK108" s="35">
        <v>41.666666666666664</v>
      </c>
      <c r="CL108" s="35">
        <v>0</v>
      </c>
      <c r="CM108" s="35">
        <v>385.41666666666669</v>
      </c>
      <c r="CN108" s="35">
        <v>0</v>
      </c>
      <c r="CO108" s="35">
        <v>0</v>
      </c>
      <c r="CP108" s="35">
        <v>0</v>
      </c>
      <c r="CQ108" s="35">
        <v>0</v>
      </c>
    </row>
    <row r="109" spans="1:95" ht="18.75" thickBot="1" x14ac:dyDescent="0.35">
      <c r="A109" s="3" t="s">
        <v>407</v>
      </c>
      <c r="B109" s="3" t="s">
        <v>408</v>
      </c>
      <c r="C109" s="4">
        <v>33059</v>
      </c>
      <c r="D109" s="4">
        <v>33064</v>
      </c>
      <c r="E109" s="3">
        <v>1</v>
      </c>
      <c r="F109" s="3">
        <v>32</v>
      </c>
      <c r="G109" s="3" t="s">
        <v>87</v>
      </c>
      <c r="H109" s="3">
        <v>60.664700000000003</v>
      </c>
      <c r="I109" s="3">
        <v>151.2681</v>
      </c>
      <c r="J109" s="5">
        <v>11148</v>
      </c>
      <c r="K109" s="18">
        <v>6</v>
      </c>
      <c r="L109" s="12">
        <v>1.9</v>
      </c>
      <c r="M109" s="18">
        <v>242.2</v>
      </c>
      <c r="N109" s="18">
        <v>3</v>
      </c>
      <c r="O109" s="18">
        <v>0.1</v>
      </c>
      <c r="P109" s="18">
        <v>703</v>
      </c>
      <c r="Q109" s="3">
        <v>1.6</v>
      </c>
      <c r="R109" s="3">
        <v>0.45</v>
      </c>
      <c r="S109" s="5">
        <v>2.0499999999999998</v>
      </c>
      <c r="T109" s="3">
        <v>44</v>
      </c>
      <c r="U109" s="3">
        <v>7.1</v>
      </c>
      <c r="V109" s="3">
        <v>15</v>
      </c>
      <c r="W109" s="3">
        <v>1.6</v>
      </c>
      <c r="X109" s="3">
        <v>5</v>
      </c>
      <c r="Y109" s="3">
        <v>5</v>
      </c>
      <c r="Z109" s="3">
        <v>1.4</v>
      </c>
      <c r="AA109" s="3">
        <v>32</v>
      </c>
      <c r="AB109" s="3" t="s">
        <v>63</v>
      </c>
      <c r="AC109" s="3" t="s">
        <v>63</v>
      </c>
      <c r="AD109" s="2"/>
      <c r="AE109" s="3" t="s">
        <v>63</v>
      </c>
      <c r="AF109" s="2"/>
      <c r="AG109" s="3">
        <v>6.5514999999999999</v>
      </c>
      <c r="AH109" s="3">
        <v>6</v>
      </c>
      <c r="AI109" s="3" t="s">
        <v>88</v>
      </c>
      <c r="AJ109" s="3" t="s">
        <v>67</v>
      </c>
      <c r="AK109" s="3" t="s">
        <v>88</v>
      </c>
      <c r="AL109" s="3" t="s">
        <v>68</v>
      </c>
      <c r="AM109" s="3" t="s">
        <v>89</v>
      </c>
      <c r="AN109" s="3">
        <v>3</v>
      </c>
      <c r="AO109" s="3">
        <v>3</v>
      </c>
      <c r="AP109" s="3">
        <v>3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62"/>
      <c r="AW109" s="3">
        <v>60.395099999999999</v>
      </c>
      <c r="AX109" s="3">
        <v>151.16069999999999</v>
      </c>
      <c r="AY109" s="3" t="s">
        <v>90</v>
      </c>
      <c r="AZ109" s="3" t="s">
        <v>91</v>
      </c>
      <c r="BA109" s="3" t="s">
        <v>92</v>
      </c>
      <c r="BB109" s="3">
        <v>30</v>
      </c>
      <c r="BC109" s="3">
        <v>0.31</v>
      </c>
      <c r="BD109" s="3">
        <v>31</v>
      </c>
      <c r="BE109" s="6">
        <f t="shared" si="2"/>
        <v>23.621912539238402</v>
      </c>
      <c r="BF109" s="6">
        <f t="shared" si="3"/>
        <v>12.347140540694559</v>
      </c>
      <c r="BG109" s="41"/>
      <c r="BH109" s="26">
        <v>4.5</v>
      </c>
      <c r="BI109" s="35"/>
      <c r="BJ109" s="35"/>
      <c r="BK109" s="34"/>
      <c r="BL109" s="34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</row>
    <row r="110" spans="1:95" ht="18.75" thickBot="1" x14ac:dyDescent="0.35">
      <c r="A110" s="5" t="s">
        <v>779</v>
      </c>
      <c r="B110" s="5" t="s">
        <v>409</v>
      </c>
      <c r="C110" s="9">
        <v>33047</v>
      </c>
      <c r="D110" s="9">
        <v>33051</v>
      </c>
      <c r="E110" s="3">
        <v>1</v>
      </c>
      <c r="F110" s="5">
        <v>132</v>
      </c>
      <c r="G110" s="5" t="s">
        <v>61</v>
      </c>
      <c r="H110" s="5">
        <v>61.619399999999999</v>
      </c>
      <c r="I110" s="5">
        <v>149.35419999999999</v>
      </c>
      <c r="J110" s="5">
        <v>11182</v>
      </c>
      <c r="K110" s="18">
        <v>7.4</v>
      </c>
      <c r="L110" s="12">
        <v>2.2999999999999998</v>
      </c>
      <c r="M110" s="18">
        <v>321.10000000000002</v>
      </c>
      <c r="N110" s="18">
        <v>2.5</v>
      </c>
      <c r="O110" s="18">
        <v>3.4</v>
      </c>
      <c r="P110" s="18">
        <v>1848</v>
      </c>
      <c r="Q110" s="5">
        <v>0.62</v>
      </c>
      <c r="R110" s="5">
        <v>0.44</v>
      </c>
      <c r="S110" s="5">
        <v>1.06</v>
      </c>
      <c r="T110" s="5">
        <v>116</v>
      </c>
      <c r="U110" s="5">
        <v>8.3000000000000007</v>
      </c>
      <c r="V110" s="5">
        <v>54</v>
      </c>
      <c r="W110" s="5">
        <v>1</v>
      </c>
      <c r="X110" s="5">
        <v>11</v>
      </c>
      <c r="Y110" s="5">
        <v>17.2</v>
      </c>
      <c r="Z110" s="5">
        <v>2.8</v>
      </c>
      <c r="AA110" s="5">
        <v>27</v>
      </c>
      <c r="AB110" s="5" t="s">
        <v>63</v>
      </c>
      <c r="AC110" s="5" t="s">
        <v>63</v>
      </c>
      <c r="AD110" s="2"/>
      <c r="AE110" s="5" t="s">
        <v>64</v>
      </c>
      <c r="AF110" s="5" t="s">
        <v>65</v>
      </c>
      <c r="AG110" s="5">
        <v>8</v>
      </c>
      <c r="AH110" s="5">
        <v>8</v>
      </c>
      <c r="AI110" s="5" t="s">
        <v>66</v>
      </c>
      <c r="AJ110" s="5" t="s">
        <v>124</v>
      </c>
      <c r="AK110" s="5" t="s">
        <v>77</v>
      </c>
      <c r="AL110" s="5" t="s">
        <v>68</v>
      </c>
      <c r="AM110" s="5" t="s">
        <v>89</v>
      </c>
      <c r="AN110" s="5">
        <v>2</v>
      </c>
      <c r="AO110" s="5">
        <v>1</v>
      </c>
      <c r="AP110" s="5">
        <v>1</v>
      </c>
      <c r="AQ110" s="5">
        <v>0</v>
      </c>
      <c r="AR110" s="5">
        <v>0</v>
      </c>
      <c r="AS110" s="5">
        <v>1</v>
      </c>
      <c r="AT110" s="5">
        <v>0</v>
      </c>
      <c r="AU110" s="5">
        <v>0</v>
      </c>
      <c r="AV110" s="62"/>
      <c r="AW110" s="5">
        <v>61.62135</v>
      </c>
      <c r="AX110" s="5">
        <v>149.34407999999999</v>
      </c>
      <c r="AY110" s="5" t="s">
        <v>78</v>
      </c>
      <c r="AZ110" s="5" t="s">
        <v>79</v>
      </c>
      <c r="BA110" s="5" t="s">
        <v>410</v>
      </c>
      <c r="BB110" s="5">
        <v>30</v>
      </c>
      <c r="BC110" s="5">
        <v>0.66400000000000003</v>
      </c>
      <c r="BD110" s="5">
        <v>66.417000000000002</v>
      </c>
      <c r="BE110" s="6">
        <f t="shared" si="2"/>
        <v>11.814850960372844</v>
      </c>
      <c r="BF110" s="6">
        <f t="shared" si="3"/>
        <v>16.865530253887417</v>
      </c>
      <c r="BG110" s="26">
        <v>10</v>
      </c>
      <c r="BH110" s="35">
        <v>2</v>
      </c>
      <c r="BI110" s="35">
        <v>463.33333333333337</v>
      </c>
      <c r="BJ110" s="35" t="s">
        <v>776</v>
      </c>
      <c r="BK110" s="34">
        <v>0</v>
      </c>
      <c r="BL110" s="34">
        <v>0</v>
      </c>
      <c r="BM110" s="35">
        <v>0</v>
      </c>
      <c r="BN110" s="35">
        <v>0</v>
      </c>
      <c r="BO110" s="35">
        <v>0</v>
      </c>
      <c r="BP110" s="35">
        <v>100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  <c r="BX110" s="35">
        <v>0</v>
      </c>
      <c r="BY110" s="35">
        <v>253.33333333333331</v>
      </c>
      <c r="BZ110" s="35">
        <v>0</v>
      </c>
      <c r="CA110" s="35">
        <v>0</v>
      </c>
      <c r="CB110" s="35">
        <v>0</v>
      </c>
      <c r="CC110" s="35">
        <v>0</v>
      </c>
      <c r="CD110" s="35">
        <v>0</v>
      </c>
      <c r="CE110" s="35">
        <v>0</v>
      </c>
      <c r="CF110" s="35">
        <v>886.66666666666674</v>
      </c>
      <c r="CG110" s="35">
        <v>0</v>
      </c>
      <c r="CH110" s="35">
        <v>0</v>
      </c>
      <c r="CI110" s="35">
        <v>16.666666666666668</v>
      </c>
      <c r="CJ110" s="35">
        <v>50</v>
      </c>
      <c r="CK110" s="35">
        <v>0</v>
      </c>
      <c r="CL110" s="35">
        <v>0</v>
      </c>
      <c r="CM110" s="35">
        <v>0</v>
      </c>
      <c r="CN110" s="35">
        <v>0</v>
      </c>
      <c r="CO110" s="35">
        <v>50</v>
      </c>
      <c r="CP110" s="35">
        <v>0</v>
      </c>
      <c r="CQ110" s="35">
        <v>0</v>
      </c>
    </row>
    <row r="111" spans="1:95" ht="18.75" thickBot="1" x14ac:dyDescent="0.35">
      <c r="A111" s="3" t="s">
        <v>411</v>
      </c>
      <c r="B111" s="3" t="s">
        <v>412</v>
      </c>
      <c r="C111" s="4">
        <v>33057</v>
      </c>
      <c r="D111" s="4">
        <v>33064</v>
      </c>
      <c r="E111" s="3">
        <v>1</v>
      </c>
      <c r="F111" s="3">
        <v>49</v>
      </c>
      <c r="G111" s="3" t="s">
        <v>87</v>
      </c>
      <c r="H111" s="3">
        <v>60.2881</v>
      </c>
      <c r="I111" s="3">
        <v>151.345</v>
      </c>
      <c r="J111" s="5">
        <v>11148</v>
      </c>
      <c r="K111" s="18">
        <v>8.1999999999999993</v>
      </c>
      <c r="L111" s="12">
        <v>1.5</v>
      </c>
      <c r="M111" s="18">
        <v>319.60000000000002</v>
      </c>
      <c r="N111" s="18">
        <v>0.5</v>
      </c>
      <c r="O111" s="18">
        <v>3.4</v>
      </c>
      <c r="P111" s="18">
        <v>1045</v>
      </c>
      <c r="Q111" s="3">
        <v>1.27</v>
      </c>
      <c r="R111" s="3">
        <v>0.75</v>
      </c>
      <c r="S111" s="5">
        <v>2.02</v>
      </c>
      <c r="T111" s="3">
        <v>40</v>
      </c>
      <c r="U111" s="3">
        <v>6.7</v>
      </c>
      <c r="V111" s="3">
        <v>11</v>
      </c>
      <c r="W111" s="3">
        <v>1.6</v>
      </c>
      <c r="X111" s="3">
        <v>22</v>
      </c>
      <c r="Y111" s="3">
        <v>3.2</v>
      </c>
      <c r="Z111" s="3">
        <v>1.4</v>
      </c>
      <c r="AA111" s="3">
        <v>274</v>
      </c>
      <c r="AB111" s="3" t="s">
        <v>63</v>
      </c>
      <c r="AC111" s="3" t="s">
        <v>64</v>
      </c>
      <c r="AD111" s="3" t="s">
        <v>65</v>
      </c>
      <c r="AE111" s="3" t="s">
        <v>63</v>
      </c>
      <c r="AF111" s="2"/>
      <c r="AG111" s="3">
        <v>8</v>
      </c>
      <c r="AH111" s="3">
        <v>8</v>
      </c>
      <c r="AI111" s="3" t="s">
        <v>88</v>
      </c>
      <c r="AJ111" s="2"/>
      <c r="AK111" s="3" t="s">
        <v>88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62"/>
      <c r="AW111" s="3">
        <v>60.171599999999998</v>
      </c>
      <c r="AX111" s="3">
        <v>151.20480000000001</v>
      </c>
      <c r="AY111" s="3" t="s">
        <v>183</v>
      </c>
      <c r="AZ111" s="3" t="s">
        <v>138</v>
      </c>
      <c r="BA111" s="3" t="s">
        <v>184</v>
      </c>
      <c r="BB111" s="3">
        <v>3</v>
      </c>
      <c r="BC111" s="3">
        <v>0.187</v>
      </c>
      <c r="BD111" s="3">
        <v>18.7</v>
      </c>
      <c r="BE111" s="6">
        <f t="shared" si="2"/>
        <v>6.4255926550585896</v>
      </c>
      <c r="BF111" s="6">
        <f t="shared" si="3"/>
        <v>12.347140540694559</v>
      </c>
      <c r="BG111" s="26">
        <v>10</v>
      </c>
      <c r="BH111" s="35">
        <v>5</v>
      </c>
      <c r="BI111" s="35">
        <v>316.66666666666663</v>
      </c>
      <c r="BJ111" s="35">
        <v>1366.6666666666665</v>
      </c>
      <c r="BK111" s="34">
        <v>0</v>
      </c>
      <c r="BL111" s="34">
        <v>0</v>
      </c>
      <c r="BM111" s="35">
        <v>0</v>
      </c>
      <c r="BN111" s="35">
        <v>0</v>
      </c>
      <c r="BO111" s="35">
        <v>0</v>
      </c>
      <c r="BP111" s="35">
        <v>166.66666666666669</v>
      </c>
      <c r="BQ111" s="35">
        <v>108.33333333333333</v>
      </c>
      <c r="BR111" s="35">
        <v>0</v>
      </c>
      <c r="BS111" s="35">
        <v>0</v>
      </c>
      <c r="BT111" s="35">
        <v>0</v>
      </c>
      <c r="BU111" s="35">
        <v>0</v>
      </c>
      <c r="BV111" s="35">
        <v>0</v>
      </c>
      <c r="BW111" s="35">
        <v>16.666666666666664</v>
      </c>
      <c r="BX111" s="35">
        <v>108.33333333333333</v>
      </c>
      <c r="BY111" s="35">
        <v>1516.6666666666665</v>
      </c>
      <c r="BZ111" s="35">
        <v>8.3333333333333321</v>
      </c>
      <c r="CA111" s="35">
        <v>0</v>
      </c>
      <c r="CB111" s="35">
        <v>0</v>
      </c>
      <c r="CC111" s="35">
        <v>0</v>
      </c>
      <c r="CD111" s="35">
        <v>0</v>
      </c>
      <c r="CE111" s="35">
        <v>0</v>
      </c>
      <c r="CF111" s="35">
        <v>966.66666666666663</v>
      </c>
      <c r="CG111" s="35">
        <v>0</v>
      </c>
      <c r="CH111" s="35">
        <v>0</v>
      </c>
      <c r="CI111" s="35">
        <v>958.33333333333337</v>
      </c>
      <c r="CJ111" s="35">
        <v>0</v>
      </c>
      <c r="CK111" s="35">
        <v>0</v>
      </c>
      <c r="CL111" s="35">
        <v>0</v>
      </c>
      <c r="CM111" s="35">
        <v>0</v>
      </c>
      <c r="CN111" s="35">
        <v>0</v>
      </c>
      <c r="CO111" s="35">
        <v>0</v>
      </c>
      <c r="CP111" s="35">
        <v>0</v>
      </c>
      <c r="CQ111" s="35">
        <v>0</v>
      </c>
    </row>
    <row r="112" spans="1:95" ht="18.75" thickBot="1" x14ac:dyDescent="0.35">
      <c r="A112" s="3" t="s">
        <v>413</v>
      </c>
      <c r="B112" s="3" t="s">
        <v>414</v>
      </c>
      <c r="C112" s="4">
        <v>33029</v>
      </c>
      <c r="D112" s="4">
        <v>33060</v>
      </c>
      <c r="E112" s="3">
        <v>1</v>
      </c>
      <c r="F112" s="3">
        <v>33</v>
      </c>
      <c r="G112" s="3" t="s">
        <v>87</v>
      </c>
      <c r="H112" s="3">
        <v>60.725000000000001</v>
      </c>
      <c r="I112" s="3">
        <v>151.23750000000001</v>
      </c>
      <c r="J112" s="5">
        <v>11144</v>
      </c>
      <c r="K112" s="18">
        <v>7.7</v>
      </c>
      <c r="L112" s="18">
        <v>1.4</v>
      </c>
      <c r="M112" s="18">
        <v>302.10000000000002</v>
      </c>
      <c r="N112" s="18">
        <v>6.2</v>
      </c>
      <c r="O112" s="18">
        <v>0.2</v>
      </c>
      <c r="P112" s="18">
        <v>0</v>
      </c>
      <c r="Q112" s="3">
        <v>1.48</v>
      </c>
      <c r="R112" s="3">
        <v>0.73</v>
      </c>
      <c r="S112" s="5">
        <v>2.21</v>
      </c>
      <c r="T112" s="2"/>
      <c r="U112" s="2"/>
      <c r="V112" s="2"/>
      <c r="W112" s="2"/>
      <c r="X112" s="3">
        <v>6</v>
      </c>
      <c r="Y112" s="2"/>
      <c r="Z112" s="2"/>
      <c r="AA112" s="2"/>
      <c r="AB112" s="3" t="s">
        <v>63</v>
      </c>
      <c r="AC112" s="3" t="s">
        <v>63</v>
      </c>
      <c r="AD112" s="2"/>
      <c r="AE112" s="3" t="s">
        <v>63</v>
      </c>
      <c r="AF112" s="2"/>
      <c r="AG112" s="3">
        <v>7.9149000000000003</v>
      </c>
      <c r="AH112" s="3">
        <v>8</v>
      </c>
      <c r="AI112" s="3" t="s">
        <v>88</v>
      </c>
      <c r="AJ112" s="3" t="s">
        <v>67</v>
      </c>
      <c r="AK112" s="3" t="s">
        <v>88</v>
      </c>
      <c r="AL112" s="3" t="s">
        <v>68</v>
      </c>
      <c r="AM112" s="3" t="s">
        <v>89</v>
      </c>
      <c r="AN112" s="3">
        <v>3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3</v>
      </c>
      <c r="AU112" s="3">
        <v>0</v>
      </c>
      <c r="AV112" s="62"/>
      <c r="AW112" s="3">
        <v>60.432499999999997</v>
      </c>
      <c r="AX112" s="3">
        <v>151.14269999999999</v>
      </c>
      <c r="AY112" s="3" t="s">
        <v>90</v>
      </c>
      <c r="AZ112" s="3" t="s">
        <v>91</v>
      </c>
      <c r="BA112" s="3" t="s">
        <v>92</v>
      </c>
      <c r="BB112" s="3">
        <v>5</v>
      </c>
      <c r="BC112" s="3">
        <v>0.18</v>
      </c>
      <c r="BD112" s="3">
        <v>18</v>
      </c>
      <c r="BE112" s="6">
        <f t="shared" si="2"/>
        <v>20.125120818995903</v>
      </c>
      <c r="BF112" s="6"/>
      <c r="BG112" s="37"/>
      <c r="BH112" s="41"/>
      <c r="BI112" s="35"/>
      <c r="BJ112" s="35"/>
      <c r="BK112" s="34"/>
      <c r="BL112" s="34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</row>
    <row r="113" spans="1:95" ht="18.75" thickBot="1" x14ac:dyDescent="0.35">
      <c r="A113" s="3" t="s">
        <v>415</v>
      </c>
      <c r="B113" s="3" t="s">
        <v>416</v>
      </c>
      <c r="C113" s="4">
        <v>33053</v>
      </c>
      <c r="D113" s="4">
        <v>33085</v>
      </c>
      <c r="E113" s="3">
        <v>1</v>
      </c>
      <c r="F113" s="3">
        <v>10</v>
      </c>
      <c r="G113" s="3" t="s">
        <v>61</v>
      </c>
      <c r="H113" s="3">
        <v>61.460299999999997</v>
      </c>
      <c r="I113" s="3">
        <v>149.72919999999999</v>
      </c>
      <c r="J113" s="5">
        <v>11169</v>
      </c>
      <c r="K113" s="3">
        <v>10</v>
      </c>
      <c r="L113" s="3">
        <v>2.5</v>
      </c>
      <c r="M113" s="3">
        <v>333.1</v>
      </c>
      <c r="N113" s="3">
        <v>15.4</v>
      </c>
      <c r="O113" s="3">
        <v>3.4</v>
      </c>
      <c r="P113" s="3">
        <v>2854</v>
      </c>
      <c r="Q113" s="3">
        <v>0.55000000000000004</v>
      </c>
      <c r="R113" s="3">
        <v>0.19</v>
      </c>
      <c r="S113" s="5">
        <v>0.74</v>
      </c>
      <c r="T113" s="3">
        <v>163</v>
      </c>
      <c r="U113" s="3">
        <v>8</v>
      </c>
      <c r="V113" s="3">
        <v>74</v>
      </c>
      <c r="W113" s="3">
        <v>0.5</v>
      </c>
      <c r="X113" s="3">
        <v>20</v>
      </c>
      <c r="Y113" s="3">
        <v>21.7</v>
      </c>
      <c r="Z113" s="3">
        <v>4.7</v>
      </c>
      <c r="AA113" s="3">
        <v>3</v>
      </c>
      <c r="AB113" s="3" t="s">
        <v>64</v>
      </c>
      <c r="AC113" s="3" t="s">
        <v>63</v>
      </c>
      <c r="AD113" s="2"/>
      <c r="AE113" s="3" t="s">
        <v>64</v>
      </c>
      <c r="AF113" s="3" t="s">
        <v>116</v>
      </c>
      <c r="AG113" s="3">
        <v>8</v>
      </c>
      <c r="AH113" s="3">
        <v>8</v>
      </c>
      <c r="AI113" s="3" t="s">
        <v>66</v>
      </c>
      <c r="AJ113" s="3" t="s">
        <v>67</v>
      </c>
      <c r="AK113" s="3" t="s">
        <v>67</v>
      </c>
      <c r="AL113" s="3" t="s">
        <v>132</v>
      </c>
      <c r="AM113" s="3" t="s">
        <v>89</v>
      </c>
      <c r="AN113" s="3">
        <v>3</v>
      </c>
      <c r="AO113" s="3">
        <v>0</v>
      </c>
      <c r="AP113" s="3">
        <v>3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18" t="s">
        <v>230</v>
      </c>
      <c r="AW113" s="3">
        <v>61.273899999999998</v>
      </c>
      <c r="AX113" s="3">
        <v>149.43379999999999</v>
      </c>
      <c r="AY113" s="3" t="s">
        <v>141</v>
      </c>
      <c r="AZ113" s="3" t="s">
        <v>111</v>
      </c>
      <c r="BA113" s="3" t="s">
        <v>84</v>
      </c>
      <c r="BB113" s="3" t="s">
        <v>417</v>
      </c>
      <c r="BC113" s="3">
        <v>0.23499999999999999</v>
      </c>
      <c r="BD113" s="3">
        <v>23.536000000000001</v>
      </c>
      <c r="BE113" s="6">
        <f t="shared" si="2"/>
        <v>6.9869066821356158</v>
      </c>
      <c r="BF113" s="6">
        <f t="shared" si="3"/>
        <v>26.713660489932483</v>
      </c>
      <c r="BG113" s="26">
        <v>50</v>
      </c>
      <c r="BH113" s="35">
        <v>7.5</v>
      </c>
      <c r="BI113" s="35">
        <v>0</v>
      </c>
      <c r="BJ113" s="35">
        <v>1125</v>
      </c>
      <c r="BK113" s="34">
        <v>1250</v>
      </c>
      <c r="BL113" s="34">
        <v>8500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750</v>
      </c>
      <c r="BV113" s="35">
        <v>0</v>
      </c>
      <c r="BW113" s="35">
        <v>22500</v>
      </c>
      <c r="BX113" s="35">
        <v>4625</v>
      </c>
      <c r="BY113" s="35">
        <v>0</v>
      </c>
      <c r="BZ113" s="35">
        <v>0</v>
      </c>
      <c r="CA113" s="35">
        <v>0</v>
      </c>
      <c r="CB113" s="35">
        <v>0</v>
      </c>
      <c r="CC113" s="35">
        <v>0</v>
      </c>
      <c r="CD113" s="35">
        <v>0</v>
      </c>
      <c r="CE113" s="35">
        <v>0</v>
      </c>
      <c r="CF113" s="35">
        <v>5625</v>
      </c>
      <c r="CG113" s="35">
        <v>250</v>
      </c>
      <c r="CH113" s="35">
        <v>7750</v>
      </c>
      <c r="CI113" s="35">
        <v>4750</v>
      </c>
      <c r="CJ113" s="35">
        <v>0</v>
      </c>
      <c r="CK113" s="35">
        <v>875</v>
      </c>
      <c r="CL113" s="35">
        <v>0</v>
      </c>
      <c r="CM113" s="35">
        <v>0</v>
      </c>
      <c r="CN113" s="35">
        <v>0</v>
      </c>
      <c r="CO113" s="35">
        <v>125</v>
      </c>
      <c r="CP113" s="35">
        <v>0</v>
      </c>
      <c r="CQ113" s="35">
        <v>0</v>
      </c>
    </row>
    <row r="114" spans="1:95" ht="18.75" thickBot="1" x14ac:dyDescent="0.35">
      <c r="A114" s="3" t="s">
        <v>653</v>
      </c>
      <c r="B114" s="3" t="s">
        <v>654</v>
      </c>
      <c r="C114" s="4">
        <v>33075</v>
      </c>
      <c r="D114" s="4">
        <v>33085</v>
      </c>
      <c r="E114" s="2"/>
      <c r="F114" s="3">
        <v>72</v>
      </c>
      <c r="G114" s="3" t="s">
        <v>61</v>
      </c>
      <c r="H114" s="3">
        <v>61.720799999999997</v>
      </c>
      <c r="I114" s="3">
        <v>150.03530000000001</v>
      </c>
      <c r="J114" s="5">
        <v>11200</v>
      </c>
      <c r="K114" s="3">
        <v>6.4</v>
      </c>
      <c r="L114" s="3">
        <v>1</v>
      </c>
      <c r="M114" s="3">
        <v>254.3</v>
      </c>
      <c r="N114" s="3">
        <v>4.0999999999999996</v>
      </c>
      <c r="O114" s="3">
        <v>3.4</v>
      </c>
      <c r="P114" s="3">
        <v>743</v>
      </c>
      <c r="Q114" s="3">
        <v>0.85</v>
      </c>
      <c r="R114" s="3">
        <v>0.71</v>
      </c>
      <c r="S114" s="5">
        <v>1.56</v>
      </c>
      <c r="T114" s="3">
        <v>45</v>
      </c>
      <c r="U114" s="3">
        <v>6.1</v>
      </c>
      <c r="V114" s="3">
        <v>4</v>
      </c>
      <c r="W114" s="3">
        <v>0.8</v>
      </c>
      <c r="X114" s="3">
        <v>39</v>
      </c>
      <c r="Y114" s="3">
        <v>2.9</v>
      </c>
      <c r="Z114" s="3">
        <v>0.8</v>
      </c>
      <c r="AA114" s="3">
        <v>88</v>
      </c>
      <c r="AB114" s="3" t="s">
        <v>63</v>
      </c>
      <c r="AC114" s="3" t="s">
        <v>63</v>
      </c>
      <c r="AD114" s="2"/>
      <c r="AE114" s="3" t="s">
        <v>63</v>
      </c>
      <c r="AF114" s="2"/>
      <c r="AG114" s="3">
        <v>7.9207999999999998</v>
      </c>
      <c r="AH114" s="3">
        <v>8</v>
      </c>
      <c r="AI114" s="3" t="s">
        <v>88</v>
      </c>
      <c r="AJ114" s="2"/>
      <c r="AK114" s="3" t="s">
        <v>88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62"/>
      <c r="AW114" s="3">
        <v>61.4313</v>
      </c>
      <c r="AX114" s="3">
        <v>150.02109999999999</v>
      </c>
      <c r="AY114" s="3" t="s">
        <v>261</v>
      </c>
      <c r="AZ114" s="3" t="s">
        <v>71</v>
      </c>
      <c r="BA114" s="3" t="s">
        <v>176</v>
      </c>
      <c r="BB114" s="3">
        <v>20</v>
      </c>
      <c r="BC114" s="3">
        <v>2.5000000000000001E-2</v>
      </c>
      <c r="BD114" s="3">
        <v>2.5</v>
      </c>
      <c r="BE114" s="6">
        <f t="shared" si="2"/>
        <v>3.8853623710506882</v>
      </c>
      <c r="BF114" s="6">
        <f t="shared" si="3"/>
        <v>19.556890027194374</v>
      </c>
      <c r="BG114" s="26">
        <v>15</v>
      </c>
      <c r="BH114" s="35">
        <v>9</v>
      </c>
      <c r="BI114" s="35">
        <v>1980</v>
      </c>
      <c r="BJ114" s="35">
        <v>405</v>
      </c>
      <c r="BK114" s="34">
        <v>0</v>
      </c>
      <c r="BL114" s="34">
        <v>0</v>
      </c>
      <c r="BM114" s="35">
        <v>45</v>
      </c>
      <c r="BN114" s="35">
        <v>180</v>
      </c>
      <c r="BO114" s="35">
        <v>0</v>
      </c>
      <c r="BP114" s="35">
        <v>0</v>
      </c>
      <c r="BQ114" s="35">
        <v>45</v>
      </c>
      <c r="BR114" s="35">
        <v>45</v>
      </c>
      <c r="BS114" s="35">
        <v>0</v>
      </c>
      <c r="BT114" s="35">
        <v>0</v>
      </c>
      <c r="BU114" s="35">
        <v>0</v>
      </c>
      <c r="BV114" s="35">
        <v>0</v>
      </c>
      <c r="BW114" s="35">
        <v>360</v>
      </c>
      <c r="BX114" s="35" t="s">
        <v>776</v>
      </c>
      <c r="BY114" s="35">
        <v>45</v>
      </c>
      <c r="BZ114" s="35">
        <v>0</v>
      </c>
      <c r="CA114" s="35">
        <v>0</v>
      </c>
      <c r="CB114" s="35">
        <v>0</v>
      </c>
      <c r="CC114" s="35">
        <v>0</v>
      </c>
      <c r="CD114" s="35">
        <v>0</v>
      </c>
      <c r="CE114" s="35">
        <v>0</v>
      </c>
      <c r="CF114" s="35">
        <v>315</v>
      </c>
      <c r="CG114" s="35">
        <v>0</v>
      </c>
      <c r="CH114" s="35">
        <v>0</v>
      </c>
      <c r="CI114" s="35">
        <v>58995</v>
      </c>
      <c r="CJ114" s="35">
        <v>21915</v>
      </c>
      <c r="CK114" s="35">
        <v>180</v>
      </c>
      <c r="CL114" s="35">
        <v>0</v>
      </c>
      <c r="CM114" s="35">
        <v>1305</v>
      </c>
      <c r="CN114" s="35">
        <v>0</v>
      </c>
      <c r="CO114" s="35">
        <v>45</v>
      </c>
      <c r="CP114" s="35">
        <v>0</v>
      </c>
      <c r="CQ114" s="35">
        <v>0</v>
      </c>
    </row>
    <row r="115" spans="1:95" ht="18.75" thickBot="1" x14ac:dyDescent="0.35">
      <c r="A115" s="3" t="s">
        <v>430</v>
      </c>
      <c r="B115" s="3" t="s">
        <v>431</v>
      </c>
      <c r="C115" s="4">
        <v>33045</v>
      </c>
      <c r="D115" s="4">
        <v>33050</v>
      </c>
      <c r="E115" s="3">
        <v>1</v>
      </c>
      <c r="F115" s="3">
        <v>87</v>
      </c>
      <c r="G115" s="3" t="s">
        <v>61</v>
      </c>
      <c r="H115" s="3">
        <v>61.604999999999997</v>
      </c>
      <c r="I115" s="3">
        <v>149.6867</v>
      </c>
      <c r="J115" s="5">
        <v>11134</v>
      </c>
      <c r="K115" s="3">
        <v>6.2</v>
      </c>
      <c r="L115" s="3">
        <v>2.5</v>
      </c>
      <c r="M115" s="3">
        <v>280.89999999999998</v>
      </c>
      <c r="N115" s="3">
        <v>12.1</v>
      </c>
      <c r="O115" s="3">
        <v>2.7</v>
      </c>
      <c r="P115" s="3">
        <v>1159</v>
      </c>
      <c r="Q115" s="3">
        <v>1.44</v>
      </c>
      <c r="R115" s="3">
        <v>0.51</v>
      </c>
      <c r="S115" s="5">
        <v>1.95</v>
      </c>
      <c r="T115" s="3">
        <v>61</v>
      </c>
      <c r="U115" s="3">
        <v>7.7</v>
      </c>
      <c r="V115" s="3">
        <v>29</v>
      </c>
      <c r="W115" s="3">
        <v>0.9</v>
      </c>
      <c r="X115" s="3">
        <v>5</v>
      </c>
      <c r="Y115" s="3">
        <v>8.1999999999999993</v>
      </c>
      <c r="Z115" s="3">
        <v>4.4000000000000004</v>
      </c>
      <c r="AA115" s="3">
        <v>28</v>
      </c>
      <c r="AB115" s="3" t="s">
        <v>63</v>
      </c>
      <c r="AC115" s="3" t="s">
        <v>64</v>
      </c>
      <c r="AD115" s="3" t="s">
        <v>65</v>
      </c>
      <c r="AE115" s="3" t="s">
        <v>64</v>
      </c>
      <c r="AF115" s="3" t="s">
        <v>116</v>
      </c>
      <c r="AG115" s="3">
        <v>7.9809999999999999</v>
      </c>
      <c r="AH115" s="3">
        <v>8</v>
      </c>
      <c r="AI115" s="3" t="s">
        <v>66</v>
      </c>
      <c r="AJ115" s="3" t="s">
        <v>124</v>
      </c>
      <c r="AK115" s="3" t="s">
        <v>77</v>
      </c>
      <c r="AL115" s="3" t="s">
        <v>68</v>
      </c>
      <c r="AM115" s="3" t="s">
        <v>69</v>
      </c>
      <c r="AN115" s="3">
        <v>2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62"/>
      <c r="AW115" s="3">
        <v>61.601460000000003</v>
      </c>
      <c r="AX115" s="3">
        <v>149.68681000000001</v>
      </c>
      <c r="AY115" s="3" t="s">
        <v>110</v>
      </c>
      <c r="AZ115" s="3" t="s">
        <v>145</v>
      </c>
      <c r="BA115" s="3" t="s">
        <v>112</v>
      </c>
      <c r="BB115" s="3" t="s">
        <v>258</v>
      </c>
      <c r="BC115" s="3">
        <v>0.20699999999999999</v>
      </c>
      <c r="BD115" s="3">
        <v>20.7</v>
      </c>
      <c r="BE115" s="6">
        <f t="shared" si="2"/>
        <v>23.621912539238402</v>
      </c>
      <c r="BF115" s="6">
        <f t="shared" si="3"/>
        <v>18.086731646388746</v>
      </c>
      <c r="BG115" s="26">
        <v>10</v>
      </c>
      <c r="BH115" s="35">
        <v>2.5</v>
      </c>
      <c r="BI115" s="35">
        <v>62.5</v>
      </c>
      <c r="BJ115" s="35">
        <v>70.833333333333343</v>
      </c>
      <c r="BK115" s="34">
        <v>125</v>
      </c>
      <c r="BL115" s="34">
        <v>58.333333333333336</v>
      </c>
      <c r="BM115" s="35">
        <v>0</v>
      </c>
      <c r="BN115" s="35">
        <v>0</v>
      </c>
      <c r="BO115" s="35">
        <v>0</v>
      </c>
      <c r="BP115" s="35">
        <v>12.5</v>
      </c>
      <c r="BQ115" s="35">
        <v>12.5</v>
      </c>
      <c r="BR115" s="35">
        <v>0</v>
      </c>
      <c r="BS115" s="35">
        <v>0</v>
      </c>
      <c r="BT115" s="35">
        <v>0</v>
      </c>
      <c r="BU115" s="35">
        <v>0</v>
      </c>
      <c r="BV115" s="35">
        <v>0</v>
      </c>
      <c r="BW115" s="35" t="s">
        <v>776</v>
      </c>
      <c r="BX115" s="35">
        <v>158.33333333333331</v>
      </c>
      <c r="BY115" s="35">
        <v>0</v>
      </c>
      <c r="BZ115" s="35">
        <v>0</v>
      </c>
      <c r="CA115" s="35">
        <v>0</v>
      </c>
      <c r="CB115" s="35">
        <v>0</v>
      </c>
      <c r="CC115" s="35">
        <v>0</v>
      </c>
      <c r="CD115" s="35">
        <v>0</v>
      </c>
      <c r="CE115" s="35">
        <v>0</v>
      </c>
      <c r="CF115" s="35">
        <v>120.83333333333333</v>
      </c>
      <c r="CG115" s="35">
        <v>0</v>
      </c>
      <c r="CH115" s="35">
        <v>0</v>
      </c>
      <c r="CI115" s="35">
        <v>1170.8333333333335</v>
      </c>
      <c r="CJ115" s="35">
        <v>0</v>
      </c>
      <c r="CK115" s="35">
        <v>0</v>
      </c>
      <c r="CL115" s="35">
        <v>0</v>
      </c>
      <c r="CM115" s="35">
        <v>0</v>
      </c>
      <c r="CN115" s="35">
        <v>0</v>
      </c>
      <c r="CO115" s="35">
        <v>4.1666666666666661</v>
      </c>
      <c r="CP115" s="35">
        <v>0</v>
      </c>
      <c r="CQ115" s="35">
        <v>0</v>
      </c>
    </row>
    <row r="116" spans="1:95" ht="18.75" thickBot="1" x14ac:dyDescent="0.35">
      <c r="A116" s="3" t="s">
        <v>432</v>
      </c>
      <c r="B116" s="3" t="s">
        <v>433</v>
      </c>
      <c r="C116" s="4">
        <v>33069</v>
      </c>
      <c r="D116" s="4">
        <v>33092</v>
      </c>
      <c r="E116" s="3">
        <v>1</v>
      </c>
      <c r="F116" s="3">
        <v>20</v>
      </c>
      <c r="G116" s="3" t="s">
        <v>87</v>
      </c>
      <c r="H116" s="3">
        <v>59.644399999999997</v>
      </c>
      <c r="I116" s="3">
        <v>151.4667</v>
      </c>
      <c r="J116" s="5">
        <v>11176</v>
      </c>
      <c r="K116" s="3">
        <v>10.8</v>
      </c>
      <c r="L116" s="3">
        <v>1.5</v>
      </c>
      <c r="M116" s="3">
        <v>512.1</v>
      </c>
      <c r="N116" s="3">
        <v>6.2</v>
      </c>
      <c r="O116" s="3">
        <v>10</v>
      </c>
      <c r="P116" s="3">
        <v>24</v>
      </c>
      <c r="Q116" s="3">
        <v>3.2</v>
      </c>
      <c r="R116" s="3">
        <v>2.56</v>
      </c>
      <c r="S116" s="5">
        <v>5.76</v>
      </c>
      <c r="T116" s="3">
        <v>50</v>
      </c>
      <c r="U116" s="3">
        <v>6.4</v>
      </c>
      <c r="V116" s="3">
        <v>4</v>
      </c>
      <c r="W116" s="3">
        <v>1</v>
      </c>
      <c r="X116" s="3">
        <v>22</v>
      </c>
      <c r="Y116" s="3">
        <v>1.5</v>
      </c>
      <c r="Z116" s="3">
        <v>1.2</v>
      </c>
      <c r="AA116" s="3">
        <v>295</v>
      </c>
      <c r="AB116" s="3" t="s">
        <v>63</v>
      </c>
      <c r="AC116" s="3" t="s">
        <v>63</v>
      </c>
      <c r="AD116" s="2"/>
      <c r="AE116" s="3" t="s">
        <v>63</v>
      </c>
      <c r="AF116" s="2"/>
      <c r="AG116" s="3">
        <v>8</v>
      </c>
      <c r="AH116" s="3">
        <v>8</v>
      </c>
      <c r="AI116" s="3" t="s">
        <v>88</v>
      </c>
      <c r="AJ116" s="2"/>
      <c r="AK116" s="3" t="s">
        <v>88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62"/>
      <c r="AW116" s="3">
        <v>59.3842</v>
      </c>
      <c r="AX116" s="3">
        <v>151.28129999999999</v>
      </c>
      <c r="AY116" s="3" t="s">
        <v>434</v>
      </c>
      <c r="AZ116" s="3" t="s">
        <v>127</v>
      </c>
      <c r="BA116" s="3" t="s">
        <v>128</v>
      </c>
      <c r="BB116" s="3">
        <v>22</v>
      </c>
      <c r="BC116" s="3">
        <v>5.7000000000000002E-2</v>
      </c>
      <c r="BD116" s="3">
        <v>5.7</v>
      </c>
      <c r="BE116" s="6">
        <f t="shared" si="2"/>
        <v>6.4255926550585896</v>
      </c>
      <c r="BF116" s="6">
        <f t="shared" si="3"/>
        <v>16.865530253887417</v>
      </c>
      <c r="BG116" s="26">
        <v>1</v>
      </c>
      <c r="BH116" s="35">
        <v>0.5</v>
      </c>
      <c r="BI116" s="35">
        <v>3</v>
      </c>
      <c r="BJ116" s="35">
        <v>0</v>
      </c>
      <c r="BK116" s="34">
        <v>0</v>
      </c>
      <c r="BL116" s="34">
        <v>0</v>
      </c>
      <c r="BM116" s="35">
        <v>0.25</v>
      </c>
      <c r="BN116" s="35">
        <v>0.25</v>
      </c>
      <c r="BO116" s="35">
        <v>0</v>
      </c>
      <c r="BP116" s="35">
        <v>0.5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6.5</v>
      </c>
      <c r="BW116" s="35">
        <v>5.5</v>
      </c>
      <c r="BX116" s="35">
        <v>0.25</v>
      </c>
      <c r="BY116" s="35">
        <v>14</v>
      </c>
      <c r="BZ116" s="35">
        <v>1</v>
      </c>
      <c r="CA116" s="35">
        <v>0</v>
      </c>
      <c r="CB116" s="35">
        <v>0</v>
      </c>
      <c r="CC116" s="35">
        <v>0</v>
      </c>
      <c r="CD116" s="35">
        <v>0</v>
      </c>
      <c r="CE116" s="35">
        <v>0</v>
      </c>
      <c r="CF116" s="35">
        <v>49</v>
      </c>
      <c r="CG116" s="35">
        <v>0</v>
      </c>
      <c r="CH116" s="35">
        <v>0</v>
      </c>
      <c r="CI116" s="35">
        <v>6.5</v>
      </c>
      <c r="CJ116" s="35">
        <v>15.75</v>
      </c>
      <c r="CK116" s="35">
        <v>0</v>
      </c>
      <c r="CL116" s="35">
        <v>0</v>
      </c>
      <c r="CM116" s="35">
        <v>0</v>
      </c>
      <c r="CN116" s="35">
        <v>0</v>
      </c>
      <c r="CO116" s="35">
        <v>0</v>
      </c>
      <c r="CP116" s="35">
        <v>0</v>
      </c>
      <c r="CQ116" s="35">
        <v>0</v>
      </c>
    </row>
    <row r="117" spans="1:95" ht="18.75" thickBot="1" x14ac:dyDescent="0.35">
      <c r="A117" s="3" t="s">
        <v>442</v>
      </c>
      <c r="B117" s="3" t="s">
        <v>443</v>
      </c>
      <c r="C117" s="4">
        <v>33028</v>
      </c>
      <c r="D117" s="4">
        <v>33034</v>
      </c>
      <c r="E117" s="3">
        <v>1</v>
      </c>
      <c r="F117" s="3">
        <v>54</v>
      </c>
      <c r="G117" s="3" t="s">
        <v>61</v>
      </c>
      <c r="H117" s="3">
        <v>61.572200000000002</v>
      </c>
      <c r="I117" s="3">
        <v>149.80690000000001</v>
      </c>
      <c r="J117" s="5">
        <v>11118</v>
      </c>
      <c r="K117" s="3">
        <v>6.3</v>
      </c>
      <c r="L117" s="3">
        <v>4.0999999999999996</v>
      </c>
      <c r="M117" s="3">
        <v>280.89999999999998</v>
      </c>
      <c r="N117" s="3">
        <v>4.3</v>
      </c>
      <c r="O117" s="3">
        <v>1.3</v>
      </c>
      <c r="P117" s="3">
        <v>3444</v>
      </c>
      <c r="Q117" s="3">
        <v>1.6</v>
      </c>
      <c r="R117" s="3">
        <v>0.95</v>
      </c>
      <c r="S117" s="5">
        <v>2.5499999999999998</v>
      </c>
      <c r="T117" s="3">
        <v>38</v>
      </c>
      <c r="U117" s="3">
        <v>7.2</v>
      </c>
      <c r="V117" s="3">
        <v>17</v>
      </c>
      <c r="W117" s="3">
        <v>0.7</v>
      </c>
      <c r="X117" s="3">
        <v>36</v>
      </c>
      <c r="Y117" s="3">
        <v>6.2</v>
      </c>
      <c r="Z117" s="3">
        <v>0.2</v>
      </c>
      <c r="AA117" s="3">
        <v>304</v>
      </c>
      <c r="AB117" s="3" t="s">
        <v>63</v>
      </c>
      <c r="AC117" s="3" t="s">
        <v>63</v>
      </c>
      <c r="AD117" s="2"/>
      <c r="AE117" s="3" t="s">
        <v>64</v>
      </c>
      <c r="AF117" s="3" t="s">
        <v>65</v>
      </c>
      <c r="AG117" s="3">
        <v>8</v>
      </c>
      <c r="AH117" s="3">
        <v>8</v>
      </c>
      <c r="AI117" s="3" t="s">
        <v>66</v>
      </c>
      <c r="AJ117" s="3" t="s">
        <v>124</v>
      </c>
      <c r="AK117" s="3" t="s">
        <v>77</v>
      </c>
      <c r="AL117" s="3" t="s">
        <v>68</v>
      </c>
      <c r="AM117" s="3" t="s">
        <v>69</v>
      </c>
      <c r="AN117" s="3">
        <v>3</v>
      </c>
      <c r="AO117" s="3">
        <v>0</v>
      </c>
      <c r="AP117" s="3">
        <v>1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62"/>
      <c r="AW117" s="3">
        <v>61.341799999999999</v>
      </c>
      <c r="AX117" s="3">
        <v>149.48320000000001</v>
      </c>
      <c r="AY117" s="3" t="s">
        <v>110</v>
      </c>
      <c r="AZ117" s="3" t="s">
        <v>111</v>
      </c>
      <c r="BA117" s="3" t="s">
        <v>80</v>
      </c>
      <c r="BB117" s="3">
        <v>10</v>
      </c>
      <c r="BC117" s="3">
        <v>1.7000000000000001E-2</v>
      </c>
      <c r="BD117" s="3">
        <v>1.744</v>
      </c>
      <c r="BE117" s="6">
        <f t="shared" si="2"/>
        <v>4.1684729975271875</v>
      </c>
      <c r="BF117" s="6">
        <f t="shared" si="3"/>
        <v>21.368667944191071</v>
      </c>
      <c r="BG117" s="41"/>
      <c r="BH117" s="26">
        <v>2.5</v>
      </c>
      <c r="BI117" s="35"/>
      <c r="BJ117" s="35"/>
      <c r="BK117" s="34"/>
      <c r="BL117" s="34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</row>
    <row r="118" spans="1:95" ht="18.75" thickBot="1" x14ac:dyDescent="0.35">
      <c r="A118" s="3" t="s">
        <v>444</v>
      </c>
      <c r="B118" s="3" t="s">
        <v>445</v>
      </c>
      <c r="C118" s="4">
        <v>33028</v>
      </c>
      <c r="D118" s="4">
        <v>33033</v>
      </c>
      <c r="E118" s="3">
        <v>1</v>
      </c>
      <c r="F118" s="3">
        <v>68</v>
      </c>
      <c r="G118" s="3" t="s">
        <v>61</v>
      </c>
      <c r="H118" s="3">
        <v>61.5732</v>
      </c>
      <c r="I118" s="3">
        <v>149.6806</v>
      </c>
      <c r="J118" s="5">
        <v>11117</v>
      </c>
      <c r="K118" s="3">
        <v>6.9</v>
      </c>
      <c r="L118" s="3">
        <v>3.4</v>
      </c>
      <c r="M118" s="3">
        <v>189.8</v>
      </c>
      <c r="N118" s="3">
        <v>8.1999999999999993</v>
      </c>
      <c r="O118" s="3">
        <v>13.9</v>
      </c>
      <c r="P118" s="3">
        <v>5012</v>
      </c>
      <c r="Q118" s="3">
        <v>1.31</v>
      </c>
      <c r="R118" s="3">
        <v>0.65</v>
      </c>
      <c r="S118" s="5">
        <v>1.96</v>
      </c>
      <c r="T118" s="3">
        <v>173</v>
      </c>
      <c r="U118" s="3">
        <v>7.8</v>
      </c>
      <c r="V118" s="3">
        <v>85</v>
      </c>
      <c r="W118" s="3">
        <v>1.2</v>
      </c>
      <c r="X118" s="3">
        <v>8</v>
      </c>
      <c r="Y118" s="3">
        <v>26.5</v>
      </c>
      <c r="Z118" s="3">
        <v>2.2999999999999998</v>
      </c>
      <c r="AA118" s="3">
        <v>40</v>
      </c>
      <c r="AB118" s="3" t="s">
        <v>63</v>
      </c>
      <c r="AC118" s="3" t="s">
        <v>64</v>
      </c>
      <c r="AD118" s="3" t="s">
        <v>65</v>
      </c>
      <c r="AE118" s="3" t="s">
        <v>64</v>
      </c>
      <c r="AF118" s="3" t="s">
        <v>65</v>
      </c>
      <c r="AG118" s="3">
        <v>8</v>
      </c>
      <c r="AH118" s="3">
        <v>8</v>
      </c>
      <c r="AI118" s="3" t="s">
        <v>66</v>
      </c>
      <c r="AJ118" s="3" t="s">
        <v>77</v>
      </c>
      <c r="AK118" s="3" t="s">
        <v>77</v>
      </c>
      <c r="AL118" s="2"/>
      <c r="AM118" s="2"/>
      <c r="AN118" s="3">
        <v>1</v>
      </c>
      <c r="AO118" s="3">
        <v>0</v>
      </c>
      <c r="AP118" s="3">
        <v>0</v>
      </c>
      <c r="AQ118" s="3">
        <v>0</v>
      </c>
      <c r="AR118" s="3">
        <v>0</v>
      </c>
      <c r="AS118" s="3">
        <v>1</v>
      </c>
      <c r="AT118" s="3">
        <v>1</v>
      </c>
      <c r="AU118" s="3">
        <v>0</v>
      </c>
      <c r="AV118" s="62"/>
      <c r="AW118" s="3">
        <v>61.3446</v>
      </c>
      <c r="AX118" s="3">
        <v>149.42320000000001</v>
      </c>
      <c r="AY118" s="3" t="s">
        <v>110</v>
      </c>
      <c r="AZ118" s="3" t="s">
        <v>145</v>
      </c>
      <c r="BA118" s="3" t="s">
        <v>80</v>
      </c>
      <c r="BB118" s="3">
        <v>8</v>
      </c>
      <c r="BC118" s="3">
        <v>3.5000000000000003E-2</v>
      </c>
      <c r="BD118" s="3">
        <v>3.5</v>
      </c>
      <c r="BE118" s="6">
        <f t="shared" si="2"/>
        <v>15.629850659474069</v>
      </c>
      <c r="BF118" s="6">
        <f t="shared" si="3"/>
        <v>14.943875587001841</v>
      </c>
      <c r="BG118" s="35"/>
      <c r="BH118" s="34"/>
      <c r="BI118" s="35"/>
      <c r="BJ118" s="35"/>
      <c r="BK118" s="34"/>
      <c r="BL118" s="34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</row>
    <row r="119" spans="1:95" ht="18.75" thickBot="1" x14ac:dyDescent="0.35">
      <c r="A119" s="3" t="s">
        <v>446</v>
      </c>
      <c r="B119" s="3" t="s">
        <v>447</v>
      </c>
      <c r="C119" s="4">
        <v>33057</v>
      </c>
      <c r="D119" s="4">
        <v>33064</v>
      </c>
      <c r="E119" s="3">
        <v>1</v>
      </c>
      <c r="F119" s="3">
        <v>62</v>
      </c>
      <c r="G119" s="3" t="s">
        <v>87</v>
      </c>
      <c r="H119" s="3">
        <v>60.52</v>
      </c>
      <c r="I119" s="3">
        <v>151.0444</v>
      </c>
      <c r="J119" s="5">
        <v>11148</v>
      </c>
      <c r="K119" s="3">
        <v>7.8</v>
      </c>
      <c r="L119" s="3">
        <v>1.2</v>
      </c>
      <c r="M119" s="3">
        <v>322.10000000000002</v>
      </c>
      <c r="N119" s="3">
        <v>4.3</v>
      </c>
      <c r="O119" s="3">
        <v>3.4</v>
      </c>
      <c r="P119" s="3">
        <v>172</v>
      </c>
      <c r="Q119" s="3">
        <v>1.18</v>
      </c>
      <c r="R119" s="3">
        <v>0.91</v>
      </c>
      <c r="S119" s="5">
        <v>2.09</v>
      </c>
      <c r="T119" s="3">
        <v>31</v>
      </c>
      <c r="U119" s="3">
        <v>6.1</v>
      </c>
      <c r="V119" s="3">
        <v>3</v>
      </c>
      <c r="W119" s="3">
        <v>1.8</v>
      </c>
      <c r="X119" s="3">
        <v>18</v>
      </c>
      <c r="Y119" s="3">
        <v>4.0999999999999996</v>
      </c>
      <c r="Z119" s="3">
        <v>0.2</v>
      </c>
      <c r="AA119" s="3">
        <v>162</v>
      </c>
      <c r="AB119" s="3" t="s">
        <v>63</v>
      </c>
      <c r="AC119" s="3" t="s">
        <v>63</v>
      </c>
      <c r="AD119" s="2"/>
      <c r="AE119" s="3" t="s">
        <v>64</v>
      </c>
      <c r="AF119" s="3" t="s">
        <v>116</v>
      </c>
      <c r="AG119" s="3">
        <v>7.8038999999999996</v>
      </c>
      <c r="AH119" s="3">
        <v>8</v>
      </c>
      <c r="AI119" s="3" t="s">
        <v>88</v>
      </c>
      <c r="AJ119" s="2"/>
      <c r="AK119" s="3" t="s">
        <v>88</v>
      </c>
      <c r="AL119" s="2"/>
      <c r="AM119" s="2"/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62"/>
      <c r="AW119" s="3">
        <v>60.310899999999997</v>
      </c>
      <c r="AX119" s="3">
        <v>151.02590000000001</v>
      </c>
      <c r="AY119" s="3" t="s">
        <v>148</v>
      </c>
      <c r="AZ119" s="3" t="s">
        <v>149</v>
      </c>
      <c r="BA119" s="3" t="s">
        <v>150</v>
      </c>
      <c r="BB119" s="3">
        <v>16</v>
      </c>
      <c r="BC119" s="3">
        <v>0.105</v>
      </c>
      <c r="BD119" s="3">
        <v>10.5</v>
      </c>
      <c r="BE119" s="6">
        <f t="shared" si="2"/>
        <v>7.6646450906516854</v>
      </c>
      <c r="BF119" s="6">
        <f t="shared" si="3"/>
        <v>11.418963713006422</v>
      </c>
      <c r="BG119" s="41"/>
      <c r="BH119" s="26">
        <v>4</v>
      </c>
      <c r="BI119" s="35"/>
      <c r="BJ119" s="35"/>
      <c r="BK119" s="34"/>
      <c r="BL119" s="34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</row>
    <row r="120" spans="1:95" ht="18.75" thickBot="1" x14ac:dyDescent="0.35">
      <c r="A120" s="3" t="s">
        <v>448</v>
      </c>
      <c r="B120" s="3" t="s">
        <v>449</v>
      </c>
      <c r="C120" s="4">
        <v>33066</v>
      </c>
      <c r="D120" s="4">
        <v>33094</v>
      </c>
      <c r="E120" s="3">
        <v>1</v>
      </c>
      <c r="F120" s="3">
        <v>73</v>
      </c>
      <c r="G120" s="3" t="s">
        <v>87</v>
      </c>
      <c r="H120" s="3">
        <v>60.690300000000001</v>
      </c>
      <c r="I120" s="3">
        <v>150.7833</v>
      </c>
      <c r="J120" s="5">
        <v>11178</v>
      </c>
      <c r="K120" s="3">
        <v>8.6999999999999993</v>
      </c>
      <c r="L120" s="3">
        <v>1.4</v>
      </c>
      <c r="M120" s="3">
        <v>394.9</v>
      </c>
      <c r="N120" s="3">
        <v>7.6</v>
      </c>
      <c r="O120" s="3">
        <v>0.2</v>
      </c>
      <c r="P120" s="3">
        <v>687</v>
      </c>
      <c r="Q120" s="3">
        <v>0.62</v>
      </c>
      <c r="R120" s="3">
        <v>0.3</v>
      </c>
      <c r="S120" s="5">
        <v>0.92</v>
      </c>
      <c r="T120" s="3">
        <v>39</v>
      </c>
      <c r="U120" s="3">
        <v>6.9</v>
      </c>
      <c r="V120" s="3">
        <v>16</v>
      </c>
      <c r="W120" s="3">
        <v>1</v>
      </c>
      <c r="X120" s="3">
        <v>30</v>
      </c>
      <c r="Y120" s="3">
        <v>5.3</v>
      </c>
      <c r="Z120" s="3">
        <v>0.9</v>
      </c>
      <c r="AA120" s="3">
        <v>179</v>
      </c>
      <c r="AB120" s="3" t="s">
        <v>63</v>
      </c>
      <c r="AC120" s="3" t="s">
        <v>64</v>
      </c>
      <c r="AD120" s="3" t="s">
        <v>65</v>
      </c>
      <c r="AE120" s="3" t="s">
        <v>63</v>
      </c>
      <c r="AF120" s="2"/>
      <c r="AG120" s="3">
        <v>8</v>
      </c>
      <c r="AH120" s="3">
        <v>8</v>
      </c>
      <c r="AI120" s="3" t="s">
        <v>66</v>
      </c>
      <c r="AJ120" s="3" t="s">
        <v>77</v>
      </c>
      <c r="AK120" s="3" t="s">
        <v>77</v>
      </c>
      <c r="AL120" s="2"/>
      <c r="AM120" s="2"/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62"/>
      <c r="AW120" s="3">
        <v>60.412300000000002</v>
      </c>
      <c r="AX120" s="3">
        <v>150.47059999999999</v>
      </c>
      <c r="AY120" s="3" t="s">
        <v>189</v>
      </c>
      <c r="AZ120" s="3" t="s">
        <v>190</v>
      </c>
      <c r="BA120" s="3" t="s">
        <v>92</v>
      </c>
      <c r="BB120" s="3">
        <v>13</v>
      </c>
      <c r="BC120" s="3">
        <v>1.0999999999999999E-2</v>
      </c>
      <c r="BD120" s="3">
        <v>1.1000000000000001</v>
      </c>
      <c r="BE120" s="6">
        <f t="shared" si="2"/>
        <v>4.892755946926882</v>
      </c>
      <c r="BF120" s="6">
        <f t="shared" si="3"/>
        <v>16.865530253887417</v>
      </c>
      <c r="BG120" s="43">
        <v>30</v>
      </c>
      <c r="BH120" s="26">
        <v>3</v>
      </c>
      <c r="BI120" s="35">
        <v>2160</v>
      </c>
      <c r="BJ120" s="35">
        <v>675</v>
      </c>
      <c r="BK120" s="34">
        <v>0</v>
      </c>
      <c r="BL120" s="34">
        <v>0</v>
      </c>
      <c r="BM120" s="35">
        <v>0</v>
      </c>
      <c r="BN120" s="35">
        <v>1695</v>
      </c>
      <c r="BO120" s="35">
        <v>0</v>
      </c>
      <c r="BP120" s="35">
        <v>0</v>
      </c>
      <c r="BQ120" s="35">
        <v>0</v>
      </c>
      <c r="BR120" s="35">
        <v>0</v>
      </c>
      <c r="BS120" s="35">
        <v>0</v>
      </c>
      <c r="BT120" s="35">
        <v>0</v>
      </c>
      <c r="BU120" s="35">
        <v>0</v>
      </c>
      <c r="BV120" s="35">
        <v>0</v>
      </c>
      <c r="BW120" s="35">
        <v>0</v>
      </c>
      <c r="BX120" s="35">
        <v>855</v>
      </c>
      <c r="BY120" s="35" t="s">
        <v>776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0</v>
      </c>
      <c r="CH120" s="35">
        <v>165</v>
      </c>
      <c r="CI120" s="35">
        <v>105</v>
      </c>
      <c r="CJ120" s="35">
        <v>0</v>
      </c>
      <c r="CK120" s="35">
        <v>0</v>
      </c>
      <c r="CL120" s="35">
        <v>0</v>
      </c>
      <c r="CM120" s="35">
        <v>0</v>
      </c>
      <c r="CN120" s="35">
        <v>0</v>
      </c>
      <c r="CO120" s="35">
        <v>0</v>
      </c>
      <c r="CP120" s="35">
        <v>0</v>
      </c>
      <c r="CQ120" s="35">
        <v>0</v>
      </c>
    </row>
    <row r="121" spans="1:95" ht="18.75" thickBot="1" x14ac:dyDescent="0.35">
      <c r="A121" s="3" t="s">
        <v>391</v>
      </c>
      <c r="B121" s="3" t="s">
        <v>392</v>
      </c>
      <c r="C121" s="4">
        <v>33075</v>
      </c>
      <c r="D121" s="4">
        <v>33097</v>
      </c>
      <c r="E121" s="3">
        <v>1</v>
      </c>
      <c r="F121" s="3">
        <v>23</v>
      </c>
      <c r="G121" s="3" t="s">
        <v>61</v>
      </c>
      <c r="H121" s="3">
        <v>61.559699999999999</v>
      </c>
      <c r="I121" s="3">
        <v>149.25829999999999</v>
      </c>
      <c r="J121" s="5">
        <v>11181</v>
      </c>
      <c r="K121" s="3">
        <v>9.6</v>
      </c>
      <c r="L121" s="3">
        <v>3</v>
      </c>
      <c r="M121" s="3">
        <v>379</v>
      </c>
      <c r="N121" s="3">
        <v>4.0999999999999996</v>
      </c>
      <c r="O121" s="3">
        <v>3.4</v>
      </c>
      <c r="P121" s="3">
        <v>2283</v>
      </c>
      <c r="Q121" s="3">
        <v>0.61</v>
      </c>
      <c r="R121" s="3">
        <v>0.53</v>
      </c>
      <c r="S121" s="5">
        <v>1.1399999999999999</v>
      </c>
      <c r="T121" s="3">
        <v>276</v>
      </c>
      <c r="U121" s="3">
        <v>8.1999999999999993</v>
      </c>
      <c r="V121" s="3">
        <v>127</v>
      </c>
      <c r="W121" s="3">
        <v>1.8</v>
      </c>
      <c r="X121" s="3">
        <v>31</v>
      </c>
      <c r="Y121" s="3">
        <v>17.7</v>
      </c>
      <c r="Z121" s="3">
        <v>21.2</v>
      </c>
      <c r="AA121" s="3">
        <v>16</v>
      </c>
      <c r="AB121" s="3" t="s">
        <v>64</v>
      </c>
      <c r="AC121" s="3" t="s">
        <v>63</v>
      </c>
      <c r="AD121" s="2"/>
      <c r="AE121" s="3" t="s">
        <v>63</v>
      </c>
      <c r="AF121" s="2"/>
      <c r="AG121" s="3">
        <v>8</v>
      </c>
      <c r="AH121" s="3">
        <v>8</v>
      </c>
      <c r="AI121" s="3" t="s">
        <v>66</v>
      </c>
      <c r="AJ121" s="3" t="s">
        <v>67</v>
      </c>
      <c r="AK121" s="3" t="s">
        <v>67</v>
      </c>
      <c r="AL121" s="3" t="s">
        <v>68</v>
      </c>
      <c r="AM121" s="3" t="s">
        <v>69</v>
      </c>
      <c r="AN121" s="3">
        <v>3</v>
      </c>
      <c r="AO121" s="3">
        <v>0</v>
      </c>
      <c r="AP121" s="3">
        <v>3</v>
      </c>
      <c r="AQ121" s="3">
        <v>0</v>
      </c>
      <c r="AR121" s="3">
        <v>3</v>
      </c>
      <c r="AS121" s="3">
        <v>0</v>
      </c>
      <c r="AT121" s="3">
        <v>0</v>
      </c>
      <c r="AU121" s="3">
        <v>0</v>
      </c>
      <c r="AV121" s="62"/>
      <c r="AW121" s="3">
        <v>61.333300000000001</v>
      </c>
      <c r="AX121" s="3">
        <v>149.1532</v>
      </c>
      <c r="AY121" s="3" t="s">
        <v>78</v>
      </c>
      <c r="AZ121" s="3" t="s">
        <v>79</v>
      </c>
      <c r="BA121" s="3" t="s">
        <v>80</v>
      </c>
      <c r="BB121" s="3">
        <v>15</v>
      </c>
      <c r="BC121" s="3">
        <v>2.1000000000000001E-2</v>
      </c>
      <c r="BD121" s="3">
        <v>2.073</v>
      </c>
      <c r="BE121" s="6">
        <f t="shared" si="2"/>
        <v>4.7537953295243041</v>
      </c>
      <c r="BF121" s="6">
        <f t="shared" si="3"/>
        <v>11.418963713006422</v>
      </c>
      <c r="BG121" s="26">
        <v>250</v>
      </c>
      <c r="BH121" s="35">
        <v>6</v>
      </c>
      <c r="BI121" s="35">
        <v>85750</v>
      </c>
      <c r="BJ121" s="35">
        <v>3250</v>
      </c>
      <c r="BK121" s="34">
        <v>250</v>
      </c>
      <c r="BL121" s="34" t="s">
        <v>776</v>
      </c>
      <c r="BM121" s="35" t="s">
        <v>776</v>
      </c>
      <c r="BN121" s="35">
        <v>0</v>
      </c>
      <c r="BO121" s="35">
        <v>0</v>
      </c>
      <c r="BP121" s="35">
        <v>3000</v>
      </c>
      <c r="BQ121" s="35">
        <v>1500</v>
      </c>
      <c r="BR121" s="35">
        <v>0</v>
      </c>
      <c r="BS121" s="35">
        <v>0</v>
      </c>
      <c r="BT121" s="35">
        <v>0</v>
      </c>
      <c r="BU121" s="35">
        <v>0</v>
      </c>
      <c r="BV121" s="35">
        <v>0</v>
      </c>
      <c r="BW121" s="35">
        <v>10500</v>
      </c>
      <c r="BX121" s="35">
        <v>0</v>
      </c>
      <c r="BY121" s="35">
        <v>750</v>
      </c>
      <c r="BZ121" s="35">
        <v>0</v>
      </c>
      <c r="CA121" s="35">
        <v>0</v>
      </c>
      <c r="CB121" s="35">
        <v>0</v>
      </c>
      <c r="CC121" s="35">
        <v>7000</v>
      </c>
      <c r="CD121" s="35">
        <v>0</v>
      </c>
      <c r="CE121" s="35">
        <v>0</v>
      </c>
      <c r="CF121" s="35">
        <v>6500</v>
      </c>
      <c r="CG121" s="35">
        <v>0</v>
      </c>
      <c r="CH121" s="35">
        <v>0</v>
      </c>
      <c r="CI121" s="35">
        <v>303500</v>
      </c>
      <c r="CJ121" s="35">
        <v>1250</v>
      </c>
      <c r="CK121" s="35">
        <v>250</v>
      </c>
      <c r="CL121" s="35">
        <v>0</v>
      </c>
      <c r="CM121" s="35">
        <v>0</v>
      </c>
      <c r="CN121" s="35">
        <v>0</v>
      </c>
      <c r="CO121" s="35">
        <v>20500</v>
      </c>
      <c r="CP121" s="35">
        <v>0</v>
      </c>
      <c r="CQ121" s="35">
        <v>0</v>
      </c>
    </row>
    <row r="122" spans="1:95" ht="18.75" thickBot="1" x14ac:dyDescent="0.35">
      <c r="A122" s="3" t="s">
        <v>450</v>
      </c>
      <c r="B122" s="3" t="s">
        <v>451</v>
      </c>
      <c r="C122" s="4">
        <v>33091</v>
      </c>
      <c r="D122" s="4">
        <v>33094</v>
      </c>
      <c r="E122" s="3">
        <v>1</v>
      </c>
      <c r="F122" s="3">
        <v>74</v>
      </c>
      <c r="G122" s="3" t="s">
        <v>87</v>
      </c>
      <c r="H122" s="3">
        <v>60.693600000000004</v>
      </c>
      <c r="I122" s="3">
        <v>150.7833</v>
      </c>
      <c r="J122" s="5">
        <v>11178</v>
      </c>
      <c r="K122" s="3">
        <v>9.1</v>
      </c>
      <c r="L122" s="3">
        <v>2.1</v>
      </c>
      <c r="M122" s="3">
        <v>385.9</v>
      </c>
      <c r="N122" s="3">
        <v>2</v>
      </c>
      <c r="O122" s="3">
        <v>1</v>
      </c>
      <c r="P122" s="3">
        <v>1022</v>
      </c>
      <c r="Q122" s="3">
        <v>1.79</v>
      </c>
      <c r="R122" s="3">
        <v>3.09</v>
      </c>
      <c r="S122" s="5">
        <v>4.88</v>
      </c>
      <c r="T122" s="3">
        <v>33</v>
      </c>
      <c r="U122" s="3">
        <v>6.7</v>
      </c>
      <c r="V122" s="3">
        <v>12</v>
      </c>
      <c r="W122" s="3">
        <v>1</v>
      </c>
      <c r="X122" s="3">
        <v>45</v>
      </c>
      <c r="Y122" s="3">
        <v>3.9</v>
      </c>
      <c r="Z122" s="3">
        <v>1.2</v>
      </c>
      <c r="AA122" s="3">
        <v>518</v>
      </c>
      <c r="AB122" s="3" t="s">
        <v>63</v>
      </c>
      <c r="AC122" s="3" t="s">
        <v>64</v>
      </c>
      <c r="AD122" s="3" t="s">
        <v>65</v>
      </c>
      <c r="AE122" s="3" t="s">
        <v>64</v>
      </c>
      <c r="AF122" s="3" t="s">
        <v>65</v>
      </c>
      <c r="AG122" s="3">
        <v>8</v>
      </c>
      <c r="AH122" s="3">
        <v>8</v>
      </c>
      <c r="AI122" s="3" t="s">
        <v>88</v>
      </c>
      <c r="AJ122" s="2"/>
      <c r="AK122" s="3" t="s">
        <v>88</v>
      </c>
      <c r="AL122" s="2"/>
      <c r="AM122" s="2"/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62"/>
      <c r="AW122" s="3">
        <v>60.4133</v>
      </c>
      <c r="AX122" s="3">
        <v>150.4708</v>
      </c>
      <c r="AY122" s="3" t="s">
        <v>189</v>
      </c>
      <c r="AZ122" s="3" t="s">
        <v>190</v>
      </c>
      <c r="BA122" s="3" t="s">
        <v>92</v>
      </c>
      <c r="BB122" s="3">
        <v>13</v>
      </c>
      <c r="BC122" s="3">
        <v>1.4E-2</v>
      </c>
      <c r="BD122" s="3">
        <v>1.4</v>
      </c>
      <c r="BE122" s="6">
        <f t="shared" si="2"/>
        <v>3.4262745797645522</v>
      </c>
      <c r="BF122" s="6">
        <f t="shared" si="3"/>
        <v>16.865530253887417</v>
      </c>
      <c r="BG122" s="37"/>
      <c r="BH122" s="41"/>
      <c r="BI122" s="35"/>
      <c r="BJ122" s="35"/>
      <c r="BK122" s="34"/>
      <c r="BL122" s="34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</row>
    <row r="123" spans="1:95" ht="18.75" thickBot="1" x14ac:dyDescent="0.35">
      <c r="A123" s="3" t="s">
        <v>422</v>
      </c>
      <c r="B123" s="3" t="s">
        <v>423</v>
      </c>
      <c r="C123" s="4">
        <v>33073</v>
      </c>
      <c r="D123" s="4">
        <v>33085</v>
      </c>
      <c r="E123" s="3">
        <v>1</v>
      </c>
      <c r="F123" s="3">
        <v>58</v>
      </c>
      <c r="G123" s="18" t="s">
        <v>61</v>
      </c>
      <c r="H123" s="3">
        <v>61.7014</v>
      </c>
      <c r="I123" s="3">
        <v>150.125</v>
      </c>
      <c r="J123" s="5">
        <v>11200</v>
      </c>
      <c r="K123" s="18">
        <v>4.0999999999999996</v>
      </c>
      <c r="L123" s="18">
        <v>0.8</v>
      </c>
      <c r="M123" s="18">
        <v>281.2</v>
      </c>
      <c r="N123" s="18">
        <v>12.2</v>
      </c>
      <c r="O123" s="18">
        <v>3.4</v>
      </c>
      <c r="P123" s="18">
        <v>431</v>
      </c>
      <c r="Q123" s="3">
        <v>0.34</v>
      </c>
      <c r="R123" s="3">
        <v>0.45</v>
      </c>
      <c r="S123" s="5">
        <v>0.79</v>
      </c>
      <c r="T123" s="3">
        <v>33</v>
      </c>
      <c r="U123" s="3">
        <v>6.9</v>
      </c>
      <c r="V123" s="3">
        <v>20</v>
      </c>
      <c r="W123" s="3">
        <v>0.6</v>
      </c>
      <c r="X123" s="3">
        <v>8</v>
      </c>
      <c r="Y123" s="3">
        <v>4.7</v>
      </c>
      <c r="Z123" s="3">
        <v>0.9</v>
      </c>
      <c r="AA123" s="3">
        <v>38</v>
      </c>
      <c r="AB123" s="3" t="s">
        <v>63</v>
      </c>
      <c r="AC123" s="3" t="s">
        <v>63</v>
      </c>
      <c r="AD123" s="2"/>
      <c r="AE123" s="3" t="s">
        <v>64</v>
      </c>
      <c r="AF123" s="3" t="s">
        <v>116</v>
      </c>
      <c r="AG123" s="3">
        <v>5.6044</v>
      </c>
      <c r="AH123" s="3">
        <v>6</v>
      </c>
      <c r="AI123" s="3" t="s">
        <v>66</v>
      </c>
      <c r="AJ123" s="3" t="s">
        <v>67</v>
      </c>
      <c r="AK123" s="3" t="s">
        <v>67</v>
      </c>
      <c r="AL123" s="3" t="s">
        <v>68</v>
      </c>
      <c r="AM123" s="3" t="s">
        <v>69</v>
      </c>
      <c r="AN123" s="3">
        <v>3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62"/>
      <c r="AW123" s="3">
        <v>61.415700000000001</v>
      </c>
      <c r="AX123" s="3">
        <v>150.0729</v>
      </c>
      <c r="AY123" s="3" t="s">
        <v>261</v>
      </c>
      <c r="AZ123" s="3" t="s">
        <v>103</v>
      </c>
      <c r="BA123" s="3" t="s">
        <v>176</v>
      </c>
      <c r="BB123" s="3" t="s">
        <v>113</v>
      </c>
      <c r="BC123" s="3">
        <v>5.7000000000000002E-2</v>
      </c>
      <c r="BD123" s="3">
        <v>5.6769999999999996</v>
      </c>
      <c r="BE123" s="6">
        <f t="shared" si="2"/>
        <v>15.629850659474069</v>
      </c>
      <c r="BF123" s="6">
        <f t="shared" si="3"/>
        <v>23.669912112187696</v>
      </c>
      <c r="BG123" s="26">
        <v>15</v>
      </c>
      <c r="BH123" s="35">
        <v>2.5</v>
      </c>
      <c r="BI123" s="35">
        <v>3662.5</v>
      </c>
      <c r="BJ123" s="35">
        <v>62.5</v>
      </c>
      <c r="BK123" s="34">
        <v>12.5</v>
      </c>
      <c r="BL123" s="34">
        <v>0</v>
      </c>
      <c r="BM123" s="35">
        <v>0</v>
      </c>
      <c r="BN123" s="35">
        <v>0</v>
      </c>
      <c r="BO123" s="35">
        <v>0</v>
      </c>
      <c r="BP123" s="35">
        <v>0</v>
      </c>
      <c r="BQ123" s="35">
        <v>0</v>
      </c>
      <c r="BR123" s="35">
        <v>0</v>
      </c>
      <c r="BS123" s="35" t="s">
        <v>776</v>
      </c>
      <c r="BT123" s="35" t="s">
        <v>776</v>
      </c>
      <c r="BU123" s="35">
        <v>50</v>
      </c>
      <c r="BV123" s="35">
        <v>0</v>
      </c>
      <c r="BW123" s="35">
        <v>0</v>
      </c>
      <c r="BX123" s="35">
        <v>0</v>
      </c>
      <c r="BY123" s="35">
        <v>62.5</v>
      </c>
      <c r="BZ123" s="35">
        <v>0</v>
      </c>
      <c r="CA123" s="35">
        <v>0</v>
      </c>
      <c r="CB123" s="35">
        <v>0</v>
      </c>
      <c r="CC123" s="35">
        <v>0</v>
      </c>
      <c r="CD123" s="35">
        <v>0</v>
      </c>
      <c r="CE123" s="35">
        <v>0</v>
      </c>
      <c r="CF123" s="35">
        <v>0</v>
      </c>
      <c r="CG123" s="35">
        <v>0</v>
      </c>
      <c r="CH123" s="35">
        <v>0</v>
      </c>
      <c r="CI123" s="35">
        <v>87.5</v>
      </c>
      <c r="CJ123" s="35">
        <v>0</v>
      </c>
      <c r="CK123" s="35">
        <v>0</v>
      </c>
      <c r="CL123" s="35">
        <v>0</v>
      </c>
      <c r="CM123" s="35">
        <v>0</v>
      </c>
      <c r="CN123" s="35">
        <v>0</v>
      </c>
      <c r="CO123" s="35">
        <v>37.5</v>
      </c>
      <c r="CP123" s="35">
        <v>0</v>
      </c>
      <c r="CQ123" s="35">
        <v>0</v>
      </c>
    </row>
    <row r="124" spans="1:95" ht="18.75" thickBot="1" x14ac:dyDescent="0.35">
      <c r="A124" s="3" t="s">
        <v>452</v>
      </c>
      <c r="B124" s="3" t="s">
        <v>453</v>
      </c>
      <c r="C124" s="4">
        <v>33027</v>
      </c>
      <c r="D124" s="4">
        <v>33033</v>
      </c>
      <c r="E124" s="3">
        <v>1</v>
      </c>
      <c r="F124" s="3">
        <v>57</v>
      </c>
      <c r="G124" s="18" t="s">
        <v>61</v>
      </c>
      <c r="H124" s="3">
        <v>61.577800000000003</v>
      </c>
      <c r="I124" s="3">
        <v>149.76390000000001</v>
      </c>
      <c r="J124" s="5">
        <v>11117</v>
      </c>
      <c r="K124" s="18">
        <v>4.9000000000000004</v>
      </c>
      <c r="L124" s="18">
        <v>2.2000000000000002</v>
      </c>
      <c r="M124" s="18">
        <v>224.2</v>
      </c>
      <c r="N124" s="18">
        <v>4.5999999999999996</v>
      </c>
      <c r="O124" s="18">
        <v>3.4</v>
      </c>
      <c r="P124" s="18">
        <v>3527</v>
      </c>
      <c r="Q124" s="3">
        <v>0.71</v>
      </c>
      <c r="R124" s="3">
        <v>0.72</v>
      </c>
      <c r="S124" s="5">
        <v>1.43</v>
      </c>
      <c r="T124" s="3">
        <v>60</v>
      </c>
      <c r="U124" s="3">
        <v>7.3</v>
      </c>
      <c r="V124" s="3">
        <v>27</v>
      </c>
      <c r="W124" s="3">
        <v>1.4</v>
      </c>
      <c r="X124" s="3">
        <v>29</v>
      </c>
      <c r="Y124" s="3">
        <v>5.5</v>
      </c>
      <c r="Z124" s="3">
        <v>0.8</v>
      </c>
      <c r="AA124" s="3">
        <v>144</v>
      </c>
      <c r="AB124" s="3" t="s">
        <v>63</v>
      </c>
      <c r="AC124" s="3" t="s">
        <v>64</v>
      </c>
      <c r="AD124" s="3" t="s">
        <v>65</v>
      </c>
      <c r="AE124" s="3" t="s">
        <v>64</v>
      </c>
      <c r="AF124" s="3" t="s">
        <v>65</v>
      </c>
      <c r="AG124" s="3">
        <v>8</v>
      </c>
      <c r="AH124" s="3">
        <v>8</v>
      </c>
      <c r="AI124" s="3" t="s">
        <v>66</v>
      </c>
      <c r="AJ124" s="3" t="s">
        <v>124</v>
      </c>
      <c r="AK124" s="3" t="s">
        <v>77</v>
      </c>
      <c r="AL124" s="3" t="s">
        <v>68</v>
      </c>
      <c r="AM124" s="3" t="s">
        <v>69</v>
      </c>
      <c r="AN124" s="3">
        <v>2</v>
      </c>
      <c r="AO124" s="3">
        <v>0</v>
      </c>
      <c r="AP124" s="3">
        <v>4</v>
      </c>
      <c r="AQ124" s="3">
        <v>0</v>
      </c>
      <c r="AR124" s="3">
        <v>0</v>
      </c>
      <c r="AS124" s="3">
        <v>1</v>
      </c>
      <c r="AT124" s="3">
        <v>0</v>
      </c>
      <c r="AU124" s="3">
        <v>0</v>
      </c>
      <c r="AV124" s="62"/>
      <c r="AW124" s="3">
        <v>61.576079999999997</v>
      </c>
      <c r="AX124" s="3">
        <v>149.77446</v>
      </c>
      <c r="AY124" s="3" t="s">
        <v>110</v>
      </c>
      <c r="AZ124" s="3" t="s">
        <v>111</v>
      </c>
      <c r="BA124" s="3" t="s">
        <v>80</v>
      </c>
      <c r="BB124" s="3">
        <v>11</v>
      </c>
      <c r="BC124" s="3">
        <v>3.6999999999999998E-2</v>
      </c>
      <c r="BD124" s="3">
        <v>3.7189999999999999</v>
      </c>
      <c r="BE124" s="6">
        <f t="shared" si="2"/>
        <v>5.0407003285959542</v>
      </c>
      <c r="BF124" s="6">
        <f t="shared" si="3"/>
        <v>13.490997081206814</v>
      </c>
      <c r="BG124" s="41"/>
      <c r="BH124" s="26">
        <v>3.75</v>
      </c>
      <c r="BI124" s="35"/>
      <c r="BJ124" s="35"/>
      <c r="BK124" s="34"/>
      <c r="BL124" s="34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</row>
    <row r="125" spans="1:95" ht="18.75" thickBot="1" x14ac:dyDescent="0.35">
      <c r="A125" s="3" t="s">
        <v>438</v>
      </c>
      <c r="B125" s="3" t="s">
        <v>439</v>
      </c>
      <c r="C125" s="4">
        <v>33061</v>
      </c>
      <c r="D125" s="4">
        <v>33062</v>
      </c>
      <c r="E125" s="3">
        <v>1</v>
      </c>
      <c r="F125" s="3">
        <v>33</v>
      </c>
      <c r="G125" s="18" t="s">
        <v>87</v>
      </c>
      <c r="H125" s="3">
        <v>60.700600000000001</v>
      </c>
      <c r="I125" s="3">
        <v>151.22219999999999</v>
      </c>
      <c r="J125" s="5">
        <v>11146</v>
      </c>
      <c r="K125" s="18">
        <v>12.1</v>
      </c>
      <c r="L125" s="18">
        <v>2.2000000000000002</v>
      </c>
      <c r="M125" s="18">
        <v>363.3</v>
      </c>
      <c r="N125" s="18">
        <v>2.6</v>
      </c>
      <c r="O125" s="18">
        <v>3.4</v>
      </c>
      <c r="P125" s="18">
        <v>438</v>
      </c>
      <c r="Q125" s="3">
        <v>1.82</v>
      </c>
      <c r="R125" s="3">
        <v>1.06</v>
      </c>
      <c r="S125" s="5">
        <v>2.88</v>
      </c>
      <c r="T125" s="3">
        <v>24</v>
      </c>
      <c r="U125" s="3">
        <v>6.6</v>
      </c>
      <c r="V125" s="3">
        <v>6</v>
      </c>
      <c r="W125" s="3">
        <v>1.4</v>
      </c>
      <c r="X125" s="3">
        <v>8</v>
      </c>
      <c r="Y125" s="3">
        <v>2.2999999999999998</v>
      </c>
      <c r="Z125" s="3">
        <v>1.4</v>
      </c>
      <c r="AA125" s="3">
        <v>35</v>
      </c>
      <c r="AB125" s="3" t="s">
        <v>63</v>
      </c>
      <c r="AC125" s="3" t="s">
        <v>63</v>
      </c>
      <c r="AD125" s="2"/>
      <c r="AE125" s="3" t="s">
        <v>63</v>
      </c>
      <c r="AF125" s="2"/>
      <c r="AG125" s="3">
        <v>7.56</v>
      </c>
      <c r="AH125" s="3">
        <v>8</v>
      </c>
      <c r="AI125" s="3" t="s">
        <v>88</v>
      </c>
      <c r="AJ125" s="2"/>
      <c r="AK125" s="3" t="s">
        <v>88</v>
      </c>
      <c r="AL125" s="2"/>
      <c r="AM125" s="2"/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62"/>
      <c r="AW125" s="3">
        <v>60.421399999999998</v>
      </c>
      <c r="AX125" s="3">
        <v>151.13390000000001</v>
      </c>
      <c r="AY125" s="3" t="s">
        <v>90</v>
      </c>
      <c r="AZ125" s="3" t="s">
        <v>91</v>
      </c>
      <c r="BA125" s="3" t="s">
        <v>440</v>
      </c>
      <c r="BB125" s="3" t="s">
        <v>441</v>
      </c>
      <c r="BC125" s="3">
        <v>0.27100000000000002</v>
      </c>
      <c r="BD125" s="3">
        <v>27.1</v>
      </c>
      <c r="BE125" s="6">
        <f t="shared" si="2"/>
        <v>15.629850659474069</v>
      </c>
      <c r="BF125" s="6">
        <f t="shared" si="3"/>
        <v>13.490997081206814</v>
      </c>
      <c r="BG125" s="41"/>
      <c r="BH125" s="26">
        <v>2</v>
      </c>
      <c r="BI125" s="35"/>
      <c r="BJ125" s="35"/>
      <c r="BK125" s="34"/>
      <c r="BL125" s="34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</row>
    <row r="126" spans="1:95" ht="18.75" thickBot="1" x14ac:dyDescent="0.35">
      <c r="A126" s="3" t="s">
        <v>454</v>
      </c>
      <c r="B126" s="3" t="s">
        <v>455</v>
      </c>
      <c r="C126" s="4">
        <v>33074</v>
      </c>
      <c r="D126" s="4">
        <v>33085</v>
      </c>
      <c r="E126" s="3">
        <v>1</v>
      </c>
      <c r="F126" s="3">
        <v>53</v>
      </c>
      <c r="G126" s="18" t="s">
        <v>61</v>
      </c>
      <c r="H126" s="3">
        <v>61.293599999999998</v>
      </c>
      <c r="I126" s="3">
        <v>149.94999999999999</v>
      </c>
      <c r="J126" s="5">
        <v>11169</v>
      </c>
      <c r="K126" s="18">
        <v>6.5</v>
      </c>
      <c r="L126" s="18">
        <v>1.4</v>
      </c>
      <c r="M126" s="18">
        <v>442.8</v>
      </c>
      <c r="N126" s="18">
        <v>15</v>
      </c>
      <c r="O126" s="18">
        <v>2</v>
      </c>
      <c r="P126" s="18">
        <v>185</v>
      </c>
      <c r="Q126" s="2"/>
      <c r="R126" s="2"/>
      <c r="S126" s="2"/>
      <c r="T126" s="3">
        <v>66</v>
      </c>
      <c r="U126" s="3">
        <v>7.4</v>
      </c>
      <c r="V126" s="3">
        <v>31</v>
      </c>
      <c r="W126" s="3">
        <v>1.4</v>
      </c>
      <c r="X126" s="3">
        <v>9</v>
      </c>
      <c r="Y126" s="3">
        <v>8.6999999999999993</v>
      </c>
      <c r="Z126" s="3">
        <v>1.4</v>
      </c>
      <c r="AA126" s="3">
        <v>68</v>
      </c>
      <c r="AB126" s="3" t="s">
        <v>63</v>
      </c>
      <c r="AC126" s="3" t="s">
        <v>63</v>
      </c>
      <c r="AD126" s="2"/>
      <c r="AE126" s="3" t="s">
        <v>63</v>
      </c>
      <c r="AF126" s="2"/>
      <c r="AG126" s="3">
        <v>7.9268000000000001</v>
      </c>
      <c r="AH126" s="3">
        <v>8</v>
      </c>
      <c r="AI126" s="3" t="s">
        <v>66</v>
      </c>
      <c r="AJ126" s="3" t="s">
        <v>67</v>
      </c>
      <c r="AK126" s="3" t="s">
        <v>67</v>
      </c>
      <c r="AL126" s="3" t="s">
        <v>68</v>
      </c>
      <c r="AM126" s="3" t="s">
        <v>69</v>
      </c>
      <c r="AN126" s="3">
        <v>3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62"/>
      <c r="AW126" s="3">
        <v>61.172400000000003</v>
      </c>
      <c r="AX126" s="3">
        <v>149.56549999999999</v>
      </c>
      <c r="AY126" s="3" t="s">
        <v>278</v>
      </c>
      <c r="AZ126" s="3" t="s">
        <v>111</v>
      </c>
      <c r="BA126" s="3" t="s">
        <v>297</v>
      </c>
      <c r="BB126" s="3" t="s">
        <v>456</v>
      </c>
      <c r="BC126" s="3">
        <v>0.13100000000000001</v>
      </c>
      <c r="BD126" s="3">
        <v>13.089</v>
      </c>
      <c r="BE126" s="6">
        <f t="shared" si="2"/>
        <v>14.093118607341506</v>
      </c>
      <c r="BF126" s="6">
        <f t="shared" si="3"/>
        <v>13.490997081206814</v>
      </c>
      <c r="BG126" s="26">
        <v>15</v>
      </c>
      <c r="BH126" s="35">
        <v>3.5</v>
      </c>
      <c r="BI126" s="35">
        <v>962.49999999999989</v>
      </c>
      <c r="BJ126" s="35" t="s">
        <v>776</v>
      </c>
      <c r="BK126" s="34">
        <v>542.5</v>
      </c>
      <c r="BL126" s="34">
        <v>525</v>
      </c>
      <c r="BM126" s="35">
        <v>0</v>
      </c>
      <c r="BN126" s="35">
        <v>0</v>
      </c>
      <c r="BO126" s="35">
        <v>0</v>
      </c>
      <c r="BP126" s="35">
        <v>0</v>
      </c>
      <c r="BQ126" s="35">
        <v>17.5</v>
      </c>
      <c r="BR126" s="35">
        <v>0</v>
      </c>
      <c r="BS126" s="35">
        <v>0</v>
      </c>
      <c r="BT126" s="35">
        <v>0</v>
      </c>
      <c r="BU126" s="35">
        <v>35</v>
      </c>
      <c r="BV126" s="35">
        <v>0</v>
      </c>
      <c r="BW126" s="35" t="s">
        <v>776</v>
      </c>
      <c r="BX126" s="35">
        <v>52.5</v>
      </c>
      <c r="BY126" s="35">
        <v>612.5</v>
      </c>
      <c r="BZ126" s="35">
        <v>0</v>
      </c>
      <c r="CA126" s="35">
        <v>0</v>
      </c>
      <c r="CB126" s="35">
        <v>0</v>
      </c>
      <c r="CC126" s="35">
        <v>0</v>
      </c>
      <c r="CD126" s="35">
        <v>0</v>
      </c>
      <c r="CE126" s="35">
        <v>0</v>
      </c>
      <c r="CF126" s="35">
        <v>542.5</v>
      </c>
      <c r="CG126" s="35">
        <v>0</v>
      </c>
      <c r="CH126" s="35">
        <v>0</v>
      </c>
      <c r="CI126" s="35">
        <v>52.5</v>
      </c>
      <c r="CJ126" s="35">
        <v>0</v>
      </c>
      <c r="CK126" s="35">
        <v>0</v>
      </c>
      <c r="CL126" s="35">
        <v>0</v>
      </c>
      <c r="CM126" s="35">
        <v>0</v>
      </c>
      <c r="CN126" s="35">
        <v>0</v>
      </c>
      <c r="CO126" s="35">
        <v>0</v>
      </c>
      <c r="CP126" s="35">
        <v>0</v>
      </c>
      <c r="CQ126" s="35">
        <v>0</v>
      </c>
    </row>
    <row r="127" spans="1:95" ht="18.75" thickBot="1" x14ac:dyDescent="0.35">
      <c r="A127" s="3" t="s">
        <v>418</v>
      </c>
      <c r="B127" s="3" t="s">
        <v>419</v>
      </c>
      <c r="C127" s="4">
        <v>33043</v>
      </c>
      <c r="D127" s="4">
        <v>33051</v>
      </c>
      <c r="E127" s="3">
        <v>1</v>
      </c>
      <c r="F127" s="3">
        <v>98</v>
      </c>
      <c r="G127" s="18" t="s">
        <v>61</v>
      </c>
      <c r="H127" s="3">
        <v>61.705599999999997</v>
      </c>
      <c r="I127" s="3">
        <v>149.97219999999999</v>
      </c>
      <c r="J127" s="2"/>
      <c r="K127" s="18">
        <v>6.8</v>
      </c>
      <c r="L127" s="18">
        <v>1.4</v>
      </c>
      <c r="M127" s="18">
        <v>235.2</v>
      </c>
      <c r="N127" s="18">
        <v>2.2999999999999998</v>
      </c>
      <c r="O127" s="18">
        <v>0.8</v>
      </c>
      <c r="P127" s="18">
        <v>497</v>
      </c>
      <c r="Q127" s="3">
        <v>0.59</v>
      </c>
      <c r="R127" s="3">
        <v>0.55000000000000004</v>
      </c>
      <c r="S127" s="5">
        <v>1.1399999999999999</v>
      </c>
      <c r="T127" s="3">
        <v>16</v>
      </c>
      <c r="U127" s="3">
        <v>7</v>
      </c>
      <c r="V127" s="3">
        <v>6</v>
      </c>
      <c r="W127" s="3">
        <v>0.9</v>
      </c>
      <c r="X127" s="3">
        <v>21</v>
      </c>
      <c r="Y127" s="3">
        <v>4.5999999999999996</v>
      </c>
      <c r="Z127" s="3">
        <v>2.8</v>
      </c>
      <c r="AA127" s="3">
        <v>56</v>
      </c>
      <c r="AB127" s="3" t="s">
        <v>63</v>
      </c>
      <c r="AC127" s="3" t="s">
        <v>63</v>
      </c>
      <c r="AD127" s="2"/>
      <c r="AE127" s="3" t="s">
        <v>64</v>
      </c>
      <c r="AF127" s="3" t="s">
        <v>65</v>
      </c>
      <c r="AG127" s="3">
        <v>5.2763999999999998</v>
      </c>
      <c r="AH127" s="3">
        <v>8</v>
      </c>
      <c r="AI127" s="3" t="s">
        <v>88</v>
      </c>
      <c r="AJ127" s="2"/>
      <c r="AK127" s="3" t="s">
        <v>88</v>
      </c>
      <c r="AL127" s="2"/>
      <c r="AM127" s="2"/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62"/>
      <c r="AW127" s="3">
        <v>61.421500000000002</v>
      </c>
      <c r="AX127" s="3">
        <v>149.58369999999999</v>
      </c>
      <c r="AY127" s="3" t="s">
        <v>328</v>
      </c>
      <c r="AZ127" s="3" t="s">
        <v>71</v>
      </c>
      <c r="BA127" s="3" t="s">
        <v>176</v>
      </c>
      <c r="BB127" s="3">
        <v>27</v>
      </c>
      <c r="BC127" s="3">
        <v>0.108</v>
      </c>
      <c r="BD127" s="3">
        <v>10.8</v>
      </c>
      <c r="BE127" s="6">
        <f t="shared" si="2"/>
        <v>6.6936947840474135</v>
      </c>
      <c r="BF127" s="6">
        <f t="shared" si="3"/>
        <v>18.086731646388746</v>
      </c>
      <c r="BG127" s="26">
        <v>20</v>
      </c>
      <c r="BH127" s="35">
        <v>3.5</v>
      </c>
      <c r="BI127" s="35">
        <v>641.66666666666663</v>
      </c>
      <c r="BJ127" s="35">
        <v>0</v>
      </c>
      <c r="BK127" s="34" t="s">
        <v>776</v>
      </c>
      <c r="BL127" s="34">
        <v>0</v>
      </c>
      <c r="BM127" s="35">
        <v>0</v>
      </c>
      <c r="BN127" s="35">
        <v>186.66666666666666</v>
      </c>
      <c r="BO127" s="35">
        <v>0</v>
      </c>
      <c r="BP127" s="35">
        <v>116.66666666666667</v>
      </c>
      <c r="BQ127" s="35">
        <v>0</v>
      </c>
      <c r="BR127" s="35">
        <v>46.666666666666664</v>
      </c>
      <c r="BS127" s="35">
        <v>0</v>
      </c>
      <c r="BT127" s="35">
        <v>0</v>
      </c>
      <c r="BU127" s="35">
        <v>0</v>
      </c>
      <c r="BV127" s="35">
        <v>14</v>
      </c>
      <c r="BW127" s="35">
        <v>46.666666666666664</v>
      </c>
      <c r="BX127" s="35" t="s">
        <v>776</v>
      </c>
      <c r="BY127" s="35">
        <v>256.66666666666663</v>
      </c>
      <c r="BZ127" s="35" t="s">
        <v>776</v>
      </c>
      <c r="CA127" s="35">
        <v>0</v>
      </c>
      <c r="CB127" s="35">
        <v>0</v>
      </c>
      <c r="CC127" s="35">
        <v>0</v>
      </c>
      <c r="CD127" s="35">
        <v>0</v>
      </c>
      <c r="CE127" s="35">
        <v>0</v>
      </c>
      <c r="CF127" s="35">
        <v>490</v>
      </c>
      <c r="CG127" s="35">
        <v>0</v>
      </c>
      <c r="CH127" s="35">
        <v>0</v>
      </c>
      <c r="CI127" s="35">
        <v>2368.3333333333335</v>
      </c>
      <c r="CJ127" s="35">
        <v>1318.3333333333333</v>
      </c>
      <c r="CK127" s="35">
        <v>0</v>
      </c>
      <c r="CL127" s="35">
        <v>46.666666666666664</v>
      </c>
      <c r="CM127" s="35">
        <v>0</v>
      </c>
      <c r="CN127" s="35">
        <v>0</v>
      </c>
      <c r="CO127" s="35">
        <v>11.666666666666666</v>
      </c>
      <c r="CP127" s="35">
        <v>0</v>
      </c>
      <c r="CQ127" s="35">
        <v>70</v>
      </c>
    </row>
    <row r="128" spans="1:95" ht="18.75" thickBot="1" x14ac:dyDescent="0.35">
      <c r="A128" s="3" t="s">
        <v>459</v>
      </c>
      <c r="B128" s="3" t="s">
        <v>460</v>
      </c>
      <c r="C128" s="4">
        <v>33044</v>
      </c>
      <c r="D128" s="4">
        <v>33051</v>
      </c>
      <c r="E128" s="3">
        <v>1</v>
      </c>
      <c r="F128" s="3">
        <v>97</v>
      </c>
      <c r="G128" s="3" t="s">
        <v>61</v>
      </c>
      <c r="H128" s="3">
        <v>61.575000000000003</v>
      </c>
      <c r="I128" s="3">
        <v>149.47499999999999</v>
      </c>
      <c r="J128" s="5">
        <v>11135</v>
      </c>
      <c r="K128" s="3">
        <v>12.3</v>
      </c>
      <c r="L128" s="3">
        <v>3.6</v>
      </c>
      <c r="M128" s="3">
        <v>562.9</v>
      </c>
      <c r="N128" s="3">
        <v>28.2</v>
      </c>
      <c r="O128" s="3">
        <v>0.1</v>
      </c>
      <c r="P128" s="3">
        <v>2251</v>
      </c>
      <c r="Q128" s="3">
        <v>0.82</v>
      </c>
      <c r="R128" s="3">
        <v>0.38</v>
      </c>
      <c r="S128" s="5">
        <v>1.2</v>
      </c>
      <c r="T128" s="3">
        <v>193</v>
      </c>
      <c r="U128" s="3">
        <v>8.5</v>
      </c>
      <c r="V128" s="3">
        <v>76</v>
      </c>
      <c r="W128" s="3">
        <v>1</v>
      </c>
      <c r="X128" s="3">
        <v>17</v>
      </c>
      <c r="Y128" s="3">
        <v>24.4</v>
      </c>
      <c r="Z128" s="3">
        <v>6.4</v>
      </c>
      <c r="AA128" s="3">
        <v>84</v>
      </c>
      <c r="AB128" s="3" t="s">
        <v>64</v>
      </c>
      <c r="AC128" s="3" t="s">
        <v>64</v>
      </c>
      <c r="AD128" s="3" t="s">
        <v>65</v>
      </c>
      <c r="AE128" s="3" t="s">
        <v>64</v>
      </c>
      <c r="AF128" s="3" t="s">
        <v>65</v>
      </c>
      <c r="AG128" s="3">
        <v>8</v>
      </c>
      <c r="AH128" s="3">
        <v>8</v>
      </c>
      <c r="AI128" s="3" t="s">
        <v>66</v>
      </c>
      <c r="AJ128" s="3" t="s">
        <v>124</v>
      </c>
      <c r="AK128" s="3" t="s">
        <v>77</v>
      </c>
      <c r="AL128" s="3" t="s">
        <v>132</v>
      </c>
      <c r="AM128" s="3" t="s">
        <v>89</v>
      </c>
      <c r="AN128" s="3">
        <v>3</v>
      </c>
      <c r="AO128" s="3">
        <v>0</v>
      </c>
      <c r="AP128" s="3">
        <v>2</v>
      </c>
      <c r="AQ128" s="3">
        <v>3</v>
      </c>
      <c r="AR128" s="3">
        <v>0</v>
      </c>
      <c r="AS128" s="3">
        <v>1</v>
      </c>
      <c r="AT128" s="3">
        <v>1</v>
      </c>
      <c r="AU128" s="3">
        <v>0</v>
      </c>
      <c r="AV128" s="62"/>
      <c r="AW128" s="3">
        <v>61.343600000000002</v>
      </c>
      <c r="AX128" s="3">
        <v>149.28440000000001</v>
      </c>
      <c r="AY128" s="3" t="s">
        <v>144</v>
      </c>
      <c r="AZ128" s="3" t="s">
        <v>461</v>
      </c>
      <c r="BA128" s="3" t="s">
        <v>80</v>
      </c>
      <c r="BB128" s="3" t="s">
        <v>462</v>
      </c>
      <c r="BC128" s="3">
        <v>1.0509999999999999</v>
      </c>
      <c r="BD128" s="3">
        <v>105.07</v>
      </c>
      <c r="BE128" s="6">
        <f t="shared" si="2"/>
        <v>8.0594338079901693</v>
      </c>
      <c r="BF128" s="6">
        <f t="shared" si="3"/>
        <v>16.865530253887417</v>
      </c>
      <c r="BG128" s="41"/>
      <c r="BH128" s="26">
        <v>1.5</v>
      </c>
      <c r="BI128" s="35"/>
      <c r="BJ128" s="35"/>
      <c r="BK128" s="34"/>
      <c r="BL128" s="34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</row>
    <row r="129" spans="1:95" ht="18.75" thickBot="1" x14ac:dyDescent="0.35">
      <c r="A129" s="3" t="s">
        <v>463</v>
      </c>
      <c r="B129" s="3" t="s">
        <v>464</v>
      </c>
      <c r="C129" s="4">
        <v>33029</v>
      </c>
      <c r="D129" s="4">
        <v>33034</v>
      </c>
      <c r="E129" s="3">
        <v>1</v>
      </c>
      <c r="F129" s="3">
        <v>53</v>
      </c>
      <c r="G129" s="3" t="s">
        <v>61</v>
      </c>
      <c r="H129" s="3">
        <v>61.570799999999998</v>
      </c>
      <c r="I129" s="3">
        <v>149.8356</v>
      </c>
      <c r="J129" s="5">
        <v>11118</v>
      </c>
      <c r="K129" s="3">
        <v>5.2</v>
      </c>
      <c r="L129" s="3">
        <v>3.1</v>
      </c>
      <c r="M129" s="3">
        <v>233.4</v>
      </c>
      <c r="N129" s="3">
        <v>4.3</v>
      </c>
      <c r="O129" s="3">
        <v>1.3</v>
      </c>
      <c r="P129" s="3">
        <v>1872</v>
      </c>
      <c r="Q129" s="3">
        <v>1.1000000000000001</v>
      </c>
      <c r="R129" s="3">
        <v>0.71</v>
      </c>
      <c r="S129" s="5">
        <v>1.81</v>
      </c>
      <c r="T129" s="3">
        <v>56</v>
      </c>
      <c r="U129" s="3">
        <v>7.4</v>
      </c>
      <c r="V129" s="3">
        <v>28</v>
      </c>
      <c r="W129" s="3">
        <v>0.7</v>
      </c>
      <c r="X129" s="3">
        <v>30</v>
      </c>
      <c r="Y129" s="3">
        <v>7.1</v>
      </c>
      <c r="Z129" s="3">
        <v>2.5</v>
      </c>
      <c r="AA129" s="3">
        <v>291</v>
      </c>
      <c r="AB129" s="3" t="s">
        <v>63</v>
      </c>
      <c r="AC129" s="3" t="s">
        <v>64</v>
      </c>
      <c r="AD129" s="3" t="s">
        <v>65</v>
      </c>
      <c r="AE129" s="3" t="s">
        <v>64</v>
      </c>
      <c r="AF129" s="3" t="s">
        <v>65</v>
      </c>
      <c r="AG129" s="3">
        <v>8</v>
      </c>
      <c r="AH129" s="3">
        <v>8</v>
      </c>
      <c r="AI129" s="3" t="s">
        <v>66</v>
      </c>
      <c r="AJ129" s="3" t="s">
        <v>124</v>
      </c>
      <c r="AK129" s="3" t="s">
        <v>77</v>
      </c>
      <c r="AL129" s="3" t="s">
        <v>68</v>
      </c>
      <c r="AM129" s="3" t="s">
        <v>69</v>
      </c>
      <c r="AN129" s="3">
        <v>2</v>
      </c>
      <c r="AO129" s="3">
        <v>0</v>
      </c>
      <c r="AP129" s="3">
        <v>1</v>
      </c>
      <c r="AQ129" s="3">
        <v>0</v>
      </c>
      <c r="AR129" s="3">
        <v>0</v>
      </c>
      <c r="AS129" s="3">
        <v>1</v>
      </c>
      <c r="AT129" s="3">
        <v>0</v>
      </c>
      <c r="AU129" s="3">
        <v>4</v>
      </c>
      <c r="AV129" s="62"/>
      <c r="AW129" s="3">
        <v>61.570959999999999</v>
      </c>
      <c r="AX129" s="3">
        <v>149.83874</v>
      </c>
      <c r="AY129" s="3" t="s">
        <v>117</v>
      </c>
      <c r="AZ129" s="3" t="s">
        <v>111</v>
      </c>
      <c r="BA129" s="3" t="s">
        <v>80</v>
      </c>
      <c r="BB129" s="3">
        <v>16</v>
      </c>
      <c r="BC129" s="3">
        <v>2.1000000000000001E-2</v>
      </c>
      <c r="BD129" s="3">
        <v>2.1349999999999998</v>
      </c>
      <c r="BE129" s="6">
        <f t="shared" si="2"/>
        <v>4.892755946926882</v>
      </c>
      <c r="BF129" s="6">
        <f t="shared" si="3"/>
        <v>21.368667944191071</v>
      </c>
      <c r="BG129" s="26">
        <v>50</v>
      </c>
      <c r="BH129" s="35">
        <v>1.5</v>
      </c>
      <c r="BI129" s="35">
        <v>125</v>
      </c>
      <c r="BJ129" s="35">
        <v>475</v>
      </c>
      <c r="BK129" s="34">
        <v>0</v>
      </c>
      <c r="BL129" s="34">
        <v>0</v>
      </c>
      <c r="BM129" s="35">
        <v>0</v>
      </c>
      <c r="BN129" s="35">
        <v>0</v>
      </c>
      <c r="BO129" s="35">
        <v>0</v>
      </c>
      <c r="BP129" s="35">
        <v>25</v>
      </c>
      <c r="BQ129" s="35">
        <v>250</v>
      </c>
      <c r="BR129" s="35">
        <v>0</v>
      </c>
      <c r="BS129" s="35">
        <v>0</v>
      </c>
      <c r="BT129" s="35">
        <v>0</v>
      </c>
      <c r="BU129" s="35">
        <v>0</v>
      </c>
      <c r="BV129" s="35">
        <v>0</v>
      </c>
      <c r="BW129" s="35">
        <v>3562.5</v>
      </c>
      <c r="BX129" s="35">
        <v>62.5</v>
      </c>
      <c r="BY129" s="35" t="s">
        <v>776</v>
      </c>
      <c r="BZ129" s="35">
        <v>0</v>
      </c>
      <c r="CA129" s="35">
        <v>0</v>
      </c>
      <c r="CB129" s="35">
        <v>0</v>
      </c>
      <c r="CC129" s="35">
        <v>0</v>
      </c>
      <c r="CD129" s="35">
        <v>0</v>
      </c>
      <c r="CE129" s="35">
        <v>0</v>
      </c>
      <c r="CF129" s="35">
        <v>775</v>
      </c>
      <c r="CG129" s="35">
        <v>0</v>
      </c>
      <c r="CH129" s="35">
        <v>0</v>
      </c>
      <c r="CI129" s="35">
        <v>1850</v>
      </c>
      <c r="CJ129" s="35">
        <v>3600</v>
      </c>
      <c r="CK129" s="35">
        <v>12.5</v>
      </c>
      <c r="CL129" s="35">
        <v>0</v>
      </c>
      <c r="CM129" s="35">
        <v>125</v>
      </c>
      <c r="CN129" s="35">
        <v>25</v>
      </c>
      <c r="CO129" s="35">
        <v>25</v>
      </c>
      <c r="CP129" s="35">
        <v>0</v>
      </c>
      <c r="CQ129" s="35">
        <v>0</v>
      </c>
    </row>
    <row r="130" spans="1:95" ht="18.75" thickBot="1" x14ac:dyDescent="0.35">
      <c r="A130" s="3" t="s">
        <v>465</v>
      </c>
      <c r="B130" s="3" t="s">
        <v>466</v>
      </c>
      <c r="C130" s="4">
        <v>33031</v>
      </c>
      <c r="D130" s="4">
        <v>33033</v>
      </c>
      <c r="E130" s="3">
        <v>1</v>
      </c>
      <c r="F130" s="3">
        <v>68</v>
      </c>
      <c r="G130" s="3" t="s">
        <v>61</v>
      </c>
      <c r="H130" s="3">
        <v>61.7117</v>
      </c>
      <c r="I130" s="3">
        <v>150.03890000000001</v>
      </c>
      <c r="J130" s="5">
        <v>11117</v>
      </c>
      <c r="K130" s="3">
        <v>1.8</v>
      </c>
      <c r="L130" s="3">
        <v>2.2000000000000002</v>
      </c>
      <c r="M130" s="3">
        <v>117.2</v>
      </c>
      <c r="N130" s="3">
        <v>6.6</v>
      </c>
      <c r="O130" s="3">
        <v>3.4</v>
      </c>
      <c r="P130" s="3">
        <v>3142</v>
      </c>
      <c r="Q130" s="3">
        <v>0.26</v>
      </c>
      <c r="R130" s="3">
        <v>0.15</v>
      </c>
      <c r="S130" s="5">
        <v>0.41</v>
      </c>
      <c r="T130" s="3">
        <v>82</v>
      </c>
      <c r="U130" s="3">
        <v>7.7</v>
      </c>
      <c r="V130" s="3">
        <v>42</v>
      </c>
      <c r="W130" s="3">
        <v>0.6</v>
      </c>
      <c r="X130" s="3">
        <v>4</v>
      </c>
      <c r="Y130" s="3">
        <v>13.5</v>
      </c>
      <c r="Z130" s="3">
        <v>0.2</v>
      </c>
      <c r="AA130" s="3">
        <v>52</v>
      </c>
      <c r="AB130" s="3" t="s">
        <v>63</v>
      </c>
      <c r="AC130" s="3" t="s">
        <v>63</v>
      </c>
      <c r="AD130" s="2"/>
      <c r="AE130" s="3" t="s">
        <v>64</v>
      </c>
      <c r="AF130" s="3" t="s">
        <v>65</v>
      </c>
      <c r="AG130" s="3">
        <v>7.7018000000000004</v>
      </c>
      <c r="AH130" s="3">
        <v>8</v>
      </c>
      <c r="AI130" s="3" t="s">
        <v>66</v>
      </c>
      <c r="AJ130" s="3" t="s">
        <v>67</v>
      </c>
      <c r="AK130" s="3" t="s">
        <v>67</v>
      </c>
      <c r="AL130" s="3" t="s">
        <v>132</v>
      </c>
      <c r="AM130" s="3" t="s">
        <v>89</v>
      </c>
      <c r="AN130" s="2"/>
      <c r="AO130" s="2"/>
      <c r="AP130" s="2"/>
      <c r="AQ130" s="2"/>
      <c r="AR130" s="2"/>
      <c r="AS130" s="2"/>
      <c r="AT130" s="2"/>
      <c r="AU130" s="2"/>
      <c r="AV130" s="62"/>
      <c r="AW130" s="3">
        <v>61.424399999999999</v>
      </c>
      <c r="AX130" s="3">
        <v>150.02269999999999</v>
      </c>
      <c r="AY130" s="3" t="s">
        <v>261</v>
      </c>
      <c r="AZ130" s="3" t="s">
        <v>71</v>
      </c>
      <c r="BA130" s="3" t="s">
        <v>176</v>
      </c>
      <c r="BB130" s="3">
        <v>29</v>
      </c>
      <c r="BC130" s="3">
        <v>0.20200000000000001</v>
      </c>
      <c r="BD130" s="3">
        <v>20.164000000000001</v>
      </c>
      <c r="BE130" s="6">
        <f t="shared" si="2"/>
        <v>28.738883086401863</v>
      </c>
      <c r="BF130" s="6">
        <f t="shared" si="3"/>
        <v>23.669912112187696</v>
      </c>
      <c r="BG130" s="34"/>
      <c r="BH130" s="35"/>
      <c r="BI130" s="35"/>
      <c r="BJ130" s="35"/>
      <c r="BK130" s="34"/>
      <c r="BL130" s="34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</row>
    <row r="131" spans="1:95" ht="18.75" thickBot="1" x14ac:dyDescent="0.35">
      <c r="A131" s="3" t="s">
        <v>467</v>
      </c>
      <c r="B131" s="3" t="s">
        <v>468</v>
      </c>
      <c r="C131" s="4">
        <v>33025</v>
      </c>
      <c r="D131" s="2"/>
      <c r="E131" s="3">
        <v>1</v>
      </c>
      <c r="F131" s="3">
        <v>44</v>
      </c>
      <c r="G131" s="3" t="s">
        <v>87</v>
      </c>
      <c r="H131" s="3">
        <v>60.5306</v>
      </c>
      <c r="I131" s="3">
        <v>150.99440000000001</v>
      </c>
      <c r="J131" s="5">
        <v>11109</v>
      </c>
      <c r="K131" s="3">
        <v>8.6999999999999993</v>
      </c>
      <c r="L131" s="3">
        <v>0.9</v>
      </c>
      <c r="M131" s="3">
        <v>299.39999999999998</v>
      </c>
      <c r="N131" s="3">
        <v>5.6</v>
      </c>
      <c r="O131" s="3">
        <v>3.4</v>
      </c>
      <c r="P131" s="3">
        <v>431</v>
      </c>
      <c r="Q131" s="2"/>
      <c r="R131" s="2"/>
      <c r="S131" s="2"/>
      <c r="T131" s="3">
        <v>40</v>
      </c>
      <c r="U131" s="3">
        <v>6.7</v>
      </c>
      <c r="V131" s="3">
        <v>6</v>
      </c>
      <c r="W131" s="3">
        <v>1.2</v>
      </c>
      <c r="X131" s="3">
        <v>13</v>
      </c>
      <c r="Y131" s="3">
        <v>3.5</v>
      </c>
      <c r="Z131" s="3">
        <v>1.2</v>
      </c>
      <c r="AA131" s="3">
        <v>314</v>
      </c>
      <c r="AB131" s="3" t="s">
        <v>63</v>
      </c>
      <c r="AC131" s="3" t="s">
        <v>63</v>
      </c>
      <c r="AD131" s="2"/>
      <c r="AE131" s="3" t="s">
        <v>63</v>
      </c>
      <c r="AF131" s="2"/>
      <c r="AG131" s="2"/>
      <c r="AH131" s="2"/>
      <c r="AI131" s="3" t="s">
        <v>66</v>
      </c>
      <c r="AJ131" s="3" t="s">
        <v>67</v>
      </c>
      <c r="AK131" s="3" t="s">
        <v>67</v>
      </c>
      <c r="AL131" s="3" t="s">
        <v>68</v>
      </c>
      <c r="AM131" s="3" t="s">
        <v>89</v>
      </c>
      <c r="AN131" s="3">
        <v>3</v>
      </c>
      <c r="AO131" s="3">
        <v>0</v>
      </c>
      <c r="AP131" s="3">
        <v>3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62"/>
      <c r="AW131" s="2"/>
      <c r="AX131" s="2"/>
      <c r="AY131" s="2"/>
      <c r="AZ131" s="2"/>
      <c r="BA131" s="2"/>
      <c r="BB131" s="2"/>
      <c r="BC131" s="3">
        <v>0.42699999999999999</v>
      </c>
      <c r="BD131" s="3">
        <v>42.7</v>
      </c>
      <c r="BE131" s="6">
        <f t="shared" si="2"/>
        <v>10.201827510362529</v>
      </c>
      <c r="BF131" s="6">
        <f t="shared" si="3"/>
        <v>14.943875587001841</v>
      </c>
      <c r="BG131" s="37"/>
      <c r="BH131" s="41"/>
      <c r="BI131" s="35"/>
      <c r="BJ131" s="35"/>
      <c r="BK131" s="34"/>
      <c r="BL131" s="34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</row>
    <row r="132" spans="1:95" ht="18.75" thickBot="1" x14ac:dyDescent="0.35">
      <c r="A132" s="3" t="s">
        <v>469</v>
      </c>
      <c r="B132" s="3" t="s">
        <v>470</v>
      </c>
      <c r="C132" s="4">
        <v>33060</v>
      </c>
      <c r="D132" s="4">
        <v>33060</v>
      </c>
      <c r="E132" s="3">
        <v>1</v>
      </c>
      <c r="F132" s="3">
        <v>26</v>
      </c>
      <c r="G132" s="3" t="s">
        <v>87</v>
      </c>
      <c r="H132" s="3">
        <v>60.694400000000002</v>
      </c>
      <c r="I132" s="3">
        <v>151.2236</v>
      </c>
      <c r="J132" s="5">
        <v>11144</v>
      </c>
      <c r="K132" s="3">
        <v>7.3</v>
      </c>
      <c r="L132" s="3">
        <v>1.1000000000000001</v>
      </c>
      <c r="M132" s="3">
        <v>285.39999999999998</v>
      </c>
      <c r="N132" s="3">
        <v>1.5</v>
      </c>
      <c r="O132" s="3">
        <v>0.1</v>
      </c>
      <c r="P132" s="3">
        <v>0</v>
      </c>
      <c r="Q132" s="3">
        <v>0.6</v>
      </c>
      <c r="R132" s="3">
        <v>0.49</v>
      </c>
      <c r="S132" s="5">
        <v>1.0900000000000001</v>
      </c>
      <c r="T132" s="2"/>
      <c r="U132" s="2"/>
      <c r="V132" s="2"/>
      <c r="W132" s="2"/>
      <c r="X132" s="3">
        <v>4</v>
      </c>
      <c r="Y132" s="3">
        <v>3.2</v>
      </c>
      <c r="Z132" s="3">
        <v>2.1</v>
      </c>
      <c r="AA132" s="2"/>
      <c r="AB132" s="3" t="s">
        <v>63</v>
      </c>
      <c r="AC132" s="3" t="s">
        <v>63</v>
      </c>
      <c r="AD132" s="2"/>
      <c r="AE132" s="3" t="s">
        <v>63</v>
      </c>
      <c r="AF132" s="2"/>
      <c r="AG132" s="3">
        <v>8</v>
      </c>
      <c r="AH132" s="3">
        <v>8</v>
      </c>
      <c r="AI132" s="3" t="s">
        <v>88</v>
      </c>
      <c r="AJ132" s="2"/>
      <c r="AK132" s="3" t="s">
        <v>88</v>
      </c>
      <c r="AL132" s="2"/>
      <c r="AM132" s="2"/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62"/>
      <c r="AW132" s="3">
        <v>60.413899999999998</v>
      </c>
      <c r="AX132" s="3">
        <v>151.13460000000001</v>
      </c>
      <c r="AY132" s="3" t="s">
        <v>90</v>
      </c>
      <c r="AZ132" s="3" t="s">
        <v>91</v>
      </c>
      <c r="BA132" s="3" t="s">
        <v>92</v>
      </c>
      <c r="BB132" s="3">
        <v>16</v>
      </c>
      <c r="BC132" s="3">
        <v>0.23100000000000001</v>
      </c>
      <c r="BD132" s="3">
        <v>23.1</v>
      </c>
      <c r="BE132" s="6">
        <f t="shared" ref="BE132:BE195" si="4">10^(1.9875-(0.8787*LOG(X132)))</f>
        <v>28.738883086401863</v>
      </c>
      <c r="BF132" s="6"/>
      <c r="BG132" s="41"/>
      <c r="BH132" s="26">
        <v>2.5</v>
      </c>
      <c r="BI132" s="35"/>
      <c r="BJ132" s="35"/>
      <c r="BK132" s="34"/>
      <c r="BL132" s="34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</row>
    <row r="133" spans="1:95" ht="18.75" thickBot="1" x14ac:dyDescent="0.35">
      <c r="A133" s="3" t="s">
        <v>471</v>
      </c>
      <c r="B133" s="3" t="s">
        <v>472</v>
      </c>
      <c r="C133" s="4">
        <v>33071</v>
      </c>
      <c r="D133" s="4">
        <v>33097</v>
      </c>
      <c r="E133" s="3">
        <v>1</v>
      </c>
      <c r="F133" s="3">
        <v>48</v>
      </c>
      <c r="G133" s="3" t="s">
        <v>61</v>
      </c>
      <c r="H133" s="3">
        <v>61.510300000000001</v>
      </c>
      <c r="I133" s="3">
        <v>149.90559999999999</v>
      </c>
      <c r="J133" s="5">
        <v>11181</v>
      </c>
      <c r="K133" s="3">
        <v>3.9</v>
      </c>
      <c r="L133" s="3">
        <v>0.5</v>
      </c>
      <c r="M133" s="3">
        <v>201.4</v>
      </c>
      <c r="N133" s="3">
        <v>0.6</v>
      </c>
      <c r="O133" s="3">
        <v>3</v>
      </c>
      <c r="P133" s="3">
        <v>46</v>
      </c>
      <c r="Q133" s="3">
        <v>0.31</v>
      </c>
      <c r="R133" s="3">
        <v>0.22</v>
      </c>
      <c r="S133" s="5">
        <v>0.53</v>
      </c>
      <c r="T133" s="3">
        <v>8</v>
      </c>
      <c r="U133" s="3">
        <v>6.5</v>
      </c>
      <c r="V133" s="3">
        <v>3</v>
      </c>
      <c r="W133" s="3">
        <v>0.9</v>
      </c>
      <c r="X133" s="3">
        <v>4</v>
      </c>
      <c r="Y133" s="3">
        <v>1</v>
      </c>
      <c r="Z133" s="3">
        <v>0.2</v>
      </c>
      <c r="AA133" s="3">
        <v>24</v>
      </c>
      <c r="AB133" s="3" t="s">
        <v>64</v>
      </c>
      <c r="AC133" s="3" t="s">
        <v>63</v>
      </c>
      <c r="AD133" s="2"/>
      <c r="AE133" s="3" t="s">
        <v>63</v>
      </c>
      <c r="AF133" s="2"/>
      <c r="AG133" s="3">
        <v>7.9848999999999997</v>
      </c>
      <c r="AH133" s="3">
        <v>8</v>
      </c>
      <c r="AI133" s="3" t="s">
        <v>66</v>
      </c>
      <c r="AJ133" s="3" t="s">
        <v>67</v>
      </c>
      <c r="AK133" s="3" t="s">
        <v>67</v>
      </c>
      <c r="AL133" s="3" t="s">
        <v>132</v>
      </c>
      <c r="AM133" s="3" t="s">
        <v>89</v>
      </c>
      <c r="AN133" s="3">
        <v>3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62"/>
      <c r="AW133" s="3">
        <v>61.303800000000003</v>
      </c>
      <c r="AX133" s="3">
        <v>149.5437</v>
      </c>
      <c r="AY133" s="3" t="s">
        <v>117</v>
      </c>
      <c r="AZ133" s="3" t="s">
        <v>71</v>
      </c>
      <c r="BA133" s="3" t="s">
        <v>84</v>
      </c>
      <c r="BB133" s="3">
        <v>1</v>
      </c>
      <c r="BC133" s="3">
        <v>0.33300000000000002</v>
      </c>
      <c r="BD133" s="3">
        <v>33.299999999999997</v>
      </c>
      <c r="BE133" s="6">
        <f t="shared" si="4"/>
        <v>28.738883086401863</v>
      </c>
      <c r="BF133" s="6">
        <f t="shared" ref="BF133:BF195" si="5">10^(1.227-(0.6635*LOG(W133)))</f>
        <v>18.086731646388746</v>
      </c>
      <c r="BG133" s="41"/>
      <c r="BH133" s="26">
        <v>7</v>
      </c>
      <c r="BI133" s="35"/>
      <c r="BJ133" s="35"/>
      <c r="BK133" s="34"/>
      <c r="BL133" s="34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</row>
    <row r="134" spans="1:95" ht="18.75" thickBot="1" x14ac:dyDescent="0.35">
      <c r="A134" s="3" t="s">
        <v>473</v>
      </c>
      <c r="B134" s="3" t="s">
        <v>474</v>
      </c>
      <c r="C134" s="4">
        <v>33068</v>
      </c>
      <c r="D134" s="4">
        <v>33069</v>
      </c>
      <c r="E134" s="3">
        <v>1</v>
      </c>
      <c r="F134" s="3">
        <v>64</v>
      </c>
      <c r="G134" s="3" t="s">
        <v>87</v>
      </c>
      <c r="H134" s="3">
        <v>60.695799999999998</v>
      </c>
      <c r="I134" s="3">
        <v>150.65</v>
      </c>
      <c r="J134" s="5">
        <v>11154</v>
      </c>
      <c r="K134" s="3">
        <v>10.7</v>
      </c>
      <c r="L134" s="3">
        <v>2.7</v>
      </c>
      <c r="M134" s="3">
        <v>253.4</v>
      </c>
      <c r="N134" s="3">
        <v>1.1000000000000001</v>
      </c>
      <c r="O134" s="3">
        <v>3.4</v>
      </c>
      <c r="P134" s="3">
        <v>1028</v>
      </c>
      <c r="Q134" s="3">
        <v>0.93</v>
      </c>
      <c r="R134" s="3">
        <v>0.38</v>
      </c>
      <c r="S134" s="5">
        <v>1.31</v>
      </c>
      <c r="T134" s="3">
        <v>115</v>
      </c>
      <c r="U134" s="3">
        <v>7.9</v>
      </c>
      <c r="V134" s="3">
        <v>60</v>
      </c>
      <c r="W134" s="3">
        <v>0.6</v>
      </c>
      <c r="X134" s="3">
        <v>14</v>
      </c>
      <c r="Y134" s="3">
        <v>12.3</v>
      </c>
      <c r="Z134" s="3">
        <v>2.8</v>
      </c>
      <c r="AA134" s="3">
        <v>16</v>
      </c>
      <c r="AB134" s="3" t="s">
        <v>63</v>
      </c>
      <c r="AC134" s="3" t="s">
        <v>64</v>
      </c>
      <c r="AD134" s="3" t="s">
        <v>65</v>
      </c>
      <c r="AE134" s="3" t="s">
        <v>64</v>
      </c>
      <c r="AF134" s="3" t="s">
        <v>65</v>
      </c>
      <c r="AG134" s="3">
        <v>8</v>
      </c>
      <c r="AH134" s="3">
        <v>8</v>
      </c>
      <c r="AI134" s="3" t="s">
        <v>66</v>
      </c>
      <c r="AJ134" s="3" t="s">
        <v>77</v>
      </c>
      <c r="AK134" s="3" t="s">
        <v>77</v>
      </c>
      <c r="AL134" s="2"/>
      <c r="AM134" s="2"/>
      <c r="AN134" s="3">
        <v>1</v>
      </c>
      <c r="AO134" s="3">
        <v>0</v>
      </c>
      <c r="AP134" s="3">
        <v>1</v>
      </c>
      <c r="AQ134" s="3">
        <v>0</v>
      </c>
      <c r="AR134" s="3">
        <v>0</v>
      </c>
      <c r="AS134" s="3">
        <v>1</v>
      </c>
      <c r="AT134" s="3">
        <v>0</v>
      </c>
      <c r="AU134" s="3">
        <v>1</v>
      </c>
      <c r="AV134" s="18" t="s">
        <v>475</v>
      </c>
      <c r="AW134" s="3">
        <v>60.414499999999997</v>
      </c>
      <c r="AX134" s="3">
        <v>150.39099999999999</v>
      </c>
      <c r="AY134" s="3" t="s">
        <v>161</v>
      </c>
      <c r="AZ134" s="3" t="s">
        <v>162</v>
      </c>
      <c r="BA134" s="3" t="s">
        <v>92</v>
      </c>
      <c r="BB134" s="3">
        <v>15</v>
      </c>
      <c r="BC134" s="3">
        <v>0.33300000000000002</v>
      </c>
      <c r="BD134" s="3">
        <v>33.299999999999997</v>
      </c>
      <c r="BE134" s="6">
        <f t="shared" si="4"/>
        <v>9.5586661836693754</v>
      </c>
      <c r="BF134" s="6">
        <f t="shared" si="5"/>
        <v>23.669912112187696</v>
      </c>
      <c r="BG134" s="26">
        <v>50</v>
      </c>
      <c r="BH134" s="35">
        <v>10</v>
      </c>
      <c r="BI134" s="35">
        <v>583.33333333333337</v>
      </c>
      <c r="BJ134" s="35">
        <v>666.66666666666663</v>
      </c>
      <c r="BK134" s="34">
        <v>583.33333333333337</v>
      </c>
      <c r="BL134" s="34">
        <v>0</v>
      </c>
      <c r="BM134" s="35">
        <v>0</v>
      </c>
      <c r="BN134" s="35">
        <v>0</v>
      </c>
      <c r="BO134" s="35">
        <v>0</v>
      </c>
      <c r="BP134" s="35" t="s">
        <v>776</v>
      </c>
      <c r="BQ134" s="35">
        <v>666.66666666666663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3083.3333333333335</v>
      </c>
      <c r="BX134" s="35">
        <v>42250</v>
      </c>
      <c r="BY134" s="35">
        <v>1916.6666666666667</v>
      </c>
      <c r="BZ134" s="35">
        <v>0</v>
      </c>
      <c r="CA134" s="35">
        <v>0</v>
      </c>
      <c r="CB134" s="35">
        <v>0</v>
      </c>
      <c r="CC134" s="35">
        <v>0</v>
      </c>
      <c r="CD134" s="35">
        <v>1083.3333333333333</v>
      </c>
      <c r="CE134" s="35">
        <v>0</v>
      </c>
      <c r="CF134" s="35">
        <v>5250</v>
      </c>
      <c r="CG134" s="35">
        <v>166.66666666666666</v>
      </c>
      <c r="CH134" s="35">
        <v>0</v>
      </c>
      <c r="CI134" s="35">
        <v>3750</v>
      </c>
      <c r="CJ134" s="35">
        <v>0</v>
      </c>
      <c r="CK134" s="35">
        <v>0</v>
      </c>
      <c r="CL134" s="35">
        <v>0</v>
      </c>
      <c r="CM134" s="35">
        <v>166.66666666666666</v>
      </c>
      <c r="CN134" s="35">
        <v>0</v>
      </c>
      <c r="CO134" s="35">
        <v>0</v>
      </c>
      <c r="CP134" s="35">
        <v>0</v>
      </c>
      <c r="CQ134" s="35">
        <v>0</v>
      </c>
    </row>
    <row r="135" spans="1:95" ht="18.75" thickBot="1" x14ac:dyDescent="0.35">
      <c r="A135" s="3" t="s">
        <v>476</v>
      </c>
      <c r="B135" s="3" t="s">
        <v>477</v>
      </c>
      <c r="C135" s="4">
        <v>33090</v>
      </c>
      <c r="D135" s="4">
        <v>33091</v>
      </c>
      <c r="E135" s="3">
        <v>1</v>
      </c>
      <c r="F135" s="3">
        <v>33</v>
      </c>
      <c r="G135" s="3" t="s">
        <v>87</v>
      </c>
      <c r="H135" s="3">
        <v>60.357799999999997</v>
      </c>
      <c r="I135" s="3">
        <v>151.24719999999999</v>
      </c>
      <c r="J135" s="5">
        <v>11175</v>
      </c>
      <c r="K135" s="3">
        <v>10.199999999999999</v>
      </c>
      <c r="L135" s="3">
        <v>1.6</v>
      </c>
      <c r="M135" s="3">
        <v>350.2</v>
      </c>
      <c r="N135" s="3">
        <v>6.7</v>
      </c>
      <c r="O135" s="3">
        <v>1.3</v>
      </c>
      <c r="P135" s="3">
        <v>336</v>
      </c>
      <c r="Q135" s="3">
        <v>1.54</v>
      </c>
      <c r="R135" s="3">
        <v>0.71</v>
      </c>
      <c r="S135" s="5">
        <v>2.25</v>
      </c>
      <c r="T135" s="3">
        <v>30</v>
      </c>
      <c r="U135" s="3">
        <v>6.9</v>
      </c>
      <c r="V135" s="3">
        <v>15</v>
      </c>
      <c r="W135" s="3">
        <v>1.4</v>
      </c>
      <c r="X135" s="3">
        <v>10</v>
      </c>
      <c r="Y135" s="3">
        <v>3.8</v>
      </c>
      <c r="Z135" s="3">
        <v>1.1000000000000001</v>
      </c>
      <c r="AA135" s="3">
        <v>59</v>
      </c>
      <c r="AB135" s="3" t="s">
        <v>63</v>
      </c>
      <c r="AC135" s="3" t="s">
        <v>63</v>
      </c>
      <c r="AD135" s="2"/>
      <c r="AE135" s="3" t="s">
        <v>63</v>
      </c>
      <c r="AF135" s="2"/>
      <c r="AG135" s="3">
        <v>7.8250000000000002</v>
      </c>
      <c r="AH135" s="3">
        <v>8</v>
      </c>
      <c r="AI135" s="3" t="s">
        <v>88</v>
      </c>
      <c r="AJ135" s="2"/>
      <c r="AK135" s="3" t="s">
        <v>88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62"/>
      <c r="AW135" s="3">
        <v>60.859020000000001</v>
      </c>
      <c r="AX135" s="3">
        <v>150.57382000000001</v>
      </c>
      <c r="AY135" s="3" t="s">
        <v>300</v>
      </c>
      <c r="AZ135" s="3" t="s">
        <v>91</v>
      </c>
      <c r="BA135" s="3" t="s">
        <v>395</v>
      </c>
      <c r="BB135" s="3" t="s">
        <v>478</v>
      </c>
      <c r="BC135" s="3">
        <v>7.8E-2</v>
      </c>
      <c r="BD135" s="3">
        <v>7.8</v>
      </c>
      <c r="BE135" s="6">
        <f t="shared" si="4"/>
        <v>12.84694899831193</v>
      </c>
      <c r="BF135" s="6">
        <f t="shared" si="5"/>
        <v>13.490997081206814</v>
      </c>
      <c r="BG135" s="26">
        <v>15</v>
      </c>
      <c r="BH135" s="35">
        <v>3.6</v>
      </c>
      <c r="BI135" s="35">
        <v>3054.8571428571427</v>
      </c>
      <c r="BJ135" s="35">
        <v>0</v>
      </c>
      <c r="BK135" s="34">
        <v>0</v>
      </c>
      <c r="BL135" s="34">
        <v>0</v>
      </c>
      <c r="BM135" s="35" t="s">
        <v>776</v>
      </c>
      <c r="BN135" s="35">
        <v>27</v>
      </c>
      <c r="BO135" s="35">
        <v>0</v>
      </c>
      <c r="BP135" s="35">
        <v>77.142857142857139</v>
      </c>
      <c r="BQ135" s="35">
        <v>0</v>
      </c>
      <c r="BR135" s="35">
        <v>0</v>
      </c>
      <c r="BS135" s="35">
        <v>0</v>
      </c>
      <c r="BT135" s="35">
        <v>0</v>
      </c>
      <c r="BU135" s="35">
        <v>0</v>
      </c>
      <c r="BV135" s="35">
        <v>0</v>
      </c>
      <c r="BW135" s="35">
        <v>0</v>
      </c>
      <c r="BX135" s="35">
        <v>0</v>
      </c>
      <c r="BY135" s="35">
        <v>408.85714285714283</v>
      </c>
      <c r="BZ135" s="35">
        <v>36</v>
      </c>
      <c r="CA135" s="35">
        <v>0</v>
      </c>
      <c r="CB135" s="35">
        <v>0</v>
      </c>
      <c r="CC135" s="35">
        <v>0</v>
      </c>
      <c r="CD135" s="35">
        <v>0</v>
      </c>
      <c r="CE135" s="35">
        <v>0</v>
      </c>
      <c r="CF135" s="35">
        <v>786.85714285714289</v>
      </c>
      <c r="CG135" s="35">
        <v>0</v>
      </c>
      <c r="CH135" s="35">
        <v>0</v>
      </c>
      <c r="CI135" s="35">
        <v>987.42857142857133</v>
      </c>
      <c r="CJ135" s="35">
        <v>810</v>
      </c>
      <c r="CK135" s="35">
        <v>9</v>
      </c>
      <c r="CL135" s="35">
        <v>0</v>
      </c>
      <c r="CM135" s="35">
        <v>405</v>
      </c>
      <c r="CN135" s="35">
        <v>0</v>
      </c>
      <c r="CO135" s="35">
        <v>69.428571428571431</v>
      </c>
      <c r="CP135" s="35">
        <v>0</v>
      </c>
      <c r="CQ135" s="35">
        <v>0</v>
      </c>
    </row>
    <row r="136" spans="1:95" ht="18.75" thickBot="1" x14ac:dyDescent="0.35">
      <c r="A136" s="3" t="s">
        <v>479</v>
      </c>
      <c r="B136" s="3" t="s">
        <v>480</v>
      </c>
      <c r="C136" s="4">
        <v>33083</v>
      </c>
      <c r="D136" s="4">
        <v>33084</v>
      </c>
      <c r="E136" s="3">
        <v>1</v>
      </c>
      <c r="F136" s="3">
        <v>58</v>
      </c>
      <c r="G136" s="3" t="s">
        <v>61</v>
      </c>
      <c r="H136" s="3">
        <v>61.5764</v>
      </c>
      <c r="I136" s="3">
        <v>149.7217</v>
      </c>
      <c r="J136" s="5">
        <v>11168</v>
      </c>
      <c r="K136" s="8">
        <v>1038</v>
      </c>
      <c r="L136" s="8">
        <v>786.5</v>
      </c>
      <c r="M136" s="3">
        <v>2755.6</v>
      </c>
      <c r="N136" s="3">
        <v>1.1000000000000001</v>
      </c>
      <c r="O136" s="3">
        <v>16.899999999999999</v>
      </c>
      <c r="P136" s="3">
        <v>5436</v>
      </c>
      <c r="Q136" s="3">
        <v>0.31</v>
      </c>
      <c r="R136" s="3">
        <v>0.45</v>
      </c>
      <c r="S136" s="5">
        <v>0.76</v>
      </c>
      <c r="T136" s="3">
        <v>185</v>
      </c>
      <c r="U136" s="3">
        <v>7.6</v>
      </c>
      <c r="V136" s="3">
        <v>80</v>
      </c>
      <c r="W136" s="3">
        <v>0.2</v>
      </c>
      <c r="X136" s="3">
        <v>11</v>
      </c>
      <c r="Y136" s="3">
        <v>23.4</v>
      </c>
      <c r="Z136" s="3">
        <v>3.8</v>
      </c>
      <c r="AA136" s="3">
        <v>175</v>
      </c>
      <c r="AB136" s="3" t="s">
        <v>63</v>
      </c>
      <c r="AC136" s="3" t="s">
        <v>64</v>
      </c>
      <c r="AD136" s="3" t="s">
        <v>65</v>
      </c>
      <c r="AE136" s="3" t="s">
        <v>64</v>
      </c>
      <c r="AF136" s="3" t="s">
        <v>65</v>
      </c>
      <c r="AG136" s="3">
        <v>8</v>
      </c>
      <c r="AH136" s="3">
        <v>8</v>
      </c>
      <c r="AI136" s="3" t="s">
        <v>66</v>
      </c>
      <c r="AJ136" s="3" t="s">
        <v>77</v>
      </c>
      <c r="AK136" s="3" t="s">
        <v>77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62"/>
      <c r="AW136" s="3">
        <v>61.343299999999999</v>
      </c>
      <c r="AX136" s="3">
        <v>149.4325</v>
      </c>
      <c r="AY136" s="3" t="s">
        <v>110</v>
      </c>
      <c r="AZ136" s="3" t="s">
        <v>111</v>
      </c>
      <c r="BA136" s="3" t="s">
        <v>80</v>
      </c>
      <c r="BB136" s="3">
        <v>7</v>
      </c>
      <c r="BC136" s="2"/>
      <c r="BD136" s="2"/>
      <c r="BE136" s="6">
        <f t="shared" si="4"/>
        <v>11.814850960372844</v>
      </c>
      <c r="BF136" s="6">
        <f t="shared" si="5"/>
        <v>49.064411927374543</v>
      </c>
      <c r="BG136" s="34"/>
      <c r="BH136" s="35"/>
      <c r="BI136" s="35"/>
      <c r="BJ136" s="35"/>
      <c r="BK136" s="34"/>
      <c r="BL136" s="34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</row>
    <row r="137" spans="1:95" ht="18.75" thickBot="1" x14ac:dyDescent="0.35">
      <c r="A137" s="3" t="s">
        <v>481</v>
      </c>
      <c r="B137" s="3" t="s">
        <v>482</v>
      </c>
      <c r="C137" s="4">
        <v>33068</v>
      </c>
      <c r="D137" s="4">
        <v>33068</v>
      </c>
      <c r="E137" s="3">
        <v>1</v>
      </c>
      <c r="F137" s="3">
        <v>33</v>
      </c>
      <c r="G137" s="3" t="s">
        <v>87</v>
      </c>
      <c r="H137" s="3">
        <v>60.707500000000003</v>
      </c>
      <c r="I137" s="3">
        <v>151.2867</v>
      </c>
      <c r="J137" s="5">
        <v>11152</v>
      </c>
      <c r="K137" s="3">
        <v>7.5</v>
      </c>
      <c r="L137" s="3">
        <v>1.8</v>
      </c>
      <c r="M137" s="3">
        <v>404.5</v>
      </c>
      <c r="N137" s="3">
        <v>20.2</v>
      </c>
      <c r="O137" s="3">
        <v>8.9</v>
      </c>
      <c r="P137" s="3">
        <v>127</v>
      </c>
      <c r="Q137" s="3">
        <v>1.7</v>
      </c>
      <c r="R137" s="3">
        <v>0.98</v>
      </c>
      <c r="S137" s="5">
        <v>2.68</v>
      </c>
      <c r="T137" s="3">
        <v>18</v>
      </c>
      <c r="U137" s="3">
        <v>6.6</v>
      </c>
      <c r="V137" s="3">
        <v>7</v>
      </c>
      <c r="W137" s="3">
        <v>0.7</v>
      </c>
      <c r="X137" s="3">
        <v>14</v>
      </c>
      <c r="Y137" s="3">
        <v>2.8</v>
      </c>
      <c r="Z137" s="3">
        <v>0.2</v>
      </c>
      <c r="AA137" s="3">
        <v>118</v>
      </c>
      <c r="AB137" s="3" t="s">
        <v>63</v>
      </c>
      <c r="AC137" s="3" t="s">
        <v>63</v>
      </c>
      <c r="AD137" s="2"/>
      <c r="AE137" s="3" t="s">
        <v>64</v>
      </c>
      <c r="AF137" s="3" t="s">
        <v>116</v>
      </c>
      <c r="AG137" s="3">
        <v>7.9763999999999999</v>
      </c>
      <c r="AH137" s="3">
        <v>8</v>
      </c>
      <c r="AI137" s="3" t="s">
        <v>88</v>
      </c>
      <c r="AJ137" s="2"/>
      <c r="AK137" s="3" t="s">
        <v>88</v>
      </c>
      <c r="AL137" s="2"/>
      <c r="AM137" s="2"/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62"/>
      <c r="AW137" s="3">
        <v>60.4223</v>
      </c>
      <c r="AX137" s="3">
        <v>151.172</v>
      </c>
      <c r="AY137" s="3" t="s">
        <v>90</v>
      </c>
      <c r="AZ137" s="3" t="s">
        <v>483</v>
      </c>
      <c r="BA137" s="3" t="s">
        <v>92</v>
      </c>
      <c r="BB137" s="3" t="s">
        <v>484</v>
      </c>
      <c r="BC137" s="3">
        <v>0.22500000000000001</v>
      </c>
      <c r="BD137" s="3">
        <v>22.5</v>
      </c>
      <c r="BE137" s="6">
        <f t="shared" si="4"/>
        <v>9.5586661836693754</v>
      </c>
      <c r="BF137" s="6">
        <f t="shared" si="5"/>
        <v>21.368667944191071</v>
      </c>
      <c r="BG137" s="26">
        <v>50</v>
      </c>
      <c r="BH137" s="35">
        <v>1.5</v>
      </c>
      <c r="BI137" s="35">
        <v>350</v>
      </c>
      <c r="BJ137" s="35">
        <v>62.5</v>
      </c>
      <c r="BK137" s="34">
        <v>0</v>
      </c>
      <c r="BL137" s="34">
        <v>0</v>
      </c>
      <c r="BM137" s="35">
        <v>0</v>
      </c>
      <c r="BN137" s="35">
        <v>1037.5</v>
      </c>
      <c r="BO137" s="35">
        <v>0</v>
      </c>
      <c r="BP137" s="35">
        <v>37.5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30</v>
      </c>
      <c r="BW137" s="35">
        <v>0</v>
      </c>
      <c r="BX137" s="35">
        <v>12.5</v>
      </c>
      <c r="BY137" s="35">
        <v>925</v>
      </c>
      <c r="BZ137" s="35">
        <v>0</v>
      </c>
      <c r="CA137" s="35">
        <v>0</v>
      </c>
      <c r="CB137" s="35">
        <v>0</v>
      </c>
      <c r="CC137" s="35">
        <v>0</v>
      </c>
      <c r="CD137" s="35">
        <v>0</v>
      </c>
      <c r="CE137" s="35">
        <v>0</v>
      </c>
      <c r="CF137" s="35">
        <v>212.5</v>
      </c>
      <c r="CG137" s="35">
        <v>0</v>
      </c>
      <c r="CH137" s="35">
        <v>0</v>
      </c>
      <c r="CI137" s="35">
        <v>0</v>
      </c>
      <c r="CJ137" s="35">
        <v>0</v>
      </c>
      <c r="CK137" s="35">
        <v>0</v>
      </c>
      <c r="CL137" s="35">
        <v>0</v>
      </c>
      <c r="CM137" s="35">
        <v>0</v>
      </c>
      <c r="CN137" s="35">
        <v>0</v>
      </c>
      <c r="CO137" s="35">
        <v>0</v>
      </c>
      <c r="CP137" s="35">
        <v>0</v>
      </c>
      <c r="CQ137" s="35">
        <v>0</v>
      </c>
    </row>
    <row r="138" spans="1:95" ht="18.75" thickBot="1" x14ac:dyDescent="0.35">
      <c r="A138" s="3" t="s">
        <v>159</v>
      </c>
      <c r="B138" s="3" t="s">
        <v>160</v>
      </c>
      <c r="C138" s="4">
        <v>33066</v>
      </c>
      <c r="D138" s="4">
        <v>33069</v>
      </c>
      <c r="E138" s="3">
        <v>1</v>
      </c>
      <c r="F138" s="3">
        <v>58</v>
      </c>
      <c r="G138" s="3" t="s">
        <v>87</v>
      </c>
      <c r="H138" s="3">
        <v>60.7258</v>
      </c>
      <c r="I138" s="3">
        <v>150.64359999999999</v>
      </c>
      <c r="J138" s="5">
        <v>11152</v>
      </c>
      <c r="K138" s="3">
        <v>5.2</v>
      </c>
      <c r="L138" s="3">
        <v>1.3</v>
      </c>
      <c r="M138" s="3">
        <v>273.39999999999998</v>
      </c>
      <c r="N138" s="3">
        <v>6.5</v>
      </c>
      <c r="O138" s="3">
        <v>0.2</v>
      </c>
      <c r="P138" s="3">
        <v>338</v>
      </c>
      <c r="Q138" s="3">
        <v>0.66</v>
      </c>
      <c r="R138" s="3">
        <v>0.31</v>
      </c>
      <c r="S138" s="5">
        <v>0.97</v>
      </c>
      <c r="T138" s="3">
        <v>26</v>
      </c>
      <c r="U138" s="3">
        <v>6.9</v>
      </c>
      <c r="V138" s="3">
        <v>10</v>
      </c>
      <c r="W138" s="3">
        <v>0.6</v>
      </c>
      <c r="X138" s="3">
        <v>22</v>
      </c>
      <c r="Y138" s="3">
        <v>2.8</v>
      </c>
      <c r="Z138" s="3">
        <v>1.4</v>
      </c>
      <c r="AA138" s="3">
        <v>119</v>
      </c>
      <c r="AB138" s="3" t="s">
        <v>63</v>
      </c>
      <c r="AC138" s="3" t="s">
        <v>63</v>
      </c>
      <c r="AD138" s="2"/>
      <c r="AE138" s="3" t="s">
        <v>63</v>
      </c>
      <c r="AF138" s="2"/>
      <c r="AG138" s="3">
        <v>8</v>
      </c>
      <c r="AH138" s="3">
        <v>8</v>
      </c>
      <c r="AI138" s="3" t="s">
        <v>66</v>
      </c>
      <c r="AJ138" s="3" t="s">
        <v>77</v>
      </c>
      <c r="AK138" s="3" t="s">
        <v>77</v>
      </c>
      <c r="AL138" s="2"/>
      <c r="AM138" s="2"/>
      <c r="AN138" s="3">
        <v>1</v>
      </c>
      <c r="AO138" s="3">
        <v>0</v>
      </c>
      <c r="AP138" s="3">
        <v>0</v>
      </c>
      <c r="AQ138" s="3">
        <v>0</v>
      </c>
      <c r="AR138" s="3">
        <v>0</v>
      </c>
      <c r="AS138" s="3">
        <v>1</v>
      </c>
      <c r="AT138" s="3">
        <v>0</v>
      </c>
      <c r="AU138" s="3">
        <v>4</v>
      </c>
      <c r="AV138" s="62"/>
      <c r="AW138" s="3">
        <v>60.433399999999999</v>
      </c>
      <c r="AX138" s="3">
        <v>150.3837</v>
      </c>
      <c r="AY138" s="3" t="s">
        <v>161</v>
      </c>
      <c r="AZ138" s="3" t="s">
        <v>162</v>
      </c>
      <c r="BA138" s="3" t="s">
        <v>92</v>
      </c>
      <c r="BB138" s="3">
        <v>2</v>
      </c>
      <c r="BC138" s="3">
        <v>0.246</v>
      </c>
      <c r="BD138" s="3">
        <v>24.6</v>
      </c>
      <c r="BE138" s="6">
        <f t="shared" si="4"/>
        <v>6.4255926550585896</v>
      </c>
      <c r="BF138" s="6">
        <f t="shared" si="5"/>
        <v>23.669912112187696</v>
      </c>
      <c r="BG138" s="26">
        <v>50</v>
      </c>
      <c r="BH138" s="35">
        <v>9.5</v>
      </c>
      <c r="BI138" s="35">
        <v>40533.333333333328</v>
      </c>
      <c r="BJ138" s="35">
        <v>7283.3333333333339</v>
      </c>
      <c r="BK138" s="34">
        <v>0</v>
      </c>
      <c r="BL138" s="34">
        <v>0</v>
      </c>
      <c r="BM138" s="35">
        <v>0</v>
      </c>
      <c r="BN138" s="35">
        <v>5620.8333333333339</v>
      </c>
      <c r="BO138" s="35">
        <v>0</v>
      </c>
      <c r="BP138" s="35">
        <v>712.5</v>
      </c>
      <c r="BQ138" s="35">
        <v>0</v>
      </c>
      <c r="BR138" s="35">
        <v>0</v>
      </c>
      <c r="BS138" s="35">
        <v>0</v>
      </c>
      <c r="BT138" s="35">
        <v>0</v>
      </c>
      <c r="BU138" s="35">
        <v>0</v>
      </c>
      <c r="BV138" s="35">
        <v>0</v>
      </c>
      <c r="BW138" s="35">
        <v>237.5</v>
      </c>
      <c r="BX138" s="35">
        <v>25333.333333333336</v>
      </c>
      <c r="BY138" s="35">
        <v>8075</v>
      </c>
      <c r="BZ138" s="35">
        <v>0</v>
      </c>
      <c r="CA138" s="35">
        <v>0</v>
      </c>
      <c r="CB138" s="35">
        <v>0</v>
      </c>
      <c r="CC138" s="35">
        <v>0</v>
      </c>
      <c r="CD138" s="35">
        <v>0</v>
      </c>
      <c r="CE138" s="35">
        <v>0</v>
      </c>
      <c r="CF138" s="35">
        <v>158.33333333333331</v>
      </c>
      <c r="CG138" s="35">
        <v>0</v>
      </c>
      <c r="CH138" s="35">
        <v>79.166666666666657</v>
      </c>
      <c r="CI138" s="35">
        <v>0</v>
      </c>
      <c r="CJ138" s="35">
        <v>1029.1666666666665</v>
      </c>
      <c r="CK138" s="35">
        <v>0</v>
      </c>
      <c r="CL138" s="35">
        <v>0</v>
      </c>
      <c r="CM138" s="35">
        <v>0</v>
      </c>
      <c r="CN138" s="35">
        <v>0</v>
      </c>
      <c r="CO138" s="35">
        <v>0</v>
      </c>
      <c r="CP138" s="35">
        <v>0</v>
      </c>
      <c r="CQ138" s="35">
        <v>0</v>
      </c>
    </row>
    <row r="139" spans="1:95" ht="18.75" thickBot="1" x14ac:dyDescent="0.35">
      <c r="A139" s="3" t="s">
        <v>424</v>
      </c>
      <c r="B139" s="3" t="s">
        <v>425</v>
      </c>
      <c r="C139" s="4">
        <v>33039</v>
      </c>
      <c r="D139" s="14">
        <v>33039</v>
      </c>
      <c r="E139" s="3">
        <v>1</v>
      </c>
      <c r="F139" s="3">
        <v>58</v>
      </c>
      <c r="G139" s="3" t="s">
        <v>87</v>
      </c>
      <c r="H139" s="3">
        <v>60.729700000000001</v>
      </c>
      <c r="I139" s="3">
        <v>150.63470000000001</v>
      </c>
      <c r="J139" s="5">
        <v>11123</v>
      </c>
      <c r="K139" s="3">
        <v>5.7</v>
      </c>
      <c r="L139" s="3">
        <v>0.5</v>
      </c>
      <c r="M139" s="3">
        <v>245.9</v>
      </c>
      <c r="N139" s="3">
        <v>9.6999999999999993</v>
      </c>
      <c r="O139" s="3">
        <v>3.4</v>
      </c>
      <c r="P139" s="3">
        <v>394</v>
      </c>
      <c r="Q139" s="3">
        <v>0.42</v>
      </c>
      <c r="R139" s="3">
        <v>0.42</v>
      </c>
      <c r="S139" s="5">
        <v>0.84</v>
      </c>
      <c r="T139" s="3">
        <v>25</v>
      </c>
      <c r="U139" s="3">
        <v>6.8</v>
      </c>
      <c r="V139" s="3">
        <v>8</v>
      </c>
      <c r="W139" s="3">
        <v>0.6</v>
      </c>
      <c r="X139" s="3">
        <v>19</v>
      </c>
      <c r="Y139" s="3">
        <v>2.4</v>
      </c>
      <c r="Z139" s="3">
        <v>1.2</v>
      </c>
      <c r="AA139" s="3">
        <v>107</v>
      </c>
      <c r="AB139" s="3" t="s">
        <v>63</v>
      </c>
      <c r="AC139" s="3" t="s">
        <v>63</v>
      </c>
      <c r="AD139" s="2"/>
      <c r="AE139" s="3" t="s">
        <v>63</v>
      </c>
      <c r="AF139" s="2"/>
      <c r="AG139" s="3">
        <v>8</v>
      </c>
      <c r="AH139" s="3">
        <v>8</v>
      </c>
      <c r="AI139" s="3" t="s">
        <v>66</v>
      </c>
      <c r="AJ139" s="3" t="s">
        <v>77</v>
      </c>
      <c r="AK139" s="3" t="s">
        <v>77</v>
      </c>
      <c r="AL139" s="2"/>
      <c r="AM139" s="2"/>
      <c r="AN139" s="3">
        <v>1</v>
      </c>
      <c r="AO139" s="3">
        <v>0</v>
      </c>
      <c r="AP139" s="3">
        <v>4</v>
      </c>
      <c r="AQ139" s="3">
        <v>0</v>
      </c>
      <c r="AR139" s="3">
        <v>0</v>
      </c>
      <c r="AS139" s="3">
        <v>1</v>
      </c>
      <c r="AT139" s="3">
        <v>0</v>
      </c>
      <c r="AU139" s="3">
        <v>1</v>
      </c>
      <c r="AV139" s="62"/>
      <c r="AW139" s="3">
        <v>60.4345</v>
      </c>
      <c r="AX139" s="3">
        <v>150.38130000000001</v>
      </c>
      <c r="AY139" s="3" t="s">
        <v>161</v>
      </c>
      <c r="AZ139" s="3" t="s">
        <v>162</v>
      </c>
      <c r="BA139" s="3" t="s">
        <v>92</v>
      </c>
      <c r="BB139" s="3">
        <v>2</v>
      </c>
      <c r="BC139" s="3">
        <v>7.4999999999999997E-2</v>
      </c>
      <c r="BD139" s="3">
        <v>7.5</v>
      </c>
      <c r="BE139" s="6">
        <f t="shared" si="4"/>
        <v>7.3090210194999079</v>
      </c>
      <c r="BF139" s="6">
        <f t="shared" si="5"/>
        <v>23.669912112187696</v>
      </c>
      <c r="BG139" s="26">
        <v>30</v>
      </c>
      <c r="BH139" s="35">
        <v>5.5</v>
      </c>
      <c r="BI139" s="35">
        <v>1595</v>
      </c>
      <c r="BJ139" s="35">
        <v>2997.5</v>
      </c>
      <c r="BK139" s="34">
        <v>0</v>
      </c>
      <c r="BL139" s="34">
        <v>0</v>
      </c>
      <c r="BM139" s="35">
        <v>0</v>
      </c>
      <c r="BN139" s="35">
        <v>10367.5</v>
      </c>
      <c r="BO139" s="35">
        <v>0</v>
      </c>
      <c r="BP139" s="35">
        <v>0</v>
      </c>
      <c r="BQ139" s="35">
        <v>275</v>
      </c>
      <c r="BR139" s="35">
        <v>797.5</v>
      </c>
      <c r="BS139" s="35">
        <v>0</v>
      </c>
      <c r="BT139" s="35">
        <v>0</v>
      </c>
      <c r="BU139" s="35">
        <v>412.5</v>
      </c>
      <c r="BV139" s="35">
        <v>0</v>
      </c>
      <c r="BW139" s="35">
        <v>3162.5</v>
      </c>
      <c r="BX139" s="35">
        <v>4840</v>
      </c>
      <c r="BY139" s="35">
        <v>550</v>
      </c>
      <c r="BZ139" s="35">
        <v>0</v>
      </c>
      <c r="CA139" s="35">
        <v>0</v>
      </c>
      <c r="CB139" s="35">
        <v>0</v>
      </c>
      <c r="CC139" s="35">
        <v>0</v>
      </c>
      <c r="CD139" s="35">
        <v>0</v>
      </c>
      <c r="CE139" s="35">
        <v>0</v>
      </c>
      <c r="CF139" s="35">
        <v>1677.5</v>
      </c>
      <c r="CG139" s="35">
        <v>0</v>
      </c>
      <c r="CH139" s="35">
        <v>0</v>
      </c>
      <c r="CI139" s="35">
        <v>1815</v>
      </c>
      <c r="CJ139" s="35">
        <v>1540</v>
      </c>
      <c r="CK139" s="35">
        <v>0</v>
      </c>
      <c r="CL139" s="35">
        <v>55</v>
      </c>
      <c r="CM139" s="35">
        <v>11687.5</v>
      </c>
      <c r="CN139" s="35">
        <v>0</v>
      </c>
      <c r="CO139" s="35">
        <v>0</v>
      </c>
      <c r="CP139" s="35">
        <v>0</v>
      </c>
      <c r="CQ139" s="35">
        <v>0</v>
      </c>
    </row>
    <row r="140" spans="1:95" ht="18.75" thickBot="1" x14ac:dyDescent="0.35">
      <c r="A140" s="3" t="s">
        <v>485</v>
      </c>
      <c r="B140" s="3" t="s">
        <v>486</v>
      </c>
      <c r="C140" s="4">
        <v>33072</v>
      </c>
      <c r="D140" s="4">
        <v>33085</v>
      </c>
      <c r="E140" s="3">
        <v>1</v>
      </c>
      <c r="F140" s="3">
        <v>63</v>
      </c>
      <c r="G140" s="3" t="s">
        <v>61</v>
      </c>
      <c r="H140" s="3">
        <v>61.67</v>
      </c>
      <c r="I140" s="3">
        <v>150.0917</v>
      </c>
      <c r="J140" s="5">
        <v>11200</v>
      </c>
      <c r="K140" s="3">
        <v>4.8</v>
      </c>
      <c r="L140" s="3">
        <v>1.3</v>
      </c>
      <c r="M140" s="3">
        <v>224.4</v>
      </c>
      <c r="N140" s="3">
        <v>2.1</v>
      </c>
      <c r="O140" s="3">
        <v>3.4</v>
      </c>
      <c r="P140" s="3">
        <v>542</v>
      </c>
      <c r="Q140" s="3">
        <v>0.96</v>
      </c>
      <c r="R140" s="3">
        <v>0.7</v>
      </c>
      <c r="S140" s="5">
        <v>1.66</v>
      </c>
      <c r="T140" s="3">
        <v>18</v>
      </c>
      <c r="U140" s="3">
        <v>6.3</v>
      </c>
      <c r="V140" s="3">
        <v>6</v>
      </c>
      <c r="W140" s="3">
        <v>0.6</v>
      </c>
      <c r="X140" s="3">
        <v>24</v>
      </c>
      <c r="Y140" s="3">
        <v>1.9</v>
      </c>
      <c r="Z140" s="3">
        <v>2</v>
      </c>
      <c r="AA140" s="3">
        <v>48</v>
      </c>
      <c r="AB140" s="3" t="s">
        <v>63</v>
      </c>
      <c r="AC140" s="3" t="s">
        <v>64</v>
      </c>
      <c r="AD140" s="3" t="s">
        <v>65</v>
      </c>
      <c r="AE140" s="3" t="s">
        <v>64</v>
      </c>
      <c r="AF140" s="3" t="s">
        <v>65</v>
      </c>
      <c r="AG140" s="3">
        <v>8</v>
      </c>
      <c r="AH140" s="3">
        <v>8</v>
      </c>
      <c r="AI140" s="3" t="s">
        <v>66</v>
      </c>
      <c r="AJ140" s="3" t="s">
        <v>124</v>
      </c>
      <c r="AK140" s="3" t="s">
        <v>77</v>
      </c>
      <c r="AL140" s="3" t="s">
        <v>68</v>
      </c>
      <c r="AM140" s="3" t="s">
        <v>89</v>
      </c>
      <c r="AN140" s="3">
        <v>3</v>
      </c>
      <c r="AO140" s="3">
        <v>0</v>
      </c>
      <c r="AP140" s="3">
        <v>1</v>
      </c>
      <c r="AQ140" s="3">
        <v>0</v>
      </c>
      <c r="AR140" s="3">
        <v>0</v>
      </c>
      <c r="AS140" s="3">
        <v>1</v>
      </c>
      <c r="AT140" s="3">
        <v>0</v>
      </c>
      <c r="AU140" s="3">
        <v>0</v>
      </c>
      <c r="AV140" s="62"/>
      <c r="AW140" s="2"/>
      <c r="AX140" s="2"/>
      <c r="AY140" s="6" t="s">
        <v>261</v>
      </c>
      <c r="AZ140" s="6" t="s">
        <v>103</v>
      </c>
      <c r="BA140" s="6" t="s">
        <v>112</v>
      </c>
      <c r="BB140" s="6">
        <v>12</v>
      </c>
      <c r="BC140" s="3">
        <v>0.22</v>
      </c>
      <c r="BD140" s="3">
        <v>21.97</v>
      </c>
      <c r="BE140" s="6">
        <f t="shared" si="4"/>
        <v>5.9526230526617017</v>
      </c>
      <c r="BF140" s="6">
        <f t="shared" si="5"/>
        <v>23.669912112187696</v>
      </c>
      <c r="BG140" s="41"/>
      <c r="BH140" s="26">
        <v>6</v>
      </c>
      <c r="BI140" s="35"/>
      <c r="BJ140" s="35"/>
      <c r="BK140" s="34"/>
      <c r="BL140" s="34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</row>
    <row r="141" spans="1:95" ht="18.75" thickBot="1" x14ac:dyDescent="0.35">
      <c r="A141" s="3" t="s">
        <v>487</v>
      </c>
      <c r="B141" s="3" t="s">
        <v>488</v>
      </c>
      <c r="C141" s="4">
        <v>33068</v>
      </c>
      <c r="D141" s="4">
        <v>33093</v>
      </c>
      <c r="E141" s="3">
        <v>1</v>
      </c>
      <c r="F141" s="3">
        <v>33</v>
      </c>
      <c r="G141" s="3" t="s">
        <v>87</v>
      </c>
      <c r="H141" s="3">
        <v>60.716700000000003</v>
      </c>
      <c r="I141" s="3">
        <v>151.29169999999999</v>
      </c>
      <c r="J141" s="5">
        <v>11177</v>
      </c>
      <c r="K141" s="3">
        <v>10.4</v>
      </c>
      <c r="L141" s="3">
        <v>1.4</v>
      </c>
      <c r="M141" s="3">
        <v>356.7</v>
      </c>
      <c r="N141" s="3">
        <v>0.6</v>
      </c>
      <c r="O141" s="3">
        <v>40.5</v>
      </c>
      <c r="P141" s="3">
        <v>107</v>
      </c>
      <c r="Q141" s="3">
        <v>0.86</v>
      </c>
      <c r="R141" s="3">
        <v>0.82</v>
      </c>
      <c r="S141" s="5">
        <v>1.68</v>
      </c>
      <c r="T141" s="3">
        <v>13</v>
      </c>
      <c r="U141" s="3">
        <v>6.1</v>
      </c>
      <c r="V141" s="3">
        <v>3</v>
      </c>
      <c r="W141" s="3">
        <v>1.2</v>
      </c>
      <c r="X141" s="3">
        <v>5</v>
      </c>
      <c r="Y141" s="3">
        <v>1</v>
      </c>
      <c r="Z141" s="3">
        <v>0.3</v>
      </c>
      <c r="AA141" s="3">
        <v>54</v>
      </c>
      <c r="AB141" s="3" t="s">
        <v>63</v>
      </c>
      <c r="AC141" s="3" t="s">
        <v>64</v>
      </c>
      <c r="AD141" s="3" t="s">
        <v>116</v>
      </c>
      <c r="AE141" s="3" t="s">
        <v>64</v>
      </c>
      <c r="AF141" s="3" t="s">
        <v>116</v>
      </c>
      <c r="AG141" s="3">
        <v>7.4363000000000001</v>
      </c>
      <c r="AH141" s="3">
        <v>8</v>
      </c>
      <c r="AI141" s="3" t="s">
        <v>88</v>
      </c>
      <c r="AJ141" s="2"/>
      <c r="AK141" s="3" t="s">
        <v>88</v>
      </c>
      <c r="AL141" s="2"/>
      <c r="AM141" s="2"/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62"/>
      <c r="AW141" s="3">
        <v>60.425699999999999</v>
      </c>
      <c r="AX141" s="3">
        <v>151.17400000000001</v>
      </c>
      <c r="AY141" s="3" t="s">
        <v>90</v>
      </c>
      <c r="AZ141" s="3" t="s">
        <v>138</v>
      </c>
      <c r="BA141" s="3" t="s">
        <v>92</v>
      </c>
      <c r="BB141" s="3">
        <v>12</v>
      </c>
      <c r="BC141" s="3">
        <v>7.5999999999999998E-2</v>
      </c>
      <c r="BD141" s="3">
        <v>7.6</v>
      </c>
      <c r="BE141" s="6">
        <f t="shared" si="4"/>
        <v>23.621912539238402</v>
      </c>
      <c r="BF141" s="6">
        <f t="shared" si="5"/>
        <v>14.943875587001841</v>
      </c>
      <c r="BG141" s="26">
        <v>15</v>
      </c>
      <c r="BH141" s="35">
        <v>4</v>
      </c>
      <c r="BI141" s="35">
        <v>780</v>
      </c>
      <c r="BJ141" s="35">
        <v>0</v>
      </c>
      <c r="BK141" s="34">
        <v>0</v>
      </c>
      <c r="BL141" s="34">
        <v>0</v>
      </c>
      <c r="BM141" s="35" t="s">
        <v>776</v>
      </c>
      <c r="BN141" s="35">
        <v>280</v>
      </c>
      <c r="BO141" s="35">
        <v>0</v>
      </c>
      <c r="BP141" s="35">
        <v>0</v>
      </c>
      <c r="BQ141" s="35">
        <v>0</v>
      </c>
      <c r="BR141" s="35">
        <v>100</v>
      </c>
      <c r="BS141" s="35">
        <v>0</v>
      </c>
      <c r="BT141" s="35">
        <v>0</v>
      </c>
      <c r="BU141" s="35">
        <v>0</v>
      </c>
      <c r="BV141" s="35">
        <v>0</v>
      </c>
      <c r="BW141" s="35">
        <v>150</v>
      </c>
      <c r="BX141" s="35">
        <v>0</v>
      </c>
      <c r="BY141" s="35">
        <v>440</v>
      </c>
      <c r="BZ141" s="35">
        <v>10</v>
      </c>
      <c r="CA141" s="35">
        <v>0</v>
      </c>
      <c r="CB141" s="35">
        <v>0</v>
      </c>
      <c r="CC141" s="35">
        <v>0</v>
      </c>
      <c r="CD141" s="35">
        <v>0</v>
      </c>
      <c r="CE141" s="35">
        <v>0</v>
      </c>
      <c r="CF141" s="35">
        <v>1640</v>
      </c>
      <c r="CG141" s="35">
        <v>0</v>
      </c>
      <c r="CH141" s="35">
        <v>0</v>
      </c>
      <c r="CI141" s="35">
        <v>130</v>
      </c>
      <c r="CJ141" s="35">
        <v>3440</v>
      </c>
      <c r="CK141" s="35">
        <v>0</v>
      </c>
      <c r="CL141" s="35">
        <v>0</v>
      </c>
      <c r="CM141" s="35">
        <v>140</v>
      </c>
      <c r="CN141" s="35">
        <v>0</v>
      </c>
      <c r="CO141" s="35">
        <v>0</v>
      </c>
      <c r="CP141" s="35">
        <v>0</v>
      </c>
      <c r="CQ141" s="35">
        <v>0</v>
      </c>
    </row>
    <row r="142" spans="1:95" ht="18.75" thickBot="1" x14ac:dyDescent="0.35">
      <c r="A142" s="3" t="s">
        <v>489</v>
      </c>
      <c r="B142" s="3" t="s">
        <v>490</v>
      </c>
      <c r="C142" s="4">
        <v>33029</v>
      </c>
      <c r="D142" s="4">
        <v>33034</v>
      </c>
      <c r="E142" s="3">
        <v>1</v>
      </c>
      <c r="F142" s="3">
        <v>73</v>
      </c>
      <c r="G142" s="3" t="s">
        <v>61</v>
      </c>
      <c r="H142" s="3">
        <v>61.601900000000001</v>
      </c>
      <c r="I142" s="3">
        <v>149.78059999999999</v>
      </c>
      <c r="J142" s="5">
        <v>11118</v>
      </c>
      <c r="K142" s="3">
        <v>9.9</v>
      </c>
      <c r="L142" s="3">
        <v>1.2</v>
      </c>
      <c r="M142" s="3">
        <v>693</v>
      </c>
      <c r="N142" s="3">
        <v>245.9</v>
      </c>
      <c r="O142" s="3">
        <v>11.9</v>
      </c>
      <c r="P142" s="3">
        <v>36</v>
      </c>
      <c r="Q142" s="3">
        <v>4.63</v>
      </c>
      <c r="R142" s="3">
        <v>2.2000000000000002</v>
      </c>
      <c r="S142" s="5">
        <v>6.83</v>
      </c>
      <c r="T142" s="3">
        <v>10</v>
      </c>
      <c r="U142" s="3">
        <v>6.5</v>
      </c>
      <c r="V142" s="3">
        <v>3</v>
      </c>
      <c r="W142" s="3">
        <v>0.8</v>
      </c>
      <c r="X142" s="3">
        <v>9</v>
      </c>
      <c r="Y142" s="3">
        <v>0.3</v>
      </c>
      <c r="Z142" s="3">
        <v>0.2</v>
      </c>
      <c r="AA142" s="3">
        <v>104</v>
      </c>
      <c r="AB142" s="3" t="s">
        <v>63</v>
      </c>
      <c r="AC142" s="3" t="s">
        <v>63</v>
      </c>
      <c r="AD142" s="2"/>
      <c r="AE142" s="3" t="s">
        <v>64</v>
      </c>
      <c r="AF142" s="3" t="s">
        <v>116</v>
      </c>
      <c r="AG142" s="3">
        <v>5.2257999999999996</v>
      </c>
      <c r="AH142" s="3">
        <v>8</v>
      </c>
      <c r="AI142" s="3" t="s">
        <v>66</v>
      </c>
      <c r="AJ142" s="3" t="s">
        <v>67</v>
      </c>
      <c r="AK142" s="3" t="s">
        <v>67</v>
      </c>
      <c r="AL142" s="3" t="s">
        <v>68</v>
      </c>
      <c r="AM142" s="3" t="s">
        <v>69</v>
      </c>
      <c r="AN142" s="3">
        <v>3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62"/>
      <c r="AW142" s="3">
        <v>61.355800000000002</v>
      </c>
      <c r="AX142" s="3">
        <v>149.47069999999999</v>
      </c>
      <c r="AY142" s="3" t="s">
        <v>110</v>
      </c>
      <c r="AZ142" s="3" t="s">
        <v>111</v>
      </c>
      <c r="BA142" s="3" t="s">
        <v>112</v>
      </c>
      <c r="BB142" s="3" t="s">
        <v>491</v>
      </c>
      <c r="BC142" s="3">
        <v>0.41199999999999998</v>
      </c>
      <c r="BD142" s="3">
        <v>41.244999999999997</v>
      </c>
      <c r="BE142" s="6">
        <f t="shared" si="4"/>
        <v>14.093118607341506</v>
      </c>
      <c r="BF142" s="6">
        <f t="shared" si="5"/>
        <v>19.556890027194374</v>
      </c>
      <c r="BG142" s="41"/>
      <c r="BH142" s="26">
        <v>2.25</v>
      </c>
      <c r="BI142" s="35"/>
      <c r="BJ142" s="35"/>
      <c r="BK142" s="34"/>
      <c r="BL142" s="34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</row>
    <row r="143" spans="1:95" ht="18.75" thickBot="1" x14ac:dyDescent="0.35">
      <c r="A143" s="3" t="s">
        <v>492</v>
      </c>
      <c r="B143" s="3" t="s">
        <v>493</v>
      </c>
      <c r="C143" s="4">
        <v>33038</v>
      </c>
      <c r="D143" s="4">
        <v>33038</v>
      </c>
      <c r="E143" s="3">
        <v>1</v>
      </c>
      <c r="F143" s="3">
        <v>78</v>
      </c>
      <c r="G143" s="3" t="s">
        <v>87</v>
      </c>
      <c r="H143" s="3">
        <v>60.633299999999998</v>
      </c>
      <c r="I143" s="3">
        <v>150.81110000000001</v>
      </c>
      <c r="J143" s="5">
        <v>11123</v>
      </c>
      <c r="K143" s="3">
        <v>6.9</v>
      </c>
      <c r="L143" s="3">
        <v>1.5</v>
      </c>
      <c r="M143" s="3">
        <v>262.10000000000002</v>
      </c>
      <c r="N143" s="3">
        <v>4.3</v>
      </c>
      <c r="O143" s="3">
        <v>1.3</v>
      </c>
      <c r="P143" s="3">
        <v>985</v>
      </c>
      <c r="Q143" s="3">
        <v>0.94</v>
      </c>
      <c r="R143" s="3">
        <v>0.63</v>
      </c>
      <c r="S143" s="5">
        <v>1.57</v>
      </c>
      <c r="T143" s="3">
        <v>39</v>
      </c>
      <c r="U143" s="3">
        <v>7.1</v>
      </c>
      <c r="V143" s="3">
        <v>16</v>
      </c>
      <c r="W143" s="3">
        <v>1.2</v>
      </c>
      <c r="X143" s="3">
        <v>13</v>
      </c>
      <c r="Y143" s="3">
        <v>6.5</v>
      </c>
      <c r="Z143" s="3">
        <v>1.2</v>
      </c>
      <c r="AA143" s="3">
        <v>51</v>
      </c>
      <c r="AB143" s="3" t="s">
        <v>63</v>
      </c>
      <c r="AC143" s="3" t="s">
        <v>63</v>
      </c>
      <c r="AD143" s="2"/>
      <c r="AE143" s="3" t="s">
        <v>64</v>
      </c>
      <c r="AF143" s="3" t="s">
        <v>65</v>
      </c>
      <c r="AG143" s="3">
        <v>8</v>
      </c>
      <c r="AH143" s="3">
        <v>8</v>
      </c>
      <c r="AI143" s="3" t="s">
        <v>88</v>
      </c>
      <c r="AJ143" s="2"/>
      <c r="AK143" s="3" t="s">
        <v>88</v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62"/>
      <c r="AW143" s="3">
        <v>60.38</v>
      </c>
      <c r="AX143" s="3">
        <v>150.48490000000001</v>
      </c>
      <c r="AY143" s="3" t="s">
        <v>189</v>
      </c>
      <c r="AZ143" s="3" t="s">
        <v>190</v>
      </c>
      <c r="BA143" s="3" t="s">
        <v>290</v>
      </c>
      <c r="BB143" s="3" t="s">
        <v>219</v>
      </c>
      <c r="BC143" s="3">
        <v>0.378</v>
      </c>
      <c r="BD143" s="3">
        <v>37.799999999999997</v>
      </c>
      <c r="BE143" s="6">
        <f t="shared" si="4"/>
        <v>10.201827510362529</v>
      </c>
      <c r="BF143" s="6">
        <f t="shared" si="5"/>
        <v>14.943875587001841</v>
      </c>
      <c r="BG143" s="37"/>
      <c r="BH143" s="41"/>
      <c r="BI143" s="35"/>
      <c r="BJ143" s="35"/>
      <c r="BK143" s="34"/>
      <c r="BL143" s="34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</row>
    <row r="144" spans="1:95" ht="18.75" thickBot="1" x14ac:dyDescent="0.35">
      <c r="A144" s="3" t="s">
        <v>494</v>
      </c>
      <c r="B144" s="3" t="s">
        <v>495</v>
      </c>
      <c r="C144" s="4">
        <v>33074</v>
      </c>
      <c r="D144" s="4">
        <v>33097</v>
      </c>
      <c r="E144" s="3">
        <v>1</v>
      </c>
      <c r="F144" s="3">
        <v>15</v>
      </c>
      <c r="G144" s="3" t="s">
        <v>61</v>
      </c>
      <c r="H144" s="3">
        <v>61.5625</v>
      </c>
      <c r="I144" s="3">
        <v>148.9486</v>
      </c>
      <c r="J144" s="5">
        <v>11181</v>
      </c>
      <c r="K144" s="3">
        <v>9.3000000000000007</v>
      </c>
      <c r="L144" s="3">
        <v>2.2999999999999998</v>
      </c>
      <c r="M144" s="3">
        <v>374</v>
      </c>
      <c r="N144" s="3">
        <v>20.9</v>
      </c>
      <c r="O144" s="3">
        <v>9</v>
      </c>
      <c r="P144" s="3">
        <v>2283</v>
      </c>
      <c r="Q144" s="3">
        <v>0.92</v>
      </c>
      <c r="R144" s="3">
        <v>0.46</v>
      </c>
      <c r="S144" s="5">
        <v>1.38</v>
      </c>
      <c r="T144" s="3">
        <v>164</v>
      </c>
      <c r="U144" s="3">
        <v>8.3000000000000007</v>
      </c>
      <c r="V144" s="3">
        <v>69</v>
      </c>
      <c r="W144" s="3">
        <v>0.2</v>
      </c>
      <c r="X144" s="3">
        <v>20</v>
      </c>
      <c r="Y144" s="3">
        <v>25.3</v>
      </c>
      <c r="Z144" s="3">
        <v>3.5</v>
      </c>
      <c r="AA144" s="3">
        <v>81</v>
      </c>
      <c r="AB144" s="3" t="s">
        <v>63</v>
      </c>
      <c r="AC144" s="3" t="s">
        <v>64</v>
      </c>
      <c r="AD144" s="3" t="s">
        <v>65</v>
      </c>
      <c r="AE144" s="3" t="s">
        <v>64</v>
      </c>
      <c r="AF144" s="3" t="s">
        <v>65</v>
      </c>
      <c r="AG144" s="3">
        <v>8</v>
      </c>
      <c r="AH144" s="3">
        <v>8</v>
      </c>
      <c r="AI144" s="3" t="s">
        <v>66</v>
      </c>
      <c r="AJ144" s="3" t="s">
        <v>77</v>
      </c>
      <c r="AK144" s="3" t="s">
        <v>77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62"/>
      <c r="AW144" s="3">
        <v>61.3339</v>
      </c>
      <c r="AX144" s="3">
        <v>148.56489999999999</v>
      </c>
      <c r="AY144" s="3" t="s">
        <v>309</v>
      </c>
      <c r="AZ144" s="3" t="s">
        <v>496</v>
      </c>
      <c r="BA144" s="3" t="s">
        <v>80</v>
      </c>
      <c r="BB144" s="3">
        <v>17</v>
      </c>
      <c r="BC144" s="3">
        <v>0.26500000000000001</v>
      </c>
      <c r="BD144" s="3">
        <v>26.5</v>
      </c>
      <c r="BE144" s="6">
        <f t="shared" si="4"/>
        <v>6.9869066821356158</v>
      </c>
      <c r="BF144" s="6">
        <f t="shared" si="5"/>
        <v>49.064411927374543</v>
      </c>
      <c r="BG144" s="26">
        <v>1</v>
      </c>
      <c r="BH144" s="35">
        <v>0.5</v>
      </c>
      <c r="BI144" s="35">
        <v>0.5</v>
      </c>
      <c r="BJ144" s="35">
        <v>0</v>
      </c>
      <c r="BK144" s="34">
        <v>0</v>
      </c>
      <c r="BL144" s="34">
        <v>0</v>
      </c>
      <c r="BM144" s="35">
        <v>14.75</v>
      </c>
      <c r="BN144" s="35">
        <v>0.25</v>
      </c>
      <c r="BO144" s="35">
        <v>0</v>
      </c>
      <c r="BP144" s="35">
        <v>0.25</v>
      </c>
      <c r="BQ144" s="35">
        <v>0</v>
      </c>
      <c r="BR144" s="35">
        <v>0</v>
      </c>
      <c r="BS144" s="35">
        <v>3</v>
      </c>
      <c r="BT144" s="35">
        <v>0</v>
      </c>
      <c r="BU144" s="35">
        <v>0</v>
      </c>
      <c r="BV144" s="35">
        <v>0.5</v>
      </c>
      <c r="BW144" s="35">
        <v>3.75</v>
      </c>
      <c r="BX144" s="35">
        <v>0</v>
      </c>
      <c r="BY144" s="35">
        <v>0</v>
      </c>
      <c r="BZ144" s="35">
        <v>2</v>
      </c>
      <c r="CA144" s="35">
        <v>0</v>
      </c>
      <c r="CB144" s="35">
        <v>0</v>
      </c>
      <c r="CC144" s="35">
        <v>0</v>
      </c>
      <c r="CD144" s="35">
        <v>0</v>
      </c>
      <c r="CE144" s="35">
        <v>0</v>
      </c>
      <c r="CF144" s="35">
        <v>0.75</v>
      </c>
      <c r="CG144" s="35">
        <v>0</v>
      </c>
      <c r="CH144" s="35">
        <v>2</v>
      </c>
      <c r="CI144" s="35">
        <v>0</v>
      </c>
      <c r="CJ144" s="35">
        <v>0</v>
      </c>
      <c r="CK144" s="35">
        <v>0</v>
      </c>
      <c r="CL144" s="35">
        <v>0</v>
      </c>
      <c r="CM144" s="35">
        <v>0</v>
      </c>
      <c r="CN144" s="35">
        <v>0</v>
      </c>
      <c r="CO144" s="35">
        <v>0</v>
      </c>
      <c r="CP144" s="35">
        <v>0</v>
      </c>
      <c r="CQ144" s="35">
        <v>0</v>
      </c>
    </row>
    <row r="145" spans="1:95" ht="18.75" thickBot="1" x14ac:dyDescent="0.35">
      <c r="A145" s="3" t="s">
        <v>497</v>
      </c>
      <c r="B145" s="3" t="s">
        <v>498</v>
      </c>
      <c r="C145" s="4">
        <v>33066</v>
      </c>
      <c r="D145" s="4">
        <v>33094</v>
      </c>
      <c r="E145" s="3">
        <v>1</v>
      </c>
      <c r="F145" s="3">
        <v>66</v>
      </c>
      <c r="G145" s="3" t="s">
        <v>87</v>
      </c>
      <c r="H145" s="3">
        <v>60.726399999999998</v>
      </c>
      <c r="I145" s="3">
        <v>150.55969999999999</v>
      </c>
      <c r="J145" s="5">
        <v>11178</v>
      </c>
      <c r="K145" s="3">
        <v>12.4</v>
      </c>
      <c r="L145" s="3">
        <v>1.5</v>
      </c>
      <c r="M145" s="3">
        <v>354.1</v>
      </c>
      <c r="N145" s="3">
        <v>5.4</v>
      </c>
      <c r="O145" s="3">
        <v>0.2</v>
      </c>
      <c r="P145" s="3">
        <v>849</v>
      </c>
      <c r="Q145" s="3">
        <v>2.14</v>
      </c>
      <c r="R145" s="3">
        <v>1.4</v>
      </c>
      <c r="S145" s="5">
        <v>3.54</v>
      </c>
      <c r="T145" s="3">
        <v>50</v>
      </c>
      <c r="U145" s="3">
        <v>7.1</v>
      </c>
      <c r="V145" s="3">
        <v>22</v>
      </c>
      <c r="W145" s="3">
        <v>1.8</v>
      </c>
      <c r="X145" s="3">
        <v>17</v>
      </c>
      <c r="Y145" s="3">
        <v>6.3</v>
      </c>
      <c r="Z145" s="3">
        <v>1.5</v>
      </c>
      <c r="AA145" s="3">
        <v>270</v>
      </c>
      <c r="AB145" s="3" t="s">
        <v>63</v>
      </c>
      <c r="AC145" s="3" t="s">
        <v>63</v>
      </c>
      <c r="AD145" s="2"/>
      <c r="AE145" s="3" t="s">
        <v>63</v>
      </c>
      <c r="AF145" s="2"/>
      <c r="AG145" s="3">
        <v>8</v>
      </c>
      <c r="AH145" s="3">
        <v>8</v>
      </c>
      <c r="AI145" s="3" t="s">
        <v>88</v>
      </c>
      <c r="AJ145" s="3" t="s">
        <v>67</v>
      </c>
      <c r="AK145" s="3" t="s">
        <v>88</v>
      </c>
      <c r="AL145" s="3" t="s">
        <v>68</v>
      </c>
      <c r="AM145" s="3" t="s">
        <v>89</v>
      </c>
      <c r="AN145" s="3">
        <v>3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62"/>
      <c r="AW145" s="3">
        <v>60.433100000000003</v>
      </c>
      <c r="AX145" s="3">
        <v>150.33420000000001</v>
      </c>
      <c r="AY145" s="3" t="s">
        <v>252</v>
      </c>
      <c r="AZ145" s="3" t="s">
        <v>96</v>
      </c>
      <c r="BA145" s="3" t="s">
        <v>92</v>
      </c>
      <c r="BB145" s="3">
        <v>5</v>
      </c>
      <c r="BC145" s="3">
        <v>2.8000000000000001E-2</v>
      </c>
      <c r="BD145" s="3">
        <v>2.8</v>
      </c>
      <c r="BE145" s="6">
        <f t="shared" si="4"/>
        <v>8.0594338079901693</v>
      </c>
      <c r="BF145" s="6">
        <f t="shared" si="5"/>
        <v>11.418963713006422</v>
      </c>
      <c r="BG145" s="26">
        <v>1</v>
      </c>
      <c r="BH145" s="35">
        <v>4</v>
      </c>
      <c r="BI145" s="35">
        <v>92</v>
      </c>
      <c r="BJ145" s="35">
        <v>0</v>
      </c>
      <c r="BK145" s="34">
        <v>0</v>
      </c>
      <c r="BL145" s="34">
        <v>0</v>
      </c>
      <c r="BM145" s="35">
        <v>8</v>
      </c>
      <c r="BN145" s="35">
        <v>0</v>
      </c>
      <c r="BO145" s="35">
        <v>0</v>
      </c>
      <c r="BP145" s="35">
        <v>20</v>
      </c>
      <c r="BQ145" s="35">
        <v>0</v>
      </c>
      <c r="BR145" s="35">
        <v>0</v>
      </c>
      <c r="BS145" s="35">
        <v>0</v>
      </c>
      <c r="BT145" s="35">
        <v>0</v>
      </c>
      <c r="BU145" s="35">
        <v>0</v>
      </c>
      <c r="BV145" s="35">
        <v>0</v>
      </c>
      <c r="BW145" s="35" t="s">
        <v>776</v>
      </c>
      <c r="BX145" s="35">
        <v>44</v>
      </c>
      <c r="BY145" s="35">
        <v>218</v>
      </c>
      <c r="BZ145" s="35">
        <v>0</v>
      </c>
      <c r="CA145" s="35">
        <v>0</v>
      </c>
      <c r="CB145" s="35">
        <v>0</v>
      </c>
      <c r="CC145" s="35">
        <v>0</v>
      </c>
      <c r="CD145" s="35">
        <v>0</v>
      </c>
      <c r="CE145" s="35">
        <v>0</v>
      </c>
      <c r="CF145" s="35">
        <v>256</v>
      </c>
      <c r="CG145" s="35">
        <v>0</v>
      </c>
      <c r="CH145" s="35">
        <v>20</v>
      </c>
      <c r="CI145" s="35">
        <v>530</v>
      </c>
      <c r="CJ145" s="35">
        <v>30</v>
      </c>
      <c r="CK145" s="35">
        <v>4</v>
      </c>
      <c r="CL145" s="35">
        <v>0</v>
      </c>
      <c r="CM145" s="35">
        <v>14</v>
      </c>
      <c r="CN145" s="35">
        <v>0</v>
      </c>
      <c r="CO145" s="35">
        <v>22</v>
      </c>
      <c r="CP145" s="35">
        <v>0</v>
      </c>
      <c r="CQ145" s="35">
        <v>0</v>
      </c>
    </row>
    <row r="146" spans="1:95" ht="18.75" thickBot="1" x14ac:dyDescent="0.35">
      <c r="A146" s="3" t="s">
        <v>499</v>
      </c>
      <c r="B146" s="3" t="s">
        <v>500</v>
      </c>
      <c r="C146" s="4">
        <v>33043</v>
      </c>
      <c r="D146" s="4">
        <v>33051</v>
      </c>
      <c r="E146" s="3">
        <v>1</v>
      </c>
      <c r="F146" s="3">
        <v>66</v>
      </c>
      <c r="G146" s="3" t="s">
        <v>61</v>
      </c>
      <c r="H146" s="3">
        <v>61.684699999999999</v>
      </c>
      <c r="I146" s="3">
        <v>150</v>
      </c>
      <c r="J146" s="5">
        <v>11135</v>
      </c>
      <c r="K146" s="3">
        <v>16.2</v>
      </c>
      <c r="L146" s="3">
        <v>4.7</v>
      </c>
      <c r="M146" s="3">
        <v>285.2</v>
      </c>
      <c r="N146" s="3">
        <v>0.4</v>
      </c>
      <c r="O146" s="3">
        <v>0.8</v>
      </c>
      <c r="P146" s="3">
        <v>3126</v>
      </c>
      <c r="Q146" s="3">
        <v>0.43</v>
      </c>
      <c r="R146" s="3">
        <v>2.38</v>
      </c>
      <c r="S146" s="5">
        <v>2.81</v>
      </c>
      <c r="T146" s="3">
        <v>73</v>
      </c>
      <c r="U146" s="3">
        <v>7.6</v>
      </c>
      <c r="V146" s="3">
        <v>33</v>
      </c>
      <c r="W146" s="3">
        <v>1</v>
      </c>
      <c r="X146" s="3">
        <v>31</v>
      </c>
      <c r="Y146" s="3">
        <v>10.9</v>
      </c>
      <c r="Z146" s="3">
        <v>1.3</v>
      </c>
      <c r="AA146" s="3">
        <v>106</v>
      </c>
      <c r="AB146" s="3" t="s">
        <v>63</v>
      </c>
      <c r="AC146" s="3" t="s">
        <v>64</v>
      </c>
      <c r="AD146" s="3" t="s">
        <v>65</v>
      </c>
      <c r="AE146" s="3" t="s">
        <v>64</v>
      </c>
      <c r="AF146" s="3" t="s">
        <v>65</v>
      </c>
      <c r="AG146" s="3">
        <v>8</v>
      </c>
      <c r="AH146" s="3">
        <v>8</v>
      </c>
      <c r="AI146" s="3" t="s">
        <v>66</v>
      </c>
      <c r="AJ146" s="3" t="s">
        <v>77</v>
      </c>
      <c r="AK146" s="3" t="s">
        <v>77</v>
      </c>
      <c r="AL146" s="2"/>
      <c r="AM146" s="2"/>
      <c r="AN146" s="3">
        <v>1</v>
      </c>
      <c r="AO146" s="3">
        <v>1</v>
      </c>
      <c r="AP146" s="3">
        <v>1</v>
      </c>
      <c r="AQ146" s="3">
        <v>1</v>
      </c>
      <c r="AR146" s="3">
        <v>0</v>
      </c>
      <c r="AS146" s="3">
        <v>1</v>
      </c>
      <c r="AT146" s="3">
        <v>1</v>
      </c>
      <c r="AU146" s="3">
        <v>0</v>
      </c>
      <c r="AV146" s="18" t="s">
        <v>501</v>
      </c>
      <c r="AW146" s="3">
        <v>61.412100000000002</v>
      </c>
      <c r="AX146" s="3">
        <v>150.00450000000001</v>
      </c>
      <c r="AY146" s="3" t="s">
        <v>261</v>
      </c>
      <c r="AZ146" s="3" t="s">
        <v>71</v>
      </c>
      <c r="BA146" s="3" t="s">
        <v>502</v>
      </c>
      <c r="BB146" s="3" t="s">
        <v>503</v>
      </c>
      <c r="BC146" s="3">
        <v>3.6539999999999999</v>
      </c>
      <c r="BD146" s="3">
        <v>365.44</v>
      </c>
      <c r="BE146" s="6">
        <f t="shared" si="4"/>
        <v>4.7537953295243041</v>
      </c>
      <c r="BF146" s="6">
        <f t="shared" si="5"/>
        <v>16.865530253887417</v>
      </c>
      <c r="BG146" s="41"/>
      <c r="BH146" s="26">
        <v>10.5</v>
      </c>
      <c r="BI146" s="35"/>
      <c r="BJ146" s="35"/>
      <c r="BK146" s="34"/>
      <c r="BL146" s="34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</row>
    <row r="147" spans="1:95" ht="18.75" thickBot="1" x14ac:dyDescent="0.35">
      <c r="A147" s="3" t="s">
        <v>504</v>
      </c>
      <c r="B147" s="3" t="s">
        <v>505</v>
      </c>
      <c r="C147" s="4">
        <v>33046</v>
      </c>
      <c r="D147" s="4">
        <v>33050</v>
      </c>
      <c r="E147" s="3">
        <v>1</v>
      </c>
      <c r="F147" s="3">
        <v>125</v>
      </c>
      <c r="G147" s="3" t="s">
        <v>61</v>
      </c>
      <c r="H147" s="3">
        <v>61.630600000000001</v>
      </c>
      <c r="I147" s="3">
        <v>149.2722</v>
      </c>
      <c r="J147" s="5">
        <v>11134</v>
      </c>
      <c r="K147" s="3">
        <v>6.9</v>
      </c>
      <c r="L147" s="3">
        <v>2.8</v>
      </c>
      <c r="M147" s="3">
        <v>172.8</v>
      </c>
      <c r="N147" s="3">
        <v>3.5</v>
      </c>
      <c r="O147" s="3">
        <v>0.1</v>
      </c>
      <c r="P147" s="3">
        <v>4008</v>
      </c>
      <c r="Q147" s="3">
        <v>0.46</v>
      </c>
      <c r="R147" s="3">
        <v>0.19</v>
      </c>
      <c r="S147" s="5">
        <v>0.65</v>
      </c>
      <c r="T147" s="3">
        <v>178</v>
      </c>
      <c r="U147" s="3">
        <v>8.4</v>
      </c>
      <c r="V147" s="3">
        <v>90</v>
      </c>
      <c r="W147" s="3">
        <v>0.6</v>
      </c>
      <c r="X147" s="3">
        <v>22</v>
      </c>
      <c r="Y147" s="3">
        <v>22.6</v>
      </c>
      <c r="Z147" s="3">
        <v>3.9</v>
      </c>
      <c r="AA147" s="3">
        <v>3</v>
      </c>
      <c r="AB147" s="3" t="s">
        <v>63</v>
      </c>
      <c r="AC147" s="3" t="s">
        <v>64</v>
      </c>
      <c r="AD147" s="3" t="s">
        <v>65</v>
      </c>
      <c r="AE147" s="3" t="s">
        <v>64</v>
      </c>
      <c r="AF147" s="3" t="s">
        <v>65</v>
      </c>
      <c r="AG147" s="3">
        <v>8</v>
      </c>
      <c r="AH147" s="3">
        <v>8</v>
      </c>
      <c r="AI147" s="3" t="s">
        <v>66</v>
      </c>
      <c r="AJ147" s="3" t="s">
        <v>77</v>
      </c>
      <c r="AK147" s="3" t="s">
        <v>77</v>
      </c>
      <c r="AL147" s="2"/>
      <c r="AM147" s="2"/>
      <c r="AN147" s="3">
        <v>1</v>
      </c>
      <c r="AO147" s="3">
        <v>1</v>
      </c>
      <c r="AP147" s="3">
        <v>1</v>
      </c>
      <c r="AQ147" s="3">
        <v>0</v>
      </c>
      <c r="AR147" s="3">
        <v>0</v>
      </c>
      <c r="AS147" s="3">
        <v>1</v>
      </c>
      <c r="AT147" s="3">
        <v>1</v>
      </c>
      <c r="AU147" s="3">
        <v>0</v>
      </c>
      <c r="AV147" s="62"/>
      <c r="AW147" s="3">
        <v>61.627569999999999</v>
      </c>
      <c r="AX147" s="3">
        <v>149.50882999999999</v>
      </c>
      <c r="AY147" s="3" t="s">
        <v>243</v>
      </c>
      <c r="AZ147" s="3" t="s">
        <v>79</v>
      </c>
      <c r="BA147" s="3" t="s">
        <v>112</v>
      </c>
      <c r="BB147" s="3" t="s">
        <v>506</v>
      </c>
      <c r="BC147" s="3">
        <v>0.313</v>
      </c>
      <c r="BD147" s="3">
        <v>31.289000000000001</v>
      </c>
      <c r="BE147" s="6">
        <f t="shared" si="4"/>
        <v>6.4255926550585896</v>
      </c>
      <c r="BF147" s="6">
        <f t="shared" si="5"/>
        <v>23.669912112187696</v>
      </c>
      <c r="BG147" s="26">
        <v>1</v>
      </c>
      <c r="BH147" s="35">
        <v>1.5</v>
      </c>
      <c r="BI147" s="35">
        <v>445.5</v>
      </c>
      <c r="BJ147" s="35">
        <v>36.75</v>
      </c>
      <c r="BK147" s="34">
        <v>0</v>
      </c>
      <c r="BL147" s="34">
        <v>0</v>
      </c>
      <c r="BM147" s="35">
        <v>0</v>
      </c>
      <c r="BN147" s="35">
        <v>0</v>
      </c>
      <c r="BO147" s="35">
        <v>0</v>
      </c>
      <c r="BP147" s="35">
        <v>18.75</v>
      </c>
      <c r="BQ147" s="35">
        <v>0</v>
      </c>
      <c r="BR147" s="35">
        <v>0</v>
      </c>
      <c r="BS147" s="35">
        <v>0</v>
      </c>
      <c r="BT147" s="35">
        <v>0</v>
      </c>
      <c r="BU147" s="35">
        <v>4.5</v>
      </c>
      <c r="BV147" s="35">
        <v>0</v>
      </c>
      <c r="BW147" s="35">
        <v>24.75</v>
      </c>
      <c r="BX147" s="35">
        <v>0</v>
      </c>
      <c r="BY147" s="35">
        <v>18</v>
      </c>
      <c r="BZ147" s="35">
        <v>3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37.5</v>
      </c>
      <c r="CG147" s="35">
        <v>0</v>
      </c>
      <c r="CH147" s="35">
        <v>0</v>
      </c>
      <c r="CI147" s="35">
        <v>268.5</v>
      </c>
      <c r="CJ147" s="35">
        <v>2.25</v>
      </c>
      <c r="CK147" s="35">
        <v>0</v>
      </c>
      <c r="CL147" s="35">
        <v>0</v>
      </c>
      <c r="CM147" s="35">
        <v>0.75</v>
      </c>
      <c r="CN147" s="35">
        <v>0</v>
      </c>
      <c r="CO147" s="35">
        <v>51</v>
      </c>
      <c r="CP147" s="35">
        <v>0</v>
      </c>
      <c r="CQ147" s="35">
        <v>0</v>
      </c>
    </row>
    <row r="148" spans="1:95" ht="18.75" thickBot="1" x14ac:dyDescent="0.35">
      <c r="A148" s="3" t="s">
        <v>507</v>
      </c>
      <c r="B148" s="3" t="s">
        <v>508</v>
      </c>
      <c r="C148" s="4">
        <v>33039</v>
      </c>
      <c r="D148" s="4">
        <v>33065</v>
      </c>
      <c r="E148" s="3">
        <v>1</v>
      </c>
      <c r="F148" s="3">
        <v>54</v>
      </c>
      <c r="G148" s="3" t="s">
        <v>87</v>
      </c>
      <c r="H148" s="3">
        <v>60.7361</v>
      </c>
      <c r="I148" s="3">
        <v>150.57220000000001</v>
      </c>
      <c r="J148" s="5">
        <v>11149</v>
      </c>
      <c r="K148" s="3">
        <v>53.4</v>
      </c>
      <c r="L148" s="3">
        <v>12.1</v>
      </c>
      <c r="M148" s="3">
        <v>851</v>
      </c>
      <c r="N148" s="3">
        <v>1.1000000000000001</v>
      </c>
      <c r="O148" s="3">
        <v>3.4</v>
      </c>
      <c r="P148" s="3">
        <v>4323</v>
      </c>
      <c r="Q148" s="3">
        <v>39.83</v>
      </c>
      <c r="R148" s="3">
        <v>0.01</v>
      </c>
      <c r="S148" s="5">
        <v>39.840000000000003</v>
      </c>
      <c r="T148" s="3">
        <v>144</v>
      </c>
      <c r="U148" s="3">
        <v>8.3000000000000007</v>
      </c>
      <c r="V148" s="3">
        <v>8</v>
      </c>
      <c r="W148" s="3">
        <v>6.6</v>
      </c>
      <c r="X148" s="3">
        <v>21</v>
      </c>
      <c r="Y148" s="3">
        <v>20</v>
      </c>
      <c r="Z148" s="3">
        <v>2.8</v>
      </c>
      <c r="AA148" s="3">
        <v>95</v>
      </c>
      <c r="AB148" s="3" t="s">
        <v>63</v>
      </c>
      <c r="AC148" s="3" t="s">
        <v>64</v>
      </c>
      <c r="AD148" s="3" t="s">
        <v>65</v>
      </c>
      <c r="AE148" s="3" t="s">
        <v>64</v>
      </c>
      <c r="AF148" s="3" t="s">
        <v>116</v>
      </c>
      <c r="AG148" s="3">
        <v>7.984</v>
      </c>
      <c r="AH148" s="3">
        <v>8</v>
      </c>
      <c r="AI148" s="3" t="s">
        <v>66</v>
      </c>
      <c r="AJ148" s="3" t="s">
        <v>77</v>
      </c>
      <c r="AK148" s="3" t="s">
        <v>77</v>
      </c>
      <c r="AL148" s="2"/>
      <c r="AM148" s="2"/>
      <c r="AN148" s="3">
        <v>1</v>
      </c>
      <c r="AO148" s="3">
        <v>0</v>
      </c>
      <c r="AP148" s="3">
        <v>0</v>
      </c>
      <c r="AQ148" s="3">
        <v>0</v>
      </c>
      <c r="AR148" s="3">
        <v>0</v>
      </c>
      <c r="AS148" s="3">
        <v>1</v>
      </c>
      <c r="AT148" s="3">
        <v>0</v>
      </c>
      <c r="AU148" s="3">
        <v>4</v>
      </c>
      <c r="AV148" s="62"/>
      <c r="AW148" s="3">
        <v>60.957999999999998</v>
      </c>
      <c r="AX148" s="3">
        <v>150.57413</v>
      </c>
      <c r="AY148" s="3" t="s">
        <v>161</v>
      </c>
      <c r="AZ148" s="3" t="s">
        <v>96</v>
      </c>
      <c r="BA148" s="3" t="s">
        <v>97</v>
      </c>
      <c r="BB148" s="3">
        <v>31</v>
      </c>
      <c r="BC148" s="3">
        <v>0.28100000000000003</v>
      </c>
      <c r="BD148" s="3">
        <v>28.1</v>
      </c>
      <c r="BE148" s="6">
        <f t="shared" si="4"/>
        <v>6.6936947840474135</v>
      </c>
      <c r="BF148" s="6">
        <f t="shared" si="5"/>
        <v>4.8220598761667146</v>
      </c>
      <c r="BG148" s="26">
        <v>80</v>
      </c>
      <c r="BH148" s="35">
        <v>1.5</v>
      </c>
      <c r="BI148" s="35">
        <v>0</v>
      </c>
      <c r="BJ148" s="35">
        <v>20</v>
      </c>
      <c r="BK148" s="34">
        <v>1480</v>
      </c>
      <c r="BL148" s="34">
        <v>0</v>
      </c>
      <c r="BM148" s="35">
        <v>20</v>
      </c>
      <c r="BN148" s="35">
        <v>0</v>
      </c>
      <c r="BO148" s="35">
        <v>0</v>
      </c>
      <c r="BP148" s="35">
        <v>0</v>
      </c>
      <c r="BQ148" s="35">
        <v>20</v>
      </c>
      <c r="BR148" s="35">
        <v>0</v>
      </c>
      <c r="BS148" s="35">
        <v>0</v>
      </c>
      <c r="BT148" s="35">
        <v>0</v>
      </c>
      <c r="BU148" s="35">
        <v>0</v>
      </c>
      <c r="BV148" s="35">
        <v>0</v>
      </c>
      <c r="BW148" s="35">
        <v>20</v>
      </c>
      <c r="BX148" s="35">
        <v>2800</v>
      </c>
      <c r="BY148" s="35">
        <v>120</v>
      </c>
      <c r="BZ148" s="35">
        <v>0</v>
      </c>
      <c r="CA148" s="35">
        <v>0</v>
      </c>
      <c r="CB148" s="35">
        <v>0</v>
      </c>
      <c r="CC148" s="35">
        <v>0</v>
      </c>
      <c r="CD148" s="35">
        <v>0</v>
      </c>
      <c r="CE148" s="35">
        <v>0</v>
      </c>
      <c r="CF148" s="35">
        <v>360</v>
      </c>
      <c r="CG148" s="35">
        <v>0</v>
      </c>
      <c r="CH148" s="35">
        <v>180</v>
      </c>
      <c r="CI148" s="35">
        <v>0</v>
      </c>
      <c r="CJ148" s="35">
        <v>0</v>
      </c>
      <c r="CK148" s="35">
        <v>0</v>
      </c>
      <c r="CL148" s="35">
        <v>0</v>
      </c>
      <c r="CM148" s="35">
        <v>0</v>
      </c>
      <c r="CN148" s="35">
        <v>0</v>
      </c>
      <c r="CO148" s="35">
        <v>0</v>
      </c>
      <c r="CP148" s="35">
        <v>0</v>
      </c>
      <c r="CQ148" s="35">
        <v>0</v>
      </c>
    </row>
    <row r="149" spans="1:95" ht="18.75" thickBot="1" x14ac:dyDescent="0.35">
      <c r="A149" s="3" t="s">
        <v>511</v>
      </c>
      <c r="B149" s="3" t="s">
        <v>512</v>
      </c>
      <c r="C149" s="4">
        <v>33065</v>
      </c>
      <c r="D149" s="4">
        <v>33065</v>
      </c>
      <c r="E149" s="3">
        <v>1</v>
      </c>
      <c r="F149" s="3">
        <v>37</v>
      </c>
      <c r="G149" s="3" t="s">
        <v>87</v>
      </c>
      <c r="H149" s="3">
        <v>60.770800000000001</v>
      </c>
      <c r="I149" s="3">
        <v>151.13419999999999</v>
      </c>
      <c r="J149" s="5">
        <v>11149</v>
      </c>
      <c r="K149" s="3">
        <v>13.5</v>
      </c>
      <c r="L149" s="3">
        <v>1.5</v>
      </c>
      <c r="M149" s="3">
        <v>356.7</v>
      </c>
      <c r="N149" s="3">
        <v>6.8</v>
      </c>
      <c r="O149" s="3">
        <v>3</v>
      </c>
      <c r="P149" s="3">
        <v>24</v>
      </c>
      <c r="Q149" s="3">
        <v>1.81</v>
      </c>
      <c r="R149" s="3">
        <v>1.06</v>
      </c>
      <c r="S149" s="5">
        <v>2.87</v>
      </c>
      <c r="T149" s="3">
        <v>21</v>
      </c>
      <c r="U149" s="3">
        <v>6.6</v>
      </c>
      <c r="V149" s="3">
        <v>5</v>
      </c>
      <c r="W149" s="3">
        <v>1.2</v>
      </c>
      <c r="X149" s="3">
        <v>15</v>
      </c>
      <c r="Y149" s="3">
        <v>2.8</v>
      </c>
      <c r="Z149" s="3">
        <v>0.2</v>
      </c>
      <c r="AA149" s="2"/>
      <c r="AB149" s="3" t="s">
        <v>63</v>
      </c>
      <c r="AC149" s="3" t="s">
        <v>63</v>
      </c>
      <c r="AD149" s="2"/>
      <c r="AE149" s="3" t="s">
        <v>63</v>
      </c>
      <c r="AF149" s="2"/>
      <c r="AG149" s="3">
        <v>5.4622999999999999</v>
      </c>
      <c r="AH149" s="3">
        <v>6</v>
      </c>
      <c r="AI149" s="3" t="s">
        <v>88</v>
      </c>
      <c r="AJ149" s="2"/>
      <c r="AK149" s="3" t="s">
        <v>88</v>
      </c>
      <c r="AL149" s="2"/>
      <c r="AM149" s="2"/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62"/>
      <c r="AW149" s="3">
        <v>60.461399999999998</v>
      </c>
      <c r="AX149" s="3">
        <v>151.08420000000001</v>
      </c>
      <c r="AY149" s="3" t="s">
        <v>233</v>
      </c>
      <c r="AZ149" s="3" t="s">
        <v>91</v>
      </c>
      <c r="BA149" s="3" t="s">
        <v>97</v>
      </c>
      <c r="BB149" s="3">
        <v>24</v>
      </c>
      <c r="BC149" s="3">
        <v>3.3000000000000002E-2</v>
      </c>
      <c r="BD149" s="3">
        <v>3.3</v>
      </c>
      <c r="BE149" s="6">
        <f t="shared" si="4"/>
        <v>8.9963969709330875</v>
      </c>
      <c r="BF149" s="6">
        <f t="shared" si="5"/>
        <v>14.943875587001841</v>
      </c>
      <c r="BG149" s="41"/>
      <c r="BH149" s="26">
        <v>11</v>
      </c>
      <c r="BI149" s="35"/>
      <c r="BJ149" s="35"/>
      <c r="BK149" s="34"/>
      <c r="BL149" s="34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</row>
    <row r="150" spans="1:95" ht="18.75" thickBot="1" x14ac:dyDescent="0.35">
      <c r="A150" s="3" t="s">
        <v>513</v>
      </c>
      <c r="B150" s="3" t="s">
        <v>514</v>
      </c>
      <c r="C150" s="4">
        <v>33091</v>
      </c>
      <c r="D150" s="4">
        <v>33092</v>
      </c>
      <c r="E150" s="3">
        <v>1</v>
      </c>
      <c r="F150" s="3">
        <v>74</v>
      </c>
      <c r="G150" s="3" t="s">
        <v>87</v>
      </c>
      <c r="H150" s="3">
        <v>60.760300000000001</v>
      </c>
      <c r="I150" s="3">
        <v>150.49719999999999</v>
      </c>
      <c r="J150" s="5">
        <v>11176</v>
      </c>
      <c r="K150" s="3">
        <v>4.8</v>
      </c>
      <c r="L150" s="3">
        <v>0.8</v>
      </c>
      <c r="M150" s="3">
        <v>286.7</v>
      </c>
      <c r="N150" s="3">
        <v>1.5</v>
      </c>
      <c r="O150" s="3">
        <v>5.4</v>
      </c>
      <c r="P150" s="3">
        <v>420</v>
      </c>
      <c r="Q150" s="3">
        <v>0.68</v>
      </c>
      <c r="R150" s="3">
        <v>0.61</v>
      </c>
      <c r="S150" s="5">
        <v>1.29</v>
      </c>
      <c r="T150" s="3">
        <v>20</v>
      </c>
      <c r="U150" s="3">
        <v>6.7</v>
      </c>
      <c r="V150" s="3">
        <v>5</v>
      </c>
      <c r="W150" s="3">
        <v>0.5</v>
      </c>
      <c r="X150" s="3">
        <v>24</v>
      </c>
      <c r="Y150" s="3">
        <v>2</v>
      </c>
      <c r="Z150" s="3">
        <v>0.9</v>
      </c>
      <c r="AA150" s="3">
        <v>125</v>
      </c>
      <c r="AB150" s="3" t="s">
        <v>63</v>
      </c>
      <c r="AC150" s="3" t="s">
        <v>64</v>
      </c>
      <c r="AD150" s="3" t="s">
        <v>65</v>
      </c>
      <c r="AE150" s="3" t="s">
        <v>64</v>
      </c>
      <c r="AF150" s="3" t="s">
        <v>65</v>
      </c>
      <c r="AG150" s="3">
        <v>8</v>
      </c>
      <c r="AH150" s="3">
        <v>8</v>
      </c>
      <c r="AI150" s="3" t="s">
        <v>66</v>
      </c>
      <c r="AJ150" s="3" t="s">
        <v>77</v>
      </c>
      <c r="AK150" s="3" t="s">
        <v>77</v>
      </c>
      <c r="AL150" s="2"/>
      <c r="AM150" s="2"/>
      <c r="AN150" s="3">
        <v>1</v>
      </c>
      <c r="AO150" s="3">
        <v>0</v>
      </c>
      <c r="AP150" s="3">
        <v>1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62"/>
      <c r="AW150" s="3">
        <v>60.453400000000002</v>
      </c>
      <c r="AX150" s="3">
        <v>150.29580000000001</v>
      </c>
      <c r="AY150" s="3" t="s">
        <v>95</v>
      </c>
      <c r="AZ150" s="3" t="s">
        <v>96</v>
      </c>
      <c r="BA150" s="3" t="s">
        <v>97</v>
      </c>
      <c r="BB150" s="3">
        <v>27</v>
      </c>
      <c r="BC150" s="3">
        <v>2.1999999999999999E-2</v>
      </c>
      <c r="BD150" s="3">
        <v>2.2000000000000002</v>
      </c>
      <c r="BE150" s="6">
        <f t="shared" si="4"/>
        <v>5.9526230526617017</v>
      </c>
      <c r="BF150" s="6">
        <f t="shared" si="5"/>
        <v>26.713660489932483</v>
      </c>
      <c r="BG150" s="39">
        <v>15</v>
      </c>
      <c r="BH150" s="40"/>
      <c r="BI150" s="40">
        <v>47.75</v>
      </c>
      <c r="BJ150" s="40">
        <v>13.333333333333334</v>
      </c>
      <c r="BK150" s="39">
        <v>0</v>
      </c>
      <c r="BL150" s="39">
        <v>0</v>
      </c>
      <c r="BM150" s="40">
        <v>0</v>
      </c>
      <c r="BN150" s="40">
        <v>31.833333333333332</v>
      </c>
      <c r="BO150" s="40">
        <v>0</v>
      </c>
      <c r="BP150" s="40">
        <v>2.6666666666666665</v>
      </c>
      <c r="BQ150" s="40">
        <v>1</v>
      </c>
      <c r="BR150" s="40">
        <v>4.833333333333333</v>
      </c>
      <c r="BS150" s="40">
        <v>0</v>
      </c>
      <c r="BT150" s="40">
        <v>0</v>
      </c>
      <c r="BU150" s="40">
        <v>2.5</v>
      </c>
      <c r="BV150" s="40">
        <v>0</v>
      </c>
      <c r="BW150" s="40">
        <v>10</v>
      </c>
      <c r="BX150" s="40">
        <v>29.333333333333332</v>
      </c>
      <c r="BY150" s="40">
        <v>4.833333333333333</v>
      </c>
      <c r="BZ150" s="40">
        <v>0</v>
      </c>
      <c r="CA150" s="40">
        <v>0</v>
      </c>
      <c r="CB150" s="40">
        <v>0</v>
      </c>
      <c r="CC150" s="40">
        <v>0</v>
      </c>
      <c r="CD150" s="40">
        <v>0</v>
      </c>
      <c r="CE150" s="40">
        <v>0</v>
      </c>
      <c r="CF150" s="40">
        <v>6.833333333333333</v>
      </c>
      <c r="CG150" s="40">
        <v>0</v>
      </c>
      <c r="CH150" s="40">
        <v>0</v>
      </c>
      <c r="CI150" s="40">
        <v>55.833333333333336</v>
      </c>
      <c r="CJ150" s="40">
        <v>14.666666666666666</v>
      </c>
      <c r="CK150" s="40">
        <v>0.33333333333333331</v>
      </c>
      <c r="CL150" s="40">
        <v>0.33333333333333331</v>
      </c>
      <c r="CM150" s="40">
        <v>36.5</v>
      </c>
      <c r="CN150" s="40">
        <v>0</v>
      </c>
      <c r="CO150" s="40">
        <v>0</v>
      </c>
      <c r="CP150" s="40">
        <v>0</v>
      </c>
      <c r="CQ150" s="40">
        <v>0</v>
      </c>
    </row>
    <row r="151" spans="1:95" ht="18.75" thickBot="1" x14ac:dyDescent="0.35">
      <c r="A151" s="3" t="s">
        <v>426</v>
      </c>
      <c r="B151" s="3" t="s">
        <v>427</v>
      </c>
      <c r="C151" s="9">
        <v>33040</v>
      </c>
      <c r="D151" s="4">
        <v>33040</v>
      </c>
      <c r="E151" s="3">
        <v>1</v>
      </c>
      <c r="F151" s="3">
        <v>122</v>
      </c>
      <c r="G151" s="3" t="s">
        <v>87</v>
      </c>
      <c r="H151" s="3">
        <v>60.455599999999997</v>
      </c>
      <c r="I151" s="3">
        <v>150.31530000000001</v>
      </c>
      <c r="J151" s="5">
        <v>11124</v>
      </c>
      <c r="K151" s="3">
        <v>6.4</v>
      </c>
      <c r="L151" s="3">
        <v>1.7</v>
      </c>
      <c r="M151" s="3">
        <v>287.10000000000002</v>
      </c>
      <c r="N151" s="3">
        <v>1.5</v>
      </c>
      <c r="O151" s="3">
        <v>70.2</v>
      </c>
      <c r="P151" s="3">
        <v>2098</v>
      </c>
      <c r="Q151" s="3">
        <v>1.96</v>
      </c>
      <c r="R151" s="3">
        <v>1.05</v>
      </c>
      <c r="S151" s="5">
        <v>3.01</v>
      </c>
      <c r="T151" s="3">
        <v>103</v>
      </c>
      <c r="U151" s="3">
        <v>7.8</v>
      </c>
      <c r="V151" s="3">
        <v>50</v>
      </c>
      <c r="W151" s="3">
        <v>1.4</v>
      </c>
      <c r="X151" s="3">
        <v>17</v>
      </c>
      <c r="Y151" s="3">
        <v>18.7</v>
      </c>
      <c r="Z151" s="3">
        <v>0.5</v>
      </c>
      <c r="AA151" s="3">
        <v>40</v>
      </c>
      <c r="AB151" s="3" t="s">
        <v>63</v>
      </c>
      <c r="AC151" s="3" t="s">
        <v>64</v>
      </c>
      <c r="AD151" s="3" t="s">
        <v>65</v>
      </c>
      <c r="AE151" s="3" t="s">
        <v>64</v>
      </c>
      <c r="AF151" s="3" t="s">
        <v>65</v>
      </c>
      <c r="AG151" s="3">
        <v>8</v>
      </c>
      <c r="AH151" s="3">
        <v>8</v>
      </c>
      <c r="AI151" s="3" t="s">
        <v>66</v>
      </c>
      <c r="AJ151" s="3" t="s">
        <v>77</v>
      </c>
      <c r="AK151" s="3" t="s">
        <v>77</v>
      </c>
      <c r="AL151" s="2"/>
      <c r="AM151" s="2"/>
      <c r="AN151" s="3">
        <v>1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1</v>
      </c>
      <c r="AV151" s="62"/>
      <c r="AW151" s="3">
        <v>60.2714</v>
      </c>
      <c r="AX151" s="3">
        <v>150.1902</v>
      </c>
      <c r="AY151" s="3" t="s">
        <v>304</v>
      </c>
      <c r="AZ151" s="3" t="s">
        <v>200</v>
      </c>
      <c r="BA151" s="3" t="s">
        <v>428</v>
      </c>
      <c r="BB151" s="3" t="s">
        <v>429</v>
      </c>
      <c r="BC151" s="3">
        <v>0.55900000000000005</v>
      </c>
      <c r="BD151" s="3">
        <v>55.9</v>
      </c>
      <c r="BE151" s="6">
        <f t="shared" si="4"/>
        <v>8.0594338079901693</v>
      </c>
      <c r="BF151" s="6">
        <f t="shared" si="5"/>
        <v>13.490997081206814</v>
      </c>
      <c r="BG151" s="34"/>
      <c r="BH151" s="35"/>
      <c r="BI151" s="35"/>
      <c r="BJ151" s="35"/>
      <c r="BK151" s="34"/>
      <c r="BL151" s="34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</row>
    <row r="152" spans="1:95" ht="18.75" thickBot="1" x14ac:dyDescent="0.35">
      <c r="A152" s="3" t="s">
        <v>515</v>
      </c>
      <c r="B152" s="3" t="s">
        <v>516</v>
      </c>
      <c r="C152" s="4">
        <v>33056</v>
      </c>
      <c r="D152" s="4">
        <v>33057</v>
      </c>
      <c r="E152" s="3">
        <v>1</v>
      </c>
      <c r="F152" s="3">
        <v>68</v>
      </c>
      <c r="G152" s="3" t="s">
        <v>87</v>
      </c>
      <c r="H152" s="3">
        <v>60.385800000000003</v>
      </c>
      <c r="I152" s="3">
        <v>151.19999999999999</v>
      </c>
      <c r="J152" s="5">
        <v>11141</v>
      </c>
      <c r="K152" s="3">
        <v>9.3000000000000007</v>
      </c>
      <c r="L152" s="3">
        <v>1.2</v>
      </c>
      <c r="M152" s="3">
        <v>202.2</v>
      </c>
      <c r="N152" s="3">
        <v>1.8</v>
      </c>
      <c r="O152" s="3">
        <v>0.8</v>
      </c>
      <c r="P152" s="3">
        <v>0</v>
      </c>
      <c r="Q152" s="3">
        <v>0.56999999999999995</v>
      </c>
      <c r="R152" s="3">
        <v>0.38</v>
      </c>
      <c r="S152" s="5">
        <v>0.95</v>
      </c>
      <c r="T152" s="3">
        <v>24</v>
      </c>
      <c r="U152" s="3">
        <v>6.8</v>
      </c>
      <c r="V152" s="3">
        <v>6</v>
      </c>
      <c r="W152" s="3">
        <v>1.2</v>
      </c>
      <c r="X152" s="3">
        <v>4</v>
      </c>
      <c r="Y152" s="2"/>
      <c r="Z152" s="2"/>
      <c r="AA152" s="3">
        <v>19</v>
      </c>
      <c r="AB152" s="3" t="s">
        <v>63</v>
      </c>
      <c r="AC152" s="3" t="s">
        <v>63</v>
      </c>
      <c r="AD152" s="2"/>
      <c r="AE152" s="3" t="s">
        <v>64</v>
      </c>
      <c r="AF152" s="3" t="s">
        <v>116</v>
      </c>
      <c r="AG152" s="3">
        <v>5.1463000000000001</v>
      </c>
      <c r="AH152" s="3">
        <v>6</v>
      </c>
      <c r="AI152" s="3" t="s">
        <v>88</v>
      </c>
      <c r="AJ152" s="2"/>
      <c r="AK152" s="3" t="s">
        <v>88</v>
      </c>
      <c r="AL152" s="2"/>
      <c r="AM152" s="2"/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62"/>
      <c r="AW152" s="3">
        <v>60.231699999999996</v>
      </c>
      <c r="AX152" s="3">
        <v>151.12</v>
      </c>
      <c r="AY152" s="3" t="s">
        <v>296</v>
      </c>
      <c r="AZ152" s="3" t="s">
        <v>91</v>
      </c>
      <c r="BA152" s="3" t="s">
        <v>297</v>
      </c>
      <c r="BB152" s="3">
        <v>33</v>
      </c>
      <c r="BC152" s="3">
        <v>0.313</v>
      </c>
      <c r="BD152" s="3">
        <v>31.3</v>
      </c>
      <c r="BE152" s="6">
        <f t="shared" si="4"/>
        <v>28.738883086401863</v>
      </c>
      <c r="BF152" s="6">
        <f t="shared" si="5"/>
        <v>14.943875587001841</v>
      </c>
      <c r="BG152" s="26">
        <v>1</v>
      </c>
      <c r="BH152" s="35">
        <v>9.5</v>
      </c>
      <c r="BI152" s="35">
        <v>218.5</v>
      </c>
      <c r="BJ152" s="35">
        <v>0</v>
      </c>
      <c r="BK152" s="34">
        <v>0</v>
      </c>
      <c r="BL152" s="34">
        <v>0</v>
      </c>
      <c r="BM152" s="35">
        <v>0</v>
      </c>
      <c r="BN152" s="35">
        <v>47.5</v>
      </c>
      <c r="BO152" s="35">
        <v>0</v>
      </c>
      <c r="BP152" s="35">
        <v>147.25</v>
      </c>
      <c r="BQ152" s="35">
        <v>0</v>
      </c>
      <c r="BR152" s="35">
        <v>38</v>
      </c>
      <c r="BS152" s="35">
        <v>0</v>
      </c>
      <c r="BT152" s="35">
        <v>0</v>
      </c>
      <c r="BU152" s="35">
        <v>0</v>
      </c>
      <c r="BV152" s="35">
        <v>0</v>
      </c>
      <c r="BW152" s="35">
        <v>4.75</v>
      </c>
      <c r="BX152" s="35">
        <v>47.5</v>
      </c>
      <c r="BY152" s="35">
        <v>237.5</v>
      </c>
      <c r="BZ152" s="35">
        <v>23.75</v>
      </c>
      <c r="CA152" s="35">
        <v>0</v>
      </c>
      <c r="CB152" s="35">
        <v>0</v>
      </c>
      <c r="CC152" s="35">
        <v>0</v>
      </c>
      <c r="CD152" s="35">
        <v>0</v>
      </c>
      <c r="CE152" s="35">
        <v>0</v>
      </c>
      <c r="CF152" s="35">
        <v>0</v>
      </c>
      <c r="CG152" s="35">
        <v>0</v>
      </c>
      <c r="CH152" s="35">
        <v>0</v>
      </c>
      <c r="CI152" s="35">
        <v>228</v>
      </c>
      <c r="CJ152" s="35">
        <v>3306</v>
      </c>
      <c r="CK152" s="35">
        <v>0</v>
      </c>
      <c r="CL152" s="35">
        <v>0</v>
      </c>
      <c r="CM152" s="35">
        <v>0</v>
      </c>
      <c r="CN152" s="35">
        <v>0</v>
      </c>
      <c r="CO152" s="35">
        <v>0</v>
      </c>
      <c r="CP152" s="35">
        <v>0</v>
      </c>
      <c r="CQ152" s="35">
        <v>0</v>
      </c>
    </row>
    <row r="153" spans="1:95" ht="18.75" thickBot="1" x14ac:dyDescent="0.35">
      <c r="A153" s="3" t="s">
        <v>517</v>
      </c>
      <c r="B153" s="3" t="s">
        <v>518</v>
      </c>
      <c r="C153" s="4">
        <v>33092</v>
      </c>
      <c r="D153" s="4">
        <v>33093</v>
      </c>
      <c r="E153" s="3">
        <v>1</v>
      </c>
      <c r="F153" s="3">
        <v>73</v>
      </c>
      <c r="G153" s="3" t="s">
        <v>87</v>
      </c>
      <c r="H153" s="3">
        <v>60.759700000000002</v>
      </c>
      <c r="I153" s="3">
        <v>150.4931</v>
      </c>
      <c r="J153" s="5">
        <v>11177</v>
      </c>
      <c r="K153" s="3">
        <v>5.4</v>
      </c>
      <c r="L153" s="3">
        <v>0.7</v>
      </c>
      <c r="M153" s="3">
        <v>309.60000000000002</v>
      </c>
      <c r="N153" s="3">
        <v>1.1000000000000001</v>
      </c>
      <c r="O153" s="3">
        <v>0.1</v>
      </c>
      <c r="P153" s="3">
        <v>263</v>
      </c>
      <c r="Q153" s="3">
        <v>0.51</v>
      </c>
      <c r="R153" s="3">
        <v>0.47</v>
      </c>
      <c r="S153" s="5">
        <v>0.98</v>
      </c>
      <c r="T153" s="3">
        <v>20</v>
      </c>
      <c r="U153" s="3">
        <v>6.5</v>
      </c>
      <c r="V153" s="3">
        <v>6</v>
      </c>
      <c r="W153" s="3">
        <v>0.5</v>
      </c>
      <c r="X153" s="3">
        <v>30</v>
      </c>
      <c r="Y153" s="3">
        <v>1.5</v>
      </c>
      <c r="Z153" s="3">
        <v>0.9</v>
      </c>
      <c r="AA153" s="3">
        <v>276</v>
      </c>
      <c r="AB153" s="3" t="s">
        <v>63</v>
      </c>
      <c r="AC153" s="3" t="s">
        <v>64</v>
      </c>
      <c r="AD153" s="3" t="s">
        <v>65</v>
      </c>
      <c r="AE153" s="3" t="s">
        <v>64</v>
      </c>
      <c r="AF153" s="3" t="s">
        <v>65</v>
      </c>
      <c r="AG153" s="3">
        <v>7.9866999999999999</v>
      </c>
      <c r="AH153" s="3">
        <v>8</v>
      </c>
      <c r="AI153" s="3" t="s">
        <v>66</v>
      </c>
      <c r="AJ153" s="3" t="s">
        <v>77</v>
      </c>
      <c r="AK153" s="3" t="s">
        <v>77</v>
      </c>
      <c r="AL153" s="2"/>
      <c r="AM153" s="2"/>
      <c r="AN153" s="3">
        <v>0</v>
      </c>
      <c r="AO153" s="3">
        <v>0</v>
      </c>
      <c r="AP153" s="3">
        <v>1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62"/>
      <c r="AW153" s="3">
        <v>60.758589999999998</v>
      </c>
      <c r="AX153" s="3">
        <v>150.49887000000001</v>
      </c>
      <c r="AY153" s="3" t="s">
        <v>95</v>
      </c>
      <c r="AZ153" s="3" t="s">
        <v>96</v>
      </c>
      <c r="BA153" s="3" t="s">
        <v>97</v>
      </c>
      <c r="BB153" s="3">
        <v>27</v>
      </c>
      <c r="BC153" s="3">
        <v>6.2E-2</v>
      </c>
      <c r="BD153" s="3">
        <v>6.2</v>
      </c>
      <c r="BE153" s="6">
        <f t="shared" si="4"/>
        <v>4.892755946926882</v>
      </c>
      <c r="BF153" s="6">
        <f t="shared" si="5"/>
        <v>26.713660489932483</v>
      </c>
      <c r="BG153" s="26">
        <v>40</v>
      </c>
      <c r="BH153" s="35">
        <v>2.5</v>
      </c>
      <c r="BI153" s="35">
        <v>316.66666666666663</v>
      </c>
      <c r="BJ153" s="35">
        <v>0</v>
      </c>
      <c r="BK153" s="34">
        <v>0</v>
      </c>
      <c r="BL153" s="34">
        <v>0</v>
      </c>
      <c r="BM153" s="35">
        <v>33.333333333333329</v>
      </c>
      <c r="BN153" s="35">
        <v>16.666666666666664</v>
      </c>
      <c r="BO153" s="35">
        <v>0</v>
      </c>
      <c r="BP153" s="35">
        <v>0</v>
      </c>
      <c r="BQ153" s="35">
        <v>0</v>
      </c>
      <c r="BR153" s="35">
        <v>50</v>
      </c>
      <c r="BS153" s="35">
        <v>0</v>
      </c>
      <c r="BT153" s="35">
        <v>0</v>
      </c>
      <c r="BU153" s="35">
        <v>0</v>
      </c>
      <c r="BV153" s="35" t="s">
        <v>776</v>
      </c>
      <c r="BW153" s="35">
        <v>0</v>
      </c>
      <c r="BX153" s="35" t="s">
        <v>776</v>
      </c>
      <c r="BY153" s="35">
        <v>0</v>
      </c>
      <c r="BZ153" s="35" t="s">
        <v>776</v>
      </c>
      <c r="CA153" s="35">
        <v>0</v>
      </c>
      <c r="CB153" s="35">
        <v>0</v>
      </c>
      <c r="CC153" s="35">
        <v>0</v>
      </c>
      <c r="CD153" s="35">
        <v>0</v>
      </c>
      <c r="CE153" s="35">
        <v>0</v>
      </c>
      <c r="CF153" s="35">
        <v>383.33333333333337</v>
      </c>
      <c r="CG153" s="35">
        <v>0</v>
      </c>
      <c r="CH153" s="35">
        <v>0</v>
      </c>
      <c r="CI153" s="35">
        <v>18150</v>
      </c>
      <c r="CJ153" s="35">
        <v>333.33333333333337</v>
      </c>
      <c r="CK153" s="35">
        <v>450</v>
      </c>
      <c r="CL153" s="35">
        <v>0</v>
      </c>
      <c r="CM153" s="35">
        <v>0</v>
      </c>
      <c r="CN153" s="35">
        <v>0</v>
      </c>
      <c r="CO153" s="35">
        <v>0</v>
      </c>
      <c r="CP153" s="35">
        <v>0</v>
      </c>
      <c r="CQ153" s="35">
        <v>0</v>
      </c>
    </row>
    <row r="154" spans="1:95" ht="18.75" thickBot="1" x14ac:dyDescent="0.35">
      <c r="A154" s="3" t="s">
        <v>519</v>
      </c>
      <c r="B154" s="3" t="s">
        <v>520</v>
      </c>
      <c r="C154" s="4">
        <v>33091</v>
      </c>
      <c r="D154" s="4">
        <v>33092</v>
      </c>
      <c r="E154" s="3">
        <v>1</v>
      </c>
      <c r="F154" s="3">
        <v>67</v>
      </c>
      <c r="G154" s="3" t="s">
        <v>87</v>
      </c>
      <c r="H154" s="3">
        <v>60.768099999999997</v>
      </c>
      <c r="I154" s="3">
        <v>150.50470000000001</v>
      </c>
      <c r="J154" s="5">
        <v>11176</v>
      </c>
      <c r="K154" s="3">
        <v>5.5</v>
      </c>
      <c r="L154" s="3">
        <v>3.1</v>
      </c>
      <c r="M154" s="3">
        <v>258.7</v>
      </c>
      <c r="N154" s="3">
        <v>0.6</v>
      </c>
      <c r="O154" s="3">
        <v>12.4</v>
      </c>
      <c r="P154" s="3">
        <v>1546</v>
      </c>
      <c r="Q154" s="3">
        <v>0.33</v>
      </c>
      <c r="R154" s="3">
        <v>0.16</v>
      </c>
      <c r="S154" s="5">
        <v>0.49</v>
      </c>
      <c r="T154" s="3">
        <v>85</v>
      </c>
      <c r="U154" s="3">
        <v>7.8</v>
      </c>
      <c r="V154" s="3">
        <v>42</v>
      </c>
      <c r="W154" s="3">
        <v>0.4</v>
      </c>
      <c r="X154" s="3">
        <v>18</v>
      </c>
      <c r="Y154" s="3">
        <v>13.6</v>
      </c>
      <c r="Z154" s="3">
        <v>1.8</v>
      </c>
      <c r="AA154" s="3">
        <v>49</v>
      </c>
      <c r="AB154" s="3" t="s">
        <v>63</v>
      </c>
      <c r="AC154" s="3" t="s">
        <v>64</v>
      </c>
      <c r="AD154" s="3" t="s">
        <v>65</v>
      </c>
      <c r="AE154" s="3" t="s">
        <v>64</v>
      </c>
      <c r="AF154" s="3" t="s">
        <v>65</v>
      </c>
      <c r="AG154" s="3">
        <v>8</v>
      </c>
      <c r="AH154" s="3">
        <v>8</v>
      </c>
      <c r="AI154" s="3" t="s">
        <v>66</v>
      </c>
      <c r="AJ154" s="3" t="s">
        <v>77</v>
      </c>
      <c r="AK154" s="3" t="s">
        <v>77</v>
      </c>
      <c r="AL154" s="2"/>
      <c r="AM154" s="2"/>
      <c r="AN154" s="3">
        <v>1</v>
      </c>
      <c r="AO154" s="3">
        <v>0</v>
      </c>
      <c r="AP154" s="3">
        <v>1</v>
      </c>
      <c r="AQ154" s="3">
        <v>0</v>
      </c>
      <c r="AR154" s="3">
        <v>0</v>
      </c>
      <c r="AS154" s="3">
        <v>1</v>
      </c>
      <c r="AT154" s="3">
        <v>0</v>
      </c>
      <c r="AU154" s="3">
        <v>4</v>
      </c>
      <c r="AV154" s="18" t="s">
        <v>205</v>
      </c>
      <c r="AW154" s="3">
        <v>60.453600000000002</v>
      </c>
      <c r="AX154" s="3">
        <v>150.30179999999999</v>
      </c>
      <c r="AY154" s="3" t="s">
        <v>95</v>
      </c>
      <c r="AZ154" s="3" t="s">
        <v>96</v>
      </c>
      <c r="BA154" s="3" t="s">
        <v>97</v>
      </c>
      <c r="BB154" s="3">
        <v>21</v>
      </c>
      <c r="BC154" s="3">
        <v>0.52800000000000002</v>
      </c>
      <c r="BD154" s="3">
        <v>52.8</v>
      </c>
      <c r="BE154" s="6">
        <f t="shared" si="4"/>
        <v>7.6646450906516854</v>
      </c>
      <c r="BF154" s="6">
        <f t="shared" si="5"/>
        <v>30.976560627555607</v>
      </c>
      <c r="BG154" s="41"/>
      <c r="BH154" s="26">
        <v>7.5</v>
      </c>
      <c r="BI154" s="35"/>
      <c r="BJ154" s="35"/>
      <c r="BK154" s="34"/>
      <c r="BL154" s="34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</row>
    <row r="155" spans="1:95" ht="18.75" thickBot="1" x14ac:dyDescent="0.35">
      <c r="A155" s="3" t="s">
        <v>521</v>
      </c>
      <c r="B155" s="3" t="s">
        <v>522</v>
      </c>
      <c r="C155" s="4">
        <v>33060</v>
      </c>
      <c r="D155" s="4">
        <v>33065</v>
      </c>
      <c r="E155" s="3">
        <v>1</v>
      </c>
      <c r="F155" s="3">
        <v>32</v>
      </c>
      <c r="G155" s="3" t="s">
        <v>87</v>
      </c>
      <c r="H155" s="3">
        <v>60.696399999999997</v>
      </c>
      <c r="I155" s="3">
        <v>151.25970000000001</v>
      </c>
      <c r="J155" s="5">
        <v>11149</v>
      </c>
      <c r="K155" s="3">
        <v>24.1</v>
      </c>
      <c r="L155" s="3">
        <v>2.9</v>
      </c>
      <c r="M155" s="3">
        <v>324.89999999999998</v>
      </c>
      <c r="N155" s="3">
        <v>1.1000000000000001</v>
      </c>
      <c r="O155" s="3">
        <v>3.4</v>
      </c>
      <c r="P155" s="3">
        <v>2813</v>
      </c>
      <c r="Q155" s="3">
        <v>1.51</v>
      </c>
      <c r="R155" s="3">
        <v>0.95</v>
      </c>
      <c r="S155" s="5">
        <v>2.46</v>
      </c>
      <c r="T155" s="3">
        <v>89</v>
      </c>
      <c r="U155" s="3">
        <v>7.8</v>
      </c>
      <c r="V155" s="3">
        <v>43</v>
      </c>
      <c r="W155" s="3">
        <v>1.2</v>
      </c>
      <c r="X155" s="3">
        <v>11</v>
      </c>
      <c r="Y155" s="3">
        <v>7.5</v>
      </c>
      <c r="Z155" s="3">
        <v>2.8</v>
      </c>
      <c r="AA155" s="3">
        <v>70</v>
      </c>
      <c r="AB155" s="3" t="s">
        <v>63</v>
      </c>
      <c r="AC155" s="3" t="s">
        <v>63</v>
      </c>
      <c r="AD155" s="2"/>
      <c r="AE155" s="3" t="s">
        <v>64</v>
      </c>
      <c r="AF155" s="3" t="s">
        <v>65</v>
      </c>
      <c r="AG155" s="3">
        <v>8</v>
      </c>
      <c r="AH155" s="3">
        <v>8</v>
      </c>
      <c r="AI155" s="3" t="s">
        <v>66</v>
      </c>
      <c r="AJ155" s="3" t="s">
        <v>77</v>
      </c>
      <c r="AK155" s="3" t="s">
        <v>77</v>
      </c>
      <c r="AL155" s="2"/>
      <c r="AM155" s="2"/>
      <c r="AN155" s="3">
        <v>1</v>
      </c>
      <c r="AO155" s="3">
        <v>0</v>
      </c>
      <c r="AP155" s="3">
        <v>0</v>
      </c>
      <c r="AQ155" s="3">
        <v>0</v>
      </c>
      <c r="AR155" s="3">
        <v>0</v>
      </c>
      <c r="AS155" s="3">
        <v>1</v>
      </c>
      <c r="AT155" s="3">
        <v>0</v>
      </c>
      <c r="AU155" s="3">
        <v>0</v>
      </c>
      <c r="AV155" s="62"/>
      <c r="AW155" s="3">
        <v>60.414900000000003</v>
      </c>
      <c r="AX155" s="3">
        <v>151.15469999999999</v>
      </c>
      <c r="AY155" s="3" t="s">
        <v>90</v>
      </c>
      <c r="AZ155" s="3" t="s">
        <v>91</v>
      </c>
      <c r="BA155" s="3" t="s">
        <v>92</v>
      </c>
      <c r="BB155" s="3" t="s">
        <v>318</v>
      </c>
      <c r="BC155" s="3">
        <v>0.49199999999999999</v>
      </c>
      <c r="BD155" s="3">
        <v>49.2</v>
      </c>
      <c r="BE155" s="6">
        <f t="shared" si="4"/>
        <v>11.814850960372844</v>
      </c>
      <c r="BF155" s="6">
        <f t="shared" si="5"/>
        <v>14.943875587001841</v>
      </c>
      <c r="BG155" s="41"/>
      <c r="BH155" s="26">
        <v>2</v>
      </c>
      <c r="BI155" s="35"/>
      <c r="BJ155" s="35"/>
      <c r="BK155" s="34"/>
      <c r="BL155" s="34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</row>
    <row r="156" spans="1:95" ht="18.75" thickBot="1" x14ac:dyDescent="0.35">
      <c r="A156" s="3" t="s">
        <v>523</v>
      </c>
      <c r="B156" s="3" t="s">
        <v>524</v>
      </c>
      <c r="C156" s="4">
        <v>33092</v>
      </c>
      <c r="D156" s="2"/>
      <c r="E156" s="3">
        <v>1</v>
      </c>
      <c r="F156" s="3">
        <v>39</v>
      </c>
      <c r="G156" s="3" t="s">
        <v>87</v>
      </c>
      <c r="H156" s="3">
        <v>60.359200000000001</v>
      </c>
      <c r="I156" s="3">
        <v>151.2056</v>
      </c>
      <c r="J156" s="5">
        <v>11178</v>
      </c>
      <c r="K156" s="3">
        <v>11.1</v>
      </c>
      <c r="L156" s="3">
        <v>2</v>
      </c>
      <c r="M156" s="3">
        <v>598.79999999999995</v>
      </c>
      <c r="N156" s="3">
        <v>24.3</v>
      </c>
      <c r="O156" s="3">
        <v>5.3</v>
      </c>
      <c r="P156" s="3">
        <v>96</v>
      </c>
      <c r="Q156" s="3">
        <v>2.61</v>
      </c>
      <c r="R156" s="3">
        <v>1.06</v>
      </c>
      <c r="S156" s="5">
        <v>3.67</v>
      </c>
      <c r="T156" s="3">
        <v>43</v>
      </c>
      <c r="U156" s="3">
        <v>6.8</v>
      </c>
      <c r="V156" s="3">
        <v>8</v>
      </c>
      <c r="W156" s="3">
        <v>1.2</v>
      </c>
      <c r="X156" s="3">
        <v>18</v>
      </c>
      <c r="Y156" s="3">
        <v>3.4</v>
      </c>
      <c r="Z156" s="3">
        <v>1.4</v>
      </c>
      <c r="AA156" s="3">
        <v>145</v>
      </c>
      <c r="AB156" s="3" t="s">
        <v>63</v>
      </c>
      <c r="AC156" s="3" t="s">
        <v>63</v>
      </c>
      <c r="AD156" s="2"/>
      <c r="AE156" s="3" t="s">
        <v>63</v>
      </c>
      <c r="AF156" s="2"/>
      <c r="AG156" s="3">
        <v>8</v>
      </c>
      <c r="AH156" s="3">
        <v>8</v>
      </c>
      <c r="AI156" s="3" t="s">
        <v>88</v>
      </c>
      <c r="AJ156" s="2"/>
      <c r="AK156" s="3" t="s">
        <v>88</v>
      </c>
      <c r="AL156" s="2"/>
      <c r="AM156" s="2"/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62"/>
      <c r="AW156" s="3">
        <v>60.213200000000001</v>
      </c>
      <c r="AX156" s="3">
        <v>151.12289999999999</v>
      </c>
      <c r="AY156" s="3" t="s">
        <v>300</v>
      </c>
      <c r="AZ156" s="3" t="s">
        <v>91</v>
      </c>
      <c r="BA156" s="3" t="s">
        <v>395</v>
      </c>
      <c r="BB156" s="3">
        <v>9</v>
      </c>
      <c r="BC156" s="3">
        <v>0.13600000000000001</v>
      </c>
      <c r="BD156" s="3">
        <v>13.6</v>
      </c>
      <c r="BE156" s="6">
        <f t="shared" si="4"/>
        <v>7.6646450906516854</v>
      </c>
      <c r="BF156" s="6">
        <f t="shared" si="5"/>
        <v>14.943875587001841</v>
      </c>
      <c r="BG156" s="43">
        <v>1</v>
      </c>
      <c r="BH156" s="26">
        <v>1</v>
      </c>
      <c r="BI156" s="35">
        <v>20800</v>
      </c>
      <c r="BJ156" s="35">
        <v>4000</v>
      </c>
      <c r="BK156" s="34" t="s">
        <v>776</v>
      </c>
      <c r="BL156" s="34">
        <v>0</v>
      </c>
      <c r="BM156" s="35">
        <v>0</v>
      </c>
      <c r="BN156" s="35">
        <v>0</v>
      </c>
      <c r="BO156" s="35">
        <v>0</v>
      </c>
      <c r="BP156" s="35">
        <v>400</v>
      </c>
      <c r="BQ156" s="35">
        <v>400</v>
      </c>
      <c r="BR156" s="35">
        <v>0</v>
      </c>
      <c r="BS156" s="35">
        <v>0</v>
      </c>
      <c r="BT156" s="35">
        <v>0</v>
      </c>
      <c r="BU156" s="35">
        <v>0</v>
      </c>
      <c r="BV156" s="35">
        <v>0</v>
      </c>
      <c r="BW156" s="35">
        <v>1200</v>
      </c>
      <c r="BX156" s="35">
        <v>0</v>
      </c>
      <c r="BY156" s="35">
        <v>3200</v>
      </c>
      <c r="BZ156" s="35">
        <v>0</v>
      </c>
      <c r="CA156" s="35">
        <v>0</v>
      </c>
      <c r="CB156" s="35">
        <v>0</v>
      </c>
      <c r="CC156" s="35">
        <v>0</v>
      </c>
      <c r="CD156" s="35">
        <v>0</v>
      </c>
      <c r="CE156" s="35">
        <v>0</v>
      </c>
      <c r="CF156" s="35">
        <v>6000</v>
      </c>
      <c r="CG156" s="35">
        <v>0</v>
      </c>
      <c r="CH156" s="35">
        <v>0</v>
      </c>
      <c r="CI156" s="35">
        <v>12800</v>
      </c>
      <c r="CJ156" s="35">
        <v>71600</v>
      </c>
      <c r="CK156" s="35">
        <v>0</v>
      </c>
      <c r="CL156" s="35">
        <v>0</v>
      </c>
      <c r="CM156" s="35">
        <v>0</v>
      </c>
      <c r="CN156" s="35">
        <v>0</v>
      </c>
      <c r="CO156" s="35">
        <v>0</v>
      </c>
      <c r="CP156" s="35">
        <v>0</v>
      </c>
      <c r="CQ156" s="35">
        <v>0</v>
      </c>
    </row>
    <row r="157" spans="1:95" ht="18.75" thickBot="1" x14ac:dyDescent="0.35">
      <c r="A157" s="3" t="s">
        <v>525</v>
      </c>
      <c r="B157" s="3" t="s">
        <v>526</v>
      </c>
      <c r="C157" s="4">
        <v>33088</v>
      </c>
      <c r="D157" s="4">
        <v>33093</v>
      </c>
      <c r="E157" s="3">
        <v>1</v>
      </c>
      <c r="F157" s="3">
        <v>86</v>
      </c>
      <c r="G157" s="3" t="s">
        <v>87</v>
      </c>
      <c r="H157" s="3">
        <v>60.522199999999998</v>
      </c>
      <c r="I157" s="3">
        <v>150.3972</v>
      </c>
      <c r="J157" s="5">
        <v>11178</v>
      </c>
      <c r="K157" s="3">
        <v>9.6</v>
      </c>
      <c r="L157" s="3">
        <v>4.9000000000000004</v>
      </c>
      <c r="M157" s="3">
        <v>174.8</v>
      </c>
      <c r="N157" s="3">
        <v>0.6</v>
      </c>
      <c r="O157" s="3">
        <v>1</v>
      </c>
      <c r="P157" s="3">
        <v>4444</v>
      </c>
      <c r="Q157" s="3">
        <v>2.34</v>
      </c>
      <c r="R157" s="3">
        <v>1.1499999999999999</v>
      </c>
      <c r="S157" s="5">
        <v>3.49</v>
      </c>
      <c r="T157" s="3">
        <v>125</v>
      </c>
      <c r="U157" s="3">
        <v>8.1</v>
      </c>
      <c r="V157" s="3">
        <v>64</v>
      </c>
      <c r="W157" s="3">
        <v>1.2</v>
      </c>
      <c r="X157" s="3">
        <v>8</v>
      </c>
      <c r="Y157" s="3">
        <v>19.5</v>
      </c>
      <c r="Z157" s="3">
        <v>2.5</v>
      </c>
      <c r="AA157" s="3">
        <v>44</v>
      </c>
      <c r="AB157" s="3" t="s">
        <v>63</v>
      </c>
      <c r="AC157" s="3" t="s">
        <v>64</v>
      </c>
      <c r="AD157" s="3" t="s">
        <v>65</v>
      </c>
      <c r="AE157" s="3" t="s">
        <v>64</v>
      </c>
      <c r="AF157" s="3" t="s">
        <v>65</v>
      </c>
      <c r="AG157" s="3">
        <v>8</v>
      </c>
      <c r="AH157" s="3">
        <v>8</v>
      </c>
      <c r="AI157" s="3" t="s">
        <v>66</v>
      </c>
      <c r="AJ157" s="3" t="s">
        <v>77</v>
      </c>
      <c r="AK157" s="3" t="s">
        <v>77</v>
      </c>
      <c r="AL157" s="2"/>
      <c r="AM157" s="2"/>
      <c r="AN157" s="3">
        <v>1</v>
      </c>
      <c r="AO157" s="3">
        <v>0</v>
      </c>
      <c r="AP157" s="3">
        <v>0</v>
      </c>
      <c r="AQ157" s="3">
        <v>0</v>
      </c>
      <c r="AR157" s="3">
        <v>0</v>
      </c>
      <c r="AS157" s="3">
        <v>1</v>
      </c>
      <c r="AT157" s="3">
        <v>0</v>
      </c>
      <c r="AU157" s="3">
        <v>0</v>
      </c>
      <c r="AV157" s="62"/>
      <c r="AW157" s="3">
        <v>60.311599999999999</v>
      </c>
      <c r="AX157" s="3">
        <v>150.23580000000001</v>
      </c>
      <c r="AY157" s="3" t="s">
        <v>180</v>
      </c>
      <c r="AZ157" s="3" t="s">
        <v>200</v>
      </c>
      <c r="BA157" s="3" t="s">
        <v>150</v>
      </c>
      <c r="BB157" s="3">
        <v>18</v>
      </c>
      <c r="BC157" s="3">
        <v>0.439</v>
      </c>
      <c r="BD157" s="3">
        <v>43.9</v>
      </c>
      <c r="BE157" s="6">
        <f t="shared" si="4"/>
        <v>15.629850659474069</v>
      </c>
      <c r="BF157" s="6">
        <f t="shared" si="5"/>
        <v>14.943875587001841</v>
      </c>
      <c r="BG157" s="26">
        <v>1</v>
      </c>
      <c r="BH157" s="35">
        <v>1.5</v>
      </c>
      <c r="BI157" s="35">
        <v>0</v>
      </c>
      <c r="BJ157" s="35">
        <v>0</v>
      </c>
      <c r="BK157" s="34">
        <v>0</v>
      </c>
      <c r="BL157" s="34">
        <v>0</v>
      </c>
      <c r="BM157" s="35">
        <v>0</v>
      </c>
      <c r="BN157" s="35">
        <v>0.75</v>
      </c>
      <c r="BO157" s="35">
        <v>0</v>
      </c>
      <c r="BP157" s="35">
        <v>1.5</v>
      </c>
      <c r="BQ157" s="35">
        <v>0</v>
      </c>
      <c r="BR157" s="35">
        <v>0</v>
      </c>
      <c r="BS157" s="35">
        <v>0</v>
      </c>
      <c r="BT157" s="35">
        <v>0</v>
      </c>
      <c r="BU157" s="35">
        <v>0</v>
      </c>
      <c r="BV157" s="35">
        <v>0</v>
      </c>
      <c r="BW157" s="35">
        <v>10.5</v>
      </c>
      <c r="BX157" s="35">
        <v>0</v>
      </c>
      <c r="BY157" s="35">
        <v>0.75</v>
      </c>
      <c r="BZ157" s="35">
        <v>3</v>
      </c>
      <c r="CA157" s="35">
        <v>0</v>
      </c>
      <c r="CB157" s="35">
        <v>0</v>
      </c>
      <c r="CC157" s="35">
        <v>0</v>
      </c>
      <c r="CD157" s="35">
        <v>0</v>
      </c>
      <c r="CE157" s="35">
        <v>0</v>
      </c>
      <c r="CF157" s="35">
        <v>3</v>
      </c>
      <c r="CG157" s="35">
        <v>0</v>
      </c>
      <c r="CH157" s="35">
        <v>0</v>
      </c>
      <c r="CI157" s="35">
        <v>51.75</v>
      </c>
      <c r="CJ157" s="35">
        <v>49.5</v>
      </c>
      <c r="CK157" s="35">
        <v>0</v>
      </c>
      <c r="CL157" s="35">
        <v>0</v>
      </c>
      <c r="CM157" s="35">
        <v>0</v>
      </c>
      <c r="CN157" s="35">
        <v>0</v>
      </c>
      <c r="CO157" s="35">
        <v>0</v>
      </c>
      <c r="CP157" s="35">
        <v>0</v>
      </c>
      <c r="CQ157" s="35">
        <v>0</v>
      </c>
    </row>
    <row r="158" spans="1:95" ht="18.75" thickBot="1" x14ac:dyDescent="0.35">
      <c r="A158" s="3" t="s">
        <v>527</v>
      </c>
      <c r="B158" s="3" t="s">
        <v>528</v>
      </c>
      <c r="C158" s="4">
        <v>33091</v>
      </c>
      <c r="D158" s="4">
        <v>33092</v>
      </c>
      <c r="E158" s="3">
        <v>1</v>
      </c>
      <c r="F158" s="3">
        <v>128</v>
      </c>
      <c r="G158" s="3" t="s">
        <v>87</v>
      </c>
      <c r="H158" s="3">
        <v>60.55</v>
      </c>
      <c r="I158" s="3">
        <v>150.27359999999999</v>
      </c>
      <c r="J158" s="5">
        <v>11176</v>
      </c>
      <c r="K158" s="3">
        <v>6.9</v>
      </c>
      <c r="L158" s="3">
        <v>3.9</v>
      </c>
      <c r="M158" s="3">
        <v>189.8</v>
      </c>
      <c r="N158" s="3">
        <v>11.2</v>
      </c>
      <c r="O158" s="3">
        <v>47.4</v>
      </c>
      <c r="P158" s="3">
        <v>1970</v>
      </c>
      <c r="Q158" s="3">
        <v>0.83</v>
      </c>
      <c r="R158" s="3">
        <v>0.36</v>
      </c>
      <c r="S158" s="5">
        <v>1.19</v>
      </c>
      <c r="T158" s="3">
        <v>159</v>
      </c>
      <c r="U158" s="3">
        <v>8.3000000000000007</v>
      </c>
      <c r="V158" s="3">
        <v>81</v>
      </c>
      <c r="W158" s="3">
        <v>0.5</v>
      </c>
      <c r="X158" s="3">
        <v>12</v>
      </c>
      <c r="Y158" s="3">
        <v>29.2</v>
      </c>
      <c r="Z158" s="3">
        <v>1.4</v>
      </c>
      <c r="AA158" s="3">
        <v>28</v>
      </c>
      <c r="AB158" s="3" t="s">
        <v>63</v>
      </c>
      <c r="AC158" s="3" t="s">
        <v>63</v>
      </c>
      <c r="AD158" s="2"/>
      <c r="AE158" s="3" t="s">
        <v>63</v>
      </c>
      <c r="AF158" s="2"/>
      <c r="AG158" s="3">
        <v>7.9880000000000004</v>
      </c>
      <c r="AH158" s="3">
        <v>8</v>
      </c>
      <c r="AI158" s="3" t="s">
        <v>88</v>
      </c>
      <c r="AJ158" s="2"/>
      <c r="AK158" s="3" t="s">
        <v>88</v>
      </c>
      <c r="AL158" s="2"/>
      <c r="AM158" s="2"/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62"/>
      <c r="AW158" s="3">
        <v>60.330599999999997</v>
      </c>
      <c r="AX158" s="3">
        <v>150.16390000000001</v>
      </c>
      <c r="AY158" s="3" t="s">
        <v>199</v>
      </c>
      <c r="AZ158" s="3" t="s">
        <v>200</v>
      </c>
      <c r="BA158" s="3" t="s">
        <v>150</v>
      </c>
      <c r="BB158" s="3">
        <v>2</v>
      </c>
      <c r="BC158" s="3">
        <v>0.14000000000000001</v>
      </c>
      <c r="BD158" s="3">
        <v>14</v>
      </c>
      <c r="BE158" s="6">
        <f t="shared" si="4"/>
        <v>10.945193379961678</v>
      </c>
      <c r="BF158" s="6">
        <f t="shared" si="5"/>
        <v>26.713660489932483</v>
      </c>
      <c r="BG158" s="26">
        <v>1</v>
      </c>
      <c r="BH158" s="35">
        <v>1.25</v>
      </c>
      <c r="BI158" s="35">
        <v>0.625</v>
      </c>
      <c r="BJ158" s="35">
        <v>0</v>
      </c>
      <c r="BK158" s="34">
        <v>0</v>
      </c>
      <c r="BL158" s="34">
        <v>0</v>
      </c>
      <c r="BM158" s="35">
        <v>8.125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3.75</v>
      </c>
      <c r="BT158" s="35">
        <v>0</v>
      </c>
      <c r="BU158" s="35">
        <v>0</v>
      </c>
      <c r="BV158" s="35">
        <v>0</v>
      </c>
      <c r="BW158" s="35">
        <v>6.25</v>
      </c>
      <c r="BX158" s="35">
        <v>5.625</v>
      </c>
      <c r="BY158" s="35">
        <v>0</v>
      </c>
      <c r="BZ158" s="35">
        <v>0</v>
      </c>
      <c r="CA158" s="35">
        <v>0</v>
      </c>
      <c r="CB158" s="35">
        <v>0</v>
      </c>
      <c r="CC158" s="35">
        <v>0</v>
      </c>
      <c r="CD158" s="35">
        <v>0</v>
      </c>
      <c r="CE158" s="35">
        <v>0</v>
      </c>
      <c r="CF158" s="35">
        <v>1.875</v>
      </c>
      <c r="CG158" s="35">
        <v>0</v>
      </c>
      <c r="CH158" s="35">
        <v>6.25</v>
      </c>
      <c r="CI158" s="35">
        <v>0</v>
      </c>
      <c r="CJ158" s="35">
        <v>0</v>
      </c>
      <c r="CK158" s="35">
        <v>0</v>
      </c>
      <c r="CL158" s="35">
        <v>0</v>
      </c>
      <c r="CM158" s="35">
        <v>0</v>
      </c>
      <c r="CN158" s="35">
        <v>0</v>
      </c>
      <c r="CO158" s="35">
        <v>0</v>
      </c>
      <c r="CP158" s="35">
        <v>0</v>
      </c>
      <c r="CQ158" s="35">
        <v>0</v>
      </c>
    </row>
    <row r="159" spans="1:95" ht="18.75" thickBot="1" x14ac:dyDescent="0.35">
      <c r="A159" s="3" t="s">
        <v>529</v>
      </c>
      <c r="B159" s="3" t="s">
        <v>530</v>
      </c>
      <c r="C159" s="4">
        <v>33056</v>
      </c>
      <c r="D159" s="4">
        <v>33057</v>
      </c>
      <c r="E159" s="3">
        <v>1</v>
      </c>
      <c r="F159" s="3">
        <v>28</v>
      </c>
      <c r="G159" s="3" t="s">
        <v>87</v>
      </c>
      <c r="H159" s="3">
        <v>60.320799999999998</v>
      </c>
      <c r="I159" s="3">
        <v>151.23939999999999</v>
      </c>
      <c r="J159" s="5">
        <v>11141</v>
      </c>
      <c r="K159" s="3">
        <v>10.9</v>
      </c>
      <c r="L159" s="3">
        <v>10.9</v>
      </c>
      <c r="M159" s="3">
        <v>188.5</v>
      </c>
      <c r="N159" s="3">
        <v>0.9</v>
      </c>
      <c r="O159" s="3">
        <v>1.3</v>
      </c>
      <c r="P159" s="3">
        <v>2046</v>
      </c>
      <c r="Q159" s="3">
        <v>1</v>
      </c>
      <c r="R159" s="3">
        <v>0.42</v>
      </c>
      <c r="S159" s="5">
        <v>1.42</v>
      </c>
      <c r="T159" s="3">
        <v>96</v>
      </c>
      <c r="U159" s="3">
        <v>7.7</v>
      </c>
      <c r="V159" s="3">
        <v>48</v>
      </c>
      <c r="W159" s="3">
        <v>0.8</v>
      </c>
      <c r="X159" s="3">
        <v>5</v>
      </c>
      <c r="Y159" s="3">
        <v>10.8</v>
      </c>
      <c r="Z159" s="3">
        <v>3.9</v>
      </c>
      <c r="AA159" s="3">
        <v>82</v>
      </c>
      <c r="AB159" s="3" t="s">
        <v>63</v>
      </c>
      <c r="AC159" s="3" t="s">
        <v>63</v>
      </c>
      <c r="AD159" s="2"/>
      <c r="AE159" s="3" t="s">
        <v>64</v>
      </c>
      <c r="AF159" s="3" t="s">
        <v>65</v>
      </c>
      <c r="AG159" s="3">
        <v>7.8954000000000004</v>
      </c>
      <c r="AH159" s="3">
        <v>8</v>
      </c>
      <c r="AI159" s="3" t="s">
        <v>66</v>
      </c>
      <c r="AJ159" s="3" t="s">
        <v>77</v>
      </c>
      <c r="AK159" s="3" t="s">
        <v>77</v>
      </c>
      <c r="AL159" s="2"/>
      <c r="AM159" s="2"/>
      <c r="AN159" s="3">
        <v>1</v>
      </c>
      <c r="AO159" s="3">
        <v>1</v>
      </c>
      <c r="AP159" s="3">
        <v>1</v>
      </c>
      <c r="AQ159" s="3">
        <v>0</v>
      </c>
      <c r="AR159" s="3">
        <v>0</v>
      </c>
      <c r="AS159" s="3">
        <v>0</v>
      </c>
      <c r="AT159" s="3">
        <v>1</v>
      </c>
      <c r="AU159" s="3">
        <v>0</v>
      </c>
      <c r="AV159" s="18" t="s">
        <v>531</v>
      </c>
      <c r="AW159" s="3">
        <v>60.1905</v>
      </c>
      <c r="AX159" s="3">
        <v>151.14449999999999</v>
      </c>
      <c r="AY159" s="3" t="s">
        <v>300</v>
      </c>
      <c r="AZ159" s="3" t="s">
        <v>91</v>
      </c>
      <c r="BA159" s="3" t="s">
        <v>395</v>
      </c>
      <c r="BB159" s="3">
        <v>29</v>
      </c>
      <c r="BC159" s="3">
        <v>0.31900000000000001</v>
      </c>
      <c r="BD159" s="3">
        <v>31.9</v>
      </c>
      <c r="BE159" s="6">
        <f t="shared" si="4"/>
        <v>23.621912539238402</v>
      </c>
      <c r="BF159" s="6">
        <f t="shared" si="5"/>
        <v>19.556890027194374</v>
      </c>
      <c r="BG159" s="26">
        <v>10</v>
      </c>
      <c r="BH159" s="35">
        <v>5.5</v>
      </c>
      <c r="BI159" s="35">
        <v>1640.8333333333333</v>
      </c>
      <c r="BJ159" s="35" t="s">
        <v>776</v>
      </c>
      <c r="BK159" s="34">
        <v>0</v>
      </c>
      <c r="BL159" s="34">
        <v>0</v>
      </c>
      <c r="BM159" s="35">
        <v>0</v>
      </c>
      <c r="BN159" s="35">
        <v>0</v>
      </c>
      <c r="BO159" s="35">
        <v>0</v>
      </c>
      <c r="BP159" s="35">
        <v>806.66666666666663</v>
      </c>
      <c r="BQ159" s="35">
        <v>0</v>
      </c>
      <c r="BR159" s="35">
        <v>0</v>
      </c>
      <c r="BS159" s="35">
        <v>0</v>
      </c>
      <c r="BT159" s="35">
        <v>0</v>
      </c>
      <c r="BU159" s="35">
        <v>0</v>
      </c>
      <c r="BV159" s="35">
        <v>0</v>
      </c>
      <c r="BW159" s="35">
        <v>45.833333333333336</v>
      </c>
      <c r="BX159" s="35">
        <v>110</v>
      </c>
      <c r="BY159" s="35">
        <v>2960.8333333333335</v>
      </c>
      <c r="BZ159" s="35">
        <v>183.33333333333334</v>
      </c>
      <c r="CA159" s="35">
        <v>0</v>
      </c>
      <c r="CB159" s="35">
        <v>0</v>
      </c>
      <c r="CC159" s="35">
        <v>0</v>
      </c>
      <c r="CD159" s="35">
        <v>0</v>
      </c>
      <c r="CE159" s="35">
        <v>0</v>
      </c>
      <c r="CF159" s="35">
        <v>1769.1666666666665</v>
      </c>
      <c r="CG159" s="35">
        <v>0</v>
      </c>
      <c r="CH159" s="35">
        <v>0</v>
      </c>
      <c r="CI159" s="35">
        <v>45.833333333333336</v>
      </c>
      <c r="CJ159" s="35">
        <v>2328.3333333333335</v>
      </c>
      <c r="CK159" s="35">
        <v>0</v>
      </c>
      <c r="CL159" s="35">
        <v>0</v>
      </c>
      <c r="CM159" s="35">
        <v>284.16666666666669</v>
      </c>
      <c r="CN159" s="35">
        <v>0</v>
      </c>
      <c r="CO159" s="35">
        <v>0</v>
      </c>
      <c r="CP159" s="35">
        <v>0</v>
      </c>
      <c r="CQ159" s="35">
        <v>36.666666666666664</v>
      </c>
    </row>
    <row r="160" spans="1:95" ht="18.75" thickBot="1" x14ac:dyDescent="0.35">
      <c r="A160" s="3" t="s">
        <v>532</v>
      </c>
      <c r="B160" s="3" t="s">
        <v>533</v>
      </c>
      <c r="C160" s="4">
        <v>33039</v>
      </c>
      <c r="D160" s="4">
        <v>33065</v>
      </c>
      <c r="E160" s="3">
        <v>1</v>
      </c>
      <c r="F160" s="3">
        <v>77</v>
      </c>
      <c r="G160" s="3" t="s">
        <v>87</v>
      </c>
      <c r="H160" s="3">
        <v>60.731900000000003</v>
      </c>
      <c r="I160" s="3">
        <v>150.54169999999999</v>
      </c>
      <c r="J160" s="5">
        <v>11149</v>
      </c>
      <c r="K160" s="3">
        <v>4.9000000000000004</v>
      </c>
      <c r="L160" s="3">
        <v>0.4</v>
      </c>
      <c r="M160" s="3">
        <v>203.8</v>
      </c>
      <c r="N160" s="3">
        <v>1.1000000000000001</v>
      </c>
      <c r="O160" s="3">
        <v>3.4</v>
      </c>
      <c r="P160" s="3">
        <v>24</v>
      </c>
      <c r="Q160" s="3">
        <v>0.43</v>
      </c>
      <c r="R160" s="3">
        <v>0.18</v>
      </c>
      <c r="S160" s="5">
        <v>0.61</v>
      </c>
      <c r="T160" s="3">
        <v>12</v>
      </c>
      <c r="U160" s="3">
        <v>6.6</v>
      </c>
      <c r="V160" s="3">
        <v>8</v>
      </c>
      <c r="W160" s="3">
        <v>1.2</v>
      </c>
      <c r="X160" s="3">
        <v>5</v>
      </c>
      <c r="Y160" s="3">
        <v>2.2999999999999998</v>
      </c>
      <c r="Z160" s="3">
        <v>0.2</v>
      </c>
      <c r="AA160" s="3">
        <v>43</v>
      </c>
      <c r="AB160" s="3" t="s">
        <v>63</v>
      </c>
      <c r="AC160" s="3" t="s">
        <v>63</v>
      </c>
      <c r="AD160" s="2"/>
      <c r="AE160" s="3" t="s">
        <v>64</v>
      </c>
      <c r="AF160" s="3" t="s">
        <v>116</v>
      </c>
      <c r="AG160" s="3">
        <v>6.7297000000000002</v>
      </c>
      <c r="AH160" s="3">
        <v>8</v>
      </c>
      <c r="AI160" s="3" t="s">
        <v>66</v>
      </c>
      <c r="AJ160" s="3" t="s">
        <v>67</v>
      </c>
      <c r="AK160" s="3" t="s">
        <v>67</v>
      </c>
      <c r="AL160" s="3" t="s">
        <v>132</v>
      </c>
      <c r="AM160" s="3" t="s">
        <v>89</v>
      </c>
      <c r="AN160" s="3">
        <v>0</v>
      </c>
      <c r="AO160" s="3">
        <v>0</v>
      </c>
      <c r="AP160" s="3">
        <v>3</v>
      </c>
      <c r="AQ160" s="3">
        <v>3</v>
      </c>
      <c r="AR160" s="3">
        <v>0</v>
      </c>
      <c r="AS160" s="3">
        <v>0</v>
      </c>
      <c r="AT160" s="3">
        <v>3</v>
      </c>
      <c r="AU160" s="3">
        <v>0</v>
      </c>
      <c r="AV160" s="62"/>
      <c r="AW160" s="3">
        <v>60.4345</v>
      </c>
      <c r="AX160" s="3">
        <v>150.322</v>
      </c>
      <c r="AY160" s="3" t="s">
        <v>252</v>
      </c>
      <c r="AZ160" s="3" t="s">
        <v>96</v>
      </c>
      <c r="BA160" s="3" t="s">
        <v>120</v>
      </c>
      <c r="BB160" s="3" t="s">
        <v>247</v>
      </c>
      <c r="BC160" s="3">
        <v>0.14799999999999999</v>
      </c>
      <c r="BD160" s="3">
        <v>14.8</v>
      </c>
      <c r="BE160" s="6">
        <f t="shared" si="4"/>
        <v>23.621912539238402</v>
      </c>
      <c r="BF160" s="6">
        <f t="shared" si="5"/>
        <v>14.943875587001841</v>
      </c>
      <c r="BG160" s="26">
        <v>40</v>
      </c>
      <c r="BH160" s="35">
        <v>4</v>
      </c>
      <c r="BI160" s="35">
        <v>1413.3333333333335</v>
      </c>
      <c r="BJ160" s="43">
        <v>106.66666666666666</v>
      </c>
      <c r="BK160" s="38" t="s">
        <v>776</v>
      </c>
      <c r="BL160" s="34"/>
      <c r="BM160" s="35">
        <v>0</v>
      </c>
      <c r="BN160" s="35">
        <v>2400</v>
      </c>
      <c r="BO160" s="35">
        <v>0</v>
      </c>
      <c r="BP160" s="35">
        <v>0</v>
      </c>
      <c r="BQ160" s="35">
        <v>0</v>
      </c>
      <c r="BR160" s="35">
        <v>0</v>
      </c>
      <c r="BS160" s="35">
        <v>0</v>
      </c>
      <c r="BT160" s="35">
        <v>0</v>
      </c>
      <c r="BU160" s="35">
        <v>0</v>
      </c>
      <c r="BV160" s="35">
        <v>0</v>
      </c>
      <c r="BW160" s="35">
        <v>26.666666666666664</v>
      </c>
      <c r="BX160" s="35">
        <v>0</v>
      </c>
      <c r="BY160" s="35">
        <v>1573.3333333333335</v>
      </c>
      <c r="BZ160" s="35">
        <v>0</v>
      </c>
      <c r="CA160" s="35">
        <v>0</v>
      </c>
      <c r="CB160" s="35">
        <v>0</v>
      </c>
      <c r="CC160" s="35">
        <v>0</v>
      </c>
      <c r="CD160" s="35">
        <v>0</v>
      </c>
      <c r="CE160" s="35">
        <v>0</v>
      </c>
      <c r="CF160" s="35">
        <v>106.66666666666666</v>
      </c>
      <c r="CG160" s="35">
        <v>0</v>
      </c>
      <c r="CH160" s="35">
        <v>0</v>
      </c>
      <c r="CI160" s="35">
        <v>0</v>
      </c>
      <c r="CJ160" s="35">
        <v>0</v>
      </c>
      <c r="CK160" s="35">
        <v>0</v>
      </c>
      <c r="CL160" s="35">
        <v>0</v>
      </c>
      <c r="CM160" s="35">
        <v>0</v>
      </c>
      <c r="CN160" s="35">
        <v>0</v>
      </c>
      <c r="CO160" s="35">
        <v>0</v>
      </c>
      <c r="CP160" s="35">
        <v>0</v>
      </c>
      <c r="CQ160" s="35">
        <v>0</v>
      </c>
    </row>
    <row r="161" spans="1:95" ht="18.75" thickBot="1" x14ac:dyDescent="0.35">
      <c r="A161" s="3" t="s">
        <v>534</v>
      </c>
      <c r="B161" s="3" t="s">
        <v>535</v>
      </c>
      <c r="C161" s="4">
        <v>33029</v>
      </c>
      <c r="D161" s="4">
        <v>33034</v>
      </c>
      <c r="E161" s="3">
        <v>1</v>
      </c>
      <c r="F161" s="3">
        <v>93</v>
      </c>
      <c r="G161" s="3" t="s">
        <v>61</v>
      </c>
      <c r="H161" s="3">
        <v>61.620800000000003</v>
      </c>
      <c r="I161" s="3">
        <v>149.73330000000001</v>
      </c>
      <c r="J161" s="5">
        <v>11118</v>
      </c>
      <c r="K161" s="3">
        <v>5.9</v>
      </c>
      <c r="L161" s="3">
        <v>0.4</v>
      </c>
      <c r="M161" s="3">
        <v>238.2</v>
      </c>
      <c r="N161" s="3">
        <v>5.6</v>
      </c>
      <c r="O161" s="3">
        <v>3.4</v>
      </c>
      <c r="P161" s="3">
        <v>167</v>
      </c>
      <c r="Q161" s="3">
        <v>0.17</v>
      </c>
      <c r="R161" s="3">
        <v>0.14000000000000001</v>
      </c>
      <c r="S161" s="5">
        <v>0.31</v>
      </c>
      <c r="T161" s="3">
        <v>10</v>
      </c>
      <c r="U161" s="3">
        <v>6.4</v>
      </c>
      <c r="V161" s="3">
        <v>3</v>
      </c>
      <c r="W161" s="3">
        <v>1.6</v>
      </c>
      <c r="X161" s="3">
        <v>6</v>
      </c>
      <c r="Y161" s="3">
        <v>0.3</v>
      </c>
      <c r="Z161" s="3">
        <v>0.2</v>
      </c>
      <c r="AA161" s="3">
        <v>42</v>
      </c>
      <c r="AB161" s="3" t="s">
        <v>63</v>
      </c>
      <c r="AC161" s="3" t="s">
        <v>63</v>
      </c>
      <c r="AD161" s="2"/>
      <c r="AE161" s="3" t="s">
        <v>63</v>
      </c>
      <c r="AF161" s="2"/>
      <c r="AG161" s="3">
        <v>3.3144999999999998</v>
      </c>
      <c r="AH161" s="3">
        <v>2</v>
      </c>
      <c r="AI161" s="3" t="s">
        <v>66</v>
      </c>
      <c r="AJ161" s="3" t="s">
        <v>67</v>
      </c>
      <c r="AK161" s="3" t="s">
        <v>67</v>
      </c>
      <c r="AL161" s="3" t="s">
        <v>132</v>
      </c>
      <c r="AM161" s="3" t="s">
        <v>89</v>
      </c>
      <c r="AN161" s="3">
        <v>3</v>
      </c>
      <c r="AO161" s="3">
        <v>0</v>
      </c>
      <c r="AP161" s="3">
        <v>3</v>
      </c>
      <c r="AQ161" s="3">
        <v>3</v>
      </c>
      <c r="AR161" s="3">
        <v>0</v>
      </c>
      <c r="AS161" s="3">
        <v>0</v>
      </c>
      <c r="AT161" s="3">
        <v>0</v>
      </c>
      <c r="AU161" s="3">
        <v>0</v>
      </c>
      <c r="AV161" s="62"/>
      <c r="AW161" s="3">
        <v>61.3703</v>
      </c>
      <c r="AX161" s="3">
        <v>149.4358</v>
      </c>
      <c r="AY161" s="3" t="s">
        <v>110</v>
      </c>
      <c r="AZ161" s="3" t="s">
        <v>111</v>
      </c>
      <c r="BA161" s="3" t="s">
        <v>112</v>
      </c>
      <c r="BB161" s="3">
        <v>25</v>
      </c>
      <c r="BC161" s="3">
        <v>0.27900000000000003</v>
      </c>
      <c r="BD161" s="3">
        <v>27.858000000000001</v>
      </c>
      <c r="BE161" s="6">
        <f t="shared" si="4"/>
        <v>20.125120818995903</v>
      </c>
      <c r="BF161" s="6">
        <f t="shared" si="5"/>
        <v>12.347140540694559</v>
      </c>
      <c r="BG161" s="15"/>
      <c r="BH161" s="26">
        <v>3</v>
      </c>
      <c r="BI161" s="35"/>
      <c r="BJ161" s="35"/>
      <c r="BK161" s="34"/>
      <c r="BL161" s="34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</row>
    <row r="162" spans="1:95" ht="18.75" thickBot="1" x14ac:dyDescent="0.35">
      <c r="A162" s="3" t="s">
        <v>536</v>
      </c>
      <c r="B162" s="3" t="s">
        <v>537</v>
      </c>
      <c r="C162" s="4">
        <v>33061</v>
      </c>
      <c r="D162" s="2"/>
      <c r="E162" s="3">
        <v>1</v>
      </c>
      <c r="F162" s="3">
        <v>23</v>
      </c>
      <c r="G162" s="3" t="s">
        <v>87</v>
      </c>
      <c r="H162" s="3">
        <v>60.765300000000003</v>
      </c>
      <c r="I162" s="3">
        <v>151.12639999999999</v>
      </c>
      <c r="J162" s="5">
        <v>11150</v>
      </c>
      <c r="K162" s="3">
        <v>7.8</v>
      </c>
      <c r="L162" s="3">
        <v>1.6</v>
      </c>
      <c r="M162" s="3">
        <v>324.89999999999998</v>
      </c>
      <c r="N162" s="3">
        <v>4</v>
      </c>
      <c r="O162" s="3">
        <v>0.1</v>
      </c>
      <c r="P162" s="3">
        <v>450</v>
      </c>
      <c r="Q162" s="3">
        <v>1.96</v>
      </c>
      <c r="R162" s="3">
        <v>1.0900000000000001</v>
      </c>
      <c r="S162" s="5">
        <v>3.05</v>
      </c>
      <c r="T162" s="3">
        <v>50</v>
      </c>
      <c r="U162" s="3">
        <v>7.2</v>
      </c>
      <c r="V162" s="3">
        <v>19</v>
      </c>
      <c r="W162" s="3">
        <v>1</v>
      </c>
      <c r="X162" s="3">
        <v>24</v>
      </c>
      <c r="Y162" s="3">
        <v>4.0999999999999996</v>
      </c>
      <c r="Z162" s="3">
        <v>3.5</v>
      </c>
      <c r="AA162" s="3">
        <v>53</v>
      </c>
      <c r="AB162" s="3" t="s">
        <v>63</v>
      </c>
      <c r="AC162" s="3" t="s">
        <v>64</v>
      </c>
      <c r="AD162" s="3" t="s">
        <v>65</v>
      </c>
      <c r="AE162" s="3" t="s">
        <v>64</v>
      </c>
      <c r="AF162" s="3" t="s">
        <v>65</v>
      </c>
      <c r="AG162" s="3">
        <v>8</v>
      </c>
      <c r="AH162" s="3">
        <v>8</v>
      </c>
      <c r="AI162" s="3" t="s">
        <v>66</v>
      </c>
      <c r="AJ162" s="3" t="s">
        <v>77</v>
      </c>
      <c r="AK162" s="3" t="s">
        <v>77</v>
      </c>
      <c r="AL162" s="2"/>
      <c r="AM162" s="2"/>
      <c r="AN162" s="3">
        <v>1</v>
      </c>
      <c r="AO162" s="3">
        <v>0</v>
      </c>
      <c r="AP162" s="3">
        <v>1</v>
      </c>
      <c r="AQ162" s="3">
        <v>0</v>
      </c>
      <c r="AR162" s="3">
        <v>0</v>
      </c>
      <c r="AS162" s="3">
        <v>1</v>
      </c>
      <c r="AT162" s="3">
        <v>0</v>
      </c>
      <c r="AU162" s="3">
        <v>4</v>
      </c>
      <c r="AV162" s="62"/>
      <c r="AW162" s="3">
        <v>60.455100000000002</v>
      </c>
      <c r="AX162" s="3">
        <v>151.0746</v>
      </c>
      <c r="AY162" s="3" t="s">
        <v>233</v>
      </c>
      <c r="AZ162" s="3" t="s">
        <v>91</v>
      </c>
      <c r="BA162" s="3" t="s">
        <v>97</v>
      </c>
      <c r="BB162" s="3">
        <v>24</v>
      </c>
      <c r="BC162" s="3">
        <v>0.27600000000000002</v>
      </c>
      <c r="BD162" s="3">
        <v>27.6</v>
      </c>
      <c r="BE162" s="6">
        <f t="shared" si="4"/>
        <v>5.9526230526617017</v>
      </c>
      <c r="BF162" s="6">
        <f t="shared" si="5"/>
        <v>16.865530253887417</v>
      </c>
      <c r="BG162" s="26">
        <v>50</v>
      </c>
      <c r="BH162" s="35">
        <v>6</v>
      </c>
      <c r="BI162" s="35">
        <v>4600</v>
      </c>
      <c r="BJ162" s="35">
        <v>3500</v>
      </c>
      <c r="BK162" s="34">
        <v>0</v>
      </c>
      <c r="BL162" s="34">
        <v>0</v>
      </c>
      <c r="BM162" s="35">
        <v>0</v>
      </c>
      <c r="BN162" s="35">
        <v>5200</v>
      </c>
      <c r="BO162" s="35">
        <v>0</v>
      </c>
      <c r="BP162" s="35">
        <v>3300</v>
      </c>
      <c r="BQ162" s="35">
        <v>0</v>
      </c>
      <c r="BR162" s="35">
        <v>0</v>
      </c>
      <c r="BS162" s="35">
        <v>0</v>
      </c>
      <c r="BT162" s="35">
        <v>0</v>
      </c>
      <c r="BU162" s="35">
        <v>0</v>
      </c>
      <c r="BV162" s="35">
        <v>0</v>
      </c>
      <c r="BW162" s="35">
        <v>50</v>
      </c>
      <c r="BX162" s="35">
        <v>550</v>
      </c>
      <c r="BY162" s="35">
        <v>11150</v>
      </c>
      <c r="BZ162" s="35">
        <v>0</v>
      </c>
      <c r="CA162" s="35">
        <v>0</v>
      </c>
      <c r="CB162" s="35">
        <v>0</v>
      </c>
      <c r="CC162" s="35">
        <v>0</v>
      </c>
      <c r="CD162" s="35">
        <v>0</v>
      </c>
      <c r="CE162" s="35">
        <v>0</v>
      </c>
      <c r="CF162" s="35">
        <v>1050</v>
      </c>
      <c r="CG162" s="35">
        <v>0</v>
      </c>
      <c r="CH162" s="35">
        <v>0</v>
      </c>
      <c r="CI162" s="35">
        <v>0</v>
      </c>
      <c r="CJ162" s="35">
        <v>0</v>
      </c>
      <c r="CK162" s="35">
        <v>0</v>
      </c>
      <c r="CL162" s="35">
        <v>0</v>
      </c>
      <c r="CM162" s="35">
        <v>0</v>
      </c>
      <c r="CN162" s="35">
        <v>0</v>
      </c>
      <c r="CO162" s="35">
        <v>0</v>
      </c>
      <c r="CP162" s="35">
        <v>0</v>
      </c>
      <c r="CQ162" s="35">
        <v>0</v>
      </c>
    </row>
    <row r="163" spans="1:95" ht="18.75" thickBot="1" x14ac:dyDescent="0.35">
      <c r="A163" s="3" t="s">
        <v>538</v>
      </c>
      <c r="B163" s="3" t="s">
        <v>539</v>
      </c>
      <c r="C163" s="4">
        <v>33063</v>
      </c>
      <c r="D163" s="4">
        <v>33093</v>
      </c>
      <c r="E163" s="3">
        <v>1</v>
      </c>
      <c r="F163" s="3">
        <v>32</v>
      </c>
      <c r="G163" s="3" t="s">
        <v>87</v>
      </c>
      <c r="H163" s="3">
        <v>60.668100000000003</v>
      </c>
      <c r="I163" s="3">
        <v>151.32079999999999</v>
      </c>
      <c r="J163" s="5">
        <v>11177</v>
      </c>
      <c r="K163" s="3">
        <v>8.1999999999999993</v>
      </c>
      <c r="L163" s="3">
        <v>2.2999999999999998</v>
      </c>
      <c r="M163" s="3">
        <v>342.7</v>
      </c>
      <c r="N163" s="3">
        <v>5.4</v>
      </c>
      <c r="O163" s="3">
        <v>21.9</v>
      </c>
      <c r="P163" s="3">
        <v>1323</v>
      </c>
      <c r="Q163" s="3">
        <v>0.7</v>
      </c>
      <c r="R163" s="3">
        <v>0.77</v>
      </c>
      <c r="S163" s="5">
        <v>1.47</v>
      </c>
      <c r="T163" s="3">
        <v>26</v>
      </c>
      <c r="U163" s="3">
        <v>6.3</v>
      </c>
      <c r="V163" s="3">
        <v>5</v>
      </c>
      <c r="W163" s="3">
        <v>2.8</v>
      </c>
      <c r="X163" s="3">
        <v>18</v>
      </c>
      <c r="Y163" s="3">
        <v>2.4</v>
      </c>
      <c r="Z163" s="3">
        <v>0.4</v>
      </c>
      <c r="AA163" s="3">
        <v>182</v>
      </c>
      <c r="AB163" s="3" t="s">
        <v>63</v>
      </c>
      <c r="AC163" s="3" t="s">
        <v>63</v>
      </c>
      <c r="AD163" s="2"/>
      <c r="AE163" s="3" t="s">
        <v>63</v>
      </c>
      <c r="AF163" s="2"/>
      <c r="AG163" s="3">
        <v>7.7826000000000004</v>
      </c>
      <c r="AH163" s="3">
        <v>8</v>
      </c>
      <c r="AI163" s="3" t="s">
        <v>66</v>
      </c>
      <c r="AJ163" s="3" t="s">
        <v>77</v>
      </c>
      <c r="AK163" s="3" t="s">
        <v>77</v>
      </c>
      <c r="AL163" s="2"/>
      <c r="AM163" s="2"/>
      <c r="AN163" s="3">
        <v>0</v>
      </c>
      <c r="AO163" s="3">
        <v>1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62"/>
      <c r="AW163" s="3">
        <v>60.400399999999998</v>
      </c>
      <c r="AX163" s="3">
        <v>151.19239999999999</v>
      </c>
      <c r="AY163" s="3" t="s">
        <v>137</v>
      </c>
      <c r="AZ163" s="3" t="s">
        <v>138</v>
      </c>
      <c r="BA163" s="3" t="s">
        <v>92</v>
      </c>
      <c r="BB163" s="3" t="s">
        <v>540</v>
      </c>
      <c r="BC163" s="3">
        <v>8.6999999999999994E-2</v>
      </c>
      <c r="BD163" s="3">
        <v>8.6999999999999993</v>
      </c>
      <c r="BE163" s="6">
        <f t="shared" si="4"/>
        <v>7.6646450906516854</v>
      </c>
      <c r="BF163" s="6">
        <f t="shared" si="5"/>
        <v>8.5174706594010274</v>
      </c>
      <c r="BG163" s="26">
        <v>15</v>
      </c>
      <c r="BH163" s="35">
        <v>4</v>
      </c>
      <c r="BI163" s="35">
        <v>320</v>
      </c>
      <c r="BJ163" s="35">
        <v>10</v>
      </c>
      <c r="BK163" s="34">
        <v>0</v>
      </c>
      <c r="BL163" s="34">
        <v>0</v>
      </c>
      <c r="BM163" s="35">
        <v>0</v>
      </c>
      <c r="BN163" s="35">
        <v>0</v>
      </c>
      <c r="BO163" s="35">
        <v>0</v>
      </c>
      <c r="BP163" s="35">
        <v>80</v>
      </c>
      <c r="BQ163" s="35">
        <v>0</v>
      </c>
      <c r="BR163" s="35">
        <v>0</v>
      </c>
      <c r="BS163" s="35">
        <v>0</v>
      </c>
      <c r="BT163" s="35">
        <v>0</v>
      </c>
      <c r="BU163" s="35">
        <v>0</v>
      </c>
      <c r="BV163" s="35">
        <v>0</v>
      </c>
      <c r="BW163" s="35">
        <v>30</v>
      </c>
      <c r="BX163" s="35" t="s">
        <v>776</v>
      </c>
      <c r="BY163" s="35">
        <v>780</v>
      </c>
      <c r="BZ163" s="35">
        <v>40</v>
      </c>
      <c r="CA163" s="35">
        <v>0</v>
      </c>
      <c r="CB163" s="35">
        <v>0</v>
      </c>
      <c r="CC163" s="35">
        <v>0</v>
      </c>
      <c r="CD163" s="35">
        <v>0</v>
      </c>
      <c r="CE163" s="35">
        <v>0</v>
      </c>
      <c r="CF163" s="35">
        <v>240</v>
      </c>
      <c r="CG163" s="35">
        <v>0</v>
      </c>
      <c r="CH163" s="35">
        <v>0</v>
      </c>
      <c r="CI163" s="35">
        <v>3040</v>
      </c>
      <c r="CJ163" s="35">
        <v>1130</v>
      </c>
      <c r="CK163" s="35">
        <v>0</v>
      </c>
      <c r="CL163" s="35">
        <v>0</v>
      </c>
      <c r="CM163" s="35">
        <v>0</v>
      </c>
      <c r="CN163" s="35">
        <v>0</v>
      </c>
      <c r="CO163" s="35">
        <v>0</v>
      </c>
      <c r="CP163" s="35">
        <v>0</v>
      </c>
      <c r="CQ163" s="35">
        <v>0</v>
      </c>
    </row>
    <row r="164" spans="1:95" ht="18.75" thickBot="1" x14ac:dyDescent="0.35">
      <c r="A164" s="3" t="s">
        <v>541</v>
      </c>
      <c r="B164" s="3" t="s">
        <v>542</v>
      </c>
      <c r="C164" s="4">
        <v>33028</v>
      </c>
      <c r="D164" s="4">
        <v>33033</v>
      </c>
      <c r="E164" s="3">
        <v>1</v>
      </c>
      <c r="F164" s="3">
        <v>56</v>
      </c>
      <c r="G164" s="3" t="s">
        <v>61</v>
      </c>
      <c r="H164" s="3">
        <v>61.581899999999997</v>
      </c>
      <c r="I164" s="3">
        <v>149.8125</v>
      </c>
      <c r="J164" s="5">
        <v>11118</v>
      </c>
      <c r="K164" s="3">
        <v>10.3</v>
      </c>
      <c r="L164" s="3">
        <v>5.4</v>
      </c>
      <c r="M164" s="3">
        <v>297.10000000000002</v>
      </c>
      <c r="N164" s="3">
        <v>3.3</v>
      </c>
      <c r="O164" s="3">
        <v>2.2999999999999998</v>
      </c>
      <c r="P164" s="3">
        <v>4324</v>
      </c>
      <c r="Q164" s="2"/>
      <c r="R164" s="2"/>
      <c r="S164" s="2"/>
      <c r="T164" s="3">
        <v>51</v>
      </c>
      <c r="U164" s="3">
        <v>7.3</v>
      </c>
      <c r="V164" s="3">
        <v>24</v>
      </c>
      <c r="W164" s="3">
        <v>1.4</v>
      </c>
      <c r="X164" s="3">
        <v>50</v>
      </c>
      <c r="Y164" s="3">
        <v>6.2</v>
      </c>
      <c r="Z164" s="3">
        <v>1.4</v>
      </c>
      <c r="AA164" s="3">
        <v>522</v>
      </c>
      <c r="AB164" s="3" t="s">
        <v>63</v>
      </c>
      <c r="AC164" s="3" t="s">
        <v>63</v>
      </c>
      <c r="AD164" s="2"/>
      <c r="AE164" s="3" t="s">
        <v>64</v>
      </c>
      <c r="AF164" s="3" t="s">
        <v>65</v>
      </c>
      <c r="AG164" s="3">
        <v>8</v>
      </c>
      <c r="AH164" s="3">
        <v>8</v>
      </c>
      <c r="AI164" s="3" t="s">
        <v>66</v>
      </c>
      <c r="AJ164" s="3" t="s">
        <v>77</v>
      </c>
      <c r="AK164" s="3" t="s">
        <v>77</v>
      </c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62"/>
      <c r="AW164" s="3">
        <v>61.581850000000003</v>
      </c>
      <c r="AX164" s="3">
        <v>149.81315000000001</v>
      </c>
      <c r="AY164" s="3" t="s">
        <v>110</v>
      </c>
      <c r="AZ164" s="3" t="s">
        <v>111</v>
      </c>
      <c r="BA164" s="3" t="s">
        <v>80</v>
      </c>
      <c r="BB164" s="3">
        <v>9</v>
      </c>
      <c r="BC164" s="3">
        <v>7.5999999999999998E-2</v>
      </c>
      <c r="BD164" s="3">
        <v>7.6</v>
      </c>
      <c r="BE164" s="6">
        <f t="shared" si="4"/>
        <v>3.1233097518613149</v>
      </c>
      <c r="BF164" s="6">
        <f t="shared" si="5"/>
        <v>13.490997081206814</v>
      </c>
      <c r="BG164" s="15"/>
      <c r="BH164" s="26">
        <v>0.5</v>
      </c>
      <c r="BI164" s="35"/>
      <c r="BJ164" s="35"/>
      <c r="BK164" s="34"/>
      <c r="BL164" s="34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</row>
    <row r="165" spans="1:95" ht="18.75" thickBot="1" x14ac:dyDescent="0.35">
      <c r="A165" s="3" t="s">
        <v>543</v>
      </c>
      <c r="B165" s="3" t="s">
        <v>544</v>
      </c>
      <c r="C165" s="4">
        <v>33038</v>
      </c>
      <c r="D165" s="4">
        <v>33039</v>
      </c>
      <c r="E165" s="3">
        <v>1</v>
      </c>
      <c r="F165" s="3">
        <v>66</v>
      </c>
      <c r="G165" s="3" t="s">
        <v>87</v>
      </c>
      <c r="H165" s="3">
        <v>60.7194</v>
      </c>
      <c r="I165" s="3">
        <v>150.8056</v>
      </c>
      <c r="J165" s="5">
        <v>11123</v>
      </c>
      <c r="K165" s="3">
        <v>13.5</v>
      </c>
      <c r="L165" s="3">
        <v>1.2</v>
      </c>
      <c r="M165" s="3">
        <v>402.1</v>
      </c>
      <c r="N165" s="3">
        <v>7.1</v>
      </c>
      <c r="O165" s="3">
        <v>3.4</v>
      </c>
      <c r="P165" s="3">
        <v>792</v>
      </c>
      <c r="Q165" s="3">
        <v>2.1</v>
      </c>
      <c r="R165" s="3">
        <v>1.68</v>
      </c>
      <c r="S165" s="5">
        <v>3.78</v>
      </c>
      <c r="T165" s="3">
        <v>43</v>
      </c>
      <c r="U165" s="3">
        <v>6.9</v>
      </c>
      <c r="V165" s="3">
        <v>8</v>
      </c>
      <c r="W165" s="3">
        <v>1.2</v>
      </c>
      <c r="X165" s="3">
        <v>10</v>
      </c>
      <c r="Y165" s="3">
        <v>5.5</v>
      </c>
      <c r="Z165" s="3">
        <v>1.2</v>
      </c>
      <c r="AA165" s="3">
        <v>187</v>
      </c>
      <c r="AB165" s="3" t="s">
        <v>63</v>
      </c>
      <c r="AC165" s="3" t="s">
        <v>64</v>
      </c>
      <c r="AD165" s="3" t="s">
        <v>116</v>
      </c>
      <c r="AE165" s="3" t="s">
        <v>64</v>
      </c>
      <c r="AF165" s="3" t="s">
        <v>65</v>
      </c>
      <c r="AG165" s="3">
        <v>8</v>
      </c>
      <c r="AH165" s="3">
        <v>8</v>
      </c>
      <c r="AI165" s="3" t="s">
        <v>66</v>
      </c>
      <c r="AJ165" s="3" t="s">
        <v>124</v>
      </c>
      <c r="AK165" s="3" t="s">
        <v>77</v>
      </c>
      <c r="AL165" s="3" t="s">
        <v>132</v>
      </c>
      <c r="AM165" s="3" t="s">
        <v>89</v>
      </c>
      <c r="AN165" s="3">
        <v>1</v>
      </c>
      <c r="AO165" s="3">
        <v>0</v>
      </c>
      <c r="AP165" s="3">
        <v>4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62"/>
      <c r="AW165" s="3">
        <v>60.430599999999998</v>
      </c>
      <c r="AX165" s="3">
        <v>150.48310000000001</v>
      </c>
      <c r="AY165" s="3" t="s">
        <v>189</v>
      </c>
      <c r="AZ165" s="3" t="s">
        <v>190</v>
      </c>
      <c r="BA165" s="3" t="s">
        <v>92</v>
      </c>
      <c r="BB165" s="3" t="s">
        <v>219</v>
      </c>
      <c r="BC165" s="3">
        <v>0.58299999999999996</v>
      </c>
      <c r="BD165" s="3">
        <v>58.264000000000003</v>
      </c>
      <c r="BE165" s="6">
        <f t="shared" si="4"/>
        <v>12.84694899831193</v>
      </c>
      <c r="BF165" s="6">
        <f t="shared" si="5"/>
        <v>14.943875587001841</v>
      </c>
      <c r="BG165" s="26">
        <v>15</v>
      </c>
      <c r="BH165" s="35">
        <v>2</v>
      </c>
      <c r="BI165" s="35">
        <v>140</v>
      </c>
      <c r="BJ165" s="35">
        <v>10</v>
      </c>
      <c r="BK165" s="34">
        <v>0</v>
      </c>
      <c r="BL165" s="34">
        <v>0</v>
      </c>
      <c r="BM165" s="35">
        <v>0</v>
      </c>
      <c r="BN165" s="35">
        <v>0</v>
      </c>
      <c r="BO165" s="35">
        <v>0</v>
      </c>
      <c r="BP165" s="35">
        <v>25</v>
      </c>
      <c r="BQ165" s="35">
        <v>0</v>
      </c>
      <c r="BR165" s="35">
        <v>0</v>
      </c>
      <c r="BS165" s="35">
        <v>0</v>
      </c>
      <c r="BT165" s="35">
        <v>0</v>
      </c>
      <c r="BU165" s="35">
        <v>0</v>
      </c>
      <c r="BV165" s="35">
        <v>0</v>
      </c>
      <c r="BW165" s="35">
        <v>40</v>
      </c>
      <c r="BX165" s="35">
        <v>55</v>
      </c>
      <c r="BY165" s="35">
        <v>95</v>
      </c>
      <c r="BZ165" s="35">
        <v>5</v>
      </c>
      <c r="CA165" s="35">
        <v>0</v>
      </c>
      <c r="CB165" s="35">
        <v>0</v>
      </c>
      <c r="CC165" s="35">
        <v>0</v>
      </c>
      <c r="CD165" s="35">
        <v>0</v>
      </c>
      <c r="CE165" s="35">
        <v>0</v>
      </c>
      <c r="CF165" s="35">
        <v>85</v>
      </c>
      <c r="CG165" s="35">
        <v>0</v>
      </c>
      <c r="CH165" s="35">
        <v>0</v>
      </c>
      <c r="CI165" s="35">
        <v>65</v>
      </c>
      <c r="CJ165" s="35">
        <v>410</v>
      </c>
      <c r="CK165" s="35">
        <v>30</v>
      </c>
      <c r="CL165" s="35">
        <v>0</v>
      </c>
      <c r="CM165" s="35">
        <v>1260</v>
      </c>
      <c r="CN165" s="35">
        <v>0</v>
      </c>
      <c r="CO165" s="35">
        <v>0</v>
      </c>
      <c r="CP165" s="35">
        <v>0</v>
      </c>
      <c r="CQ165" s="35">
        <v>5</v>
      </c>
    </row>
    <row r="166" spans="1:95" ht="18.75" thickBot="1" x14ac:dyDescent="0.35">
      <c r="A166" s="3" t="s">
        <v>543</v>
      </c>
      <c r="B166" s="3" t="s">
        <v>545</v>
      </c>
      <c r="C166" s="4">
        <v>33044</v>
      </c>
      <c r="D166" s="4">
        <v>33050</v>
      </c>
      <c r="E166" s="3">
        <v>1</v>
      </c>
      <c r="F166" s="3">
        <v>97</v>
      </c>
      <c r="G166" s="3" t="s">
        <v>61</v>
      </c>
      <c r="H166" s="3">
        <v>61.595799999999997</v>
      </c>
      <c r="I166" s="3">
        <v>149.6208</v>
      </c>
      <c r="J166" s="5">
        <v>11134</v>
      </c>
      <c r="K166" s="3">
        <v>11.2</v>
      </c>
      <c r="L166" s="3">
        <v>4.2</v>
      </c>
      <c r="M166" s="3">
        <v>264</v>
      </c>
      <c r="N166" s="3">
        <v>0.9</v>
      </c>
      <c r="O166" s="3">
        <v>0.8</v>
      </c>
      <c r="P166" s="3">
        <v>2320</v>
      </c>
      <c r="Q166" s="3">
        <v>1.47</v>
      </c>
      <c r="R166" s="3">
        <v>0.78</v>
      </c>
      <c r="S166" s="5">
        <v>2.25</v>
      </c>
      <c r="T166" s="3">
        <v>106</v>
      </c>
      <c r="U166" s="3">
        <v>7.6</v>
      </c>
      <c r="V166" s="3">
        <v>54</v>
      </c>
      <c r="W166" s="3">
        <v>1.6</v>
      </c>
      <c r="X166" s="3">
        <v>13</v>
      </c>
      <c r="Y166" s="3">
        <v>15.4</v>
      </c>
      <c r="Z166" s="3">
        <v>6.4</v>
      </c>
      <c r="AA166" s="3">
        <v>202</v>
      </c>
      <c r="AB166" s="3" t="s">
        <v>63</v>
      </c>
      <c r="AC166" s="3" t="s">
        <v>64</v>
      </c>
      <c r="AD166" s="3" t="s">
        <v>65</v>
      </c>
      <c r="AE166" s="3" t="s">
        <v>64</v>
      </c>
      <c r="AF166" s="3" t="s">
        <v>65</v>
      </c>
      <c r="AG166" s="3">
        <v>8</v>
      </c>
      <c r="AH166" s="3">
        <v>8</v>
      </c>
      <c r="AI166" s="3" t="s">
        <v>66</v>
      </c>
      <c r="AJ166" s="3" t="s">
        <v>124</v>
      </c>
      <c r="AK166" s="3" t="s">
        <v>77</v>
      </c>
      <c r="AL166" s="3" t="s">
        <v>68</v>
      </c>
      <c r="AM166" s="3" t="s">
        <v>89</v>
      </c>
      <c r="AN166" s="3">
        <v>2</v>
      </c>
      <c r="AO166" s="3">
        <v>0</v>
      </c>
      <c r="AP166" s="3">
        <v>1</v>
      </c>
      <c r="AQ166" s="3">
        <v>0</v>
      </c>
      <c r="AR166" s="3">
        <v>0</v>
      </c>
      <c r="AS166" s="3">
        <v>1</v>
      </c>
      <c r="AT166" s="3">
        <v>0</v>
      </c>
      <c r="AU166" s="3">
        <v>4</v>
      </c>
      <c r="AV166" s="62"/>
      <c r="AW166" s="3">
        <v>61.354199999999999</v>
      </c>
      <c r="AX166" s="3">
        <v>149.3723</v>
      </c>
      <c r="AY166" s="3" t="s">
        <v>144</v>
      </c>
      <c r="AZ166" s="3" t="s">
        <v>145</v>
      </c>
      <c r="BA166" s="3" t="s">
        <v>80</v>
      </c>
      <c r="BB166" s="3">
        <v>3</v>
      </c>
      <c r="BC166" s="3">
        <v>0.34899999999999998</v>
      </c>
      <c r="BD166" s="3">
        <v>34.9</v>
      </c>
      <c r="BE166" s="6">
        <f t="shared" si="4"/>
        <v>10.201827510362529</v>
      </c>
      <c r="BF166" s="6">
        <f t="shared" si="5"/>
        <v>12.347140540694559</v>
      </c>
      <c r="BG166" s="15"/>
      <c r="BH166" s="26">
        <v>1</v>
      </c>
      <c r="BI166" s="35"/>
      <c r="BJ166" s="35"/>
      <c r="BK166" s="34"/>
      <c r="BL166" s="34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</row>
    <row r="167" spans="1:95" ht="18.75" thickBot="1" x14ac:dyDescent="0.35">
      <c r="A167" s="3" t="s">
        <v>546</v>
      </c>
      <c r="B167" s="3" t="s">
        <v>547</v>
      </c>
      <c r="C167" s="4">
        <v>33087</v>
      </c>
      <c r="D167" s="4">
        <v>33088</v>
      </c>
      <c r="E167" s="3">
        <v>1</v>
      </c>
      <c r="F167" s="3">
        <v>78</v>
      </c>
      <c r="G167" s="3" t="s">
        <v>87</v>
      </c>
      <c r="H167" s="3">
        <v>60.251399999999997</v>
      </c>
      <c r="I167" s="3">
        <v>151.33750000000001</v>
      </c>
      <c r="J167" s="5">
        <v>11169</v>
      </c>
      <c r="K167" s="3">
        <v>6.3</v>
      </c>
      <c r="L167" s="3">
        <v>0.8</v>
      </c>
      <c r="M167" s="3">
        <v>279.2</v>
      </c>
      <c r="N167" s="3">
        <v>6.2</v>
      </c>
      <c r="O167" s="3">
        <v>1.3</v>
      </c>
      <c r="P167" s="3">
        <v>185</v>
      </c>
      <c r="Q167" s="3">
        <v>1.1599999999999999</v>
      </c>
      <c r="R167" s="3">
        <v>1.07</v>
      </c>
      <c r="S167" s="5">
        <v>2.23</v>
      </c>
      <c r="T167" s="3">
        <v>22</v>
      </c>
      <c r="U167" s="3">
        <v>6.1</v>
      </c>
      <c r="V167" s="3">
        <v>3</v>
      </c>
      <c r="W167" s="3">
        <v>0.6</v>
      </c>
      <c r="X167" s="3">
        <v>19</v>
      </c>
      <c r="Y167" s="3">
        <v>1.4</v>
      </c>
      <c r="Z167" s="3">
        <v>0.4</v>
      </c>
      <c r="AA167" s="3">
        <v>70</v>
      </c>
      <c r="AB167" s="3" t="s">
        <v>63</v>
      </c>
      <c r="AC167" s="3" t="s">
        <v>63</v>
      </c>
      <c r="AD167" s="2"/>
      <c r="AE167" s="3" t="s">
        <v>63</v>
      </c>
      <c r="AF167" s="2"/>
      <c r="AG167" s="3">
        <v>8</v>
      </c>
      <c r="AH167" s="3">
        <v>8</v>
      </c>
      <c r="AI167" s="3" t="s">
        <v>66</v>
      </c>
      <c r="AJ167" s="3" t="s">
        <v>124</v>
      </c>
      <c r="AK167" s="3" t="s">
        <v>77</v>
      </c>
      <c r="AL167" s="3" t="s">
        <v>68</v>
      </c>
      <c r="AM167" s="3" t="s">
        <v>89</v>
      </c>
      <c r="AN167" s="3">
        <v>0</v>
      </c>
      <c r="AO167" s="3">
        <v>2</v>
      </c>
      <c r="AP167" s="3">
        <v>2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62"/>
      <c r="AW167" s="3">
        <v>60.150100000000002</v>
      </c>
      <c r="AX167" s="3">
        <v>151.21039999999999</v>
      </c>
      <c r="AY167" s="3" t="s">
        <v>183</v>
      </c>
      <c r="AZ167" s="3" t="s">
        <v>91</v>
      </c>
      <c r="BA167" s="3" t="s">
        <v>184</v>
      </c>
      <c r="BB167" s="3">
        <v>22</v>
      </c>
      <c r="BC167" s="3">
        <v>2.8000000000000001E-2</v>
      </c>
      <c r="BD167" s="3">
        <v>2.8</v>
      </c>
      <c r="BE167" s="6">
        <f t="shared" si="4"/>
        <v>7.3090210194999079</v>
      </c>
      <c r="BF167" s="6">
        <f t="shared" si="5"/>
        <v>23.669912112187696</v>
      </c>
      <c r="BG167" s="26">
        <v>40</v>
      </c>
      <c r="BH167" s="35">
        <v>6.5</v>
      </c>
      <c r="BI167" s="35">
        <v>4160</v>
      </c>
      <c r="BJ167" s="35" t="s">
        <v>776</v>
      </c>
      <c r="BK167" s="34">
        <v>0</v>
      </c>
      <c r="BL167" s="34">
        <v>0</v>
      </c>
      <c r="BM167" s="35">
        <v>0</v>
      </c>
      <c r="BN167" s="35">
        <v>216.66666666666669</v>
      </c>
      <c r="BO167" s="35">
        <v>0</v>
      </c>
      <c r="BP167" s="35" t="s">
        <v>776</v>
      </c>
      <c r="BQ167" s="35" t="s">
        <v>776</v>
      </c>
      <c r="BR167" s="35" t="s">
        <v>776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  <c r="BX167" s="35">
        <v>0</v>
      </c>
      <c r="BY167" s="35">
        <v>693.33333333333326</v>
      </c>
      <c r="BZ167" s="35">
        <v>0</v>
      </c>
      <c r="CA167" s="35">
        <v>0</v>
      </c>
      <c r="CB167" s="35">
        <v>0</v>
      </c>
      <c r="CC167" s="35">
        <v>0</v>
      </c>
      <c r="CD167" s="35">
        <v>0</v>
      </c>
      <c r="CE167" s="35">
        <v>0</v>
      </c>
      <c r="CF167" s="35">
        <v>520</v>
      </c>
      <c r="CG167" s="35">
        <v>0</v>
      </c>
      <c r="CH167" s="35">
        <v>0</v>
      </c>
      <c r="CI167" s="35">
        <v>6066.6666666666661</v>
      </c>
      <c r="CJ167" s="35">
        <v>1126.6666666666665</v>
      </c>
      <c r="CK167" s="35">
        <v>0</v>
      </c>
      <c r="CL167" s="35">
        <v>0</v>
      </c>
      <c r="CM167" s="35">
        <v>86.666666666666657</v>
      </c>
      <c r="CN167" s="35">
        <v>0</v>
      </c>
      <c r="CO167" s="35">
        <v>173.33333333333331</v>
      </c>
      <c r="CP167" s="35">
        <v>0</v>
      </c>
      <c r="CQ167" s="35">
        <v>0</v>
      </c>
    </row>
    <row r="168" spans="1:95" ht="18.75" thickBot="1" x14ac:dyDescent="0.35">
      <c r="A168" s="3" t="s">
        <v>548</v>
      </c>
      <c r="B168" s="3" t="s">
        <v>549</v>
      </c>
      <c r="C168" s="4">
        <v>33056</v>
      </c>
      <c r="D168" s="4">
        <v>33056</v>
      </c>
      <c r="E168" s="3">
        <v>1</v>
      </c>
      <c r="F168" s="3">
        <v>68</v>
      </c>
      <c r="G168" s="3" t="s">
        <v>87</v>
      </c>
      <c r="H168" s="3">
        <v>60.394399999999997</v>
      </c>
      <c r="I168" s="3">
        <v>151.19030000000001</v>
      </c>
      <c r="J168" s="5">
        <v>11140</v>
      </c>
      <c r="K168" s="3">
        <v>12.1</v>
      </c>
      <c r="L168" s="3">
        <v>1.9</v>
      </c>
      <c r="M168" s="3">
        <v>313.39999999999998</v>
      </c>
      <c r="N168" s="3">
        <v>1.3</v>
      </c>
      <c r="O168" s="3">
        <v>0.8</v>
      </c>
      <c r="P168" s="3">
        <v>4556</v>
      </c>
      <c r="Q168" s="3">
        <v>1.3</v>
      </c>
      <c r="R168" s="3">
        <v>0.73</v>
      </c>
      <c r="S168" s="5">
        <v>2.0299999999999998</v>
      </c>
      <c r="T168" s="3">
        <v>35</v>
      </c>
      <c r="U168" s="3">
        <v>6.3</v>
      </c>
      <c r="V168" s="3">
        <v>4</v>
      </c>
      <c r="W168" s="3">
        <v>1.4</v>
      </c>
      <c r="X168" s="3">
        <v>14</v>
      </c>
      <c r="Y168" s="3">
        <v>3.6</v>
      </c>
      <c r="Z168" s="3">
        <v>1</v>
      </c>
      <c r="AA168" s="3">
        <v>134</v>
      </c>
      <c r="AB168" s="3" t="s">
        <v>63</v>
      </c>
      <c r="AC168" s="3" t="s">
        <v>63</v>
      </c>
      <c r="AD168" s="2"/>
      <c r="AE168" s="3" t="s">
        <v>63</v>
      </c>
      <c r="AF168" s="2"/>
      <c r="AG168" s="3">
        <v>7.1943999999999999</v>
      </c>
      <c r="AH168" s="3">
        <v>8</v>
      </c>
      <c r="AI168" s="3" t="s">
        <v>88</v>
      </c>
      <c r="AJ168" s="2"/>
      <c r="AK168" s="3" t="s">
        <v>88</v>
      </c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62"/>
      <c r="AW168" s="3">
        <v>60.233699999999999</v>
      </c>
      <c r="AX168" s="3">
        <v>151.11320000000001</v>
      </c>
      <c r="AY168" s="3" t="s">
        <v>296</v>
      </c>
      <c r="AZ168" s="3" t="s">
        <v>91</v>
      </c>
      <c r="BA168" s="3" t="s">
        <v>297</v>
      </c>
      <c r="BB168" s="3">
        <v>33</v>
      </c>
      <c r="BC168" s="3">
        <v>9.4E-2</v>
      </c>
      <c r="BD168" s="3">
        <v>9.4</v>
      </c>
      <c r="BE168" s="6">
        <f t="shared" si="4"/>
        <v>9.5586661836693754</v>
      </c>
      <c r="BF168" s="6">
        <f t="shared" si="5"/>
        <v>13.490997081206814</v>
      </c>
      <c r="BG168" s="26">
        <v>15</v>
      </c>
      <c r="BH168" s="35">
        <v>1.5</v>
      </c>
      <c r="BI168" s="35">
        <v>986.25</v>
      </c>
      <c r="BJ168" s="35">
        <v>0</v>
      </c>
      <c r="BK168" s="34">
        <v>0</v>
      </c>
      <c r="BL168" s="34">
        <v>0</v>
      </c>
      <c r="BM168" s="35">
        <v>0</v>
      </c>
      <c r="BN168" s="35">
        <v>18.75</v>
      </c>
      <c r="BO168" s="35">
        <v>0</v>
      </c>
      <c r="BP168" s="35">
        <v>813.75</v>
      </c>
      <c r="BQ168" s="35">
        <v>0</v>
      </c>
      <c r="BR168" s="35">
        <v>11.25</v>
      </c>
      <c r="BS168" s="35">
        <v>0</v>
      </c>
      <c r="BT168" s="35">
        <v>0</v>
      </c>
      <c r="BU168" s="35">
        <v>0</v>
      </c>
      <c r="BV168" s="35">
        <v>0</v>
      </c>
      <c r="BW168" s="35">
        <v>0</v>
      </c>
      <c r="BX168" s="35">
        <v>0</v>
      </c>
      <c r="BY168" s="35">
        <v>123.75</v>
      </c>
      <c r="BZ168" s="35">
        <v>0</v>
      </c>
      <c r="CA168" s="35">
        <v>0</v>
      </c>
      <c r="CB168" s="35">
        <v>0</v>
      </c>
      <c r="CC168" s="35">
        <v>0</v>
      </c>
      <c r="CD168" s="35">
        <v>0</v>
      </c>
      <c r="CE168" s="35">
        <v>0</v>
      </c>
      <c r="CF168" s="35">
        <v>240</v>
      </c>
      <c r="CG168" s="35">
        <v>0</v>
      </c>
      <c r="CH168" s="35">
        <v>0</v>
      </c>
      <c r="CI168" s="35">
        <v>3.75</v>
      </c>
      <c r="CJ168" s="35">
        <v>7.5</v>
      </c>
      <c r="CK168" s="35">
        <v>0</v>
      </c>
      <c r="CL168" s="35">
        <v>0</v>
      </c>
      <c r="CM168" s="35">
        <v>0</v>
      </c>
      <c r="CN168" s="35">
        <v>0</v>
      </c>
      <c r="CO168" s="35">
        <v>0</v>
      </c>
      <c r="CP168" s="35">
        <v>0</v>
      </c>
      <c r="CQ168" s="35">
        <v>0</v>
      </c>
    </row>
    <row r="169" spans="1:95" ht="18.75" thickBot="1" x14ac:dyDescent="0.35">
      <c r="A169" s="3" t="s">
        <v>551</v>
      </c>
      <c r="B169" s="3" t="s">
        <v>550</v>
      </c>
      <c r="C169" s="4">
        <v>33048</v>
      </c>
      <c r="D169" s="4">
        <v>33051</v>
      </c>
      <c r="E169" s="3">
        <v>1</v>
      </c>
      <c r="F169" s="3">
        <v>48</v>
      </c>
      <c r="G169" s="3" t="s">
        <v>61</v>
      </c>
      <c r="H169" s="3">
        <v>61.556399999999996</v>
      </c>
      <c r="I169" s="3">
        <v>149.82499999999999</v>
      </c>
      <c r="J169" s="5">
        <v>11135</v>
      </c>
      <c r="K169" s="2"/>
      <c r="L169" s="2"/>
      <c r="M169" s="2"/>
      <c r="N169" s="2"/>
      <c r="O169" s="2"/>
      <c r="P169" s="3">
        <v>67</v>
      </c>
      <c r="Q169" s="3">
        <v>0.56999999999999995</v>
      </c>
      <c r="R169" s="3">
        <v>0.39</v>
      </c>
      <c r="S169" s="5">
        <v>0.96</v>
      </c>
      <c r="T169" s="3">
        <v>61</v>
      </c>
      <c r="U169" s="3">
        <v>7.6</v>
      </c>
      <c r="V169" s="3">
        <v>27</v>
      </c>
      <c r="W169" s="3">
        <v>1.4</v>
      </c>
      <c r="X169" s="3" t="s">
        <v>62</v>
      </c>
      <c r="Y169" s="3">
        <v>10</v>
      </c>
      <c r="Z169" s="3">
        <v>0.2</v>
      </c>
      <c r="AA169" s="3">
        <v>3</v>
      </c>
      <c r="AB169" s="3" t="s">
        <v>64</v>
      </c>
      <c r="AC169" s="3" t="s">
        <v>63</v>
      </c>
      <c r="AD169" s="2"/>
      <c r="AE169" s="3" t="s">
        <v>63</v>
      </c>
      <c r="AF169" s="2"/>
      <c r="AG169" s="3">
        <v>7.9866999999999999</v>
      </c>
      <c r="AH169" s="3">
        <v>8</v>
      </c>
      <c r="AI169" s="3" t="s">
        <v>66</v>
      </c>
      <c r="AJ169" s="3" t="s">
        <v>67</v>
      </c>
      <c r="AK169" s="3" t="s">
        <v>67</v>
      </c>
      <c r="AL169" s="3" t="s">
        <v>132</v>
      </c>
      <c r="AM169" s="3" t="s">
        <v>89</v>
      </c>
      <c r="AN169" s="3">
        <v>3</v>
      </c>
      <c r="AO169" s="3">
        <v>0</v>
      </c>
      <c r="AP169" s="3">
        <v>3</v>
      </c>
      <c r="AQ169" s="3">
        <v>3</v>
      </c>
      <c r="AR169" s="3">
        <v>0</v>
      </c>
      <c r="AS169" s="3">
        <v>0</v>
      </c>
      <c r="AT169" s="3">
        <v>0</v>
      </c>
      <c r="AU169" s="3">
        <v>0</v>
      </c>
      <c r="AV169" s="18" t="s">
        <v>308</v>
      </c>
      <c r="AW169" s="3">
        <v>61.556150000000002</v>
      </c>
      <c r="AX169" s="3">
        <v>149.82085000000001</v>
      </c>
      <c r="AY169" s="3" t="s">
        <v>117</v>
      </c>
      <c r="AZ169" s="3" t="s">
        <v>111</v>
      </c>
      <c r="BA169" s="3" t="s">
        <v>80</v>
      </c>
      <c r="BB169" s="3" t="s">
        <v>169</v>
      </c>
      <c r="BC169" s="3">
        <v>0.27200000000000002</v>
      </c>
      <c r="BD169" s="3">
        <v>27.236000000000001</v>
      </c>
      <c r="BE169" s="6"/>
      <c r="BF169" s="6">
        <f t="shared" si="5"/>
        <v>13.490997081206814</v>
      </c>
      <c r="BG169" s="26">
        <v>10</v>
      </c>
      <c r="BH169" s="35">
        <v>5.5</v>
      </c>
      <c r="BI169" s="35">
        <v>2145</v>
      </c>
      <c r="BJ169" s="35">
        <v>385</v>
      </c>
      <c r="BK169" s="34">
        <v>0</v>
      </c>
      <c r="BL169" s="34">
        <v>0</v>
      </c>
      <c r="BM169" s="35">
        <v>0</v>
      </c>
      <c r="BN169" s="35">
        <v>0</v>
      </c>
      <c r="BO169" s="35">
        <v>0</v>
      </c>
      <c r="BP169" s="35">
        <v>264</v>
      </c>
      <c r="BQ169" s="35">
        <v>154</v>
      </c>
      <c r="BR169" s="35">
        <v>0</v>
      </c>
      <c r="BS169" s="35">
        <v>0</v>
      </c>
      <c r="BT169" s="35">
        <v>0</v>
      </c>
      <c r="BU169" s="35">
        <v>0</v>
      </c>
      <c r="BV169" s="35">
        <v>0</v>
      </c>
      <c r="BW169" s="35">
        <v>0</v>
      </c>
      <c r="BX169" s="35">
        <v>0</v>
      </c>
      <c r="BY169" s="35">
        <v>1439.1666666666667</v>
      </c>
      <c r="BZ169" s="35">
        <v>0</v>
      </c>
      <c r="CA169" s="35">
        <v>0</v>
      </c>
      <c r="CB169" s="35">
        <v>0</v>
      </c>
      <c r="CC169" s="35">
        <v>0</v>
      </c>
      <c r="CD169" s="35">
        <v>0</v>
      </c>
      <c r="CE169" s="35">
        <v>0</v>
      </c>
      <c r="CF169" s="35">
        <v>1915.8333333333335</v>
      </c>
      <c r="CG169" s="35">
        <v>0</v>
      </c>
      <c r="CH169" s="35">
        <v>0</v>
      </c>
      <c r="CI169" s="35">
        <v>1072.5</v>
      </c>
      <c r="CJ169" s="35">
        <v>0</v>
      </c>
      <c r="CK169" s="35">
        <v>0</v>
      </c>
      <c r="CL169" s="35">
        <v>0</v>
      </c>
      <c r="CM169" s="35">
        <v>0</v>
      </c>
      <c r="CN169" s="35">
        <v>0</v>
      </c>
      <c r="CO169" s="35">
        <v>0</v>
      </c>
      <c r="CP169" s="35">
        <v>0</v>
      </c>
      <c r="CQ169" s="35">
        <v>0</v>
      </c>
    </row>
    <row r="170" spans="1:95" ht="18.75" thickBot="1" x14ac:dyDescent="0.35">
      <c r="A170" s="3" t="s">
        <v>555</v>
      </c>
      <c r="B170" s="3" t="s">
        <v>556</v>
      </c>
      <c r="C170" s="4">
        <v>33087</v>
      </c>
      <c r="D170" s="4">
        <v>33094</v>
      </c>
      <c r="E170" s="3">
        <v>1</v>
      </c>
      <c r="F170" s="3">
        <v>42</v>
      </c>
      <c r="G170" s="3" t="s">
        <v>87</v>
      </c>
      <c r="H170" s="3">
        <v>60.340299999999999</v>
      </c>
      <c r="I170" s="3">
        <v>151.22640000000001</v>
      </c>
      <c r="J170" s="5">
        <v>11178</v>
      </c>
      <c r="K170" s="3">
        <v>14.1</v>
      </c>
      <c r="L170" s="3">
        <v>1.1000000000000001</v>
      </c>
      <c r="M170" s="3">
        <v>319.8</v>
      </c>
      <c r="N170" s="3">
        <v>4.0999999999999996</v>
      </c>
      <c r="O170" s="3">
        <v>1.1000000000000001</v>
      </c>
      <c r="P170" s="3">
        <v>542</v>
      </c>
      <c r="Q170" s="3">
        <v>0.54</v>
      </c>
      <c r="R170" s="3">
        <v>0.44</v>
      </c>
      <c r="S170" s="5">
        <v>0.98</v>
      </c>
      <c r="T170" s="3">
        <v>75</v>
      </c>
      <c r="U170" s="3">
        <v>6.2</v>
      </c>
      <c r="V170" s="3">
        <v>4</v>
      </c>
      <c r="W170" s="3">
        <v>1</v>
      </c>
      <c r="X170" s="3">
        <v>21</v>
      </c>
      <c r="Y170" s="3">
        <v>2.9</v>
      </c>
      <c r="Z170" s="3">
        <v>1.2</v>
      </c>
      <c r="AA170" s="3">
        <v>320</v>
      </c>
      <c r="AB170" s="3" t="s">
        <v>64</v>
      </c>
      <c r="AC170" s="3" t="s">
        <v>63</v>
      </c>
      <c r="AD170" s="2"/>
      <c r="AE170" s="3" t="s">
        <v>63</v>
      </c>
      <c r="AF170" s="2"/>
      <c r="AG170" s="2"/>
      <c r="AH170" s="2"/>
      <c r="AI170" s="3" t="s">
        <v>66</v>
      </c>
      <c r="AJ170" s="3" t="s">
        <v>67</v>
      </c>
      <c r="AK170" s="3" t="s">
        <v>67</v>
      </c>
      <c r="AL170" s="3" t="s">
        <v>132</v>
      </c>
      <c r="AM170" s="3" t="s">
        <v>89</v>
      </c>
      <c r="AN170" s="3">
        <v>3</v>
      </c>
      <c r="AO170" s="3">
        <v>0</v>
      </c>
      <c r="AP170" s="3">
        <v>3</v>
      </c>
      <c r="AQ170" s="3">
        <v>3</v>
      </c>
      <c r="AR170" s="3">
        <v>0</v>
      </c>
      <c r="AS170" s="3">
        <v>0</v>
      </c>
      <c r="AT170" s="3">
        <v>0</v>
      </c>
      <c r="AU170" s="3">
        <v>0</v>
      </c>
      <c r="AV170" s="62"/>
      <c r="AW170" s="3">
        <v>60.202199999999998</v>
      </c>
      <c r="AX170" s="3">
        <v>151.1344</v>
      </c>
      <c r="AY170" s="3" t="s">
        <v>300</v>
      </c>
      <c r="AZ170" s="3" t="s">
        <v>91</v>
      </c>
      <c r="BA170" s="3" t="s">
        <v>395</v>
      </c>
      <c r="BB170" s="3">
        <v>20</v>
      </c>
      <c r="BC170" s="3">
        <v>2.1999999999999999E-2</v>
      </c>
      <c r="BD170" s="3">
        <v>2.2000000000000002</v>
      </c>
      <c r="BE170" s="6">
        <f t="shared" si="4"/>
        <v>6.6936947840474135</v>
      </c>
      <c r="BF170" s="6">
        <f t="shared" si="5"/>
        <v>16.865530253887417</v>
      </c>
      <c r="BG170" s="41"/>
      <c r="BH170" s="26">
        <v>3</v>
      </c>
      <c r="BI170" s="35"/>
      <c r="BJ170" s="35"/>
      <c r="BK170" s="34"/>
      <c r="BL170" s="34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</row>
    <row r="171" spans="1:95" ht="18.75" thickBot="1" x14ac:dyDescent="0.35">
      <c r="A171" s="3" t="s">
        <v>557</v>
      </c>
      <c r="B171" s="3" t="s">
        <v>558</v>
      </c>
      <c r="C171" s="4">
        <v>33060</v>
      </c>
      <c r="D171" s="4">
        <v>33064</v>
      </c>
      <c r="E171" s="3">
        <v>1</v>
      </c>
      <c r="F171" s="3">
        <v>10</v>
      </c>
      <c r="G171" s="3" t="s">
        <v>87</v>
      </c>
      <c r="H171" s="3">
        <v>60.629199999999997</v>
      </c>
      <c r="I171" s="3">
        <v>151.3278</v>
      </c>
      <c r="J171" s="5">
        <v>11148</v>
      </c>
      <c r="K171" s="3">
        <v>17.899999999999999</v>
      </c>
      <c r="L171" s="3">
        <v>4.5999999999999996</v>
      </c>
      <c r="M171" s="3">
        <v>305.89999999999998</v>
      </c>
      <c r="N171" s="3">
        <v>3.7</v>
      </c>
      <c r="O171" s="3">
        <v>3.4</v>
      </c>
      <c r="P171" s="3">
        <v>6046</v>
      </c>
      <c r="Q171" s="3">
        <v>2.61</v>
      </c>
      <c r="R171" s="3">
        <v>1.17</v>
      </c>
      <c r="S171" s="5">
        <v>3.78</v>
      </c>
      <c r="T171" s="3">
        <v>58</v>
      </c>
      <c r="U171" s="3">
        <v>7.1</v>
      </c>
      <c r="V171" s="3">
        <v>24</v>
      </c>
      <c r="W171" s="3">
        <v>2.2000000000000002</v>
      </c>
      <c r="X171" s="3">
        <v>33</v>
      </c>
      <c r="Y171" s="3">
        <v>6.7</v>
      </c>
      <c r="Z171" s="3">
        <v>2.1</v>
      </c>
      <c r="AA171" s="3">
        <v>1061</v>
      </c>
      <c r="AB171" s="3" t="s">
        <v>63</v>
      </c>
      <c r="AC171" s="3" t="s">
        <v>64</v>
      </c>
      <c r="AD171" s="3" t="s">
        <v>65</v>
      </c>
      <c r="AE171" s="3" t="s">
        <v>64</v>
      </c>
      <c r="AF171" s="3" t="s">
        <v>65</v>
      </c>
      <c r="AG171" s="3">
        <v>7.6079999999999997</v>
      </c>
      <c r="AH171" s="3">
        <v>8</v>
      </c>
      <c r="AI171" s="3" t="s">
        <v>66</v>
      </c>
      <c r="AJ171" s="3" t="s">
        <v>77</v>
      </c>
      <c r="AK171" s="3" t="s">
        <v>77</v>
      </c>
      <c r="AL171" s="2"/>
      <c r="AM171" s="2"/>
      <c r="AN171" s="3">
        <v>1</v>
      </c>
      <c r="AO171" s="3">
        <v>1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62"/>
      <c r="AW171" s="3">
        <v>60.374200000000002</v>
      </c>
      <c r="AX171" s="3">
        <v>151.19470000000001</v>
      </c>
      <c r="AY171" s="3" t="s">
        <v>137</v>
      </c>
      <c r="AZ171" s="3" t="s">
        <v>138</v>
      </c>
      <c r="BA171" s="3" t="s">
        <v>290</v>
      </c>
      <c r="BB171" s="3">
        <v>11</v>
      </c>
      <c r="BC171" s="3">
        <v>0.45400000000000001</v>
      </c>
      <c r="BD171" s="3">
        <v>45.4</v>
      </c>
      <c r="BE171" s="6">
        <f t="shared" si="4"/>
        <v>4.4996817770518707</v>
      </c>
      <c r="BF171" s="6">
        <f t="shared" si="5"/>
        <v>9.9954546084219249</v>
      </c>
      <c r="BG171" s="41"/>
      <c r="BH171" s="26">
        <v>0.7</v>
      </c>
      <c r="BI171" s="35"/>
      <c r="BJ171" s="35"/>
      <c r="BK171" s="34"/>
      <c r="BL171" s="34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</row>
    <row r="172" spans="1:95" ht="18.75" thickBot="1" x14ac:dyDescent="0.35">
      <c r="A172" s="3" t="s">
        <v>559</v>
      </c>
      <c r="B172" s="3" t="s">
        <v>560</v>
      </c>
      <c r="C172" s="4">
        <v>33087</v>
      </c>
      <c r="D172" s="4">
        <v>33088</v>
      </c>
      <c r="E172" s="3">
        <v>1</v>
      </c>
      <c r="F172" s="3">
        <v>23</v>
      </c>
      <c r="G172" s="3" t="s">
        <v>87</v>
      </c>
      <c r="H172" s="3">
        <v>60.804200000000002</v>
      </c>
      <c r="I172" s="3">
        <v>150.9853</v>
      </c>
      <c r="J172" s="5">
        <v>11172</v>
      </c>
      <c r="K172" s="3">
        <v>9.4</v>
      </c>
      <c r="L172" s="3">
        <v>3.5</v>
      </c>
      <c r="M172" s="3">
        <v>339.6</v>
      </c>
      <c r="N172" s="3">
        <v>2.5</v>
      </c>
      <c r="O172" s="3">
        <v>2</v>
      </c>
      <c r="P172" s="3">
        <v>989</v>
      </c>
      <c r="Q172" s="3">
        <v>1.19</v>
      </c>
      <c r="R172" s="3">
        <v>1.1299999999999999</v>
      </c>
      <c r="S172" s="5">
        <v>2.3199999999999998</v>
      </c>
      <c r="T172" s="3">
        <v>33</v>
      </c>
      <c r="U172" s="3">
        <v>6.7</v>
      </c>
      <c r="V172" s="3">
        <v>9</v>
      </c>
      <c r="W172" s="3">
        <v>1.2</v>
      </c>
      <c r="X172" s="3">
        <v>42</v>
      </c>
      <c r="Y172" s="3">
        <v>3.4</v>
      </c>
      <c r="Z172" s="3">
        <v>1.1000000000000001</v>
      </c>
      <c r="AA172" s="3">
        <v>619</v>
      </c>
      <c r="AB172" s="3" t="s">
        <v>63</v>
      </c>
      <c r="AC172" s="3" t="s">
        <v>64</v>
      </c>
      <c r="AD172" s="3" t="s">
        <v>65</v>
      </c>
      <c r="AE172" s="3" t="s">
        <v>64</v>
      </c>
      <c r="AF172" s="3" t="s">
        <v>65</v>
      </c>
      <c r="AG172" s="3">
        <v>7.9443999999999999</v>
      </c>
      <c r="AH172" s="3">
        <v>8</v>
      </c>
      <c r="AI172" s="3" t="s">
        <v>66</v>
      </c>
      <c r="AJ172" s="3" t="s">
        <v>77</v>
      </c>
      <c r="AK172" s="3" t="s">
        <v>77</v>
      </c>
      <c r="AL172" s="2"/>
      <c r="AM172" s="2"/>
      <c r="AN172" s="3">
        <v>1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4</v>
      </c>
      <c r="AV172" s="62"/>
      <c r="AW172" s="3">
        <v>60.481299999999997</v>
      </c>
      <c r="AX172" s="3">
        <v>150.59180000000001</v>
      </c>
      <c r="AY172" s="3" t="s">
        <v>561</v>
      </c>
      <c r="AZ172" s="3" t="s">
        <v>149</v>
      </c>
      <c r="BA172" s="3" t="s">
        <v>97</v>
      </c>
      <c r="BB172" s="3" t="s">
        <v>219</v>
      </c>
      <c r="BC172" s="3">
        <v>0.55200000000000005</v>
      </c>
      <c r="BD172" s="3">
        <v>55.2</v>
      </c>
      <c r="BE172" s="6">
        <f t="shared" si="4"/>
        <v>3.6404146090237046</v>
      </c>
      <c r="BF172" s="6">
        <f t="shared" si="5"/>
        <v>14.943875587001841</v>
      </c>
      <c r="BG172" s="41"/>
      <c r="BH172" s="26">
        <v>1</v>
      </c>
      <c r="BI172" s="35"/>
      <c r="BJ172" s="35"/>
      <c r="BK172" s="34"/>
      <c r="BL172" s="34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</row>
    <row r="173" spans="1:95" ht="18.75" thickBot="1" x14ac:dyDescent="0.35">
      <c r="A173" s="3" t="s">
        <v>562</v>
      </c>
      <c r="B173" s="3" t="s">
        <v>563</v>
      </c>
      <c r="C173" s="4">
        <v>33045</v>
      </c>
      <c r="D173" s="4">
        <v>33050</v>
      </c>
      <c r="E173" s="3">
        <v>1</v>
      </c>
      <c r="F173" s="3">
        <v>97</v>
      </c>
      <c r="G173" s="3" t="s">
        <v>61</v>
      </c>
      <c r="H173" s="3">
        <v>61.618899999999996</v>
      </c>
      <c r="I173" s="3">
        <v>149.6403</v>
      </c>
      <c r="J173" s="5">
        <v>11134</v>
      </c>
      <c r="K173" s="3">
        <v>7.5</v>
      </c>
      <c r="L173" s="3">
        <v>3.9</v>
      </c>
      <c r="M173" s="3">
        <v>320.89999999999998</v>
      </c>
      <c r="N173" s="3">
        <v>1.3</v>
      </c>
      <c r="O173" s="3">
        <v>0.8</v>
      </c>
      <c r="P173" s="3">
        <v>1955</v>
      </c>
      <c r="Q173" s="3">
        <v>1.1200000000000001</v>
      </c>
      <c r="R173" s="3">
        <v>0.62</v>
      </c>
      <c r="S173" s="5">
        <v>1.74</v>
      </c>
      <c r="T173" s="3">
        <v>78</v>
      </c>
      <c r="U173" s="3">
        <v>7.8</v>
      </c>
      <c r="V173" s="3">
        <v>39</v>
      </c>
      <c r="W173" s="3">
        <v>1.2</v>
      </c>
      <c r="X173" s="3">
        <v>15</v>
      </c>
      <c r="Y173" s="3">
        <v>9.1</v>
      </c>
      <c r="Z173" s="3">
        <v>2.8</v>
      </c>
      <c r="AA173" s="3">
        <v>42</v>
      </c>
      <c r="AB173" s="3" t="s">
        <v>63</v>
      </c>
      <c r="AC173" s="3" t="s">
        <v>63</v>
      </c>
      <c r="AD173" s="2"/>
      <c r="AE173" s="3" t="s">
        <v>64</v>
      </c>
      <c r="AF173" s="3" t="s">
        <v>65</v>
      </c>
      <c r="AG173" s="3">
        <v>8</v>
      </c>
      <c r="AH173" s="3">
        <v>8</v>
      </c>
      <c r="AI173" s="3" t="s">
        <v>66</v>
      </c>
      <c r="AJ173" s="3" t="s">
        <v>77</v>
      </c>
      <c r="AK173" s="3" t="s">
        <v>77</v>
      </c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62"/>
      <c r="AW173" s="3">
        <v>61.620519999999999</v>
      </c>
      <c r="AX173" s="3">
        <v>149.64215999999999</v>
      </c>
      <c r="AY173" s="3" t="s">
        <v>110</v>
      </c>
      <c r="AZ173" s="3" t="s">
        <v>145</v>
      </c>
      <c r="BA173" s="3" t="s">
        <v>112</v>
      </c>
      <c r="BB173" s="3" t="s">
        <v>506</v>
      </c>
      <c r="BC173" s="3">
        <v>0.40899999999999997</v>
      </c>
      <c r="BD173" s="3">
        <v>40.9</v>
      </c>
      <c r="BE173" s="6">
        <f t="shared" si="4"/>
        <v>8.9963969709330875</v>
      </c>
      <c r="BF173" s="6">
        <f t="shared" si="5"/>
        <v>14.943875587001841</v>
      </c>
      <c r="BG173" s="41"/>
      <c r="BH173" s="26">
        <v>3.5</v>
      </c>
      <c r="BI173" s="35"/>
      <c r="BJ173" s="35"/>
      <c r="BK173" s="34"/>
      <c r="BL173" s="34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</row>
    <row r="174" spans="1:95" ht="18.75" thickBot="1" x14ac:dyDescent="0.35">
      <c r="A174" s="3" t="s">
        <v>564</v>
      </c>
      <c r="B174" s="3" t="s">
        <v>565</v>
      </c>
      <c r="C174" s="4">
        <v>33076</v>
      </c>
      <c r="D174" s="4">
        <v>33097</v>
      </c>
      <c r="E174" s="3">
        <v>1</v>
      </c>
      <c r="F174" s="3">
        <v>190</v>
      </c>
      <c r="G174" s="3" t="s">
        <v>61</v>
      </c>
      <c r="H174" s="3">
        <v>61.715299999999999</v>
      </c>
      <c r="I174" s="3">
        <v>148.9708</v>
      </c>
      <c r="J174" s="5">
        <v>11181</v>
      </c>
      <c r="K174" s="3">
        <v>9.3000000000000007</v>
      </c>
      <c r="L174" s="3">
        <v>2.2000000000000002</v>
      </c>
      <c r="M174" s="3">
        <v>308.2</v>
      </c>
      <c r="N174" s="3">
        <v>4.0999999999999996</v>
      </c>
      <c r="O174" s="3">
        <v>3.4</v>
      </c>
      <c r="P174" s="3">
        <v>1217</v>
      </c>
      <c r="Q174" s="3">
        <v>0.81</v>
      </c>
      <c r="R174" s="3">
        <v>2.4700000000000002</v>
      </c>
      <c r="S174" s="5">
        <v>3.28</v>
      </c>
      <c r="T174" s="3">
        <v>627</v>
      </c>
      <c r="U174" s="3">
        <v>0.8</v>
      </c>
      <c r="V174" s="3">
        <v>30</v>
      </c>
      <c r="W174" s="3">
        <v>8.4</v>
      </c>
      <c r="X174" s="3">
        <v>12</v>
      </c>
      <c r="Y174" s="3">
        <v>8.6</v>
      </c>
      <c r="Z174" s="3">
        <v>0.9</v>
      </c>
      <c r="AA174" s="3">
        <v>17</v>
      </c>
      <c r="AB174" s="3" t="s">
        <v>63</v>
      </c>
      <c r="AC174" s="3" t="s">
        <v>64</v>
      </c>
      <c r="AD174" s="3" t="s">
        <v>116</v>
      </c>
      <c r="AE174" s="3" t="s">
        <v>63</v>
      </c>
      <c r="AF174" s="2"/>
      <c r="AG174" s="3">
        <v>8</v>
      </c>
      <c r="AH174" s="3">
        <v>8</v>
      </c>
      <c r="AI174" s="3" t="s">
        <v>66</v>
      </c>
      <c r="AJ174" s="3" t="s">
        <v>67</v>
      </c>
      <c r="AK174" s="3" t="s">
        <v>67</v>
      </c>
      <c r="AL174" s="3" t="s">
        <v>132</v>
      </c>
      <c r="AM174" s="3" t="s">
        <v>89</v>
      </c>
      <c r="AN174" s="3">
        <v>3</v>
      </c>
      <c r="AO174" s="3">
        <v>0</v>
      </c>
      <c r="AP174" s="3">
        <v>4</v>
      </c>
      <c r="AQ174" s="3">
        <v>0</v>
      </c>
      <c r="AR174" s="3">
        <v>3</v>
      </c>
      <c r="AS174" s="3">
        <v>0</v>
      </c>
      <c r="AT174" s="3">
        <v>0</v>
      </c>
      <c r="AU174" s="3">
        <v>0</v>
      </c>
      <c r="AV174" s="62"/>
      <c r="AW174" s="3">
        <v>61.4253</v>
      </c>
      <c r="AX174" s="3">
        <v>148.58170000000001</v>
      </c>
      <c r="AY174" s="3" t="s">
        <v>566</v>
      </c>
      <c r="AZ174" s="3" t="s">
        <v>496</v>
      </c>
      <c r="BA174" s="3" t="s">
        <v>176</v>
      </c>
      <c r="BB174" s="3" t="s">
        <v>567</v>
      </c>
      <c r="BC174" s="3">
        <v>0.121</v>
      </c>
      <c r="BD174" s="3">
        <v>12.093999999999999</v>
      </c>
      <c r="BE174" s="6">
        <f t="shared" si="4"/>
        <v>10.945193379961678</v>
      </c>
      <c r="BF174" s="6">
        <f t="shared" si="5"/>
        <v>4.1090430722899658</v>
      </c>
      <c r="BG174" s="26">
        <v>15</v>
      </c>
      <c r="BH174" s="35">
        <v>5</v>
      </c>
      <c r="BI174" s="35">
        <v>175</v>
      </c>
      <c r="BJ174" s="35">
        <v>62.5</v>
      </c>
      <c r="BK174" s="34">
        <v>0</v>
      </c>
      <c r="BL174" s="34">
        <v>0</v>
      </c>
      <c r="BM174" s="35">
        <v>25</v>
      </c>
      <c r="BN174" s="35">
        <v>0</v>
      </c>
      <c r="BO174" s="35">
        <v>0</v>
      </c>
      <c r="BP174" s="35">
        <v>12.5</v>
      </c>
      <c r="BQ174" s="35">
        <v>37.5</v>
      </c>
      <c r="BR174" s="35">
        <v>0</v>
      </c>
      <c r="BS174" s="35" t="s">
        <v>776</v>
      </c>
      <c r="BT174" s="35">
        <v>0</v>
      </c>
      <c r="BU174" s="35">
        <v>0</v>
      </c>
      <c r="BV174" s="35">
        <v>0</v>
      </c>
      <c r="BW174" s="35">
        <v>12.5</v>
      </c>
      <c r="BX174" s="35">
        <v>0</v>
      </c>
      <c r="BY174" s="35" t="s">
        <v>776</v>
      </c>
      <c r="BZ174" s="35">
        <v>0</v>
      </c>
      <c r="CA174" s="35">
        <v>0</v>
      </c>
      <c r="CB174" s="35">
        <v>0</v>
      </c>
      <c r="CC174" s="35">
        <v>0</v>
      </c>
      <c r="CD174" s="35">
        <v>0</v>
      </c>
      <c r="CE174" s="35">
        <v>0</v>
      </c>
      <c r="CF174" s="35">
        <v>12.5</v>
      </c>
      <c r="CG174" s="35">
        <v>0</v>
      </c>
      <c r="CH174" s="35">
        <v>0</v>
      </c>
      <c r="CI174" s="35">
        <v>125</v>
      </c>
      <c r="CJ174" s="35">
        <v>14600</v>
      </c>
      <c r="CK174" s="35">
        <v>0</v>
      </c>
      <c r="CL174" s="35">
        <v>0</v>
      </c>
      <c r="CM174" s="35">
        <v>0</v>
      </c>
      <c r="CN174" s="35">
        <v>0</v>
      </c>
      <c r="CO174" s="35">
        <v>25</v>
      </c>
      <c r="CP174" s="35">
        <v>0</v>
      </c>
      <c r="CQ174" s="35">
        <v>0</v>
      </c>
    </row>
    <row r="175" spans="1:95" ht="18.75" thickBot="1" x14ac:dyDescent="0.35">
      <c r="A175" s="3" t="s">
        <v>568</v>
      </c>
      <c r="B175" s="3" t="s">
        <v>569</v>
      </c>
      <c r="C175" s="4">
        <v>33044</v>
      </c>
      <c r="D175" s="4">
        <v>33050</v>
      </c>
      <c r="E175" s="3">
        <v>1</v>
      </c>
      <c r="F175" s="3">
        <v>88</v>
      </c>
      <c r="G175" s="3" t="s">
        <v>61</v>
      </c>
      <c r="H175" s="3">
        <v>61.6111</v>
      </c>
      <c r="I175" s="3">
        <v>149.6653</v>
      </c>
      <c r="J175" s="5">
        <v>11134</v>
      </c>
      <c r="K175" s="3">
        <v>6.2</v>
      </c>
      <c r="L175" s="3">
        <v>1.9</v>
      </c>
      <c r="M175" s="3">
        <v>299.60000000000002</v>
      </c>
      <c r="N175" s="3">
        <v>0.9</v>
      </c>
      <c r="O175" s="3">
        <v>0.8</v>
      </c>
      <c r="P175" s="3">
        <v>915</v>
      </c>
      <c r="Q175" s="3">
        <v>0.88</v>
      </c>
      <c r="R175" s="3">
        <v>0.33</v>
      </c>
      <c r="S175" s="5">
        <v>1.21</v>
      </c>
      <c r="T175" s="3">
        <v>108</v>
      </c>
      <c r="U175" s="3">
        <v>8.1999999999999993</v>
      </c>
      <c r="V175" s="3">
        <v>521</v>
      </c>
      <c r="W175" s="3">
        <v>0.2</v>
      </c>
      <c r="X175" s="3">
        <v>9</v>
      </c>
      <c r="Y175" s="3">
        <v>15.4</v>
      </c>
      <c r="Z175" s="3">
        <v>5.9</v>
      </c>
      <c r="AA175" s="3">
        <v>10</v>
      </c>
      <c r="AB175" s="3" t="s">
        <v>64</v>
      </c>
      <c r="AC175" s="3" t="s">
        <v>64</v>
      </c>
      <c r="AD175" s="3" t="s">
        <v>65</v>
      </c>
      <c r="AE175" s="3" t="s">
        <v>64</v>
      </c>
      <c r="AF175" s="3" t="s">
        <v>65</v>
      </c>
      <c r="AG175" s="3">
        <v>7.9943</v>
      </c>
      <c r="AH175" s="3">
        <v>8</v>
      </c>
      <c r="AI175" s="3" t="s">
        <v>66</v>
      </c>
      <c r="AJ175" s="3" t="s">
        <v>124</v>
      </c>
      <c r="AK175" s="3" t="s">
        <v>77</v>
      </c>
      <c r="AL175" s="3" t="s">
        <v>132</v>
      </c>
      <c r="AM175" s="3" t="s">
        <v>89</v>
      </c>
      <c r="AN175" s="3">
        <v>2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62"/>
      <c r="AW175" s="3">
        <v>61.614890000000003</v>
      </c>
      <c r="AX175" s="3">
        <v>149.66032999999999</v>
      </c>
      <c r="AY175" s="3" t="s">
        <v>110</v>
      </c>
      <c r="AZ175" s="3" t="s">
        <v>145</v>
      </c>
      <c r="BA175" s="3" t="s">
        <v>112</v>
      </c>
      <c r="BB175" s="3">
        <v>29</v>
      </c>
      <c r="BC175" s="3">
        <v>1.0349999999999999</v>
      </c>
      <c r="BD175" s="3">
        <v>103.5</v>
      </c>
      <c r="BE175" s="6">
        <f t="shared" si="4"/>
        <v>14.093118607341506</v>
      </c>
      <c r="BF175" s="6">
        <f t="shared" si="5"/>
        <v>49.064411927374543</v>
      </c>
      <c r="BG175" s="15"/>
      <c r="BH175" s="26">
        <v>5.5</v>
      </c>
      <c r="BI175" s="35"/>
      <c r="BJ175" s="35"/>
      <c r="BK175" s="34"/>
      <c r="BL175" s="34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</row>
    <row r="176" spans="1:95" ht="18.75" thickBot="1" x14ac:dyDescent="0.35">
      <c r="A176" s="3" t="s">
        <v>228</v>
      </c>
      <c r="B176" s="3" t="s">
        <v>229</v>
      </c>
      <c r="C176" s="4">
        <v>33028</v>
      </c>
      <c r="D176" s="4">
        <v>33033</v>
      </c>
      <c r="E176" s="3">
        <v>1</v>
      </c>
      <c r="F176" s="3">
        <v>64</v>
      </c>
      <c r="G176" s="3" t="s">
        <v>61</v>
      </c>
      <c r="H176" s="3">
        <v>61.573599999999999</v>
      </c>
      <c r="I176" s="3">
        <v>149.72219999999999</v>
      </c>
      <c r="J176" s="5">
        <v>11117</v>
      </c>
      <c r="K176" s="3">
        <v>10.5</v>
      </c>
      <c r="L176" s="3">
        <v>0.8</v>
      </c>
      <c r="M176" s="3">
        <v>364.4</v>
      </c>
      <c r="N176" s="3">
        <v>5.0999999999999996</v>
      </c>
      <c r="O176" s="3">
        <v>3.4</v>
      </c>
      <c r="P176" s="3">
        <v>24</v>
      </c>
      <c r="Q176" s="3">
        <v>0.86</v>
      </c>
      <c r="R176" s="3">
        <v>0.53</v>
      </c>
      <c r="S176" s="5">
        <v>1.39</v>
      </c>
      <c r="T176" s="3">
        <v>35</v>
      </c>
      <c r="U176" s="3">
        <v>6.9</v>
      </c>
      <c r="V176" s="3">
        <v>8</v>
      </c>
      <c r="W176" s="3">
        <v>1.2</v>
      </c>
      <c r="X176" s="3">
        <v>4</v>
      </c>
      <c r="Y176" s="3">
        <v>2.5</v>
      </c>
      <c r="Z176" s="3">
        <v>0.2</v>
      </c>
      <c r="AA176" s="3">
        <v>86</v>
      </c>
      <c r="AB176" s="3" t="s">
        <v>63</v>
      </c>
      <c r="AC176" s="3" t="s">
        <v>63</v>
      </c>
      <c r="AD176" s="2"/>
      <c r="AE176" s="3" t="s">
        <v>63</v>
      </c>
      <c r="AF176" s="2"/>
      <c r="AG176" s="3">
        <v>7.9790999999999999</v>
      </c>
      <c r="AH176" s="3">
        <v>8</v>
      </c>
      <c r="AI176" s="3" t="s">
        <v>88</v>
      </c>
      <c r="AJ176" s="3" t="s">
        <v>67</v>
      </c>
      <c r="AK176" s="3" t="s">
        <v>88</v>
      </c>
      <c r="AL176" s="3" t="s">
        <v>68</v>
      </c>
      <c r="AM176" s="3" t="s">
        <v>89</v>
      </c>
      <c r="AN176" s="3">
        <v>3</v>
      </c>
      <c r="AO176" s="3">
        <v>0</v>
      </c>
      <c r="AP176" s="3">
        <v>3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18" t="s">
        <v>230</v>
      </c>
      <c r="AW176" s="3">
        <v>61.342399999999998</v>
      </c>
      <c r="AX176" s="3">
        <v>149.4331</v>
      </c>
      <c r="AY176" s="3" t="s">
        <v>110</v>
      </c>
      <c r="AZ176" s="3" t="s">
        <v>111</v>
      </c>
      <c r="BA176" s="3" t="s">
        <v>80</v>
      </c>
      <c r="BB176" s="3">
        <v>12</v>
      </c>
      <c r="BC176" s="3">
        <v>4.4999999999999998E-2</v>
      </c>
      <c r="BD176" s="3">
        <v>4.5</v>
      </c>
      <c r="BE176" s="6">
        <f t="shared" si="4"/>
        <v>28.738883086401863</v>
      </c>
      <c r="BF176" s="6">
        <f t="shared" si="5"/>
        <v>14.943875587001841</v>
      </c>
      <c r="BG176" s="47">
        <v>35</v>
      </c>
      <c r="BH176" s="26">
        <v>3</v>
      </c>
      <c r="BI176" s="35">
        <v>1172.5</v>
      </c>
      <c r="BJ176" s="35" t="s">
        <v>776</v>
      </c>
      <c r="BK176" s="34">
        <v>0</v>
      </c>
      <c r="BL176" s="34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  <c r="BX176" s="35">
        <v>0</v>
      </c>
      <c r="BY176" s="35">
        <v>1347.5</v>
      </c>
      <c r="BZ176" s="35">
        <v>0</v>
      </c>
      <c r="CA176" s="35">
        <v>0</v>
      </c>
      <c r="CB176" s="35">
        <v>0</v>
      </c>
      <c r="CC176" s="35">
        <v>0</v>
      </c>
      <c r="CD176" s="35">
        <v>0</v>
      </c>
      <c r="CE176" s="35">
        <v>0</v>
      </c>
      <c r="CF176" s="35">
        <v>454.99999999999994</v>
      </c>
      <c r="CG176" s="35">
        <v>0</v>
      </c>
      <c r="CH176" s="35">
        <v>0</v>
      </c>
      <c r="CI176" s="35">
        <v>6877.5</v>
      </c>
      <c r="CJ176" s="35">
        <v>105</v>
      </c>
      <c r="CK176" s="35">
        <v>0</v>
      </c>
      <c r="CL176" s="35">
        <v>0</v>
      </c>
      <c r="CM176" s="35">
        <v>4497.5</v>
      </c>
      <c r="CN176" s="35">
        <v>0</v>
      </c>
      <c r="CO176" s="35">
        <v>0</v>
      </c>
      <c r="CP176" s="35">
        <v>0</v>
      </c>
      <c r="CQ176" s="35">
        <v>0</v>
      </c>
    </row>
    <row r="177" spans="1:95" ht="18.75" thickBot="1" x14ac:dyDescent="0.35">
      <c r="A177" s="3" t="s">
        <v>572</v>
      </c>
      <c r="B177" s="3" t="s">
        <v>573</v>
      </c>
      <c r="C177" s="4">
        <v>33057</v>
      </c>
      <c r="D177" s="4">
        <v>33064</v>
      </c>
      <c r="E177" s="3">
        <v>1</v>
      </c>
      <c r="F177" s="3">
        <v>63</v>
      </c>
      <c r="G177" s="3" t="s">
        <v>87</v>
      </c>
      <c r="H177" s="3">
        <v>60.5139</v>
      </c>
      <c r="I177" s="3">
        <v>151.0472</v>
      </c>
      <c r="J177" s="5">
        <v>11148</v>
      </c>
      <c r="K177" s="3">
        <v>7.6</v>
      </c>
      <c r="L177" s="3">
        <v>1.4</v>
      </c>
      <c r="M177" s="3">
        <v>313.39999999999998</v>
      </c>
      <c r="N177" s="3">
        <v>2.2999999999999998</v>
      </c>
      <c r="O177" s="3">
        <v>0.4</v>
      </c>
      <c r="P177" s="3">
        <v>288</v>
      </c>
      <c r="Q177" s="3">
        <v>0.93</v>
      </c>
      <c r="R177" s="3">
        <v>0.66</v>
      </c>
      <c r="S177" s="5">
        <v>1.59</v>
      </c>
      <c r="T177" s="3">
        <v>44</v>
      </c>
      <c r="U177" s="3">
        <v>6.7</v>
      </c>
      <c r="V177" s="3">
        <v>8</v>
      </c>
      <c r="W177" s="3">
        <v>1.8</v>
      </c>
      <c r="X177" s="3">
        <v>15</v>
      </c>
      <c r="Y177" s="3">
        <v>3.2</v>
      </c>
      <c r="Z177" s="3">
        <v>2.8</v>
      </c>
      <c r="AA177" s="3">
        <v>229</v>
      </c>
      <c r="AB177" s="3" t="s">
        <v>64</v>
      </c>
      <c r="AC177" s="3" t="s">
        <v>63</v>
      </c>
      <c r="AD177" s="2"/>
      <c r="AE177" s="3" t="s">
        <v>63</v>
      </c>
      <c r="AF177" s="2"/>
      <c r="AG177" s="3">
        <v>8</v>
      </c>
      <c r="AH177" s="3">
        <v>8</v>
      </c>
      <c r="AI177" s="3" t="s">
        <v>66</v>
      </c>
      <c r="AJ177" s="3" t="s">
        <v>67</v>
      </c>
      <c r="AK177" s="3" t="s">
        <v>67</v>
      </c>
      <c r="AL177" s="3" t="s">
        <v>132</v>
      </c>
      <c r="AM177" s="3" t="s">
        <v>89</v>
      </c>
      <c r="AN177" s="3">
        <v>3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62"/>
      <c r="AW177" s="3">
        <v>60.305</v>
      </c>
      <c r="AX177" s="3">
        <v>151.0249</v>
      </c>
      <c r="AY177" s="3" t="s">
        <v>148</v>
      </c>
      <c r="AZ177" s="3" t="s">
        <v>149</v>
      </c>
      <c r="BA177" s="3" t="s">
        <v>150</v>
      </c>
      <c r="BB177" s="3">
        <v>21</v>
      </c>
      <c r="BC177" s="3">
        <v>0.31900000000000001</v>
      </c>
      <c r="BD177" s="3">
        <v>31.9</v>
      </c>
      <c r="BE177" s="6">
        <f t="shared" si="4"/>
        <v>8.9963969709330875</v>
      </c>
      <c r="BF177" s="6">
        <f t="shared" si="5"/>
        <v>11.418963713006422</v>
      </c>
      <c r="BG177" s="15"/>
      <c r="BH177" s="26">
        <v>4</v>
      </c>
      <c r="BI177" s="35"/>
      <c r="BJ177" s="35"/>
      <c r="BK177" s="34"/>
      <c r="BL177" s="34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</row>
    <row r="178" spans="1:95" ht="18.75" thickBot="1" x14ac:dyDescent="0.35">
      <c r="A178" s="3" t="s">
        <v>574</v>
      </c>
      <c r="B178" s="3" t="s">
        <v>575</v>
      </c>
      <c r="C178" s="4">
        <v>33028</v>
      </c>
      <c r="D178" s="4">
        <v>33033</v>
      </c>
      <c r="E178" s="3">
        <v>1</v>
      </c>
      <c r="F178" s="3">
        <v>53</v>
      </c>
      <c r="G178" s="3" t="s">
        <v>61</v>
      </c>
      <c r="H178" s="3">
        <v>61.5717</v>
      </c>
      <c r="I178" s="3">
        <v>149.82</v>
      </c>
      <c r="J178" s="5">
        <v>11117</v>
      </c>
      <c r="K178" s="3">
        <v>5.3</v>
      </c>
      <c r="L178" s="3">
        <v>3</v>
      </c>
      <c r="M178" s="3">
        <v>233.2</v>
      </c>
      <c r="N178" s="3">
        <v>2.8</v>
      </c>
      <c r="O178" s="3">
        <v>1.3</v>
      </c>
      <c r="P178" s="3">
        <v>2071</v>
      </c>
      <c r="Q178" s="3">
        <v>0.51</v>
      </c>
      <c r="R178" s="3">
        <v>0.31</v>
      </c>
      <c r="S178" s="5">
        <v>0.82</v>
      </c>
      <c r="T178" s="3">
        <v>60</v>
      </c>
      <c r="U178" s="3">
        <v>7.5</v>
      </c>
      <c r="V178" s="3">
        <v>30</v>
      </c>
      <c r="W178" s="3">
        <v>1.9</v>
      </c>
      <c r="X178" s="3">
        <v>22</v>
      </c>
      <c r="Y178" s="3">
        <v>8.9</v>
      </c>
      <c r="Z178" s="3">
        <v>1</v>
      </c>
      <c r="AA178" s="3">
        <v>170</v>
      </c>
      <c r="AB178" s="3" t="s">
        <v>63</v>
      </c>
      <c r="AC178" s="3" t="s">
        <v>64</v>
      </c>
      <c r="AD178" s="3" t="s">
        <v>65</v>
      </c>
      <c r="AE178" s="3" t="s">
        <v>64</v>
      </c>
      <c r="AF178" s="3" t="s">
        <v>65</v>
      </c>
      <c r="AG178" s="3">
        <v>8</v>
      </c>
      <c r="AH178" s="3">
        <v>8</v>
      </c>
      <c r="AI178" s="3" t="s">
        <v>66</v>
      </c>
      <c r="AJ178" s="3" t="s">
        <v>124</v>
      </c>
      <c r="AK178" s="3" t="s">
        <v>77</v>
      </c>
      <c r="AL178" s="3" t="s">
        <v>68</v>
      </c>
      <c r="AM178" s="3" t="s">
        <v>69</v>
      </c>
      <c r="AN178" s="3">
        <v>2</v>
      </c>
      <c r="AO178" s="3">
        <v>0</v>
      </c>
      <c r="AP178" s="3">
        <v>1</v>
      </c>
      <c r="AQ178" s="3">
        <v>0</v>
      </c>
      <c r="AR178" s="3">
        <v>0</v>
      </c>
      <c r="AS178" s="3">
        <v>1</v>
      </c>
      <c r="AT178" s="3">
        <v>1</v>
      </c>
      <c r="AU178" s="3">
        <v>4</v>
      </c>
      <c r="AV178" s="62"/>
      <c r="AW178" s="3">
        <v>61.341500000000003</v>
      </c>
      <c r="AX178" s="3">
        <v>149.48560000000001</v>
      </c>
      <c r="AY178" s="3" t="s">
        <v>110</v>
      </c>
      <c r="AZ178" s="3" t="s">
        <v>111</v>
      </c>
      <c r="BA178" s="3" t="s">
        <v>80</v>
      </c>
      <c r="BB178" s="3">
        <v>10</v>
      </c>
      <c r="BC178" s="3">
        <v>4.3999999999999997E-2</v>
      </c>
      <c r="BD178" s="3">
        <v>4.4359999999999999</v>
      </c>
      <c r="BE178" s="6">
        <f t="shared" si="4"/>
        <v>6.4255926550585896</v>
      </c>
      <c r="BF178" s="6">
        <f t="shared" si="5"/>
        <v>11.016584901256051</v>
      </c>
      <c r="BG178" s="15"/>
      <c r="BH178" s="26">
        <v>5</v>
      </c>
      <c r="BI178" s="35"/>
      <c r="BJ178" s="35"/>
      <c r="BK178" s="34"/>
      <c r="BL178" s="34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</row>
    <row r="179" spans="1:95" ht="18.75" thickBot="1" x14ac:dyDescent="0.35">
      <c r="A179" s="3" t="s">
        <v>576</v>
      </c>
      <c r="B179" s="3" t="s">
        <v>577</v>
      </c>
      <c r="C179" s="4">
        <v>33076</v>
      </c>
      <c r="D179" s="4">
        <v>33097</v>
      </c>
      <c r="E179" s="3">
        <v>1</v>
      </c>
      <c r="F179" s="3">
        <v>33</v>
      </c>
      <c r="G179" s="3" t="s">
        <v>61</v>
      </c>
      <c r="H179" s="3">
        <v>61.485300000000002</v>
      </c>
      <c r="I179" s="3">
        <v>149.9333</v>
      </c>
      <c r="J179" s="5">
        <v>11181</v>
      </c>
      <c r="K179" s="3">
        <v>6.7</v>
      </c>
      <c r="L179" s="3">
        <v>1.8</v>
      </c>
      <c r="M179" s="3">
        <v>326.10000000000002</v>
      </c>
      <c r="N179" s="3">
        <v>1.5</v>
      </c>
      <c r="O179" s="3">
        <v>10.9</v>
      </c>
      <c r="P179" s="3">
        <v>804</v>
      </c>
      <c r="Q179" s="3">
        <v>1.58</v>
      </c>
      <c r="R179" s="3">
        <v>0.5</v>
      </c>
      <c r="S179" s="5">
        <v>2.08</v>
      </c>
      <c r="T179" s="3">
        <v>86</v>
      </c>
      <c r="U179" s="3">
        <v>7.9</v>
      </c>
      <c r="V179" s="3">
        <v>42</v>
      </c>
      <c r="W179" s="3">
        <v>1.2</v>
      </c>
      <c r="X179" s="3">
        <v>9</v>
      </c>
      <c r="Y179" s="3">
        <v>12.9</v>
      </c>
      <c r="Z179" s="3">
        <v>2.2000000000000002</v>
      </c>
      <c r="AA179" s="3">
        <v>22</v>
      </c>
      <c r="AB179" s="3" t="s">
        <v>63</v>
      </c>
      <c r="AC179" s="3" t="s">
        <v>64</v>
      </c>
      <c r="AD179" s="3" t="s">
        <v>65</v>
      </c>
      <c r="AE179" s="3" t="s">
        <v>64</v>
      </c>
      <c r="AF179" s="3" t="s">
        <v>65</v>
      </c>
      <c r="AG179" s="3">
        <v>8</v>
      </c>
      <c r="AH179" s="3">
        <v>8</v>
      </c>
      <c r="AI179" s="3" t="s">
        <v>66</v>
      </c>
      <c r="AJ179" s="3" t="s">
        <v>77</v>
      </c>
      <c r="AK179" s="3" t="s">
        <v>77</v>
      </c>
      <c r="AL179" s="2"/>
      <c r="AM179" s="2"/>
      <c r="AN179" s="3">
        <v>1</v>
      </c>
      <c r="AO179" s="3">
        <v>0</v>
      </c>
      <c r="AP179" s="3">
        <v>1</v>
      </c>
      <c r="AQ179" s="3">
        <v>0</v>
      </c>
      <c r="AR179" s="3">
        <v>0</v>
      </c>
      <c r="AS179" s="3">
        <v>1</v>
      </c>
      <c r="AT179" s="3">
        <v>0</v>
      </c>
      <c r="AU179" s="3">
        <v>0</v>
      </c>
      <c r="AV179" s="62"/>
      <c r="AW179" s="3">
        <v>61.285400000000003</v>
      </c>
      <c r="AX179" s="3">
        <v>149.5624</v>
      </c>
      <c r="AY179" s="3" t="s">
        <v>83</v>
      </c>
      <c r="AZ179" s="3" t="s">
        <v>71</v>
      </c>
      <c r="BA179" s="3" t="s">
        <v>84</v>
      </c>
      <c r="BB179" s="3" t="s">
        <v>578</v>
      </c>
      <c r="BC179" s="3">
        <v>1.1259999999999999</v>
      </c>
      <c r="BD179" s="3">
        <v>112.6</v>
      </c>
      <c r="BE179" s="6">
        <f t="shared" si="4"/>
        <v>14.093118607341506</v>
      </c>
      <c r="BF179" s="6">
        <f t="shared" si="5"/>
        <v>14.943875587001841</v>
      </c>
      <c r="BG179" s="15"/>
      <c r="BH179" s="26">
        <v>3</v>
      </c>
      <c r="BI179" s="35"/>
      <c r="BJ179" s="35"/>
      <c r="BK179" s="34"/>
      <c r="BL179" s="34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</row>
    <row r="180" spans="1:95" ht="18.75" thickBot="1" x14ac:dyDescent="0.35">
      <c r="A180" s="3" t="s">
        <v>579</v>
      </c>
      <c r="B180" s="3" t="s">
        <v>580</v>
      </c>
      <c r="C180" s="4">
        <v>33066</v>
      </c>
      <c r="D180" s="4">
        <v>33094</v>
      </c>
      <c r="E180" s="3">
        <v>1</v>
      </c>
      <c r="F180" s="3">
        <v>66</v>
      </c>
      <c r="G180" s="3" t="s">
        <v>87</v>
      </c>
      <c r="H180" s="3">
        <v>60.723599999999998</v>
      </c>
      <c r="I180" s="3">
        <v>150.5583</v>
      </c>
      <c r="J180" s="5">
        <v>11178</v>
      </c>
      <c r="K180" s="3">
        <v>11.3</v>
      </c>
      <c r="L180" s="3">
        <v>3.3</v>
      </c>
      <c r="M180" s="3">
        <v>393.7</v>
      </c>
      <c r="N180" s="3">
        <v>2.1</v>
      </c>
      <c r="O180" s="3">
        <v>3.4</v>
      </c>
      <c r="P180" s="3">
        <v>1212</v>
      </c>
      <c r="Q180" s="3">
        <v>2.0299999999999998</v>
      </c>
      <c r="R180" s="3">
        <v>0.72</v>
      </c>
      <c r="S180" s="5">
        <v>2.75</v>
      </c>
      <c r="T180" s="3">
        <v>55</v>
      </c>
      <c r="U180" s="3">
        <v>7.3</v>
      </c>
      <c r="V180" s="3">
        <v>24</v>
      </c>
      <c r="W180" s="3">
        <v>1.6</v>
      </c>
      <c r="X180" s="3">
        <v>19</v>
      </c>
      <c r="Y180" s="3">
        <v>7.7</v>
      </c>
      <c r="Z180" s="3">
        <v>1.2</v>
      </c>
      <c r="AA180" s="3">
        <v>256</v>
      </c>
      <c r="AB180" s="3" t="s">
        <v>63</v>
      </c>
      <c r="AC180" s="3" t="s">
        <v>63</v>
      </c>
      <c r="AD180" s="2"/>
      <c r="AE180" s="3" t="s">
        <v>63</v>
      </c>
      <c r="AF180" s="2"/>
      <c r="AG180" s="3">
        <v>7.9813000000000001</v>
      </c>
      <c r="AH180" s="3">
        <v>8</v>
      </c>
      <c r="AI180" s="3" t="s">
        <v>88</v>
      </c>
      <c r="AJ180" s="3" t="s">
        <v>67</v>
      </c>
      <c r="AK180" s="3" t="s">
        <v>88</v>
      </c>
      <c r="AL180" s="3" t="s">
        <v>68</v>
      </c>
      <c r="AM180" s="3" t="s">
        <v>89</v>
      </c>
      <c r="AN180" s="2"/>
      <c r="AO180" s="2"/>
      <c r="AP180" s="2"/>
      <c r="AQ180" s="2"/>
      <c r="AR180" s="2"/>
      <c r="AS180" s="2"/>
      <c r="AT180" s="2"/>
      <c r="AU180" s="2"/>
      <c r="AV180" s="62"/>
      <c r="AW180" s="3">
        <v>60.432299999999998</v>
      </c>
      <c r="AX180" s="3">
        <v>150.33420000000001</v>
      </c>
      <c r="AY180" s="3" t="s">
        <v>252</v>
      </c>
      <c r="AZ180" s="3" t="s">
        <v>96</v>
      </c>
      <c r="BA180" s="3" t="s">
        <v>92</v>
      </c>
      <c r="BB180" s="3">
        <v>5</v>
      </c>
      <c r="BC180" s="3">
        <v>3.3000000000000002E-2</v>
      </c>
      <c r="BD180" s="3">
        <v>3.3</v>
      </c>
      <c r="BE180" s="6">
        <f t="shared" si="4"/>
        <v>7.3090210194999079</v>
      </c>
      <c r="BF180" s="6">
        <f t="shared" si="5"/>
        <v>12.347140540694559</v>
      </c>
      <c r="BG180" s="47">
        <v>15</v>
      </c>
      <c r="BH180" s="42">
        <v>4</v>
      </c>
      <c r="BI180" s="43">
        <v>30</v>
      </c>
      <c r="BJ180" s="43">
        <v>130</v>
      </c>
      <c r="BK180" s="38">
        <v>0</v>
      </c>
      <c r="BL180" s="38">
        <v>0</v>
      </c>
      <c r="BM180" s="43">
        <v>0</v>
      </c>
      <c r="BN180" s="43">
        <v>0</v>
      </c>
      <c r="BO180" s="43">
        <v>0</v>
      </c>
      <c r="BP180" s="43">
        <v>20</v>
      </c>
      <c r="BQ180" s="43">
        <v>0</v>
      </c>
      <c r="BR180" s="43">
        <v>0</v>
      </c>
      <c r="BS180" s="43">
        <v>0</v>
      </c>
      <c r="BT180" s="43">
        <v>0</v>
      </c>
      <c r="BU180" s="43">
        <v>0</v>
      </c>
      <c r="BV180" s="43">
        <v>0</v>
      </c>
      <c r="BW180" s="43">
        <v>50</v>
      </c>
      <c r="BX180" s="43">
        <v>0</v>
      </c>
      <c r="BY180" s="43">
        <v>290</v>
      </c>
      <c r="BZ180" s="43">
        <v>0</v>
      </c>
      <c r="CA180" s="43">
        <v>0</v>
      </c>
      <c r="CB180" s="43">
        <v>0</v>
      </c>
      <c r="CC180" s="43">
        <v>0</v>
      </c>
      <c r="CD180" s="43">
        <v>0</v>
      </c>
      <c r="CE180" s="43">
        <v>0</v>
      </c>
      <c r="CF180" s="43">
        <v>450</v>
      </c>
      <c r="CG180" s="43">
        <v>0</v>
      </c>
      <c r="CH180" s="43">
        <v>100</v>
      </c>
      <c r="CI180" s="43">
        <v>2210</v>
      </c>
      <c r="CJ180" s="43">
        <v>1520</v>
      </c>
      <c r="CK180" s="43">
        <v>0</v>
      </c>
      <c r="CL180" s="43">
        <v>0</v>
      </c>
      <c r="CM180" s="43">
        <v>10</v>
      </c>
      <c r="CN180" s="43">
        <v>0</v>
      </c>
      <c r="CO180" s="43">
        <v>10</v>
      </c>
      <c r="CP180" s="43">
        <v>0</v>
      </c>
      <c r="CQ180" s="43">
        <v>0</v>
      </c>
    </row>
    <row r="181" spans="1:95" ht="18.75" thickBot="1" x14ac:dyDescent="0.35">
      <c r="A181" s="3" t="s">
        <v>581</v>
      </c>
      <c r="B181" s="3" t="s">
        <v>582</v>
      </c>
      <c r="C181" s="4">
        <v>33087</v>
      </c>
      <c r="D181" s="4">
        <v>33088</v>
      </c>
      <c r="E181" s="3">
        <v>1</v>
      </c>
      <c r="F181" s="3">
        <v>35</v>
      </c>
      <c r="G181" s="3" t="s">
        <v>87</v>
      </c>
      <c r="H181" s="3">
        <v>60.770800000000001</v>
      </c>
      <c r="I181" s="3">
        <v>151.0472</v>
      </c>
      <c r="J181" s="5">
        <v>11172</v>
      </c>
      <c r="K181" s="3">
        <v>5.3</v>
      </c>
      <c r="L181" s="3">
        <v>1.4</v>
      </c>
      <c r="M181" s="3">
        <v>248.4</v>
      </c>
      <c r="N181" s="3">
        <v>3</v>
      </c>
      <c r="O181" s="3">
        <v>2</v>
      </c>
      <c r="P181" s="3">
        <v>883</v>
      </c>
      <c r="Q181" s="3">
        <v>1.1299999999999999</v>
      </c>
      <c r="R181" s="3">
        <v>0.76</v>
      </c>
      <c r="S181" s="5">
        <v>1.89</v>
      </c>
      <c r="T181" s="3">
        <v>51</v>
      </c>
      <c r="U181" s="3">
        <v>7.2</v>
      </c>
      <c r="V181" s="3">
        <v>19</v>
      </c>
      <c r="W181" s="3">
        <v>0.6</v>
      </c>
      <c r="X181" s="3">
        <v>10</v>
      </c>
      <c r="Y181" s="3">
        <v>5.8</v>
      </c>
      <c r="Z181" s="3">
        <v>1.4</v>
      </c>
      <c r="AA181" s="3">
        <v>62</v>
      </c>
      <c r="AB181" s="3" t="s">
        <v>63</v>
      </c>
      <c r="AC181" s="3" t="s">
        <v>64</v>
      </c>
      <c r="AD181" s="3" t="s">
        <v>65</v>
      </c>
      <c r="AE181" s="3" t="s">
        <v>64</v>
      </c>
      <c r="AF181" s="3" t="s">
        <v>65</v>
      </c>
      <c r="AG181" s="3">
        <v>8</v>
      </c>
      <c r="AH181" s="3">
        <v>8</v>
      </c>
      <c r="AI181" s="3" t="s">
        <v>66</v>
      </c>
      <c r="AJ181" s="3" t="s">
        <v>67</v>
      </c>
      <c r="AK181" s="3" t="s">
        <v>67</v>
      </c>
      <c r="AL181" s="3" t="s">
        <v>68</v>
      </c>
      <c r="AM181" s="3" t="s">
        <v>69</v>
      </c>
      <c r="AN181" s="3">
        <v>2</v>
      </c>
      <c r="AO181" s="3">
        <v>0</v>
      </c>
      <c r="AP181" s="3">
        <v>2</v>
      </c>
      <c r="AQ181" s="3">
        <v>0</v>
      </c>
      <c r="AR181" s="3">
        <v>0</v>
      </c>
      <c r="AS181" s="3">
        <v>2</v>
      </c>
      <c r="AT181" s="3">
        <v>0</v>
      </c>
      <c r="AU181" s="3">
        <v>4</v>
      </c>
      <c r="AV181" s="18" t="s">
        <v>583</v>
      </c>
      <c r="AW181" s="3">
        <v>60.773890000000002</v>
      </c>
      <c r="AX181" s="3">
        <v>151.05189999999999</v>
      </c>
      <c r="AY181" s="3" t="s">
        <v>561</v>
      </c>
      <c r="AZ181" s="3" t="s">
        <v>149</v>
      </c>
      <c r="BA181" s="3" t="s">
        <v>97</v>
      </c>
      <c r="BB181" s="3" t="s">
        <v>584</v>
      </c>
      <c r="BC181" s="3">
        <v>1.726</v>
      </c>
      <c r="BD181" s="3">
        <v>172.6</v>
      </c>
      <c r="BE181" s="6">
        <f t="shared" si="4"/>
        <v>12.84694899831193</v>
      </c>
      <c r="BF181" s="6">
        <f t="shared" si="5"/>
        <v>23.669912112187696</v>
      </c>
      <c r="BG181" s="15"/>
      <c r="BH181" s="26">
        <v>3</v>
      </c>
      <c r="BI181" s="35"/>
      <c r="BJ181" s="35"/>
      <c r="BK181" s="34"/>
      <c r="BL181" s="34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</row>
    <row r="182" spans="1:95" ht="18.75" thickBot="1" x14ac:dyDescent="0.35">
      <c r="A182" s="3" t="s">
        <v>585</v>
      </c>
      <c r="B182" s="3" t="s">
        <v>586</v>
      </c>
      <c r="C182" s="4">
        <v>33032</v>
      </c>
      <c r="D182" s="4">
        <v>33095</v>
      </c>
      <c r="E182" s="3">
        <v>1</v>
      </c>
      <c r="F182" s="3">
        <v>10</v>
      </c>
      <c r="G182" s="3" t="s">
        <v>87</v>
      </c>
      <c r="H182" s="3">
        <v>60.762500000000003</v>
      </c>
      <c r="I182" s="3">
        <v>151.19720000000001</v>
      </c>
      <c r="J182" s="5">
        <v>11179</v>
      </c>
      <c r="K182" s="3">
        <v>81.5</v>
      </c>
      <c r="L182" s="3">
        <v>11.7</v>
      </c>
      <c r="M182" s="3">
        <v>721</v>
      </c>
      <c r="N182" s="3">
        <v>4.9000000000000004</v>
      </c>
      <c r="O182" s="3">
        <v>0.1</v>
      </c>
      <c r="P182" s="3">
        <v>531</v>
      </c>
      <c r="Q182" s="3">
        <v>14.26</v>
      </c>
      <c r="R182" s="3">
        <v>9.56</v>
      </c>
      <c r="S182" s="5">
        <v>23.82</v>
      </c>
      <c r="T182" s="3">
        <v>46</v>
      </c>
      <c r="U182" s="3">
        <v>7.2</v>
      </c>
      <c r="V182" s="3">
        <v>30</v>
      </c>
      <c r="W182" s="3">
        <v>3</v>
      </c>
      <c r="X182" s="3">
        <v>50</v>
      </c>
      <c r="Y182" s="3">
        <v>8.6</v>
      </c>
      <c r="Z182" s="3">
        <v>2.2000000000000002</v>
      </c>
      <c r="AA182" s="3">
        <v>1499</v>
      </c>
      <c r="AB182" s="3" t="s">
        <v>63</v>
      </c>
      <c r="AC182" s="3" t="s">
        <v>63</v>
      </c>
      <c r="AD182" s="2"/>
      <c r="AE182" s="3" t="s">
        <v>64</v>
      </c>
      <c r="AF182" s="3" t="s">
        <v>65</v>
      </c>
      <c r="AG182" s="3">
        <v>7.9916999999999998</v>
      </c>
      <c r="AH182" s="3">
        <v>8</v>
      </c>
      <c r="AI182" s="3" t="s">
        <v>66</v>
      </c>
      <c r="AJ182" s="3" t="s">
        <v>77</v>
      </c>
      <c r="AK182" s="3" t="s">
        <v>77</v>
      </c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62"/>
      <c r="AW182" s="3">
        <v>60.758890000000001</v>
      </c>
      <c r="AX182" s="3">
        <v>151.19175000000001</v>
      </c>
      <c r="AY182" s="3" t="s">
        <v>233</v>
      </c>
      <c r="AZ182" s="3" t="s">
        <v>91</v>
      </c>
      <c r="BA182" s="3" t="s">
        <v>97</v>
      </c>
      <c r="BB182" s="3" t="s">
        <v>373</v>
      </c>
      <c r="BC182" s="3">
        <v>1.0229999999999999</v>
      </c>
      <c r="BD182" s="3">
        <v>102.3</v>
      </c>
      <c r="BE182" s="6">
        <f t="shared" si="4"/>
        <v>3.1233097518613149</v>
      </c>
      <c r="BF182" s="6">
        <f t="shared" si="5"/>
        <v>8.1363579660521435</v>
      </c>
      <c r="BG182" s="26">
        <v>1</v>
      </c>
      <c r="BH182" s="35">
        <v>2.5</v>
      </c>
      <c r="BI182" s="35">
        <v>50</v>
      </c>
      <c r="BJ182" s="35">
        <v>1.25</v>
      </c>
      <c r="BK182" s="34">
        <v>0</v>
      </c>
      <c r="BL182" s="34">
        <v>0</v>
      </c>
      <c r="BM182" s="35">
        <v>1.25</v>
      </c>
      <c r="BN182" s="35">
        <v>0</v>
      </c>
      <c r="BO182" s="35">
        <v>0</v>
      </c>
      <c r="BP182" s="35">
        <v>6.25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156.25</v>
      </c>
      <c r="BX182" s="35">
        <v>2.5</v>
      </c>
      <c r="BY182" s="35">
        <v>7.5</v>
      </c>
      <c r="BZ182" s="35">
        <v>2.5</v>
      </c>
      <c r="CA182" s="35">
        <v>0</v>
      </c>
      <c r="CB182" s="35">
        <v>0</v>
      </c>
      <c r="CC182" s="35">
        <v>0</v>
      </c>
      <c r="CD182" s="35">
        <v>0</v>
      </c>
      <c r="CE182" s="35">
        <v>0</v>
      </c>
      <c r="CF182" s="35">
        <v>11.25</v>
      </c>
      <c r="CG182" s="35">
        <v>0</v>
      </c>
      <c r="CH182" s="35">
        <v>0</v>
      </c>
      <c r="CI182" s="35">
        <v>0</v>
      </c>
      <c r="CJ182" s="35">
        <v>136.25</v>
      </c>
      <c r="CK182" s="35">
        <v>10</v>
      </c>
      <c r="CL182" s="35">
        <v>0</v>
      </c>
      <c r="CM182" s="35">
        <v>0</v>
      </c>
      <c r="CN182" s="35">
        <v>0</v>
      </c>
      <c r="CO182" s="35">
        <v>0</v>
      </c>
      <c r="CP182" s="35">
        <v>0</v>
      </c>
      <c r="CQ182" s="35">
        <v>0</v>
      </c>
    </row>
    <row r="183" spans="1:95" ht="18.75" thickBot="1" x14ac:dyDescent="0.35">
      <c r="A183" s="3" t="s">
        <v>587</v>
      </c>
      <c r="B183" s="3" t="s">
        <v>588</v>
      </c>
      <c r="C183" s="4">
        <v>33038</v>
      </c>
      <c r="D183" s="4">
        <v>33039</v>
      </c>
      <c r="E183" s="3">
        <v>1</v>
      </c>
      <c r="F183" s="3">
        <v>73</v>
      </c>
      <c r="G183" s="3" t="s">
        <v>87</v>
      </c>
      <c r="H183" s="3">
        <v>60.5931</v>
      </c>
      <c r="I183" s="3">
        <v>150.8861</v>
      </c>
      <c r="J183" s="5">
        <v>11123</v>
      </c>
      <c r="K183" s="3">
        <v>7.1</v>
      </c>
      <c r="L183" s="3">
        <v>1</v>
      </c>
      <c r="M183" s="3">
        <v>219.8</v>
      </c>
      <c r="N183" s="3">
        <v>3.8</v>
      </c>
      <c r="O183" s="3">
        <v>1.3</v>
      </c>
      <c r="P183" s="3">
        <v>517</v>
      </c>
      <c r="Q183" s="3">
        <v>0.81</v>
      </c>
      <c r="R183" s="3">
        <v>0.43</v>
      </c>
      <c r="S183" s="5">
        <v>1.24</v>
      </c>
      <c r="T183" s="3">
        <v>61</v>
      </c>
      <c r="U183" s="3">
        <v>7.4</v>
      </c>
      <c r="V183" s="3">
        <v>27</v>
      </c>
      <c r="W183" s="3">
        <v>1.4</v>
      </c>
      <c r="X183" s="3">
        <v>4</v>
      </c>
      <c r="Y183" s="3">
        <v>6.5</v>
      </c>
      <c r="Z183" s="3">
        <v>3.1</v>
      </c>
      <c r="AA183" s="3">
        <v>82</v>
      </c>
      <c r="AB183" s="3" t="s">
        <v>63</v>
      </c>
      <c r="AC183" s="3" t="s">
        <v>63</v>
      </c>
      <c r="AD183" s="2"/>
      <c r="AE183" s="3" t="s">
        <v>63</v>
      </c>
      <c r="AF183" s="2"/>
      <c r="AG183" s="3">
        <v>7.4814999999999996</v>
      </c>
      <c r="AH183" s="3">
        <v>8</v>
      </c>
      <c r="AI183" s="3" t="s">
        <v>88</v>
      </c>
      <c r="AJ183" s="3" t="s">
        <v>67</v>
      </c>
      <c r="AK183" s="3" t="s">
        <v>88</v>
      </c>
      <c r="AL183" s="3" t="s">
        <v>132</v>
      </c>
      <c r="AM183" s="3" t="s">
        <v>89</v>
      </c>
      <c r="AN183" s="3">
        <v>3</v>
      </c>
      <c r="AO183" s="3">
        <v>0</v>
      </c>
      <c r="AP183" s="3">
        <v>3</v>
      </c>
      <c r="AQ183" s="3">
        <v>0</v>
      </c>
      <c r="AR183" s="3">
        <v>0</v>
      </c>
      <c r="AS183" s="3">
        <v>0</v>
      </c>
      <c r="AT183" s="3">
        <v>3</v>
      </c>
      <c r="AU183" s="3">
        <v>0</v>
      </c>
      <c r="AV183" s="62"/>
      <c r="AW183" s="3">
        <v>60.597189999999998</v>
      </c>
      <c r="AX183" s="3">
        <v>150.87796</v>
      </c>
      <c r="AY183" s="3" t="s">
        <v>343</v>
      </c>
      <c r="AZ183" s="3" t="s">
        <v>190</v>
      </c>
      <c r="BA183" s="3" t="s">
        <v>290</v>
      </c>
      <c r="BB183" s="3">
        <v>20</v>
      </c>
      <c r="BC183" s="3">
        <v>0.51600000000000001</v>
      </c>
      <c r="BD183" s="3">
        <v>51.637999999999998</v>
      </c>
      <c r="BE183" s="6">
        <f t="shared" si="4"/>
        <v>28.738883086401863</v>
      </c>
      <c r="BF183" s="6">
        <f t="shared" si="5"/>
        <v>13.490997081206814</v>
      </c>
      <c r="BG183" s="39">
        <v>5</v>
      </c>
      <c r="BH183" s="40"/>
      <c r="BI183" s="40">
        <v>4.5</v>
      </c>
      <c r="BJ183" s="40">
        <v>0</v>
      </c>
      <c r="BK183" s="39">
        <v>0</v>
      </c>
      <c r="BL183" s="39">
        <v>0</v>
      </c>
      <c r="BM183" s="40" t="s">
        <v>776</v>
      </c>
      <c r="BN183" s="40">
        <v>0</v>
      </c>
      <c r="BO183" s="40">
        <v>0</v>
      </c>
      <c r="BP183" s="40">
        <v>1.1666666666666667</v>
      </c>
      <c r="BQ183" s="40">
        <v>0</v>
      </c>
      <c r="BR183" s="40">
        <v>0</v>
      </c>
      <c r="BS183" s="40">
        <v>0</v>
      </c>
      <c r="BT183" s="40">
        <v>0</v>
      </c>
      <c r="BU183" s="40">
        <v>0</v>
      </c>
      <c r="BV183" s="40">
        <v>0</v>
      </c>
      <c r="BW183" s="40">
        <v>0</v>
      </c>
      <c r="BX183" s="40">
        <v>0</v>
      </c>
      <c r="BY183" s="40">
        <v>9</v>
      </c>
      <c r="BZ183" s="40">
        <v>0</v>
      </c>
      <c r="CA183" s="40">
        <v>0</v>
      </c>
      <c r="CB183" s="40">
        <v>0</v>
      </c>
      <c r="CC183" s="40">
        <v>0</v>
      </c>
      <c r="CD183" s="40">
        <v>0</v>
      </c>
      <c r="CE183" s="40">
        <v>0</v>
      </c>
      <c r="CF183" s="40">
        <v>11.666666666666666</v>
      </c>
      <c r="CG183" s="40">
        <v>0</v>
      </c>
      <c r="CH183" s="40">
        <v>0</v>
      </c>
      <c r="CI183" s="40">
        <v>78.666666666666671</v>
      </c>
      <c r="CJ183" s="40">
        <v>16</v>
      </c>
      <c r="CK183" s="40">
        <v>0</v>
      </c>
      <c r="CL183" s="40">
        <v>0</v>
      </c>
      <c r="CM183" s="40">
        <v>0</v>
      </c>
      <c r="CN183" s="40">
        <v>0</v>
      </c>
      <c r="CO183" s="40">
        <v>1.1666666666666667</v>
      </c>
      <c r="CP183" s="40">
        <v>0</v>
      </c>
      <c r="CQ183" s="40">
        <v>0</v>
      </c>
    </row>
    <row r="184" spans="1:95" ht="18.75" thickBot="1" x14ac:dyDescent="0.35">
      <c r="A184" s="3" t="s">
        <v>291</v>
      </c>
      <c r="B184" s="3" t="s">
        <v>292</v>
      </c>
      <c r="C184" s="4">
        <v>33082</v>
      </c>
      <c r="D184" s="4">
        <v>33084</v>
      </c>
      <c r="E184" s="3">
        <v>1</v>
      </c>
      <c r="F184" s="3">
        <v>116</v>
      </c>
      <c r="G184" s="3" t="s">
        <v>61</v>
      </c>
      <c r="H184" s="3">
        <v>62.180599999999998</v>
      </c>
      <c r="I184" s="3">
        <v>150.0361</v>
      </c>
      <c r="J184" s="5">
        <v>11168</v>
      </c>
      <c r="K184" s="3">
        <v>4.0999999999999996</v>
      </c>
      <c r="L184" s="3">
        <v>2.2000000000000002</v>
      </c>
      <c r="M184" s="3">
        <v>185.5</v>
      </c>
      <c r="N184" s="3">
        <v>1.5</v>
      </c>
      <c r="O184" s="3">
        <v>1</v>
      </c>
      <c r="P184" s="3">
        <v>2219</v>
      </c>
      <c r="Q184" s="3">
        <v>0.56999999999999995</v>
      </c>
      <c r="R184" s="3">
        <v>0.31</v>
      </c>
      <c r="S184" s="5">
        <v>0.88</v>
      </c>
      <c r="T184" s="3">
        <v>37</v>
      </c>
      <c r="U184" s="3">
        <v>7.2</v>
      </c>
      <c r="V184" s="3">
        <v>16</v>
      </c>
      <c r="W184" s="3">
        <v>0.5</v>
      </c>
      <c r="X184" s="3">
        <v>5</v>
      </c>
      <c r="Y184" s="3">
        <v>4.2</v>
      </c>
      <c r="Z184" s="3">
        <v>1.7</v>
      </c>
      <c r="AA184" s="3">
        <v>3</v>
      </c>
      <c r="AB184" s="3" t="s">
        <v>63</v>
      </c>
      <c r="AC184" s="3" t="s">
        <v>63</v>
      </c>
      <c r="AD184" s="2"/>
      <c r="AE184" s="3" t="s">
        <v>63</v>
      </c>
      <c r="AF184" s="2"/>
      <c r="AG184" s="3">
        <v>7.9960000000000004</v>
      </c>
      <c r="AH184" s="3">
        <v>8</v>
      </c>
      <c r="AI184" s="3" t="s">
        <v>88</v>
      </c>
      <c r="AJ184" s="2"/>
      <c r="AK184" s="3" t="s">
        <v>88</v>
      </c>
      <c r="AL184" s="2"/>
      <c r="AM184" s="2"/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62"/>
      <c r="AW184" s="3">
        <v>62.104799999999997</v>
      </c>
      <c r="AX184" s="3">
        <v>150.0213</v>
      </c>
      <c r="AY184" s="3" t="s">
        <v>293</v>
      </c>
      <c r="AZ184" s="3" t="s">
        <v>103</v>
      </c>
      <c r="BA184" s="3" t="s">
        <v>134</v>
      </c>
      <c r="BB184" s="3">
        <v>8</v>
      </c>
      <c r="BC184" s="3">
        <v>0.13700000000000001</v>
      </c>
      <c r="BD184" s="3">
        <v>13.7</v>
      </c>
      <c r="BE184" s="6">
        <f t="shared" si="4"/>
        <v>23.621912539238402</v>
      </c>
      <c r="BF184" s="6">
        <f t="shared" si="5"/>
        <v>26.713660489932483</v>
      </c>
      <c r="BG184" s="15"/>
      <c r="BH184" s="26">
        <v>8</v>
      </c>
      <c r="BI184" s="19"/>
      <c r="BJ184" s="19"/>
      <c r="BK184" s="25"/>
      <c r="BL184" s="25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</row>
    <row r="185" spans="1:95" ht="18.75" thickBot="1" x14ac:dyDescent="0.35">
      <c r="A185" s="3" t="s">
        <v>589</v>
      </c>
      <c r="B185" s="3" t="s">
        <v>590</v>
      </c>
      <c r="C185" s="4">
        <v>33052</v>
      </c>
      <c r="D185" s="4">
        <v>33089</v>
      </c>
      <c r="E185" s="3">
        <v>1</v>
      </c>
      <c r="F185" s="3">
        <v>198</v>
      </c>
      <c r="G185" s="3" t="s">
        <v>87</v>
      </c>
      <c r="H185" s="3">
        <v>60.533299999999997</v>
      </c>
      <c r="I185" s="3">
        <v>149.55000000000001</v>
      </c>
      <c r="J185" s="5">
        <v>11173</v>
      </c>
      <c r="K185" s="3">
        <v>9.3000000000000007</v>
      </c>
      <c r="L185" s="3">
        <v>3.4</v>
      </c>
      <c r="M185" s="3">
        <v>195</v>
      </c>
      <c r="N185" s="3">
        <v>41.9</v>
      </c>
      <c r="O185" s="3">
        <v>199.5</v>
      </c>
      <c r="P185" s="3">
        <v>1357</v>
      </c>
      <c r="Q185" s="3">
        <v>3.07</v>
      </c>
      <c r="R185" s="3">
        <v>1.1499999999999999</v>
      </c>
      <c r="S185" s="5">
        <v>4.22</v>
      </c>
      <c r="T185" s="3">
        <v>107</v>
      </c>
      <c r="U185" s="3">
        <v>7.6</v>
      </c>
      <c r="V185" s="3">
        <v>41</v>
      </c>
      <c r="W185" s="3">
        <v>2.2000000000000002</v>
      </c>
      <c r="X185" s="3">
        <v>11</v>
      </c>
      <c r="Y185" s="3">
        <v>17</v>
      </c>
      <c r="Z185" s="3">
        <v>1.4</v>
      </c>
      <c r="AA185" s="3">
        <v>178</v>
      </c>
      <c r="AB185" s="3" t="s">
        <v>63</v>
      </c>
      <c r="AC185" s="3" t="s">
        <v>64</v>
      </c>
      <c r="AD185" s="3" t="s">
        <v>65</v>
      </c>
      <c r="AE185" s="3" t="s">
        <v>64</v>
      </c>
      <c r="AF185" s="3" t="s">
        <v>65</v>
      </c>
      <c r="AG185" s="3">
        <v>8</v>
      </c>
      <c r="AH185" s="3">
        <v>8</v>
      </c>
      <c r="AI185" s="3" t="s">
        <v>66</v>
      </c>
      <c r="AJ185" s="3" t="s">
        <v>124</v>
      </c>
      <c r="AK185" s="3" t="s">
        <v>77</v>
      </c>
      <c r="AL185" s="3" t="s">
        <v>68</v>
      </c>
      <c r="AM185" s="3" t="s">
        <v>69</v>
      </c>
      <c r="AN185" s="3">
        <v>0</v>
      </c>
      <c r="AO185" s="3">
        <v>1</v>
      </c>
      <c r="AP185" s="3">
        <v>1</v>
      </c>
      <c r="AQ185" s="3">
        <v>1</v>
      </c>
      <c r="AR185" s="3">
        <v>0</v>
      </c>
      <c r="AS185" s="3">
        <v>0</v>
      </c>
      <c r="AT185" s="3">
        <v>1</v>
      </c>
      <c r="AU185" s="3">
        <v>0</v>
      </c>
      <c r="AV185" s="18" t="s">
        <v>591</v>
      </c>
      <c r="AW185" s="3">
        <v>60.320099999999996</v>
      </c>
      <c r="AX185" s="3">
        <v>149.32329999999999</v>
      </c>
      <c r="AY185" s="3" t="s">
        <v>592</v>
      </c>
      <c r="AZ185" s="2"/>
      <c r="BA185" s="2"/>
      <c r="BB185" s="2"/>
      <c r="BC185" s="2"/>
      <c r="BD185" s="2"/>
      <c r="BE185" s="6">
        <f t="shared" si="4"/>
        <v>11.814850960372844</v>
      </c>
      <c r="BF185" s="6">
        <f t="shared" si="5"/>
        <v>9.9954546084219249</v>
      </c>
      <c r="BG185" s="15"/>
      <c r="BH185" s="26">
        <v>2</v>
      </c>
      <c r="BI185" s="19"/>
      <c r="BJ185" s="19"/>
      <c r="BK185" s="25"/>
      <c r="BL185" s="25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</row>
    <row r="186" spans="1:95" ht="18.75" thickBot="1" x14ac:dyDescent="0.35">
      <c r="A186" s="3" t="s">
        <v>593</v>
      </c>
      <c r="B186" s="3" t="s">
        <v>594</v>
      </c>
      <c r="C186" s="4">
        <v>33082</v>
      </c>
      <c r="D186" s="4">
        <v>33084</v>
      </c>
      <c r="E186" s="3">
        <v>1</v>
      </c>
      <c r="F186" s="3">
        <v>114</v>
      </c>
      <c r="G186" s="3" t="s">
        <v>61</v>
      </c>
      <c r="H186" s="3">
        <v>62.2819</v>
      </c>
      <c r="I186" s="3">
        <v>150.0625</v>
      </c>
      <c r="J186" s="5">
        <v>11168</v>
      </c>
      <c r="K186" s="3">
        <v>4.4000000000000004</v>
      </c>
      <c r="L186" s="3">
        <v>2.9</v>
      </c>
      <c r="M186" s="3">
        <v>206.4</v>
      </c>
      <c r="N186" s="3">
        <v>1.5</v>
      </c>
      <c r="O186" s="3">
        <v>0.1</v>
      </c>
      <c r="P186" s="3">
        <v>3093</v>
      </c>
      <c r="Q186" s="3">
        <v>1.33</v>
      </c>
      <c r="R186" s="3">
        <v>0.27</v>
      </c>
      <c r="S186" s="5">
        <v>1.6</v>
      </c>
      <c r="T186" s="3">
        <v>39</v>
      </c>
      <c r="U186" s="3">
        <v>7.1</v>
      </c>
      <c r="V186" s="3">
        <v>17</v>
      </c>
      <c r="W186" s="3">
        <v>0.5</v>
      </c>
      <c r="X186" s="3">
        <v>6</v>
      </c>
      <c r="Y186" s="3">
        <v>4.5</v>
      </c>
      <c r="Z186" s="3">
        <v>3.8</v>
      </c>
      <c r="AA186" s="3">
        <v>11</v>
      </c>
      <c r="AB186" s="3" t="s">
        <v>63</v>
      </c>
      <c r="AC186" s="3" t="s">
        <v>63</v>
      </c>
      <c r="AD186" s="2"/>
      <c r="AE186" s="3" t="s">
        <v>63</v>
      </c>
      <c r="AF186" s="2"/>
      <c r="AG186" s="3">
        <v>7.3163</v>
      </c>
      <c r="AH186" s="3">
        <v>8</v>
      </c>
      <c r="AI186" s="3" t="s">
        <v>66</v>
      </c>
      <c r="AJ186" s="3" t="s">
        <v>67</v>
      </c>
      <c r="AK186" s="3" t="s">
        <v>67</v>
      </c>
      <c r="AL186" s="3" t="s">
        <v>132</v>
      </c>
      <c r="AM186" s="3" t="s">
        <v>89</v>
      </c>
      <c r="AN186" s="3">
        <v>3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62"/>
      <c r="AW186" s="3">
        <v>62.165599999999998</v>
      </c>
      <c r="AX186" s="3">
        <v>150.035</v>
      </c>
      <c r="AY186" s="3" t="s">
        <v>70</v>
      </c>
      <c r="AZ186" s="3" t="s">
        <v>71</v>
      </c>
      <c r="BA186" s="3" t="s">
        <v>165</v>
      </c>
      <c r="BB186" s="3">
        <v>5</v>
      </c>
      <c r="BC186" s="3">
        <v>3.6999999999999998E-2</v>
      </c>
      <c r="BD186" s="3">
        <v>3.669</v>
      </c>
      <c r="BE186" s="6">
        <f t="shared" si="4"/>
        <v>20.125120818995903</v>
      </c>
      <c r="BF186" s="6">
        <f t="shared" si="5"/>
        <v>26.713660489932483</v>
      </c>
      <c r="BG186" s="15"/>
      <c r="BH186" s="26">
        <v>9</v>
      </c>
      <c r="BI186" s="19"/>
      <c r="BJ186" s="19"/>
      <c r="BK186" s="25"/>
      <c r="BL186" s="25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</row>
    <row r="187" spans="1:95" s="15" customFormat="1" ht="18.75" thickBot="1" x14ac:dyDescent="0.35">
      <c r="A187" s="48" t="s">
        <v>595</v>
      </c>
      <c r="B187" s="66" t="s">
        <v>777</v>
      </c>
      <c r="C187" s="13"/>
      <c r="D187" s="13"/>
      <c r="E187" s="48">
        <v>1</v>
      </c>
      <c r="F187" s="13"/>
      <c r="G187" s="13"/>
      <c r="H187" s="13"/>
      <c r="I187" s="13"/>
      <c r="J187" s="13"/>
      <c r="K187" s="48">
        <v>34</v>
      </c>
      <c r="L187" s="48">
        <v>9.1999999999999993</v>
      </c>
      <c r="M187" s="48">
        <v>372.1</v>
      </c>
      <c r="N187" s="48">
        <v>2.5</v>
      </c>
      <c r="O187" s="48" t="s">
        <v>596</v>
      </c>
      <c r="P187" s="48">
        <v>7438</v>
      </c>
      <c r="Q187" s="13"/>
      <c r="R187" s="13"/>
      <c r="S187" s="13"/>
      <c r="T187" s="48">
        <v>105</v>
      </c>
      <c r="U187" s="48">
        <v>8.1999999999999993</v>
      </c>
      <c r="V187" s="48">
        <v>55</v>
      </c>
      <c r="W187" s="48">
        <v>1.4</v>
      </c>
      <c r="X187" s="48">
        <v>22</v>
      </c>
      <c r="Y187" s="48">
        <v>14.4</v>
      </c>
      <c r="Z187" s="48">
        <v>5.6</v>
      </c>
      <c r="AA187" s="48">
        <v>223</v>
      </c>
      <c r="AB187" s="13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64"/>
      <c r="AW187" s="24"/>
      <c r="AX187" s="24"/>
      <c r="AY187" s="24"/>
      <c r="AZ187" s="24"/>
      <c r="BA187" s="24"/>
      <c r="BB187" s="24"/>
      <c r="BC187" s="24"/>
      <c r="BD187" s="24"/>
      <c r="BE187" s="6">
        <f t="shared" si="4"/>
        <v>6.4255926550585896</v>
      </c>
      <c r="BF187" s="6">
        <f t="shared" si="5"/>
        <v>13.490997081206814</v>
      </c>
      <c r="BG187" s="29"/>
      <c r="BH187" s="45"/>
      <c r="BI187" s="45"/>
      <c r="BJ187" s="45"/>
      <c r="BK187" s="29"/>
      <c r="BL187" s="29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</row>
    <row r="188" spans="1:95" ht="18.75" thickBot="1" x14ac:dyDescent="0.35">
      <c r="A188" s="3" t="s">
        <v>435</v>
      </c>
      <c r="B188" s="3" t="s">
        <v>436</v>
      </c>
      <c r="C188" s="4">
        <v>33061</v>
      </c>
      <c r="D188" s="4">
        <v>33064</v>
      </c>
      <c r="E188" s="3">
        <v>1</v>
      </c>
      <c r="F188" s="3">
        <v>33</v>
      </c>
      <c r="G188" s="3" t="s">
        <v>87</v>
      </c>
      <c r="H188" s="3">
        <v>60.702500000000001</v>
      </c>
      <c r="I188" s="3">
        <v>151.23580000000001</v>
      </c>
      <c r="J188" s="5">
        <v>11148</v>
      </c>
      <c r="K188" s="18">
        <v>3.7</v>
      </c>
      <c r="L188" s="18">
        <v>1.4</v>
      </c>
      <c r="M188" s="18">
        <v>221</v>
      </c>
      <c r="N188" s="18">
        <v>4.2</v>
      </c>
      <c r="O188" s="18">
        <v>2.1</v>
      </c>
      <c r="P188" s="18">
        <v>792</v>
      </c>
      <c r="Q188" s="3">
        <v>0.59</v>
      </c>
      <c r="R188" s="3">
        <v>0.21</v>
      </c>
      <c r="S188" s="5">
        <v>0.8</v>
      </c>
      <c r="T188" s="3">
        <v>51</v>
      </c>
      <c r="U188" s="3">
        <v>7.2</v>
      </c>
      <c r="V188" s="3">
        <v>21</v>
      </c>
      <c r="W188" s="3">
        <v>0.6</v>
      </c>
      <c r="X188" s="3">
        <v>4</v>
      </c>
      <c r="Y188" s="3">
        <v>5.9</v>
      </c>
      <c r="Z188" s="3">
        <v>2.1</v>
      </c>
      <c r="AA188" s="3">
        <v>39</v>
      </c>
      <c r="AB188" s="3" t="s">
        <v>64</v>
      </c>
      <c r="AC188" s="3" t="s">
        <v>63</v>
      </c>
      <c r="AD188" s="2"/>
      <c r="AE188" s="3" t="s">
        <v>63</v>
      </c>
      <c r="AF188" s="2"/>
      <c r="AG188" s="3">
        <v>7.9463999999999997</v>
      </c>
      <c r="AH188" s="3">
        <v>8</v>
      </c>
      <c r="AI188" s="3" t="s">
        <v>66</v>
      </c>
      <c r="AJ188" s="3" t="s">
        <v>67</v>
      </c>
      <c r="AK188" s="3" t="s">
        <v>67</v>
      </c>
      <c r="AL188" s="3" t="s">
        <v>132</v>
      </c>
      <c r="AM188" s="3" t="s">
        <v>89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62"/>
      <c r="AW188" s="3">
        <v>60.421399999999998</v>
      </c>
      <c r="AX188" s="3">
        <v>151.14189999999999</v>
      </c>
      <c r="AY188" s="3" t="s">
        <v>90</v>
      </c>
      <c r="AZ188" s="3" t="s">
        <v>91</v>
      </c>
      <c r="BA188" s="3" t="s">
        <v>92</v>
      </c>
      <c r="BB188" s="3" t="s">
        <v>437</v>
      </c>
      <c r="BC188" s="3">
        <v>0.26100000000000001</v>
      </c>
      <c r="BD188" s="3">
        <v>26.1</v>
      </c>
      <c r="BE188" s="6">
        <f t="shared" si="4"/>
        <v>28.738883086401863</v>
      </c>
      <c r="BF188" s="6">
        <f t="shared" si="5"/>
        <v>23.669912112187696</v>
      </c>
      <c r="BG188" s="45"/>
      <c r="BH188" s="26">
        <v>7.5</v>
      </c>
      <c r="BI188" s="19"/>
      <c r="BJ188" s="19"/>
      <c r="BK188" s="25"/>
      <c r="BL188" s="25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</row>
    <row r="189" spans="1:95" ht="18.75" thickBot="1" x14ac:dyDescent="0.35">
      <c r="A189" s="3" t="s">
        <v>778</v>
      </c>
      <c r="B189" s="3" t="s">
        <v>597</v>
      </c>
      <c r="C189" s="4">
        <v>33046</v>
      </c>
      <c r="D189" s="4">
        <v>33051</v>
      </c>
      <c r="E189" s="3" t="s">
        <v>598</v>
      </c>
      <c r="F189" s="3">
        <v>92</v>
      </c>
      <c r="G189" s="3" t="s">
        <v>61</v>
      </c>
      <c r="H189" s="3">
        <v>61.618899999999996</v>
      </c>
      <c r="I189" s="3">
        <v>149.69579999999999</v>
      </c>
      <c r="J189" s="5">
        <v>11182</v>
      </c>
      <c r="K189" s="3">
        <v>8</v>
      </c>
      <c r="L189" s="3">
        <v>1.2</v>
      </c>
      <c r="M189" s="3">
        <v>333.1</v>
      </c>
      <c r="N189" s="3">
        <v>6.6</v>
      </c>
      <c r="O189" s="3">
        <v>0.1</v>
      </c>
      <c r="P189" s="3">
        <v>275</v>
      </c>
      <c r="Q189" s="3">
        <v>1.0900000000000001</v>
      </c>
      <c r="R189" s="3">
        <v>0.71</v>
      </c>
      <c r="S189" s="5">
        <v>1.8</v>
      </c>
      <c r="T189" s="3">
        <v>10</v>
      </c>
      <c r="U189" s="3">
        <v>5.8</v>
      </c>
      <c r="V189" s="3">
        <v>2</v>
      </c>
      <c r="W189" s="3">
        <v>0.6</v>
      </c>
      <c r="X189" s="3">
        <v>12</v>
      </c>
      <c r="Y189" s="3">
        <v>1</v>
      </c>
      <c r="Z189" s="3">
        <v>0.9</v>
      </c>
      <c r="AA189" s="3">
        <v>76</v>
      </c>
      <c r="AB189" s="3" t="s">
        <v>63</v>
      </c>
      <c r="AC189" s="3" t="s">
        <v>63</v>
      </c>
      <c r="AD189" s="2"/>
      <c r="AE189" s="3" t="s">
        <v>63</v>
      </c>
      <c r="AF189" s="2"/>
      <c r="AG189" s="3">
        <v>1.75</v>
      </c>
      <c r="AH189" s="3">
        <v>2</v>
      </c>
      <c r="AI189" s="3" t="s">
        <v>88</v>
      </c>
      <c r="AJ189" s="2"/>
      <c r="AK189" s="3" t="s">
        <v>88</v>
      </c>
      <c r="AL189" s="2"/>
      <c r="AM189" s="2"/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18">
        <v>0</v>
      </c>
      <c r="AW189" s="3">
        <v>61.3705</v>
      </c>
      <c r="AX189" s="3">
        <v>149.4153</v>
      </c>
      <c r="AY189" s="3" t="s">
        <v>110</v>
      </c>
      <c r="AZ189" s="3" t="s">
        <v>111</v>
      </c>
      <c r="BA189" s="3" t="s">
        <v>112</v>
      </c>
      <c r="BB189" s="3">
        <v>30</v>
      </c>
      <c r="BC189" s="3">
        <v>0.20200000000000001</v>
      </c>
      <c r="BD189" s="3">
        <v>20.2</v>
      </c>
      <c r="BE189" s="6">
        <f t="shared" si="4"/>
        <v>10.945193379961678</v>
      </c>
      <c r="BF189" s="6">
        <f t="shared" si="5"/>
        <v>23.669912112187696</v>
      </c>
      <c r="BG189" s="45"/>
      <c r="BH189" s="26">
        <v>4.75</v>
      </c>
      <c r="BI189" s="19"/>
      <c r="BJ189" s="19"/>
      <c r="BK189" s="25"/>
      <c r="BL189" s="25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</row>
    <row r="190" spans="1:95" ht="18.75" thickBot="1" x14ac:dyDescent="0.35">
      <c r="A190" s="3" t="s">
        <v>599</v>
      </c>
      <c r="B190" s="3" t="s">
        <v>600</v>
      </c>
      <c r="C190" s="4">
        <v>33083</v>
      </c>
      <c r="D190" s="4">
        <v>33084</v>
      </c>
      <c r="E190" s="3">
        <v>1</v>
      </c>
      <c r="F190" s="3">
        <v>107</v>
      </c>
      <c r="G190" s="3" t="s">
        <v>61</v>
      </c>
      <c r="H190" s="3">
        <v>62.2883</v>
      </c>
      <c r="I190" s="3">
        <v>150.06110000000001</v>
      </c>
      <c r="J190" s="5">
        <v>11168</v>
      </c>
      <c r="K190" s="3">
        <v>10.5</v>
      </c>
      <c r="L190" s="3">
        <v>2</v>
      </c>
      <c r="M190" s="3">
        <v>321.10000000000002</v>
      </c>
      <c r="N190" s="3">
        <v>1.5</v>
      </c>
      <c r="O190" s="3">
        <v>1</v>
      </c>
      <c r="P190" s="3">
        <v>1805</v>
      </c>
      <c r="Q190" s="3">
        <v>1.05</v>
      </c>
      <c r="R190" s="3">
        <v>0.7</v>
      </c>
      <c r="S190" s="5">
        <v>1.75</v>
      </c>
      <c r="T190" s="3">
        <v>18</v>
      </c>
      <c r="U190" s="3">
        <v>6.8</v>
      </c>
      <c r="V190" s="3">
        <v>7</v>
      </c>
      <c r="W190" s="3">
        <v>1.4</v>
      </c>
      <c r="X190" s="3">
        <v>10</v>
      </c>
      <c r="Y190" s="3">
        <v>1.9</v>
      </c>
      <c r="Z190" s="3">
        <v>0.5</v>
      </c>
      <c r="AA190" s="3">
        <v>30</v>
      </c>
      <c r="AB190" s="3" t="s">
        <v>63</v>
      </c>
      <c r="AC190" s="3" t="s">
        <v>63</v>
      </c>
      <c r="AD190" s="2"/>
      <c r="AE190" s="3" t="s">
        <v>63</v>
      </c>
      <c r="AF190" s="2"/>
      <c r="AG190" s="3">
        <v>2.5615999999999999</v>
      </c>
      <c r="AH190" s="3">
        <v>0</v>
      </c>
      <c r="AI190" s="3" t="s">
        <v>88</v>
      </c>
      <c r="AJ190" s="2"/>
      <c r="AK190" s="3" t="s">
        <v>88</v>
      </c>
      <c r="AL190" s="2"/>
      <c r="AM190" s="2"/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62"/>
      <c r="AW190" s="3">
        <v>62.171900000000001</v>
      </c>
      <c r="AX190" s="3">
        <v>150.03489999999999</v>
      </c>
      <c r="AY190" s="3" t="s">
        <v>70</v>
      </c>
      <c r="AZ190" s="3" t="s">
        <v>71</v>
      </c>
      <c r="BA190" s="3" t="s">
        <v>165</v>
      </c>
      <c r="BB190" s="3">
        <v>5</v>
      </c>
      <c r="BC190" s="3">
        <v>2.3E-2</v>
      </c>
      <c r="BD190" s="3">
        <v>2.3279999999999998</v>
      </c>
      <c r="BE190" s="6">
        <f t="shared" si="4"/>
        <v>12.84694899831193</v>
      </c>
      <c r="BF190" s="6">
        <f t="shared" si="5"/>
        <v>13.490997081206814</v>
      </c>
      <c r="BG190" s="26">
        <v>40</v>
      </c>
      <c r="BH190" s="19">
        <v>1.5</v>
      </c>
      <c r="BI190" s="19">
        <v>1580</v>
      </c>
      <c r="BJ190" s="19">
        <v>10</v>
      </c>
      <c r="BK190" s="25">
        <v>10</v>
      </c>
      <c r="BL190" s="25">
        <v>0</v>
      </c>
      <c r="BM190" s="19">
        <v>0</v>
      </c>
      <c r="BN190" s="19">
        <v>0</v>
      </c>
      <c r="BO190" s="19" t="s">
        <v>776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30</v>
      </c>
      <c r="BX190" s="19">
        <v>0</v>
      </c>
      <c r="BY190" s="19">
        <v>170</v>
      </c>
      <c r="BZ190" s="19">
        <v>0</v>
      </c>
      <c r="CA190" s="19">
        <v>0</v>
      </c>
      <c r="CB190" s="19">
        <v>0</v>
      </c>
      <c r="CC190" s="19">
        <v>0</v>
      </c>
      <c r="CD190" s="19">
        <v>0</v>
      </c>
      <c r="CE190" s="19">
        <v>0</v>
      </c>
      <c r="CF190" s="19">
        <v>50</v>
      </c>
      <c r="CG190" s="19">
        <v>0</v>
      </c>
      <c r="CH190" s="19">
        <v>0</v>
      </c>
      <c r="CI190" s="19">
        <v>5620</v>
      </c>
      <c r="CJ190" s="19">
        <v>400</v>
      </c>
      <c r="CK190" s="19">
        <v>140</v>
      </c>
      <c r="CL190" s="19">
        <v>0</v>
      </c>
      <c r="CM190" s="19">
        <v>330</v>
      </c>
      <c r="CN190" s="19">
        <v>0</v>
      </c>
      <c r="CO190" s="19">
        <v>40</v>
      </c>
      <c r="CP190" s="19">
        <v>0</v>
      </c>
      <c r="CQ190" s="19">
        <v>0</v>
      </c>
    </row>
    <row r="191" spans="1:95" ht="18.75" thickBot="1" x14ac:dyDescent="0.35">
      <c r="A191" s="3" t="s">
        <v>601</v>
      </c>
      <c r="B191" s="3" t="s">
        <v>602</v>
      </c>
      <c r="C191" s="4">
        <v>33027</v>
      </c>
      <c r="D191" s="4">
        <v>33033</v>
      </c>
      <c r="E191" s="2"/>
      <c r="F191" s="3">
        <v>53</v>
      </c>
      <c r="G191" s="3" t="s">
        <v>61</v>
      </c>
      <c r="H191" s="3">
        <v>61.573599999999999</v>
      </c>
      <c r="I191" s="3">
        <v>149.78059999999999</v>
      </c>
      <c r="J191" s="5">
        <v>11117</v>
      </c>
      <c r="K191" s="3">
        <v>7.3</v>
      </c>
      <c r="L191" s="3">
        <v>2.5</v>
      </c>
      <c r="M191" s="3">
        <v>231.9</v>
      </c>
      <c r="N191" s="3">
        <v>5.0999999999999996</v>
      </c>
      <c r="O191" s="3">
        <v>3.4</v>
      </c>
      <c r="P191" s="3">
        <v>3279</v>
      </c>
      <c r="Q191" s="3">
        <v>0.95</v>
      </c>
      <c r="R191" s="3">
        <v>0.86</v>
      </c>
      <c r="S191" s="5">
        <v>1.81</v>
      </c>
      <c r="T191" s="3">
        <v>57</v>
      </c>
      <c r="U191" s="3">
        <v>7.3</v>
      </c>
      <c r="V191" s="3">
        <v>26</v>
      </c>
      <c r="W191" s="3">
        <v>1.2</v>
      </c>
      <c r="X191" s="3">
        <v>24</v>
      </c>
      <c r="Y191" s="3">
        <v>7.5</v>
      </c>
      <c r="Z191" s="3">
        <v>1.1000000000000001</v>
      </c>
      <c r="AA191" s="3">
        <v>156</v>
      </c>
      <c r="AB191" s="3" t="s">
        <v>63</v>
      </c>
      <c r="AC191" s="3" t="s">
        <v>64</v>
      </c>
      <c r="AD191" s="3" t="s">
        <v>65</v>
      </c>
      <c r="AE191" s="3" t="s">
        <v>64</v>
      </c>
      <c r="AF191" s="3" t="s">
        <v>65</v>
      </c>
      <c r="AG191" s="3">
        <v>7.976</v>
      </c>
      <c r="AH191" s="3">
        <v>8</v>
      </c>
      <c r="AI191" s="3" t="s">
        <v>66</v>
      </c>
      <c r="AJ191" s="3" t="s">
        <v>124</v>
      </c>
      <c r="AK191" s="3" t="s">
        <v>77</v>
      </c>
      <c r="AL191" s="3" t="s">
        <v>68</v>
      </c>
      <c r="AM191" s="3" t="s">
        <v>69</v>
      </c>
      <c r="AN191" s="3">
        <v>2</v>
      </c>
      <c r="AO191" s="3">
        <v>0</v>
      </c>
      <c r="AP191" s="3">
        <v>0</v>
      </c>
      <c r="AQ191" s="3">
        <v>0</v>
      </c>
      <c r="AR191" s="3">
        <v>0</v>
      </c>
      <c r="AS191" s="3">
        <v>1</v>
      </c>
      <c r="AT191" s="3">
        <v>0</v>
      </c>
      <c r="AU191" s="3">
        <v>0</v>
      </c>
      <c r="AV191" s="18" t="s">
        <v>603</v>
      </c>
      <c r="AW191" s="3" t="s">
        <v>604</v>
      </c>
      <c r="AX191" s="3">
        <v>149.77778000000001</v>
      </c>
      <c r="AY191" s="3" t="s">
        <v>110</v>
      </c>
      <c r="AZ191" s="3" t="s">
        <v>111</v>
      </c>
      <c r="BA191" s="3" t="s">
        <v>80</v>
      </c>
      <c r="BB191" s="3">
        <v>11</v>
      </c>
      <c r="BC191" s="3">
        <v>4.8000000000000001E-2</v>
      </c>
      <c r="BD191" s="3">
        <v>4.7850000000000001</v>
      </c>
      <c r="BE191" s="6">
        <f t="shared" si="4"/>
        <v>5.9526230526617017</v>
      </c>
      <c r="BF191" s="6">
        <f t="shared" si="5"/>
        <v>14.943875587001841</v>
      </c>
      <c r="BG191" s="15"/>
      <c r="BH191" s="26">
        <v>5.5</v>
      </c>
      <c r="BI191" s="19"/>
      <c r="BJ191" s="19"/>
      <c r="BK191" s="25"/>
      <c r="BL191" s="25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</row>
    <row r="192" spans="1:95" ht="18.75" thickBot="1" x14ac:dyDescent="0.35">
      <c r="A192" s="3" t="s">
        <v>605</v>
      </c>
      <c r="B192" s="3" t="s">
        <v>606</v>
      </c>
      <c r="C192" s="4">
        <v>33037</v>
      </c>
      <c r="D192" s="4">
        <v>33038</v>
      </c>
      <c r="E192" s="2"/>
      <c r="F192" s="3">
        <v>54</v>
      </c>
      <c r="G192" s="3" t="s">
        <v>87</v>
      </c>
      <c r="H192" s="3">
        <v>60.522199999999998</v>
      </c>
      <c r="I192" s="3">
        <v>151.0292</v>
      </c>
      <c r="J192" s="5">
        <v>11122</v>
      </c>
      <c r="K192" s="3">
        <v>5.8</v>
      </c>
      <c r="L192" s="3">
        <v>0.6</v>
      </c>
      <c r="M192" s="3">
        <v>258.39999999999998</v>
      </c>
      <c r="N192" s="3">
        <v>12.8</v>
      </c>
      <c r="O192" s="3">
        <v>0.1</v>
      </c>
      <c r="P192" s="3">
        <v>600</v>
      </c>
      <c r="Q192" s="3">
        <v>0.35</v>
      </c>
      <c r="R192" s="3">
        <v>0.33</v>
      </c>
      <c r="S192" s="5">
        <v>0.68</v>
      </c>
      <c r="T192" s="3">
        <v>39</v>
      </c>
      <c r="U192" s="3">
        <v>7.2</v>
      </c>
      <c r="V192" s="3">
        <v>15</v>
      </c>
      <c r="W192" s="3">
        <v>1.6</v>
      </c>
      <c r="X192" s="3">
        <v>18</v>
      </c>
      <c r="Y192" s="3">
        <v>5.5</v>
      </c>
      <c r="Z192" s="3">
        <v>1.2</v>
      </c>
      <c r="AA192" s="3">
        <v>88</v>
      </c>
      <c r="AB192" s="3" t="s">
        <v>63</v>
      </c>
      <c r="AC192" s="3" t="s">
        <v>63</v>
      </c>
      <c r="AD192" s="2"/>
      <c r="AE192" s="3" t="s">
        <v>63</v>
      </c>
      <c r="AF192" s="2"/>
      <c r="AG192" s="3">
        <v>7.9424000000000001</v>
      </c>
      <c r="AH192" s="3">
        <v>8</v>
      </c>
      <c r="AI192" s="3" t="s">
        <v>66</v>
      </c>
      <c r="AJ192" s="3" t="s">
        <v>67</v>
      </c>
      <c r="AK192" s="3" t="s">
        <v>67</v>
      </c>
      <c r="AL192" s="3" t="s">
        <v>68</v>
      </c>
      <c r="AM192" s="3" t="s">
        <v>69</v>
      </c>
      <c r="AN192" s="3">
        <v>0</v>
      </c>
      <c r="AO192" s="3">
        <v>0</v>
      </c>
      <c r="AP192" s="3">
        <v>3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62"/>
      <c r="AW192" s="3">
        <v>60.311900000000001</v>
      </c>
      <c r="AX192" s="3">
        <v>150.0153</v>
      </c>
      <c r="AY192" s="3" t="s">
        <v>148</v>
      </c>
      <c r="AZ192" s="3" t="s">
        <v>149</v>
      </c>
      <c r="BA192" s="3" t="s">
        <v>150</v>
      </c>
      <c r="BB192" s="3" t="s">
        <v>607</v>
      </c>
      <c r="BC192" s="3">
        <v>0.39400000000000002</v>
      </c>
      <c r="BD192" s="3">
        <v>39.4</v>
      </c>
      <c r="BE192" s="6">
        <f t="shared" si="4"/>
        <v>7.6646450906516854</v>
      </c>
      <c r="BF192" s="6">
        <f t="shared" si="5"/>
        <v>12.347140540694559</v>
      </c>
      <c r="BH192" s="25"/>
      <c r="BI192" s="19"/>
      <c r="BJ192" s="19"/>
      <c r="BK192" s="25"/>
      <c r="BL192" s="25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</row>
    <row r="193" spans="1:95" ht="18.75" thickBot="1" x14ac:dyDescent="0.35">
      <c r="A193" s="3" t="s">
        <v>608</v>
      </c>
      <c r="B193" s="3" t="s">
        <v>609</v>
      </c>
      <c r="C193" s="4">
        <v>33091</v>
      </c>
      <c r="D193" s="4">
        <v>33092</v>
      </c>
      <c r="E193" s="2"/>
      <c r="F193" s="3">
        <v>73</v>
      </c>
      <c r="G193" s="3" t="s">
        <v>87</v>
      </c>
      <c r="H193" s="3">
        <v>60.756100000000004</v>
      </c>
      <c r="I193" s="3">
        <v>150.49860000000001</v>
      </c>
      <c r="J193" s="5">
        <v>11176</v>
      </c>
      <c r="K193" s="3">
        <v>7.8</v>
      </c>
      <c r="L193" s="5">
        <v>0.8</v>
      </c>
      <c r="M193" s="3">
        <v>369.4</v>
      </c>
      <c r="N193" s="3">
        <v>1.5</v>
      </c>
      <c r="O193" s="3">
        <v>4</v>
      </c>
      <c r="P193" s="3">
        <v>113</v>
      </c>
      <c r="Q193" s="3">
        <v>1.63</v>
      </c>
      <c r="R193" s="3">
        <v>1.4</v>
      </c>
      <c r="S193" s="5">
        <v>3.03</v>
      </c>
      <c r="T193" s="3">
        <v>11</v>
      </c>
      <c r="U193" s="3">
        <v>6</v>
      </c>
      <c r="V193" s="3">
        <v>3</v>
      </c>
      <c r="W193" s="3">
        <v>1</v>
      </c>
      <c r="X193" s="3">
        <v>14</v>
      </c>
      <c r="Y193" s="3">
        <v>2</v>
      </c>
      <c r="Z193" s="3">
        <v>0.5</v>
      </c>
      <c r="AA193" s="3">
        <v>134</v>
      </c>
      <c r="AB193" s="3" t="s">
        <v>63</v>
      </c>
      <c r="AC193" s="3" t="s">
        <v>63</v>
      </c>
      <c r="AD193" s="2"/>
      <c r="AE193" s="3" t="s">
        <v>63</v>
      </c>
      <c r="AF193" s="2"/>
      <c r="AG193" s="3">
        <v>8</v>
      </c>
      <c r="AH193" s="3">
        <v>8</v>
      </c>
      <c r="AI193" s="3" t="s">
        <v>88</v>
      </c>
      <c r="AJ193" s="2"/>
      <c r="AK193" s="3" t="s">
        <v>88</v>
      </c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62"/>
      <c r="AW193" s="3">
        <v>60.451799999999999</v>
      </c>
      <c r="AX193" s="3">
        <v>150.30070000000001</v>
      </c>
      <c r="AY193" s="3" t="s">
        <v>95</v>
      </c>
      <c r="AZ193" s="3" t="s">
        <v>96</v>
      </c>
      <c r="BA193" s="3" t="s">
        <v>97</v>
      </c>
      <c r="BB193" s="3">
        <v>28</v>
      </c>
      <c r="BC193" s="3">
        <v>4.5999999999999999E-2</v>
      </c>
      <c r="BD193" s="3">
        <v>4.5999999999999996</v>
      </c>
      <c r="BE193" s="6">
        <f t="shared" si="4"/>
        <v>9.5586661836693754</v>
      </c>
      <c r="BF193" s="6">
        <f t="shared" si="5"/>
        <v>16.865530253887417</v>
      </c>
      <c r="BG193" s="15"/>
      <c r="BH193" s="26">
        <v>1.5</v>
      </c>
      <c r="BI193" s="19"/>
      <c r="BJ193" s="19"/>
      <c r="BK193" s="25"/>
      <c r="BL193" s="25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</row>
    <row r="194" spans="1:95" ht="18.75" thickBot="1" x14ac:dyDescent="0.35">
      <c r="A194" s="3" t="s">
        <v>610</v>
      </c>
      <c r="B194" s="3" t="s">
        <v>611</v>
      </c>
      <c r="C194" s="4">
        <v>33091</v>
      </c>
      <c r="D194" s="4">
        <v>33095</v>
      </c>
      <c r="E194" s="2"/>
      <c r="F194" s="3">
        <v>58</v>
      </c>
      <c r="G194" s="3" t="s">
        <v>87</v>
      </c>
      <c r="H194" s="3">
        <v>60.497799999999998</v>
      </c>
      <c r="I194" s="3">
        <v>151.03190000000001</v>
      </c>
      <c r="J194" s="5">
        <v>11179</v>
      </c>
      <c r="K194" s="3">
        <v>5.5</v>
      </c>
      <c r="L194" s="3">
        <v>1</v>
      </c>
      <c r="M194" s="3">
        <v>285.39999999999998</v>
      </c>
      <c r="N194" s="3">
        <v>6.7</v>
      </c>
      <c r="O194" s="3">
        <v>1.3</v>
      </c>
      <c r="P194" s="3">
        <v>163</v>
      </c>
      <c r="Q194" s="3">
        <v>1.05</v>
      </c>
      <c r="R194" s="3">
        <v>0.59</v>
      </c>
      <c r="S194" s="5">
        <v>1.64</v>
      </c>
      <c r="T194" s="3">
        <v>21</v>
      </c>
      <c r="U194" s="3">
        <v>5.5</v>
      </c>
      <c r="V194" s="3">
        <v>1</v>
      </c>
      <c r="W194" s="3">
        <v>1</v>
      </c>
      <c r="X194" s="3">
        <v>13</v>
      </c>
      <c r="Y194" s="3">
        <v>2.5</v>
      </c>
      <c r="Z194" s="3">
        <v>0.9</v>
      </c>
      <c r="AA194" s="3">
        <v>80</v>
      </c>
      <c r="AB194" s="3" t="s">
        <v>63</v>
      </c>
      <c r="AC194" s="3" t="s">
        <v>63</v>
      </c>
      <c r="AD194" s="2"/>
      <c r="AE194" s="3" t="s">
        <v>63</v>
      </c>
      <c r="AF194" s="2"/>
      <c r="AG194" s="3">
        <v>7.9960000000000004</v>
      </c>
      <c r="AH194" s="3">
        <v>8</v>
      </c>
      <c r="AI194" s="3" t="s">
        <v>88</v>
      </c>
      <c r="AJ194" s="2"/>
      <c r="AK194" s="3" t="s">
        <v>88</v>
      </c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62"/>
      <c r="AW194" s="3">
        <v>60.295099999999998</v>
      </c>
      <c r="AX194" s="3">
        <v>151.0205</v>
      </c>
      <c r="AY194" s="3" t="s">
        <v>346</v>
      </c>
      <c r="AZ194" s="3" t="s">
        <v>149</v>
      </c>
      <c r="BA194" s="3" t="s">
        <v>150</v>
      </c>
      <c r="BB194" s="3">
        <v>28</v>
      </c>
      <c r="BC194" s="3">
        <v>6.9000000000000006E-2</v>
      </c>
      <c r="BD194" s="3">
        <v>6.9</v>
      </c>
      <c r="BE194" s="6">
        <f t="shared" si="4"/>
        <v>10.201827510362529</v>
      </c>
      <c r="BF194" s="6">
        <f t="shared" si="5"/>
        <v>16.865530253887417</v>
      </c>
      <c r="BG194" s="15"/>
      <c r="BH194" s="26">
        <v>3.5</v>
      </c>
      <c r="BI194" s="19"/>
      <c r="BJ194" s="19"/>
      <c r="BK194" s="25"/>
      <c r="BL194" s="25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</row>
    <row r="195" spans="1:95" ht="18.75" thickBot="1" x14ac:dyDescent="0.35">
      <c r="A195" s="3" t="s">
        <v>614</v>
      </c>
      <c r="B195" s="3" t="s">
        <v>615</v>
      </c>
      <c r="C195" s="4">
        <v>33065</v>
      </c>
      <c r="D195" s="4">
        <v>33065</v>
      </c>
      <c r="E195" s="2"/>
      <c r="F195" s="3">
        <v>23</v>
      </c>
      <c r="G195" s="3" t="s">
        <v>87</v>
      </c>
      <c r="H195" s="3">
        <v>60.761099999999999</v>
      </c>
      <c r="I195" s="3">
        <v>151.17779999999999</v>
      </c>
      <c r="J195" s="5">
        <v>11149</v>
      </c>
      <c r="K195" s="3">
        <v>13.7</v>
      </c>
      <c r="L195" s="3">
        <v>2</v>
      </c>
      <c r="M195" s="3">
        <v>463.7</v>
      </c>
      <c r="N195" s="3">
        <v>5.4</v>
      </c>
      <c r="O195" s="3">
        <v>0.1</v>
      </c>
      <c r="P195" s="3">
        <v>656</v>
      </c>
      <c r="Q195" s="3">
        <v>2.36</v>
      </c>
      <c r="R195" s="3">
        <v>3.53</v>
      </c>
      <c r="S195" s="5">
        <v>5.89</v>
      </c>
      <c r="T195" s="3">
        <v>52</v>
      </c>
      <c r="U195" s="3">
        <v>7.1</v>
      </c>
      <c r="V195" s="3">
        <v>17</v>
      </c>
      <c r="W195" s="3">
        <v>1.6</v>
      </c>
      <c r="X195" s="3">
        <v>26</v>
      </c>
      <c r="Y195" s="3">
        <v>4.0999999999999996</v>
      </c>
      <c r="Z195" s="3">
        <v>2.8</v>
      </c>
      <c r="AA195" s="3">
        <v>176</v>
      </c>
      <c r="AB195" s="3" t="s">
        <v>63</v>
      </c>
      <c r="AC195" s="3" t="s">
        <v>63</v>
      </c>
      <c r="AD195" s="2"/>
      <c r="AE195" s="3" t="s">
        <v>63</v>
      </c>
      <c r="AF195" s="2"/>
      <c r="AG195" s="2"/>
      <c r="AH195" s="2"/>
      <c r="AI195" s="3" t="s">
        <v>88</v>
      </c>
      <c r="AJ195" s="2"/>
      <c r="AK195" s="3" t="s">
        <v>88</v>
      </c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62"/>
      <c r="AW195" s="3">
        <v>60.453699999999998</v>
      </c>
      <c r="AX195" s="3">
        <v>151.10499999999999</v>
      </c>
      <c r="AY195" s="3" t="s">
        <v>233</v>
      </c>
      <c r="AZ195" s="3" t="s">
        <v>91</v>
      </c>
      <c r="BA195" s="3" t="s">
        <v>97</v>
      </c>
      <c r="BB195" s="3">
        <v>27</v>
      </c>
      <c r="BC195" s="3">
        <v>2.5000000000000001E-2</v>
      </c>
      <c r="BD195" s="3">
        <v>2.5</v>
      </c>
      <c r="BE195" s="6">
        <f t="shared" si="4"/>
        <v>5.5483381160392931</v>
      </c>
      <c r="BF195" s="6">
        <f t="shared" si="5"/>
        <v>12.347140540694559</v>
      </c>
      <c r="BG195" s="46">
        <v>1</v>
      </c>
      <c r="BH195" s="26">
        <v>3</v>
      </c>
      <c r="BI195" s="19">
        <v>381</v>
      </c>
      <c r="BJ195" s="19">
        <v>0</v>
      </c>
      <c r="BK195" s="25">
        <v>0</v>
      </c>
      <c r="BL195" s="25">
        <v>0</v>
      </c>
      <c r="BM195" s="19">
        <v>12</v>
      </c>
      <c r="BN195" s="19">
        <v>6</v>
      </c>
      <c r="BO195" s="19">
        <v>0</v>
      </c>
      <c r="BP195" s="19">
        <v>102</v>
      </c>
      <c r="BQ195" s="19">
        <v>0</v>
      </c>
      <c r="BR195" s="19">
        <v>3</v>
      </c>
      <c r="BS195" s="19">
        <v>0</v>
      </c>
      <c r="BT195" s="19">
        <v>0</v>
      </c>
      <c r="BU195" s="19">
        <v>0</v>
      </c>
      <c r="BV195" s="19">
        <v>0</v>
      </c>
      <c r="BW195" s="19">
        <v>15</v>
      </c>
      <c r="BX195" s="19">
        <v>0</v>
      </c>
      <c r="BY195" s="19">
        <v>204</v>
      </c>
      <c r="BZ195" s="19">
        <v>60</v>
      </c>
      <c r="CA195" s="19">
        <v>0</v>
      </c>
      <c r="CB195" s="19">
        <v>0</v>
      </c>
      <c r="CC195" s="19">
        <v>0</v>
      </c>
      <c r="CD195" s="19">
        <v>0</v>
      </c>
      <c r="CE195" s="19">
        <v>0</v>
      </c>
      <c r="CF195" s="19">
        <v>60</v>
      </c>
      <c r="CG195" s="19">
        <v>0</v>
      </c>
      <c r="CH195" s="19">
        <v>0</v>
      </c>
      <c r="CI195" s="19">
        <v>30</v>
      </c>
      <c r="CJ195" s="19">
        <v>12</v>
      </c>
      <c r="CK195" s="19">
        <v>0</v>
      </c>
      <c r="CL195" s="19">
        <v>0</v>
      </c>
      <c r="CM195" s="19">
        <v>0</v>
      </c>
      <c r="CN195" s="19">
        <v>0</v>
      </c>
      <c r="CO195" s="19">
        <v>3</v>
      </c>
      <c r="CP195" s="19">
        <v>0</v>
      </c>
      <c r="CQ195" s="19">
        <v>0</v>
      </c>
    </row>
    <row r="196" spans="1:95" ht="18.75" thickBot="1" x14ac:dyDescent="0.35">
      <c r="A196" s="3" t="s">
        <v>616</v>
      </c>
      <c r="B196" s="3" t="s">
        <v>617</v>
      </c>
      <c r="C196" s="4">
        <v>33053</v>
      </c>
      <c r="D196" s="4">
        <v>33097</v>
      </c>
      <c r="E196" s="2"/>
      <c r="F196" s="3">
        <v>96</v>
      </c>
      <c r="G196" s="3" t="s">
        <v>61</v>
      </c>
      <c r="H196" s="3">
        <v>61.541699999999999</v>
      </c>
      <c r="I196" s="3">
        <v>149.6686</v>
      </c>
      <c r="J196" s="5">
        <v>11181</v>
      </c>
      <c r="K196" s="3">
        <v>6.9</v>
      </c>
      <c r="L196" s="3">
        <v>0.3</v>
      </c>
      <c r="M196" s="3">
        <v>204.4</v>
      </c>
      <c r="N196" s="3">
        <v>0.5</v>
      </c>
      <c r="O196" s="3">
        <v>3.4</v>
      </c>
      <c r="P196" s="3">
        <v>44</v>
      </c>
      <c r="Q196" s="3">
        <v>0.27</v>
      </c>
      <c r="R196" s="3">
        <v>0.65</v>
      </c>
      <c r="S196" s="5">
        <v>0.92</v>
      </c>
      <c r="T196" s="3">
        <v>24</v>
      </c>
      <c r="U196" s="3">
        <v>6.1</v>
      </c>
      <c r="V196" s="3">
        <v>4</v>
      </c>
      <c r="W196" s="3">
        <v>1</v>
      </c>
      <c r="X196" s="3">
        <v>11</v>
      </c>
      <c r="Y196" s="3">
        <v>1.5</v>
      </c>
      <c r="Z196" s="3">
        <v>0.2</v>
      </c>
      <c r="AA196" s="3">
        <v>68</v>
      </c>
      <c r="AB196" s="3" t="s">
        <v>63</v>
      </c>
      <c r="AC196" s="3" t="s">
        <v>63</v>
      </c>
      <c r="AD196" s="2"/>
      <c r="AE196" s="3" t="s">
        <v>63</v>
      </c>
      <c r="AF196" s="2"/>
      <c r="AG196" s="3">
        <v>8</v>
      </c>
      <c r="AH196" s="3">
        <v>8</v>
      </c>
      <c r="AI196" s="3" t="s">
        <v>88</v>
      </c>
      <c r="AJ196" s="2"/>
      <c r="AK196" s="3" t="s">
        <v>88</v>
      </c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62"/>
      <c r="AW196" s="3">
        <v>61.322800000000001</v>
      </c>
      <c r="AX196" s="3">
        <v>149.40170000000001</v>
      </c>
      <c r="AY196" s="3" t="s">
        <v>110</v>
      </c>
      <c r="AZ196" s="3" t="s">
        <v>145</v>
      </c>
      <c r="BA196" s="3" t="s">
        <v>80</v>
      </c>
      <c r="BB196" s="3">
        <v>29</v>
      </c>
      <c r="BC196" s="3">
        <v>8.9999999999999993E-3</v>
      </c>
      <c r="BD196" s="3">
        <v>0.9</v>
      </c>
      <c r="BE196" s="6">
        <f t="shared" ref="BE196:BE215" si="6">10^(1.9875-(0.8787*LOG(X196)))</f>
        <v>11.814850960372844</v>
      </c>
      <c r="BF196" s="6">
        <f t="shared" ref="BF196:BF215" si="7">10^(1.227-(0.6635*LOG(W196)))</f>
        <v>16.865530253887417</v>
      </c>
      <c r="BG196" s="26">
        <v>50</v>
      </c>
      <c r="BH196" s="19">
        <v>5</v>
      </c>
      <c r="BI196" s="19">
        <v>27375</v>
      </c>
      <c r="BJ196" s="19">
        <v>0</v>
      </c>
      <c r="BK196" s="25">
        <v>0</v>
      </c>
      <c r="BL196" s="25">
        <v>0</v>
      </c>
      <c r="BM196" s="19">
        <v>0</v>
      </c>
      <c r="BN196" s="19">
        <v>0</v>
      </c>
      <c r="BO196" s="19">
        <v>0</v>
      </c>
      <c r="BP196" s="19">
        <v>4833.333333333333</v>
      </c>
      <c r="BQ196" s="19">
        <v>0</v>
      </c>
      <c r="BR196" s="19">
        <v>0</v>
      </c>
      <c r="BS196" s="19">
        <v>0</v>
      </c>
      <c r="BT196" s="19">
        <v>0</v>
      </c>
      <c r="BU196" s="19">
        <v>0</v>
      </c>
      <c r="BV196" s="19">
        <v>0</v>
      </c>
      <c r="BW196" s="19">
        <v>0</v>
      </c>
      <c r="BX196" s="19">
        <v>0</v>
      </c>
      <c r="BY196" s="19">
        <v>166.66666666666666</v>
      </c>
      <c r="BZ196" s="19">
        <v>0</v>
      </c>
      <c r="CA196" s="19">
        <v>0</v>
      </c>
      <c r="CB196" s="19">
        <v>0</v>
      </c>
      <c r="CC196" s="19">
        <v>0</v>
      </c>
      <c r="CD196" s="19">
        <v>0</v>
      </c>
      <c r="CE196" s="19">
        <v>0</v>
      </c>
      <c r="CF196" s="19">
        <v>166.66666666666666</v>
      </c>
      <c r="CG196" s="19">
        <v>0</v>
      </c>
      <c r="CH196" s="19">
        <v>0</v>
      </c>
      <c r="CI196" s="19">
        <v>0</v>
      </c>
      <c r="CJ196" s="19">
        <v>3666.6666666666665</v>
      </c>
      <c r="CK196" s="19">
        <v>0</v>
      </c>
      <c r="CL196" s="19">
        <v>0</v>
      </c>
      <c r="CM196" s="19">
        <v>0</v>
      </c>
      <c r="CN196" s="19">
        <v>0</v>
      </c>
      <c r="CO196" s="19">
        <v>0</v>
      </c>
      <c r="CP196" s="19">
        <v>0</v>
      </c>
      <c r="CQ196" s="19">
        <v>0</v>
      </c>
    </row>
    <row r="197" spans="1:95" ht="18.75" thickBot="1" x14ac:dyDescent="0.35">
      <c r="A197" s="3" t="s">
        <v>612</v>
      </c>
      <c r="B197" s="3" t="s">
        <v>613</v>
      </c>
      <c r="C197" s="4">
        <v>33090</v>
      </c>
      <c r="D197" s="4">
        <v>33091</v>
      </c>
      <c r="E197" s="2"/>
      <c r="F197" s="3">
        <v>33</v>
      </c>
      <c r="G197" s="3" t="s">
        <v>87</v>
      </c>
      <c r="H197" s="3">
        <v>60.331400000000002</v>
      </c>
      <c r="I197" s="3">
        <v>151.25890000000001</v>
      </c>
      <c r="J197" s="5">
        <v>11175</v>
      </c>
      <c r="K197" s="3">
        <v>6.8</v>
      </c>
      <c r="L197" s="3">
        <v>0.8</v>
      </c>
      <c r="M197" s="3">
        <v>244</v>
      </c>
      <c r="N197" s="3">
        <v>5.7</v>
      </c>
      <c r="O197" s="3">
        <v>0.4</v>
      </c>
      <c r="P197" s="3">
        <v>61</v>
      </c>
      <c r="Q197" s="3">
        <v>1.04</v>
      </c>
      <c r="R197" s="3">
        <v>0.64</v>
      </c>
      <c r="S197" s="5">
        <v>1.68</v>
      </c>
      <c r="T197" s="3">
        <v>17</v>
      </c>
      <c r="U197" s="3">
        <v>5.8</v>
      </c>
      <c r="V197" s="3">
        <v>2</v>
      </c>
      <c r="W197" s="3">
        <v>0.7</v>
      </c>
      <c r="X197" s="3">
        <v>6</v>
      </c>
      <c r="Y197" s="3">
        <v>1.4</v>
      </c>
      <c r="Z197" s="3">
        <v>0.4</v>
      </c>
      <c r="AA197" s="3">
        <v>41</v>
      </c>
      <c r="AB197" s="3" t="s">
        <v>63</v>
      </c>
      <c r="AC197" s="3" t="s">
        <v>63</v>
      </c>
      <c r="AD197" s="2"/>
      <c r="AE197" s="3" t="s">
        <v>63</v>
      </c>
      <c r="AF197" s="2"/>
      <c r="AG197" s="3">
        <v>7.6604000000000001</v>
      </c>
      <c r="AH197" s="3">
        <v>8</v>
      </c>
      <c r="AI197" s="3" t="s">
        <v>88</v>
      </c>
      <c r="AJ197" s="2"/>
      <c r="AK197" s="3" t="s">
        <v>88</v>
      </c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62"/>
      <c r="AW197" s="3">
        <v>60.195</v>
      </c>
      <c r="AX197" s="3">
        <v>151.154</v>
      </c>
      <c r="AY197" s="3" t="s">
        <v>300</v>
      </c>
      <c r="AZ197" s="3" t="s">
        <v>91</v>
      </c>
      <c r="BA197" s="3" t="s">
        <v>395</v>
      </c>
      <c r="BB197" s="3">
        <v>19</v>
      </c>
      <c r="BC197" s="3">
        <v>2.7E-2</v>
      </c>
      <c r="BD197" s="3">
        <v>2.7</v>
      </c>
      <c r="BE197" s="6">
        <f t="shared" si="6"/>
        <v>20.125120818995903</v>
      </c>
      <c r="BF197" s="6">
        <f t="shared" si="7"/>
        <v>21.368667944191071</v>
      </c>
      <c r="BG197" s="26">
        <v>15</v>
      </c>
      <c r="BH197" s="19">
        <v>1.5</v>
      </c>
      <c r="BI197" s="19">
        <v>1473.75</v>
      </c>
      <c r="BJ197" s="19">
        <v>0</v>
      </c>
      <c r="BK197" s="25">
        <v>0</v>
      </c>
      <c r="BL197" s="25">
        <v>0</v>
      </c>
      <c r="BM197" s="19">
        <v>0</v>
      </c>
      <c r="BN197" s="19">
        <v>0</v>
      </c>
      <c r="BO197" s="19">
        <v>0</v>
      </c>
      <c r="BP197" s="19">
        <v>142.5</v>
      </c>
      <c r="BQ197" s="19">
        <v>0</v>
      </c>
      <c r="BR197" s="19">
        <v>0</v>
      </c>
      <c r="BS197" s="19">
        <v>0</v>
      </c>
      <c r="BT197" s="19">
        <v>0</v>
      </c>
      <c r="BU197" s="19">
        <v>0</v>
      </c>
      <c r="BV197" s="19">
        <v>0</v>
      </c>
      <c r="BW197" s="19">
        <v>0</v>
      </c>
      <c r="BX197" s="19">
        <v>0</v>
      </c>
      <c r="BY197" s="19">
        <v>7.5</v>
      </c>
      <c r="BZ197" s="19">
        <v>0</v>
      </c>
      <c r="CA197" s="19">
        <v>0</v>
      </c>
      <c r="CB197" s="19">
        <v>0</v>
      </c>
      <c r="CC197" s="19">
        <v>0</v>
      </c>
      <c r="CD197" s="19">
        <v>0</v>
      </c>
      <c r="CE197" s="19">
        <v>0</v>
      </c>
      <c r="CF197" s="19">
        <v>33.75</v>
      </c>
      <c r="CG197" s="19">
        <v>0</v>
      </c>
      <c r="CH197" s="19">
        <v>0</v>
      </c>
      <c r="CI197" s="19">
        <v>0</v>
      </c>
      <c r="CJ197" s="19">
        <v>0</v>
      </c>
      <c r="CK197" s="19">
        <v>0</v>
      </c>
      <c r="CL197" s="19">
        <v>0</v>
      </c>
      <c r="CM197" s="19">
        <v>0</v>
      </c>
      <c r="CN197" s="19">
        <v>0</v>
      </c>
      <c r="CO197" s="19">
        <v>0</v>
      </c>
      <c r="CP197" s="19">
        <v>0</v>
      </c>
      <c r="CQ197" s="19">
        <v>0</v>
      </c>
    </row>
    <row r="198" spans="1:95" ht="18.75" thickBot="1" x14ac:dyDescent="0.35">
      <c r="A198" s="3" t="s">
        <v>621</v>
      </c>
      <c r="B198" s="3" t="s">
        <v>622</v>
      </c>
      <c r="C198" s="4">
        <v>33073</v>
      </c>
      <c r="D198" s="4">
        <v>33085</v>
      </c>
      <c r="E198" s="2"/>
      <c r="F198" s="3">
        <v>54</v>
      </c>
      <c r="G198" s="3" t="s">
        <v>61</v>
      </c>
      <c r="H198" s="3">
        <v>61.712499999999999</v>
      </c>
      <c r="I198" s="3">
        <v>150.13749999999999</v>
      </c>
      <c r="J198" s="5">
        <v>11200</v>
      </c>
      <c r="K198" s="3">
        <v>11.6</v>
      </c>
      <c r="L198" s="3">
        <v>1.9</v>
      </c>
      <c r="M198" s="3">
        <v>215.4</v>
      </c>
      <c r="N198" s="3">
        <v>4.0999999999999996</v>
      </c>
      <c r="O198" s="3">
        <v>3.4</v>
      </c>
      <c r="P198" s="3">
        <v>4733</v>
      </c>
      <c r="Q198" s="3">
        <v>0.45</v>
      </c>
      <c r="R198" s="3">
        <v>0.42</v>
      </c>
      <c r="S198" s="5">
        <v>0.87</v>
      </c>
      <c r="T198" s="3">
        <v>75</v>
      </c>
      <c r="U198" s="3">
        <v>7.2</v>
      </c>
      <c r="V198" s="3">
        <v>37</v>
      </c>
      <c r="W198" s="3">
        <v>0.7</v>
      </c>
      <c r="X198" s="3">
        <v>13</v>
      </c>
      <c r="Y198" s="3">
        <v>11.1</v>
      </c>
      <c r="Z198" s="3">
        <v>1.7</v>
      </c>
      <c r="AA198" s="3">
        <v>127</v>
      </c>
      <c r="AB198" s="3" t="s">
        <v>63</v>
      </c>
      <c r="AC198" s="3" t="s">
        <v>63</v>
      </c>
      <c r="AD198" s="2"/>
      <c r="AE198" s="3" t="s">
        <v>63</v>
      </c>
      <c r="AF198" s="2"/>
      <c r="AG198" s="3">
        <v>2.2435</v>
      </c>
      <c r="AH198" s="3">
        <v>2</v>
      </c>
      <c r="AI198" s="3" t="s">
        <v>66</v>
      </c>
      <c r="AJ198" s="3" t="s">
        <v>67</v>
      </c>
      <c r="AK198" s="3" t="s">
        <v>67</v>
      </c>
      <c r="AL198" s="3" t="s">
        <v>68</v>
      </c>
      <c r="AM198" s="3" t="s">
        <v>69</v>
      </c>
      <c r="AN198" s="3">
        <v>3</v>
      </c>
      <c r="AO198" s="3">
        <v>0</v>
      </c>
      <c r="AP198" s="3">
        <v>4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62"/>
      <c r="AW198" s="3">
        <v>61.716290000000001</v>
      </c>
      <c r="AX198" s="3">
        <v>150.14183</v>
      </c>
      <c r="AY198" s="3" t="s">
        <v>261</v>
      </c>
      <c r="AZ198" s="3" t="s">
        <v>103</v>
      </c>
      <c r="BA198" s="3" t="s">
        <v>176</v>
      </c>
      <c r="BB198" s="3" t="s">
        <v>177</v>
      </c>
      <c r="BC198" s="3">
        <v>0.48299999999999998</v>
      </c>
      <c r="BD198" s="3">
        <v>48.317999999999998</v>
      </c>
      <c r="BE198" s="6">
        <f t="shared" si="6"/>
        <v>10.201827510362529</v>
      </c>
      <c r="BF198" s="6">
        <f t="shared" si="7"/>
        <v>21.368667944191071</v>
      </c>
      <c r="BG198" s="26">
        <v>15</v>
      </c>
      <c r="BH198" s="19">
        <v>4</v>
      </c>
      <c r="BI198" s="19">
        <v>140</v>
      </c>
      <c r="BJ198" s="19">
        <v>1800</v>
      </c>
      <c r="BK198" s="26">
        <v>80</v>
      </c>
      <c r="BL198" s="25">
        <v>0</v>
      </c>
      <c r="BM198" s="19">
        <v>0</v>
      </c>
      <c r="BN198" s="19" t="s">
        <v>776</v>
      </c>
      <c r="BO198" s="19">
        <v>0</v>
      </c>
      <c r="BP198" s="19">
        <v>0</v>
      </c>
      <c r="BQ198" s="19">
        <v>20</v>
      </c>
      <c r="BR198" s="19">
        <v>0</v>
      </c>
      <c r="BS198" s="19">
        <v>0</v>
      </c>
      <c r="BT198" s="19">
        <v>0</v>
      </c>
      <c r="BU198" s="19">
        <v>0</v>
      </c>
      <c r="BV198" s="19">
        <v>0</v>
      </c>
      <c r="BW198" s="19">
        <v>440</v>
      </c>
      <c r="BX198" s="19">
        <v>1280</v>
      </c>
      <c r="BY198" s="19">
        <v>520</v>
      </c>
      <c r="BZ198" s="19">
        <v>0</v>
      </c>
      <c r="CA198" s="19">
        <v>0</v>
      </c>
      <c r="CB198" s="19">
        <v>0</v>
      </c>
      <c r="CC198" s="19">
        <v>3120</v>
      </c>
      <c r="CD198" s="19">
        <v>80</v>
      </c>
      <c r="CE198" s="19">
        <v>300</v>
      </c>
      <c r="CF198" s="19">
        <v>300</v>
      </c>
      <c r="CG198" s="19">
        <v>0</v>
      </c>
      <c r="CH198" s="19">
        <v>1500</v>
      </c>
      <c r="CI198" s="19">
        <v>17940</v>
      </c>
      <c r="CJ198" s="19">
        <v>560</v>
      </c>
      <c r="CK198" s="19">
        <v>0</v>
      </c>
      <c r="CL198" s="19">
        <v>0</v>
      </c>
      <c r="CM198" s="19">
        <v>0</v>
      </c>
      <c r="CN198" s="19">
        <v>0</v>
      </c>
      <c r="CO198" s="19">
        <v>140</v>
      </c>
      <c r="CP198" s="19">
        <v>0</v>
      </c>
      <c r="CQ198" s="19">
        <v>0</v>
      </c>
    </row>
    <row r="199" spans="1:95" ht="18.75" thickBot="1" x14ac:dyDescent="0.35">
      <c r="A199" s="3" t="s">
        <v>623</v>
      </c>
      <c r="B199" s="3" t="s">
        <v>624</v>
      </c>
      <c r="C199" s="4">
        <v>33057</v>
      </c>
      <c r="D199" s="4">
        <v>33064</v>
      </c>
      <c r="E199" s="2"/>
      <c r="F199" s="3">
        <v>47</v>
      </c>
      <c r="G199" s="3" t="s">
        <v>87</v>
      </c>
      <c r="H199" s="3">
        <v>60.284700000000001</v>
      </c>
      <c r="I199" s="3">
        <v>151.28749999999999</v>
      </c>
      <c r="J199" s="5">
        <v>11148</v>
      </c>
      <c r="K199" s="3">
        <v>6.5</v>
      </c>
      <c r="L199" s="3">
        <v>0.9</v>
      </c>
      <c r="M199" s="3">
        <v>282.10000000000002</v>
      </c>
      <c r="N199" s="3">
        <v>1.1000000000000001</v>
      </c>
      <c r="O199" s="3">
        <v>3.4</v>
      </c>
      <c r="P199" s="3">
        <v>491</v>
      </c>
      <c r="Q199" s="3">
        <v>1</v>
      </c>
      <c r="R199" s="3">
        <v>0.56999999999999995</v>
      </c>
      <c r="S199" s="5">
        <v>1.57</v>
      </c>
      <c r="T199" s="3">
        <v>47</v>
      </c>
      <c r="U199" s="3">
        <v>6.7</v>
      </c>
      <c r="V199" s="3">
        <v>7</v>
      </c>
      <c r="W199" s="3">
        <v>1</v>
      </c>
      <c r="X199" s="3">
        <v>13</v>
      </c>
      <c r="Y199" s="3">
        <v>3.2</v>
      </c>
      <c r="Z199" s="3">
        <v>3.6</v>
      </c>
      <c r="AA199" s="3">
        <v>78</v>
      </c>
      <c r="AB199" s="3" t="s">
        <v>63</v>
      </c>
      <c r="AC199" s="3" t="s">
        <v>63</v>
      </c>
      <c r="AD199" s="2"/>
      <c r="AE199" s="3" t="s">
        <v>63</v>
      </c>
      <c r="AF199" s="2"/>
      <c r="AG199" s="3">
        <v>7.7290000000000001</v>
      </c>
      <c r="AH199" s="3">
        <v>8</v>
      </c>
      <c r="AI199" s="3" t="s">
        <v>88</v>
      </c>
      <c r="AJ199" s="2"/>
      <c r="AK199" s="3" t="s">
        <v>88</v>
      </c>
      <c r="AL199" s="2"/>
      <c r="AM199" s="2"/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62"/>
      <c r="AW199" s="3">
        <v>60.170200000000001</v>
      </c>
      <c r="AX199" s="3">
        <v>151.17099999999999</v>
      </c>
      <c r="AY199" s="3" t="s">
        <v>300</v>
      </c>
      <c r="AZ199" s="3" t="s">
        <v>91</v>
      </c>
      <c r="BA199" s="3" t="s">
        <v>184</v>
      </c>
      <c r="BB199" s="3">
        <v>12</v>
      </c>
      <c r="BC199" s="3">
        <v>0.10100000000000001</v>
      </c>
      <c r="BD199" s="3">
        <v>10.1</v>
      </c>
      <c r="BE199" s="6">
        <f t="shared" si="6"/>
        <v>10.201827510362529</v>
      </c>
      <c r="BF199" s="6">
        <f t="shared" si="7"/>
        <v>16.865530253887417</v>
      </c>
      <c r="BG199" s="26">
        <v>10</v>
      </c>
      <c r="BH199" s="19">
        <v>4</v>
      </c>
      <c r="BI199" s="19">
        <v>1920</v>
      </c>
      <c r="BJ199" s="19">
        <v>93.333333333333343</v>
      </c>
      <c r="BK199" s="25">
        <v>0</v>
      </c>
      <c r="BL199" s="25">
        <v>0</v>
      </c>
      <c r="BM199" s="19">
        <v>6.6666666666666661</v>
      </c>
      <c r="BN199" s="19">
        <v>173.33333333333331</v>
      </c>
      <c r="BO199" s="19">
        <v>0</v>
      </c>
      <c r="BP199" s="19">
        <v>906.66666666666674</v>
      </c>
      <c r="BQ199" s="19">
        <v>6.6666666666666661</v>
      </c>
      <c r="BR199" s="19">
        <v>33.333333333333336</v>
      </c>
      <c r="BS199" s="19">
        <v>0</v>
      </c>
      <c r="BT199" s="19">
        <v>0</v>
      </c>
      <c r="BU199" s="19">
        <v>0</v>
      </c>
      <c r="BV199" s="19">
        <v>0</v>
      </c>
      <c r="BW199" s="19">
        <v>0</v>
      </c>
      <c r="BX199" s="19">
        <v>0</v>
      </c>
      <c r="BY199" s="19">
        <v>760</v>
      </c>
      <c r="BZ199" s="19">
        <v>86.666666666666657</v>
      </c>
      <c r="CA199" s="19">
        <v>0</v>
      </c>
      <c r="CB199" s="19">
        <v>0</v>
      </c>
      <c r="CC199" s="19">
        <v>0</v>
      </c>
      <c r="CD199" s="19">
        <v>0</v>
      </c>
      <c r="CE199" s="19">
        <v>0</v>
      </c>
      <c r="CF199" s="19">
        <v>306.66666666666669</v>
      </c>
      <c r="CG199" s="19">
        <v>0</v>
      </c>
      <c r="CH199" s="19">
        <v>40</v>
      </c>
      <c r="CI199" s="19">
        <v>226.66666666666669</v>
      </c>
      <c r="CJ199" s="19">
        <v>0</v>
      </c>
      <c r="CK199" s="19">
        <v>0</v>
      </c>
      <c r="CL199" s="19">
        <v>20</v>
      </c>
      <c r="CM199" s="19">
        <v>333.33333333333337</v>
      </c>
      <c r="CN199" s="19">
        <v>0</v>
      </c>
      <c r="CO199" s="19">
        <v>0</v>
      </c>
      <c r="CP199" s="19">
        <v>0</v>
      </c>
      <c r="CQ199" s="19">
        <v>0</v>
      </c>
    </row>
    <row r="200" spans="1:95" ht="18.75" thickBot="1" x14ac:dyDescent="0.35">
      <c r="A200" s="3" t="s">
        <v>625</v>
      </c>
      <c r="B200" s="3" t="s">
        <v>626</v>
      </c>
      <c r="C200" s="4">
        <v>33045</v>
      </c>
      <c r="D200" s="4">
        <v>33050</v>
      </c>
      <c r="E200" s="2"/>
      <c r="F200" s="3">
        <v>86</v>
      </c>
      <c r="G200" s="3" t="s">
        <v>61</v>
      </c>
      <c r="H200" s="3">
        <v>61.619399999999999</v>
      </c>
      <c r="I200" s="3">
        <v>149.67689999999999</v>
      </c>
      <c r="J200" s="5">
        <v>11134</v>
      </c>
      <c r="K200" s="3">
        <v>5.7</v>
      </c>
      <c r="L200" s="3">
        <v>1.7</v>
      </c>
      <c r="M200" s="3">
        <v>400.8</v>
      </c>
      <c r="N200" s="3">
        <v>57</v>
      </c>
      <c r="O200" s="3">
        <v>1.8</v>
      </c>
      <c r="P200" s="3">
        <v>224</v>
      </c>
      <c r="Q200" s="3">
        <v>0.56000000000000005</v>
      </c>
      <c r="R200" s="3">
        <v>0.32</v>
      </c>
      <c r="S200" s="5">
        <v>0.88</v>
      </c>
      <c r="T200" s="3">
        <v>50</v>
      </c>
      <c r="U200" s="3">
        <v>7.4</v>
      </c>
      <c r="V200" s="3">
        <v>25</v>
      </c>
      <c r="W200" s="3">
        <v>0.6</v>
      </c>
      <c r="X200" s="3">
        <v>8</v>
      </c>
      <c r="Y200" s="3">
        <v>10</v>
      </c>
      <c r="Z200" s="3">
        <v>2.2999999999999998</v>
      </c>
      <c r="AA200" s="3">
        <v>36</v>
      </c>
      <c r="AB200" s="3" t="s">
        <v>63</v>
      </c>
      <c r="AC200" s="3" t="s">
        <v>63</v>
      </c>
      <c r="AD200" s="2"/>
      <c r="AE200" s="3" t="s">
        <v>64</v>
      </c>
      <c r="AF200" s="3" t="s">
        <v>65</v>
      </c>
      <c r="AG200" s="3">
        <v>7.9713000000000003</v>
      </c>
      <c r="AH200" s="3">
        <v>8</v>
      </c>
      <c r="AI200" s="3" t="s">
        <v>66</v>
      </c>
      <c r="AJ200" s="3" t="s">
        <v>124</v>
      </c>
      <c r="AK200" s="3" t="s">
        <v>77</v>
      </c>
      <c r="AL200" s="3" t="s">
        <v>68</v>
      </c>
      <c r="AM200" s="3" t="s">
        <v>69</v>
      </c>
      <c r="AN200" s="3">
        <v>2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62"/>
      <c r="AW200" s="3">
        <v>61.370600000000003</v>
      </c>
      <c r="AX200" s="3">
        <v>149.4042</v>
      </c>
      <c r="AY200" s="3" t="s">
        <v>627</v>
      </c>
      <c r="AZ200" s="3" t="s">
        <v>145</v>
      </c>
      <c r="BA200" s="3" t="s">
        <v>112</v>
      </c>
      <c r="BB200" s="3">
        <v>29</v>
      </c>
      <c r="BC200" s="3">
        <v>0.14399999999999999</v>
      </c>
      <c r="BD200" s="3">
        <v>14.385999999999999</v>
      </c>
      <c r="BE200" s="6">
        <f t="shared" si="6"/>
        <v>15.629850659474069</v>
      </c>
      <c r="BF200" s="6">
        <f t="shared" si="7"/>
        <v>23.669912112187696</v>
      </c>
      <c r="BG200" s="26">
        <v>15</v>
      </c>
      <c r="BH200" s="19">
        <v>4</v>
      </c>
      <c r="BI200" s="19">
        <v>250.00000000000003</v>
      </c>
      <c r="BJ200" s="19">
        <v>730</v>
      </c>
      <c r="BK200" s="25">
        <v>770</v>
      </c>
      <c r="BL200" s="25">
        <v>0</v>
      </c>
      <c r="BM200" s="19">
        <v>0</v>
      </c>
      <c r="BN200" s="19">
        <v>0</v>
      </c>
      <c r="BO200" s="19">
        <v>0</v>
      </c>
      <c r="BP200" s="19">
        <v>10</v>
      </c>
      <c r="BQ200" s="19">
        <v>40</v>
      </c>
      <c r="BR200" s="19">
        <v>0</v>
      </c>
      <c r="BS200" s="19">
        <v>0</v>
      </c>
      <c r="BT200" s="19">
        <v>0</v>
      </c>
      <c r="BU200" s="19">
        <v>0</v>
      </c>
      <c r="BV200" s="19">
        <v>0</v>
      </c>
      <c r="BW200" s="19">
        <v>0</v>
      </c>
      <c r="BX200" s="19">
        <v>0</v>
      </c>
      <c r="BY200" s="19">
        <v>710</v>
      </c>
      <c r="BZ200" s="19">
        <v>0</v>
      </c>
      <c r="CA200" s="19">
        <v>0</v>
      </c>
      <c r="CB200" s="19">
        <v>0</v>
      </c>
      <c r="CC200" s="19">
        <v>0</v>
      </c>
      <c r="CD200" s="19">
        <v>0</v>
      </c>
      <c r="CE200" s="19">
        <v>0</v>
      </c>
      <c r="CF200" s="19">
        <v>370</v>
      </c>
      <c r="CG200" s="19">
        <v>0</v>
      </c>
      <c r="CH200" s="19">
        <v>0</v>
      </c>
      <c r="CI200" s="19">
        <v>210</v>
      </c>
      <c r="CJ200" s="19">
        <v>0</v>
      </c>
      <c r="CK200" s="19">
        <v>0</v>
      </c>
      <c r="CL200" s="19">
        <v>0</v>
      </c>
      <c r="CM200" s="19">
        <v>10</v>
      </c>
      <c r="CN200" s="19">
        <v>0</v>
      </c>
      <c r="CO200" s="19">
        <v>30</v>
      </c>
      <c r="CP200" s="19">
        <v>0</v>
      </c>
      <c r="CQ200" s="19">
        <v>0</v>
      </c>
    </row>
    <row r="201" spans="1:95" ht="18.75" thickBot="1" x14ac:dyDescent="0.35">
      <c r="A201" s="3" t="s">
        <v>628</v>
      </c>
      <c r="B201" s="3" t="s">
        <v>629</v>
      </c>
      <c r="C201" s="4">
        <v>33046</v>
      </c>
      <c r="D201" s="4">
        <v>33051</v>
      </c>
      <c r="E201" s="2"/>
      <c r="F201" s="3">
        <v>112</v>
      </c>
      <c r="G201" s="3" t="s">
        <v>61</v>
      </c>
      <c r="H201" s="3">
        <v>61.619399999999999</v>
      </c>
      <c r="I201" s="3">
        <v>149.21109999999999</v>
      </c>
      <c r="J201" s="5">
        <v>11135</v>
      </c>
      <c r="K201" s="3">
        <v>7.3</v>
      </c>
      <c r="L201" s="3">
        <v>1.8</v>
      </c>
      <c r="M201" s="3">
        <v>367.6</v>
      </c>
      <c r="N201" s="3">
        <v>3.5</v>
      </c>
      <c r="O201" s="3">
        <v>3.4</v>
      </c>
      <c r="P201" s="3">
        <v>1815</v>
      </c>
      <c r="Q201" s="3">
        <v>0.73</v>
      </c>
      <c r="R201" s="3">
        <v>0.56000000000000005</v>
      </c>
      <c r="S201" s="5">
        <v>1.29</v>
      </c>
      <c r="T201" s="3">
        <v>160</v>
      </c>
      <c r="U201" s="3">
        <v>8.1999999999999993</v>
      </c>
      <c r="V201" s="3">
        <v>75</v>
      </c>
      <c r="W201" s="3">
        <v>0.7</v>
      </c>
      <c r="X201" s="3">
        <v>14</v>
      </c>
      <c r="Y201" s="3">
        <v>21.7</v>
      </c>
      <c r="Z201" s="3">
        <v>5.9</v>
      </c>
      <c r="AA201" s="3">
        <v>73</v>
      </c>
      <c r="AB201" s="3" t="s">
        <v>63</v>
      </c>
      <c r="AC201" s="3" t="s">
        <v>64</v>
      </c>
      <c r="AD201" s="3" t="s">
        <v>65</v>
      </c>
      <c r="AE201" s="3" t="s">
        <v>64</v>
      </c>
      <c r="AF201" s="3" t="s">
        <v>65</v>
      </c>
      <c r="AG201" s="3">
        <v>8</v>
      </c>
      <c r="AH201" s="3">
        <v>8</v>
      </c>
      <c r="AI201" s="3" t="s">
        <v>66</v>
      </c>
      <c r="AJ201" s="3" t="s">
        <v>124</v>
      </c>
      <c r="AK201" s="3" t="s">
        <v>77</v>
      </c>
      <c r="AL201" s="3" t="s">
        <v>68</v>
      </c>
      <c r="AM201" s="3" t="s">
        <v>69</v>
      </c>
      <c r="AN201" s="3">
        <v>3</v>
      </c>
      <c r="AO201" s="3">
        <v>1</v>
      </c>
      <c r="AP201" s="3">
        <v>1</v>
      </c>
      <c r="AQ201" s="3">
        <v>0</v>
      </c>
      <c r="AR201" s="3">
        <v>0</v>
      </c>
      <c r="AS201" s="3">
        <v>1</v>
      </c>
      <c r="AT201" s="3">
        <v>0</v>
      </c>
      <c r="AU201" s="3">
        <v>0</v>
      </c>
      <c r="AV201" s="62"/>
      <c r="AW201" s="3">
        <v>61.620199999999997</v>
      </c>
      <c r="AX201" s="3">
        <v>149.21286000000001</v>
      </c>
      <c r="AY201" s="3" t="s">
        <v>357</v>
      </c>
      <c r="AZ201" s="3" t="s">
        <v>79</v>
      </c>
      <c r="BA201" s="3" t="s">
        <v>112</v>
      </c>
      <c r="BB201" s="3">
        <v>26</v>
      </c>
      <c r="BC201" s="3">
        <v>0.156</v>
      </c>
      <c r="BD201" s="3">
        <v>15.603999999999999</v>
      </c>
      <c r="BE201" s="6">
        <f t="shared" si="6"/>
        <v>9.5586661836693754</v>
      </c>
      <c r="BF201" s="6">
        <f t="shared" si="7"/>
        <v>21.368667944191071</v>
      </c>
      <c r="BG201" s="15"/>
      <c r="BH201" s="26">
        <v>4.5</v>
      </c>
      <c r="BI201" s="19"/>
      <c r="BJ201" s="19"/>
      <c r="BK201" s="25"/>
      <c r="BL201" s="25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</row>
    <row r="202" spans="1:95" ht="18.75" thickBot="1" x14ac:dyDescent="0.35">
      <c r="A202" s="3" t="s">
        <v>630</v>
      </c>
      <c r="B202" s="3" t="s">
        <v>631</v>
      </c>
      <c r="C202" s="4">
        <v>33076</v>
      </c>
      <c r="D202" s="4">
        <v>33098</v>
      </c>
      <c r="E202" s="2"/>
      <c r="F202" s="3">
        <v>104</v>
      </c>
      <c r="G202" s="3" t="s">
        <v>61</v>
      </c>
      <c r="H202" s="3">
        <v>61.573599999999999</v>
      </c>
      <c r="I202" s="3">
        <v>149.57220000000001</v>
      </c>
      <c r="J202" s="5">
        <v>11182</v>
      </c>
      <c r="K202" s="3">
        <v>12.2</v>
      </c>
      <c r="L202" s="3">
        <v>1.2</v>
      </c>
      <c r="M202" s="3">
        <v>450.7</v>
      </c>
      <c r="N202" s="3">
        <v>4.0999999999999996</v>
      </c>
      <c r="O202" s="3">
        <v>3.4</v>
      </c>
      <c r="P202" s="3">
        <v>72</v>
      </c>
      <c r="Q202" s="3">
        <v>3.42</v>
      </c>
      <c r="R202" s="3">
        <v>1.1399999999999999</v>
      </c>
      <c r="S202" s="5">
        <v>4.5599999999999996</v>
      </c>
      <c r="T202" s="3">
        <v>19</v>
      </c>
      <c r="U202" s="3">
        <v>7</v>
      </c>
      <c r="V202" s="3">
        <v>7</v>
      </c>
      <c r="W202" s="3">
        <v>1.4</v>
      </c>
      <c r="X202" s="3">
        <v>15</v>
      </c>
      <c r="Y202" s="3">
        <v>2.5</v>
      </c>
      <c r="Z202" s="3">
        <v>3.5</v>
      </c>
      <c r="AA202" s="3">
        <v>70</v>
      </c>
      <c r="AB202" s="3" t="s">
        <v>63</v>
      </c>
      <c r="AC202" s="3" t="s">
        <v>64</v>
      </c>
      <c r="AD202" s="3" t="s">
        <v>65</v>
      </c>
      <c r="AE202" s="3" t="s">
        <v>64</v>
      </c>
      <c r="AF202" s="3" t="s">
        <v>65</v>
      </c>
      <c r="AG202" s="3">
        <v>4.1840000000000002</v>
      </c>
      <c r="AH202" s="3">
        <v>2</v>
      </c>
      <c r="AI202" s="3" t="s">
        <v>88</v>
      </c>
      <c r="AJ202" s="2"/>
      <c r="AK202" s="3" t="s">
        <v>88</v>
      </c>
      <c r="AL202" s="2"/>
      <c r="AM202" s="2"/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62"/>
      <c r="AW202" s="3">
        <v>61.620199999999997</v>
      </c>
      <c r="AX202" s="3">
        <v>149.21286000000001</v>
      </c>
      <c r="AY202" s="3" t="s">
        <v>144</v>
      </c>
      <c r="AZ202" s="3" t="s">
        <v>145</v>
      </c>
      <c r="BA202" s="3" t="s">
        <v>80</v>
      </c>
      <c r="BB202" s="3">
        <v>11</v>
      </c>
      <c r="BC202" s="3">
        <v>0.27</v>
      </c>
      <c r="BD202" s="3">
        <v>27</v>
      </c>
      <c r="BE202" s="6">
        <f t="shared" si="6"/>
        <v>8.9963969709330875</v>
      </c>
      <c r="BF202" s="6">
        <f t="shared" si="7"/>
        <v>13.490997081206814</v>
      </c>
      <c r="BG202" s="15"/>
      <c r="BH202" s="26">
        <v>3.5</v>
      </c>
      <c r="BI202" s="19"/>
      <c r="BJ202" s="19"/>
      <c r="BK202" s="25"/>
      <c r="BL202" s="25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</row>
    <row r="203" spans="1:95" ht="18.75" thickBot="1" x14ac:dyDescent="0.35">
      <c r="A203" s="3" t="s">
        <v>632</v>
      </c>
      <c r="B203" s="3" t="s">
        <v>633</v>
      </c>
      <c r="C203" s="4">
        <v>33044</v>
      </c>
      <c r="D203" s="4">
        <v>33050</v>
      </c>
      <c r="E203" s="2"/>
      <c r="F203" s="3">
        <v>96</v>
      </c>
      <c r="G203" s="3" t="s">
        <v>61</v>
      </c>
      <c r="H203" s="3">
        <v>61.586100000000002</v>
      </c>
      <c r="I203" s="3">
        <v>149.39580000000001</v>
      </c>
      <c r="J203" s="5">
        <v>11134</v>
      </c>
      <c r="K203" s="3">
        <v>12.6</v>
      </c>
      <c r="L203" s="3">
        <v>3</v>
      </c>
      <c r="M203" s="3">
        <v>301.5</v>
      </c>
      <c r="N203" s="3">
        <v>1.1000000000000001</v>
      </c>
      <c r="O203" s="3">
        <v>3.4</v>
      </c>
      <c r="P203" s="3">
        <v>3126</v>
      </c>
      <c r="Q203" s="3">
        <v>1.84</v>
      </c>
      <c r="R203" s="3">
        <v>0.98</v>
      </c>
      <c r="S203" s="5">
        <v>2.82</v>
      </c>
      <c r="T203" s="3">
        <v>207</v>
      </c>
      <c r="U203" s="3">
        <v>8.4</v>
      </c>
      <c r="V203" s="3">
        <v>98</v>
      </c>
      <c r="W203" s="3">
        <v>1.4</v>
      </c>
      <c r="X203" s="3">
        <v>22</v>
      </c>
      <c r="Y203" s="3">
        <v>25.3</v>
      </c>
      <c r="Z203" s="3">
        <v>8.5</v>
      </c>
      <c r="AA203" s="3">
        <v>3</v>
      </c>
      <c r="AB203" s="3" t="s">
        <v>63</v>
      </c>
      <c r="AC203" s="3" t="s">
        <v>64</v>
      </c>
      <c r="AD203" s="3" t="s">
        <v>65</v>
      </c>
      <c r="AE203" s="3" t="s">
        <v>64</v>
      </c>
      <c r="AF203" s="3" t="s">
        <v>65</v>
      </c>
      <c r="AG203" s="3">
        <v>8</v>
      </c>
      <c r="AH203" s="3">
        <v>8</v>
      </c>
      <c r="AI203" s="3" t="s">
        <v>66</v>
      </c>
      <c r="AJ203" s="3" t="s">
        <v>124</v>
      </c>
      <c r="AK203" s="3" t="s">
        <v>77</v>
      </c>
      <c r="AL203" s="3" t="s">
        <v>68</v>
      </c>
      <c r="AM203" s="3" t="s">
        <v>89</v>
      </c>
      <c r="AN203" s="3">
        <v>1</v>
      </c>
      <c r="AO203" s="3">
        <v>1</v>
      </c>
      <c r="AP203" s="3">
        <v>1</v>
      </c>
      <c r="AQ203" s="3">
        <v>0</v>
      </c>
      <c r="AR203" s="3">
        <v>0</v>
      </c>
      <c r="AS203" s="3">
        <v>1</v>
      </c>
      <c r="AT203" s="3">
        <v>1</v>
      </c>
      <c r="AU203" s="3">
        <v>1</v>
      </c>
      <c r="AV203" s="62"/>
      <c r="AW203" s="3">
        <v>61.345599999999997</v>
      </c>
      <c r="AX203" s="3">
        <v>149.24029999999999</v>
      </c>
      <c r="AY203" s="3" t="s">
        <v>78</v>
      </c>
      <c r="AZ203" s="3" t="s">
        <v>461</v>
      </c>
      <c r="BA203" s="3" t="s">
        <v>246</v>
      </c>
      <c r="BB203" s="3" t="s">
        <v>219</v>
      </c>
      <c r="BC203" s="3">
        <v>1.601</v>
      </c>
      <c r="BD203" s="3">
        <v>160.11000000000001</v>
      </c>
      <c r="BE203" s="6">
        <f t="shared" si="6"/>
        <v>6.4255926550585896</v>
      </c>
      <c r="BF203" s="6">
        <f t="shared" si="7"/>
        <v>13.490997081206814</v>
      </c>
      <c r="BG203" s="15"/>
      <c r="BH203" s="26">
        <v>2</v>
      </c>
      <c r="BI203" s="19"/>
      <c r="BJ203" s="19"/>
      <c r="BK203" s="25"/>
      <c r="BL203" s="25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</row>
    <row r="204" spans="1:95" ht="18.75" thickBot="1" x14ac:dyDescent="0.35">
      <c r="A204" s="3" t="s">
        <v>634</v>
      </c>
      <c r="B204" s="3" t="s">
        <v>635</v>
      </c>
      <c r="C204" s="4">
        <v>33088</v>
      </c>
      <c r="D204" s="4">
        <v>33093</v>
      </c>
      <c r="E204" s="2"/>
      <c r="F204" s="3">
        <v>80</v>
      </c>
      <c r="G204" s="3" t="s">
        <v>87</v>
      </c>
      <c r="H204" s="11">
        <v>60.538899999999998</v>
      </c>
      <c r="I204" s="11">
        <v>150.46530000000001</v>
      </c>
      <c r="J204" s="2"/>
      <c r="K204" s="48">
        <v>14.7</v>
      </c>
      <c r="L204" s="48">
        <v>5.0999999999999996</v>
      </c>
      <c r="M204" s="48">
        <v>235.7</v>
      </c>
      <c r="N204" s="48">
        <v>1.5</v>
      </c>
      <c r="O204" s="48">
        <v>16.3</v>
      </c>
      <c r="P204" s="48">
        <v>3553</v>
      </c>
      <c r="Q204" s="3">
        <v>0.98</v>
      </c>
      <c r="R204" s="3">
        <v>0.72</v>
      </c>
      <c r="S204" s="2"/>
      <c r="T204" s="3">
        <v>137</v>
      </c>
      <c r="U204" s="3">
        <v>7.7</v>
      </c>
      <c r="V204" s="3">
        <v>75</v>
      </c>
      <c r="W204" s="3">
        <v>1.2</v>
      </c>
      <c r="X204" s="3">
        <v>23</v>
      </c>
      <c r="Y204" s="3">
        <v>22.4</v>
      </c>
      <c r="Z204" s="3">
        <v>2.1</v>
      </c>
      <c r="AA204" s="3">
        <v>315</v>
      </c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62"/>
      <c r="AW204" s="2"/>
      <c r="AX204" s="2"/>
      <c r="AY204" s="2"/>
      <c r="AZ204" s="2"/>
      <c r="BA204" s="2"/>
      <c r="BB204" s="2"/>
      <c r="BC204" s="2"/>
      <c r="BD204" s="2"/>
      <c r="BE204" s="6">
        <f t="shared" si="6"/>
        <v>6.1794489744791035</v>
      </c>
      <c r="BF204" s="6">
        <f t="shared" si="7"/>
        <v>14.943875587001841</v>
      </c>
      <c r="BG204" s="26">
        <v>10</v>
      </c>
      <c r="BH204" s="19">
        <v>2.5</v>
      </c>
      <c r="BI204" s="19">
        <v>50</v>
      </c>
      <c r="BJ204" s="19">
        <v>975</v>
      </c>
      <c r="BK204" s="25">
        <v>354.16666666666663</v>
      </c>
      <c r="BL204" s="25">
        <v>0</v>
      </c>
      <c r="BM204" s="19">
        <v>8.3333333333333321</v>
      </c>
      <c r="BN204" s="19">
        <v>0</v>
      </c>
      <c r="BO204" s="19">
        <v>0</v>
      </c>
      <c r="BP204" s="19">
        <v>4.1666666666666661</v>
      </c>
      <c r="BQ204" s="19">
        <v>100</v>
      </c>
      <c r="BR204" s="19">
        <v>0</v>
      </c>
      <c r="BS204" s="19">
        <v>0</v>
      </c>
      <c r="BT204" s="19">
        <v>0</v>
      </c>
      <c r="BU204" s="19">
        <v>0</v>
      </c>
      <c r="BV204" s="19">
        <v>0</v>
      </c>
      <c r="BW204" s="19">
        <v>204.16666666666666</v>
      </c>
      <c r="BX204" s="19">
        <v>145.83333333333331</v>
      </c>
      <c r="BY204" s="19">
        <v>12.5</v>
      </c>
      <c r="BZ204" s="19">
        <v>4.1666666666666661</v>
      </c>
      <c r="CA204" s="19">
        <v>0</v>
      </c>
      <c r="CB204" s="19">
        <v>0</v>
      </c>
      <c r="CC204" s="19">
        <v>0</v>
      </c>
      <c r="CD204" s="19">
        <v>0</v>
      </c>
      <c r="CE204" s="19">
        <v>0</v>
      </c>
      <c r="CF204" s="19">
        <v>820.83333333333337</v>
      </c>
      <c r="CG204" s="19">
        <v>0</v>
      </c>
      <c r="CH204" s="19">
        <v>225</v>
      </c>
      <c r="CI204" s="19">
        <v>137.5</v>
      </c>
      <c r="CJ204" s="19">
        <v>4.1666666666666661</v>
      </c>
      <c r="CK204" s="19">
        <v>0</v>
      </c>
      <c r="CL204" s="19">
        <v>0</v>
      </c>
      <c r="CM204" s="19">
        <v>0</v>
      </c>
      <c r="CN204" s="19">
        <v>0</v>
      </c>
      <c r="CO204" s="19">
        <v>0</v>
      </c>
      <c r="CP204" s="19">
        <v>0</v>
      </c>
      <c r="CQ204" s="19">
        <v>0</v>
      </c>
    </row>
    <row r="205" spans="1:95" ht="18.75" thickBot="1" x14ac:dyDescent="0.35">
      <c r="A205" s="6" t="s">
        <v>636</v>
      </c>
      <c r="B205" s="2"/>
      <c r="C205" s="2"/>
      <c r="D205" s="2"/>
      <c r="E205" s="2"/>
      <c r="F205" s="2"/>
      <c r="G205" s="2"/>
      <c r="H205" s="2"/>
      <c r="I205" s="2"/>
      <c r="J205" s="2"/>
      <c r="K205" s="48">
        <v>6.1</v>
      </c>
      <c r="L205" s="48">
        <v>0.9</v>
      </c>
      <c r="M205" s="48">
        <v>315.89999999999998</v>
      </c>
      <c r="N205" s="48">
        <v>11.8</v>
      </c>
      <c r="O205" s="48" t="s">
        <v>596</v>
      </c>
      <c r="P205" s="48">
        <v>756</v>
      </c>
      <c r="Q205" s="2"/>
      <c r="R205" s="2"/>
      <c r="S205" s="2"/>
      <c r="T205" s="3">
        <v>24</v>
      </c>
      <c r="U205" s="3">
        <v>6.7</v>
      </c>
      <c r="V205" s="3">
        <v>8</v>
      </c>
      <c r="W205" s="3">
        <v>1.4</v>
      </c>
      <c r="X205" s="3">
        <v>38</v>
      </c>
      <c r="Y205" s="3">
        <v>2.2999999999999998</v>
      </c>
      <c r="Z205" s="3" t="s">
        <v>637</v>
      </c>
      <c r="AA205" s="3">
        <v>240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62"/>
      <c r="AW205" s="2"/>
      <c r="AX205" s="2"/>
      <c r="AY205" s="2"/>
      <c r="AZ205" s="2"/>
      <c r="BA205" s="2"/>
      <c r="BB205" s="2"/>
      <c r="BC205" s="2"/>
      <c r="BD205" s="2"/>
      <c r="BE205" s="6">
        <f t="shared" si="6"/>
        <v>3.9750642590488821</v>
      </c>
      <c r="BF205" s="6">
        <f t="shared" si="7"/>
        <v>13.490997081206814</v>
      </c>
      <c r="BG205" s="26">
        <v>50</v>
      </c>
      <c r="BH205" s="19">
        <v>5.5</v>
      </c>
      <c r="BI205" s="19">
        <v>2750</v>
      </c>
      <c r="BJ205" s="19">
        <v>3712.5</v>
      </c>
      <c r="BK205" s="25">
        <v>0</v>
      </c>
      <c r="BL205" s="25">
        <v>0</v>
      </c>
      <c r="BM205" s="19">
        <v>0</v>
      </c>
      <c r="BN205" s="19">
        <v>779.16666666666674</v>
      </c>
      <c r="BO205" s="19">
        <v>0</v>
      </c>
      <c r="BP205" s="19">
        <v>1787.5</v>
      </c>
      <c r="BQ205" s="19">
        <v>0</v>
      </c>
      <c r="BR205" s="19">
        <v>0</v>
      </c>
      <c r="BS205" s="19">
        <v>0</v>
      </c>
      <c r="BT205" s="19">
        <v>0</v>
      </c>
      <c r="BU205" s="19">
        <v>0</v>
      </c>
      <c r="BV205" s="19">
        <v>0</v>
      </c>
      <c r="BW205" s="19">
        <v>2841.666666666667</v>
      </c>
      <c r="BX205" s="19">
        <v>8800</v>
      </c>
      <c r="BY205" s="19">
        <v>1008.3333333333333</v>
      </c>
      <c r="BZ205" s="19">
        <v>0</v>
      </c>
      <c r="CA205" s="19">
        <v>0</v>
      </c>
      <c r="CB205" s="19">
        <v>0</v>
      </c>
      <c r="CC205" s="19">
        <v>0</v>
      </c>
      <c r="CD205" s="19">
        <v>0</v>
      </c>
      <c r="CE205" s="19">
        <v>0</v>
      </c>
      <c r="CF205" s="19">
        <v>0</v>
      </c>
      <c r="CG205" s="19">
        <v>0</v>
      </c>
      <c r="CH205" s="19">
        <v>0</v>
      </c>
      <c r="CI205" s="19">
        <v>0</v>
      </c>
      <c r="CJ205" s="19">
        <v>0</v>
      </c>
      <c r="CK205" s="19">
        <v>0</v>
      </c>
      <c r="CL205" s="19">
        <v>0</v>
      </c>
      <c r="CM205" s="19">
        <v>504.16666666666663</v>
      </c>
      <c r="CN205" s="19">
        <v>0</v>
      </c>
      <c r="CO205" s="19">
        <v>0</v>
      </c>
      <c r="CP205" s="19">
        <v>0</v>
      </c>
      <c r="CQ205" s="19">
        <v>0</v>
      </c>
    </row>
    <row r="206" spans="1:95" ht="18.75" thickBot="1" x14ac:dyDescent="0.35">
      <c r="A206" s="3" t="s">
        <v>646</v>
      </c>
      <c r="B206" s="3" t="s">
        <v>647</v>
      </c>
      <c r="C206" s="4">
        <v>33076</v>
      </c>
      <c r="D206" s="4">
        <v>33098</v>
      </c>
      <c r="E206" s="2"/>
      <c r="F206" s="3">
        <v>8</v>
      </c>
      <c r="G206" s="3" t="s">
        <v>61</v>
      </c>
      <c r="H206" s="3">
        <v>61.533299999999997</v>
      </c>
      <c r="I206" s="3">
        <v>149.45419999999999</v>
      </c>
      <c r="J206" s="5">
        <v>11182</v>
      </c>
      <c r="K206" s="48">
        <v>21.8</v>
      </c>
      <c r="L206" s="48">
        <v>5.5</v>
      </c>
      <c r="M206" s="48">
        <v>586.29999999999995</v>
      </c>
      <c r="N206" s="48">
        <v>3.6</v>
      </c>
      <c r="O206" s="48">
        <v>3.4</v>
      </c>
      <c r="P206" s="48">
        <v>5022</v>
      </c>
      <c r="Q206" s="3">
        <v>1.22</v>
      </c>
      <c r="R206" s="3">
        <v>5.41</v>
      </c>
      <c r="S206" s="5">
        <v>6.63</v>
      </c>
      <c r="T206" s="3">
        <v>189</v>
      </c>
      <c r="U206" s="3">
        <v>8</v>
      </c>
      <c r="V206" s="3">
        <v>96</v>
      </c>
      <c r="W206" s="3">
        <v>1.5</v>
      </c>
      <c r="X206" s="3">
        <v>26</v>
      </c>
      <c r="Y206" s="3">
        <v>27.2</v>
      </c>
      <c r="Z206" s="3">
        <v>5.0999999999999996</v>
      </c>
      <c r="AA206" s="3">
        <v>170</v>
      </c>
      <c r="AB206" s="3" t="s">
        <v>63</v>
      </c>
      <c r="AC206" s="3" t="s">
        <v>64</v>
      </c>
      <c r="AD206" s="3" t="s">
        <v>65</v>
      </c>
      <c r="AE206" s="3" t="s">
        <v>63</v>
      </c>
      <c r="AF206" s="2"/>
      <c r="AG206" s="3">
        <v>7.992</v>
      </c>
      <c r="AH206" s="3">
        <v>8</v>
      </c>
      <c r="AI206" s="3" t="s">
        <v>88</v>
      </c>
      <c r="AJ206" s="2"/>
      <c r="AK206" s="3" t="s">
        <v>88</v>
      </c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62"/>
      <c r="AW206" s="3">
        <v>61.314500000000002</v>
      </c>
      <c r="AX206" s="3">
        <v>149.26310000000001</v>
      </c>
      <c r="AY206" s="3" t="s">
        <v>78</v>
      </c>
      <c r="AZ206" s="3" t="s">
        <v>461</v>
      </c>
      <c r="BA206" s="3" t="s">
        <v>80</v>
      </c>
      <c r="BB206" s="3">
        <v>27</v>
      </c>
      <c r="BC206" s="3">
        <v>0.58399999999999996</v>
      </c>
      <c r="BD206" s="3">
        <v>58.4</v>
      </c>
      <c r="BE206" s="6">
        <f t="shared" si="6"/>
        <v>5.5483381160392931</v>
      </c>
      <c r="BF206" s="6">
        <f t="shared" si="7"/>
        <v>12.887344842275331</v>
      </c>
      <c r="BG206" s="26">
        <v>10</v>
      </c>
      <c r="BH206" s="19">
        <v>1.5</v>
      </c>
      <c r="BI206" s="19">
        <v>20</v>
      </c>
      <c r="BJ206" s="19">
        <v>12.5</v>
      </c>
      <c r="BK206" s="25" t="s">
        <v>776</v>
      </c>
      <c r="BL206" s="25">
        <v>0</v>
      </c>
      <c r="BM206" s="19">
        <v>40</v>
      </c>
      <c r="BN206" s="19" t="s">
        <v>776</v>
      </c>
      <c r="BO206" s="19">
        <v>0</v>
      </c>
      <c r="BP206" s="19" t="s">
        <v>776</v>
      </c>
      <c r="BQ206" s="19" t="s">
        <v>776</v>
      </c>
      <c r="BR206" s="19">
        <v>0</v>
      </c>
      <c r="BS206" s="19">
        <v>10</v>
      </c>
      <c r="BT206" s="19">
        <v>0</v>
      </c>
      <c r="BU206" s="19">
        <v>10</v>
      </c>
      <c r="BV206" s="19">
        <v>12</v>
      </c>
      <c r="BW206" s="19">
        <v>27.5</v>
      </c>
      <c r="BX206" s="19">
        <v>0</v>
      </c>
      <c r="BY206" s="19">
        <v>40</v>
      </c>
      <c r="BZ206" s="19">
        <v>2.5</v>
      </c>
      <c r="CA206" s="19">
        <v>0</v>
      </c>
      <c r="CB206" s="19">
        <v>0</v>
      </c>
      <c r="CC206" s="19">
        <v>0</v>
      </c>
      <c r="CD206" s="19">
        <v>0</v>
      </c>
      <c r="CE206" s="19">
        <v>0</v>
      </c>
      <c r="CF206" s="19">
        <v>55</v>
      </c>
      <c r="CG206" s="19">
        <v>0</v>
      </c>
      <c r="CH206" s="19">
        <v>0</v>
      </c>
      <c r="CI206" s="19">
        <v>40</v>
      </c>
      <c r="CJ206" s="19">
        <v>60</v>
      </c>
      <c r="CK206" s="19">
        <v>0</v>
      </c>
      <c r="CL206" s="19">
        <v>0</v>
      </c>
      <c r="CM206" s="19">
        <v>0</v>
      </c>
      <c r="CN206" s="19">
        <v>0</v>
      </c>
      <c r="CO206" s="19">
        <v>0</v>
      </c>
      <c r="CP206" s="19">
        <v>0</v>
      </c>
      <c r="CQ206" s="19">
        <v>0</v>
      </c>
    </row>
    <row r="207" spans="1:95" ht="18.75" thickBot="1" x14ac:dyDescent="0.35">
      <c r="A207" s="3" t="s">
        <v>640</v>
      </c>
      <c r="B207" s="3" t="s">
        <v>641</v>
      </c>
      <c r="C207" s="4">
        <v>33077</v>
      </c>
      <c r="D207" s="4">
        <v>33098</v>
      </c>
      <c r="E207" s="2"/>
      <c r="F207" s="2"/>
      <c r="G207" s="2"/>
      <c r="H207" s="2"/>
      <c r="I207" s="2"/>
      <c r="J207" s="2"/>
      <c r="K207" s="48">
        <v>10</v>
      </c>
      <c r="L207" s="48">
        <v>1</v>
      </c>
      <c r="M207" s="48">
        <v>352.1</v>
      </c>
      <c r="N207" s="48">
        <v>4.0999999999999996</v>
      </c>
      <c r="O207" s="48" t="s">
        <v>596</v>
      </c>
      <c r="P207" s="48">
        <v>107</v>
      </c>
      <c r="Q207" s="2"/>
      <c r="R207" s="2"/>
      <c r="S207" s="2"/>
      <c r="T207" s="3">
        <v>10</v>
      </c>
      <c r="U207" s="3">
        <v>6.5</v>
      </c>
      <c r="V207" s="3">
        <v>4</v>
      </c>
      <c r="W207" s="3">
        <v>1.1000000000000001</v>
      </c>
      <c r="X207" s="3">
        <v>9</v>
      </c>
      <c r="Y207" s="3">
        <v>1</v>
      </c>
      <c r="Z207" s="3">
        <v>0.5</v>
      </c>
      <c r="AA207" s="3">
        <v>63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62"/>
      <c r="AW207" s="2"/>
      <c r="AX207" s="2"/>
      <c r="AY207" s="2"/>
      <c r="AZ207" s="2"/>
      <c r="BA207" s="2"/>
      <c r="BB207" s="2"/>
      <c r="BC207" s="2"/>
      <c r="BD207" s="2"/>
      <c r="BE207" s="6">
        <f t="shared" si="6"/>
        <v>14.093118607341506</v>
      </c>
      <c r="BF207" s="6">
        <f t="shared" si="7"/>
        <v>15.832006277440867</v>
      </c>
      <c r="BG207" s="26">
        <v>40</v>
      </c>
      <c r="BH207" s="19">
        <v>4</v>
      </c>
      <c r="BI207" s="19">
        <v>560</v>
      </c>
      <c r="BJ207" s="19">
        <v>0</v>
      </c>
      <c r="BK207" s="25">
        <v>0</v>
      </c>
      <c r="BL207" s="25">
        <v>0</v>
      </c>
      <c r="BM207" s="19">
        <v>0</v>
      </c>
      <c r="BN207" s="19">
        <v>0</v>
      </c>
      <c r="BO207" s="19">
        <v>0</v>
      </c>
      <c r="BP207" s="19">
        <v>26.666666666666664</v>
      </c>
      <c r="BQ207" s="19">
        <v>0</v>
      </c>
      <c r="BR207" s="19">
        <v>0</v>
      </c>
      <c r="BS207" s="19">
        <v>0</v>
      </c>
      <c r="BT207" s="19">
        <v>0</v>
      </c>
      <c r="BU207" s="19">
        <v>0</v>
      </c>
      <c r="BV207" s="19">
        <v>0</v>
      </c>
      <c r="BW207" s="19">
        <v>0</v>
      </c>
      <c r="BX207" s="19">
        <v>0</v>
      </c>
      <c r="BY207" s="19">
        <v>586.66666666666663</v>
      </c>
      <c r="BZ207" s="19">
        <v>0</v>
      </c>
      <c r="CA207" s="19">
        <v>0</v>
      </c>
      <c r="CB207" s="19">
        <v>0</v>
      </c>
      <c r="CC207" s="19">
        <v>0</v>
      </c>
      <c r="CD207" s="19">
        <v>0</v>
      </c>
      <c r="CE207" s="19">
        <v>0</v>
      </c>
      <c r="CF207" s="19">
        <v>320</v>
      </c>
      <c r="CG207" s="19">
        <v>0</v>
      </c>
      <c r="CH207" s="19">
        <v>0</v>
      </c>
      <c r="CI207" s="19">
        <v>4933.333333333333</v>
      </c>
      <c r="CJ207" s="19">
        <v>3893.333333333333</v>
      </c>
      <c r="CK207" s="19">
        <v>0</v>
      </c>
      <c r="CL207" s="19">
        <v>8293.3333333333339</v>
      </c>
      <c r="CM207" s="19">
        <v>7440</v>
      </c>
      <c r="CN207" s="19">
        <v>0</v>
      </c>
      <c r="CO207" s="19">
        <v>0</v>
      </c>
      <c r="CP207" s="19">
        <v>0</v>
      </c>
      <c r="CQ207" s="19">
        <v>0</v>
      </c>
    </row>
    <row r="208" spans="1:95" ht="18.75" thickBot="1" x14ac:dyDescent="0.35">
      <c r="A208" s="3" t="s">
        <v>642</v>
      </c>
      <c r="B208" s="3" t="s">
        <v>643</v>
      </c>
      <c r="C208" s="4">
        <v>33024</v>
      </c>
      <c r="D208" s="2"/>
      <c r="E208" s="2"/>
      <c r="F208" s="3">
        <v>77</v>
      </c>
      <c r="G208" s="3" t="s">
        <v>87</v>
      </c>
      <c r="H208" s="3">
        <v>60.518099999999997</v>
      </c>
      <c r="I208" s="3">
        <v>150.9083</v>
      </c>
      <c r="J208" s="5">
        <v>11109</v>
      </c>
      <c r="K208" s="3">
        <v>7.8</v>
      </c>
      <c r="L208" s="3">
        <v>0.8</v>
      </c>
      <c r="M208" s="3">
        <v>324.89999999999998</v>
      </c>
      <c r="N208" s="3">
        <v>5.6</v>
      </c>
      <c r="O208" s="3">
        <v>3.4</v>
      </c>
      <c r="P208" s="3">
        <v>90</v>
      </c>
      <c r="Q208" s="2"/>
      <c r="R208" s="2"/>
      <c r="S208" s="2"/>
      <c r="T208" s="3">
        <v>29</v>
      </c>
      <c r="U208" s="3">
        <v>6.9</v>
      </c>
      <c r="V208" s="3">
        <v>8</v>
      </c>
      <c r="W208" s="3">
        <v>1.1000000000000001</v>
      </c>
      <c r="X208" s="3">
        <v>4</v>
      </c>
      <c r="Y208" s="3">
        <v>2.7</v>
      </c>
      <c r="Z208" s="3">
        <v>2.6</v>
      </c>
      <c r="AA208" s="3">
        <v>36</v>
      </c>
      <c r="AB208" s="3" t="s">
        <v>63</v>
      </c>
      <c r="AC208" s="3" t="s">
        <v>63</v>
      </c>
      <c r="AD208" s="2"/>
      <c r="AE208" s="3" t="s">
        <v>63</v>
      </c>
      <c r="AF208" s="2"/>
      <c r="AG208" s="3">
        <v>7.9965000000000002</v>
      </c>
      <c r="AH208" s="3">
        <v>8</v>
      </c>
      <c r="AI208" s="3" t="s">
        <v>88</v>
      </c>
      <c r="AJ208" s="2"/>
      <c r="AK208" s="3" t="s">
        <v>88</v>
      </c>
      <c r="AL208" s="2"/>
      <c r="AM208" s="2"/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62"/>
      <c r="AW208" s="3">
        <v>60.305900000000001</v>
      </c>
      <c r="AX208" s="3">
        <v>150.5419</v>
      </c>
      <c r="AY208" s="3" t="s">
        <v>343</v>
      </c>
      <c r="AZ208" s="3" t="s">
        <v>190</v>
      </c>
      <c r="BA208" s="3" t="s">
        <v>150</v>
      </c>
      <c r="BB208" s="3" t="s">
        <v>318</v>
      </c>
      <c r="BC208" s="3">
        <v>0.38200000000000001</v>
      </c>
      <c r="BD208" s="3">
        <v>38.200000000000003</v>
      </c>
      <c r="BE208" s="6">
        <f t="shared" si="6"/>
        <v>28.738883086401863</v>
      </c>
      <c r="BF208" s="6">
        <f t="shared" si="7"/>
        <v>15.832006277440867</v>
      </c>
      <c r="BG208" s="29"/>
      <c r="BH208" s="45"/>
      <c r="BI208" s="19"/>
      <c r="BJ208" s="19"/>
      <c r="BK208" s="25"/>
      <c r="BL208" s="25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</row>
    <row r="209" spans="1:95" ht="18.75" thickBot="1" x14ac:dyDescent="0.35">
      <c r="A209" s="3" t="s">
        <v>644</v>
      </c>
      <c r="B209" s="3" t="s">
        <v>645</v>
      </c>
      <c r="C209" s="4">
        <v>33053</v>
      </c>
      <c r="D209" s="4">
        <v>33085</v>
      </c>
      <c r="E209" s="2"/>
      <c r="F209" s="3">
        <v>22</v>
      </c>
      <c r="G209" s="3" t="s">
        <v>61</v>
      </c>
      <c r="H209" s="3">
        <v>61.456400000000002</v>
      </c>
      <c r="I209" s="3">
        <v>149.75</v>
      </c>
      <c r="J209" s="5">
        <v>11169</v>
      </c>
      <c r="K209" s="3">
        <v>14.3</v>
      </c>
      <c r="L209" s="3">
        <v>2.6</v>
      </c>
      <c r="M209" s="3">
        <v>636.29999999999995</v>
      </c>
      <c r="N209" s="3">
        <v>5.6</v>
      </c>
      <c r="O209" s="3">
        <v>2.1</v>
      </c>
      <c r="P209" s="3">
        <v>2021</v>
      </c>
      <c r="Q209" s="3">
        <v>3.12</v>
      </c>
      <c r="R209" s="3">
        <v>2.65</v>
      </c>
      <c r="S209" s="5">
        <v>5.77</v>
      </c>
      <c r="T209" s="3">
        <v>47</v>
      </c>
      <c r="U209" s="3">
        <v>6.8</v>
      </c>
      <c r="V209" s="3">
        <v>20</v>
      </c>
      <c r="W209" s="3">
        <v>1</v>
      </c>
      <c r="X209" s="3">
        <v>74</v>
      </c>
      <c r="Y209" s="3">
        <v>5.6</v>
      </c>
      <c r="Z209" s="3">
        <v>2.4</v>
      </c>
      <c r="AA209" s="3">
        <v>252</v>
      </c>
      <c r="AB209" s="3" t="s">
        <v>63</v>
      </c>
      <c r="AC209" s="3" t="s">
        <v>63</v>
      </c>
      <c r="AD209" s="2"/>
      <c r="AE209" s="3" t="s">
        <v>64</v>
      </c>
      <c r="AF209" s="3" t="s">
        <v>65</v>
      </c>
      <c r="AG209" s="2"/>
      <c r="AH209" s="2"/>
      <c r="AI209" s="3" t="s">
        <v>88</v>
      </c>
      <c r="AJ209" s="2"/>
      <c r="AK209" s="3" t="s">
        <v>88</v>
      </c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62"/>
      <c r="AW209" s="3">
        <v>61.272199999999998</v>
      </c>
      <c r="AX209" s="3">
        <v>149.45099999999999</v>
      </c>
      <c r="AY209" s="3" t="s">
        <v>141</v>
      </c>
      <c r="AZ209" s="3" t="s">
        <v>111</v>
      </c>
      <c r="BA209" s="3" t="s">
        <v>84</v>
      </c>
      <c r="BB209" s="3">
        <v>23</v>
      </c>
      <c r="BC209" s="3">
        <v>4.5999999999999999E-2</v>
      </c>
      <c r="BD209" s="3">
        <v>4.5999999999999996</v>
      </c>
      <c r="BE209" s="6">
        <f t="shared" si="6"/>
        <v>2.2131257326399494</v>
      </c>
      <c r="BF209" s="6">
        <f t="shared" si="7"/>
        <v>16.865530253887417</v>
      </c>
      <c r="BG209" s="26">
        <v>1</v>
      </c>
      <c r="BH209" s="19">
        <v>2</v>
      </c>
      <c r="BI209" s="19">
        <v>8</v>
      </c>
      <c r="BJ209" s="19">
        <v>0</v>
      </c>
      <c r="BK209" s="25">
        <v>0</v>
      </c>
      <c r="BL209" s="25">
        <v>294</v>
      </c>
      <c r="BM209" s="19">
        <v>2</v>
      </c>
      <c r="BN209" s="19">
        <v>0</v>
      </c>
      <c r="BO209" s="19">
        <v>0</v>
      </c>
      <c r="BP209" s="19">
        <v>6</v>
      </c>
      <c r="BQ209" s="19">
        <v>0</v>
      </c>
      <c r="BR209" s="19">
        <v>0</v>
      </c>
      <c r="BS209" s="19">
        <v>0</v>
      </c>
      <c r="BT209" s="19">
        <v>0</v>
      </c>
      <c r="BU209" s="19">
        <v>0</v>
      </c>
      <c r="BV209" s="19">
        <v>0</v>
      </c>
      <c r="BW209" s="19">
        <v>14</v>
      </c>
      <c r="BX209" s="19">
        <v>98</v>
      </c>
      <c r="BY209" s="19">
        <v>2</v>
      </c>
      <c r="BZ209" s="19">
        <v>0</v>
      </c>
      <c r="CA209" s="19">
        <v>0</v>
      </c>
      <c r="CB209" s="19">
        <v>0</v>
      </c>
      <c r="CC209" s="19">
        <v>0</v>
      </c>
      <c r="CD209" s="19">
        <v>0</v>
      </c>
      <c r="CE209" s="19">
        <v>0</v>
      </c>
      <c r="CF209" s="19">
        <v>58</v>
      </c>
      <c r="CG209" s="19">
        <v>0</v>
      </c>
      <c r="CH209" s="19">
        <v>148</v>
      </c>
      <c r="CI209" s="19">
        <v>16</v>
      </c>
      <c r="CJ209" s="19">
        <v>0</v>
      </c>
      <c r="CK209" s="19">
        <v>2</v>
      </c>
      <c r="CL209" s="19">
        <v>0</v>
      </c>
      <c r="CM209" s="19">
        <v>38</v>
      </c>
      <c r="CN209" s="19">
        <v>0</v>
      </c>
      <c r="CO209" s="19">
        <v>26</v>
      </c>
      <c r="CP209" s="19">
        <v>0</v>
      </c>
      <c r="CQ209" s="19">
        <v>0</v>
      </c>
    </row>
    <row r="210" spans="1:95" ht="18.75" thickBot="1" x14ac:dyDescent="0.35">
      <c r="A210" s="3" t="s">
        <v>648</v>
      </c>
      <c r="B210" s="3" t="s">
        <v>649</v>
      </c>
      <c r="C210" s="4">
        <v>33059</v>
      </c>
      <c r="D210" s="4">
        <v>33064</v>
      </c>
      <c r="E210" s="2"/>
      <c r="F210" s="3">
        <v>33</v>
      </c>
      <c r="G210" s="3" t="s">
        <v>87</v>
      </c>
      <c r="H210" s="3">
        <v>60.7194</v>
      </c>
      <c r="I210" s="3">
        <v>151.25</v>
      </c>
      <c r="J210" s="5">
        <v>11148</v>
      </c>
      <c r="K210" s="3">
        <v>4.5</v>
      </c>
      <c r="L210" s="3">
        <v>1.1000000000000001</v>
      </c>
      <c r="M210" s="3">
        <v>223.5</v>
      </c>
      <c r="N210" s="3">
        <v>3.7</v>
      </c>
      <c r="O210" s="3">
        <v>3.4</v>
      </c>
      <c r="P210" s="3">
        <v>242</v>
      </c>
      <c r="Q210" s="3">
        <v>0.84</v>
      </c>
      <c r="R210" s="3">
        <v>0.26</v>
      </c>
      <c r="S210" s="5">
        <v>1.1000000000000001</v>
      </c>
      <c r="T210" s="3">
        <v>23</v>
      </c>
      <c r="U210" s="3">
        <v>6.5</v>
      </c>
      <c r="V210" s="3">
        <v>6</v>
      </c>
      <c r="W210" s="3">
        <v>0.7</v>
      </c>
      <c r="X210" s="3">
        <v>4</v>
      </c>
      <c r="Y210" s="3">
        <v>3.2</v>
      </c>
      <c r="Z210" s="3">
        <v>1.4</v>
      </c>
      <c r="AA210" s="3">
        <v>42</v>
      </c>
      <c r="AB210" s="3" t="s">
        <v>63</v>
      </c>
      <c r="AC210" s="3" t="s">
        <v>63</v>
      </c>
      <c r="AD210" s="2"/>
      <c r="AE210" s="3" t="s">
        <v>63</v>
      </c>
      <c r="AF210" s="2"/>
      <c r="AG210" s="3">
        <v>7.9722</v>
      </c>
      <c r="AH210" s="3">
        <v>8</v>
      </c>
      <c r="AI210" s="3" t="s">
        <v>66</v>
      </c>
      <c r="AJ210" s="3" t="s">
        <v>124</v>
      </c>
      <c r="AK210" s="3" t="s">
        <v>77</v>
      </c>
      <c r="AL210" s="3" t="s">
        <v>68</v>
      </c>
      <c r="AM210" s="3" t="s">
        <v>69</v>
      </c>
      <c r="AN210" s="3">
        <v>1</v>
      </c>
      <c r="AO210" s="3">
        <v>0</v>
      </c>
      <c r="AP210" s="3">
        <v>3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62"/>
      <c r="AW210" s="3">
        <v>60.431199999999997</v>
      </c>
      <c r="AX210" s="3">
        <v>151.15049999999999</v>
      </c>
      <c r="AY210" s="3" t="s">
        <v>90</v>
      </c>
      <c r="AZ210" s="3" t="s">
        <v>91</v>
      </c>
      <c r="BA210" s="3" t="s">
        <v>92</v>
      </c>
      <c r="BB210" s="3" t="s">
        <v>166</v>
      </c>
      <c r="BC210" s="3">
        <v>0.88100000000000001</v>
      </c>
      <c r="BD210" s="3">
        <v>88.1</v>
      </c>
      <c r="BE210" s="6">
        <f t="shared" si="6"/>
        <v>28.738883086401863</v>
      </c>
      <c r="BF210" s="6">
        <f t="shared" si="7"/>
        <v>21.368667944191071</v>
      </c>
      <c r="BG210" s="19"/>
      <c r="BH210" s="26" t="s">
        <v>105</v>
      </c>
      <c r="BI210" s="19"/>
      <c r="BJ210" s="19"/>
      <c r="BK210" s="25"/>
      <c r="BL210" s="25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</row>
    <row r="211" spans="1:95" ht="18.75" thickBot="1" x14ac:dyDescent="0.35">
      <c r="A211" s="3" t="s">
        <v>650</v>
      </c>
      <c r="B211" s="3" t="s">
        <v>651</v>
      </c>
      <c r="C211" s="4">
        <v>33073</v>
      </c>
      <c r="D211" s="4">
        <v>33085</v>
      </c>
      <c r="E211" s="2"/>
      <c r="F211" s="3">
        <v>58</v>
      </c>
      <c r="G211" s="3" t="s">
        <v>61</v>
      </c>
      <c r="H211" s="3">
        <v>61.744399999999999</v>
      </c>
      <c r="I211" s="3">
        <v>150.05690000000001</v>
      </c>
      <c r="J211" s="5">
        <v>11200</v>
      </c>
      <c r="K211" s="3">
        <v>16.5</v>
      </c>
      <c r="L211" s="3">
        <v>2.4</v>
      </c>
      <c r="M211" s="3">
        <v>392.9</v>
      </c>
      <c r="N211" s="3">
        <v>3.6</v>
      </c>
      <c r="O211" s="3">
        <v>3.4</v>
      </c>
      <c r="P211" s="3">
        <v>2685</v>
      </c>
      <c r="Q211" s="3">
        <v>2.63</v>
      </c>
      <c r="R211" s="3">
        <v>2.35</v>
      </c>
      <c r="S211" s="5">
        <v>4.9800000000000004</v>
      </c>
      <c r="T211" s="3">
        <v>114</v>
      </c>
      <c r="U211" s="3">
        <v>7.7</v>
      </c>
      <c r="V211" s="3">
        <v>52</v>
      </c>
      <c r="W211" s="3">
        <v>2</v>
      </c>
      <c r="X211" s="3">
        <v>11</v>
      </c>
      <c r="Y211" s="3">
        <v>15.7</v>
      </c>
      <c r="Z211" s="3">
        <v>3.2</v>
      </c>
      <c r="AA211" s="3">
        <v>163</v>
      </c>
      <c r="AB211" s="3" t="s">
        <v>64</v>
      </c>
      <c r="AC211" s="3" t="s">
        <v>64</v>
      </c>
      <c r="AD211" s="3" t="s">
        <v>116</v>
      </c>
      <c r="AE211" s="3" t="s">
        <v>64</v>
      </c>
      <c r="AF211" s="3" t="s">
        <v>65</v>
      </c>
      <c r="AG211" s="3">
        <v>8</v>
      </c>
      <c r="AH211" s="3">
        <v>8</v>
      </c>
      <c r="AI211" s="3" t="s">
        <v>66</v>
      </c>
      <c r="AJ211" s="3" t="s">
        <v>77</v>
      </c>
      <c r="AK211" s="3" t="s">
        <v>77</v>
      </c>
      <c r="AL211" s="2"/>
      <c r="AM211" s="2"/>
      <c r="AN211" s="3">
        <v>1</v>
      </c>
      <c r="AO211" s="3">
        <v>0</v>
      </c>
      <c r="AP211" s="3">
        <v>1</v>
      </c>
      <c r="AQ211" s="3">
        <v>0</v>
      </c>
      <c r="AR211" s="3">
        <v>3</v>
      </c>
      <c r="AS211" s="3">
        <v>1</v>
      </c>
      <c r="AT211" s="3">
        <v>0</v>
      </c>
      <c r="AU211" s="3">
        <v>0</v>
      </c>
      <c r="AV211" s="62"/>
      <c r="AW211" s="3">
        <v>61.443800000000003</v>
      </c>
      <c r="AX211" s="3">
        <v>150.02090000000001</v>
      </c>
      <c r="AY211" s="3" t="s">
        <v>261</v>
      </c>
      <c r="AZ211" s="3" t="s">
        <v>71</v>
      </c>
      <c r="BA211" s="3" t="s">
        <v>176</v>
      </c>
      <c r="BB211" s="3" t="s">
        <v>652</v>
      </c>
      <c r="BC211" s="3">
        <v>0.42099999999999999</v>
      </c>
      <c r="BD211" s="3">
        <v>42.1</v>
      </c>
      <c r="BE211" s="6">
        <f t="shared" si="6"/>
        <v>11.814850960372844</v>
      </c>
      <c r="BF211" s="6">
        <f t="shared" si="7"/>
        <v>10.647964581716177</v>
      </c>
      <c r="BG211" s="26">
        <v>1</v>
      </c>
      <c r="BH211" s="19">
        <v>1</v>
      </c>
      <c r="BI211" s="19">
        <v>2</v>
      </c>
      <c r="BJ211" s="19">
        <v>0</v>
      </c>
      <c r="BK211" s="25">
        <v>0</v>
      </c>
      <c r="BL211" s="25">
        <v>0</v>
      </c>
      <c r="BM211" s="19">
        <v>0</v>
      </c>
      <c r="BN211" s="19">
        <v>0</v>
      </c>
      <c r="BO211" s="19">
        <v>0</v>
      </c>
      <c r="BP211" s="19">
        <v>0</v>
      </c>
      <c r="BQ211" s="19">
        <v>0</v>
      </c>
      <c r="BR211" s="19">
        <v>0</v>
      </c>
      <c r="BS211" s="19">
        <v>0</v>
      </c>
      <c r="BT211" s="19">
        <v>0</v>
      </c>
      <c r="BU211" s="19">
        <v>0</v>
      </c>
      <c r="BV211" s="19">
        <v>0</v>
      </c>
      <c r="BW211" s="19">
        <v>0</v>
      </c>
      <c r="BX211" s="19">
        <v>0</v>
      </c>
      <c r="BY211" s="19">
        <v>53</v>
      </c>
      <c r="BZ211" s="19">
        <v>0</v>
      </c>
      <c r="CA211" s="19">
        <v>0</v>
      </c>
      <c r="CB211" s="19">
        <v>0</v>
      </c>
      <c r="CC211" s="19">
        <v>0</v>
      </c>
      <c r="CD211" s="19">
        <v>0</v>
      </c>
      <c r="CE211" s="19">
        <v>0</v>
      </c>
      <c r="CF211" s="19">
        <v>40</v>
      </c>
      <c r="CG211" s="19">
        <v>0</v>
      </c>
      <c r="CH211" s="19">
        <v>0</v>
      </c>
      <c r="CI211" s="19">
        <v>1</v>
      </c>
      <c r="CJ211" s="19">
        <v>0</v>
      </c>
      <c r="CK211" s="19">
        <v>0</v>
      </c>
      <c r="CL211" s="19">
        <v>0</v>
      </c>
      <c r="CM211" s="19">
        <v>0</v>
      </c>
      <c r="CN211" s="19">
        <v>0</v>
      </c>
      <c r="CO211" s="19">
        <v>0</v>
      </c>
      <c r="CP211" s="19">
        <v>0</v>
      </c>
      <c r="CQ211" s="19">
        <v>0</v>
      </c>
    </row>
    <row r="212" spans="1:95" ht="18.75" thickBot="1" x14ac:dyDescent="0.35">
      <c r="A212" s="3" t="s">
        <v>655</v>
      </c>
      <c r="B212" s="3" t="s">
        <v>656</v>
      </c>
      <c r="C212" s="4">
        <v>33047</v>
      </c>
      <c r="D212" s="4">
        <v>33050</v>
      </c>
      <c r="E212" s="2"/>
      <c r="F212" s="3">
        <v>175</v>
      </c>
      <c r="G212" s="3" t="s">
        <v>61</v>
      </c>
      <c r="H212" s="3">
        <v>61.645000000000003</v>
      </c>
      <c r="I212" s="3">
        <v>149.27780000000001</v>
      </c>
      <c r="J212" s="5">
        <v>11134</v>
      </c>
      <c r="K212" s="3">
        <v>11</v>
      </c>
      <c r="L212" s="3">
        <v>2.7</v>
      </c>
      <c r="M212" s="3">
        <v>350.1</v>
      </c>
      <c r="N212" s="3">
        <v>2.5</v>
      </c>
      <c r="O212" s="3">
        <v>3.4</v>
      </c>
      <c r="P212" s="3">
        <v>2135</v>
      </c>
      <c r="Q212" s="3">
        <v>1.36</v>
      </c>
      <c r="R212" s="3">
        <v>0.74</v>
      </c>
      <c r="S212" s="5">
        <v>2.1</v>
      </c>
      <c r="T212" s="3">
        <v>150</v>
      </c>
      <c r="U212" s="3">
        <v>8.1</v>
      </c>
      <c r="V212" s="3">
        <v>70</v>
      </c>
      <c r="W212" s="3">
        <v>1.2</v>
      </c>
      <c r="X212" s="3">
        <v>19</v>
      </c>
      <c r="Y212" s="3">
        <v>22.6</v>
      </c>
      <c r="Z212" s="3">
        <v>5.4</v>
      </c>
      <c r="AA212" s="3">
        <v>129</v>
      </c>
      <c r="AB212" s="3" t="s">
        <v>63</v>
      </c>
      <c r="AC212" s="3" t="s">
        <v>64</v>
      </c>
      <c r="AD212" s="3" t="s">
        <v>65</v>
      </c>
      <c r="AE212" s="3" t="s">
        <v>64</v>
      </c>
      <c r="AF212" s="3" t="s">
        <v>116</v>
      </c>
      <c r="AG212" s="3">
        <v>8</v>
      </c>
      <c r="AH212" s="3">
        <v>8</v>
      </c>
      <c r="AI212" s="3" t="s">
        <v>66</v>
      </c>
      <c r="AJ212" s="3" t="s">
        <v>67</v>
      </c>
      <c r="AK212" s="3" t="s">
        <v>67</v>
      </c>
      <c r="AL212" s="3" t="s">
        <v>68</v>
      </c>
      <c r="AM212" s="3" t="s">
        <v>69</v>
      </c>
      <c r="AN212" s="3">
        <v>0</v>
      </c>
      <c r="AO212" s="3">
        <v>0</v>
      </c>
      <c r="AP212" s="3">
        <v>4</v>
      </c>
      <c r="AQ212" s="3">
        <v>0</v>
      </c>
      <c r="AR212" s="3">
        <v>3</v>
      </c>
      <c r="AS212" s="3">
        <v>0</v>
      </c>
      <c r="AT212" s="3">
        <v>0</v>
      </c>
      <c r="AU212" s="3">
        <v>0</v>
      </c>
      <c r="AV212" s="62"/>
      <c r="AW212" s="3">
        <v>61.383099999999999</v>
      </c>
      <c r="AX212" s="3">
        <v>149.1651</v>
      </c>
      <c r="AY212" s="3" t="s">
        <v>243</v>
      </c>
      <c r="AZ212" s="3" t="s">
        <v>79</v>
      </c>
      <c r="BA212" s="3" t="s">
        <v>112</v>
      </c>
      <c r="BB212" s="3">
        <v>16</v>
      </c>
      <c r="BC212" s="3">
        <v>0.185</v>
      </c>
      <c r="BD212" s="3">
        <v>18.47</v>
      </c>
      <c r="BE212" s="6">
        <f t="shared" si="6"/>
        <v>7.3090210194999079</v>
      </c>
      <c r="BF212" s="6">
        <f t="shared" si="7"/>
        <v>14.943875587001841</v>
      </c>
      <c r="BG212" s="19"/>
      <c r="BH212" s="26" t="s">
        <v>554</v>
      </c>
      <c r="BI212" s="19"/>
      <c r="BJ212" s="19"/>
      <c r="BK212" s="25"/>
      <c r="BL212" s="25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</row>
    <row r="213" spans="1:95" ht="18.75" thickBot="1" x14ac:dyDescent="0.35">
      <c r="A213" s="3" t="s">
        <v>657</v>
      </c>
      <c r="B213" s="3" t="s">
        <v>658</v>
      </c>
      <c r="C213" s="4">
        <v>33083</v>
      </c>
      <c r="D213" s="4">
        <v>33084</v>
      </c>
      <c r="E213" s="2"/>
      <c r="F213" s="3">
        <v>91</v>
      </c>
      <c r="G213" s="3" t="s">
        <v>61</v>
      </c>
      <c r="H213" s="3">
        <v>62.113900000000001</v>
      </c>
      <c r="I213" s="3">
        <v>150.05779999999999</v>
      </c>
      <c r="J213" s="5">
        <v>11199</v>
      </c>
      <c r="K213" s="3">
        <v>8.6</v>
      </c>
      <c r="L213" s="3">
        <v>0.7</v>
      </c>
      <c r="M213" s="3">
        <v>225.4</v>
      </c>
      <c r="N213" s="3">
        <v>3.1</v>
      </c>
      <c r="O213" s="3">
        <v>3.4</v>
      </c>
      <c r="P213" s="3">
        <v>29</v>
      </c>
      <c r="Q213" s="3">
        <v>1.05</v>
      </c>
      <c r="R213" s="3">
        <v>0.62</v>
      </c>
      <c r="S213" s="5">
        <v>1.67</v>
      </c>
      <c r="T213" s="3">
        <v>6</v>
      </c>
      <c r="U213" s="3">
        <v>5.4</v>
      </c>
      <c r="V213" s="3">
        <v>1</v>
      </c>
      <c r="W213" s="3">
        <v>0.6</v>
      </c>
      <c r="X213" s="3">
        <v>11</v>
      </c>
      <c r="Y213" s="3">
        <v>0.7</v>
      </c>
      <c r="Z213" s="3">
        <v>0.2</v>
      </c>
      <c r="AA213" s="3">
        <v>6</v>
      </c>
      <c r="AB213" s="3" t="s">
        <v>63</v>
      </c>
      <c r="AC213" s="3" t="s">
        <v>63</v>
      </c>
      <c r="AD213" s="2"/>
      <c r="AE213" s="3" t="s">
        <v>64</v>
      </c>
      <c r="AF213" s="3" t="s">
        <v>116</v>
      </c>
      <c r="AG213" s="2"/>
      <c r="AH213" s="2"/>
      <c r="AI213" s="3" t="s">
        <v>88</v>
      </c>
      <c r="AJ213" s="2"/>
      <c r="AK213" s="3" t="s">
        <v>88</v>
      </c>
      <c r="AL213" s="2"/>
      <c r="AM213" s="2"/>
      <c r="AN213" s="3">
        <v>0</v>
      </c>
      <c r="AO213" s="3">
        <v>0</v>
      </c>
      <c r="AP213" s="3">
        <v>0</v>
      </c>
      <c r="AQ213" s="3">
        <v>0</v>
      </c>
      <c r="AR213" s="3">
        <v>3</v>
      </c>
      <c r="AS213" s="3">
        <v>0</v>
      </c>
      <c r="AT213" s="3">
        <v>0</v>
      </c>
      <c r="AU213" s="3">
        <v>0</v>
      </c>
      <c r="AV213" s="62"/>
      <c r="AW213" s="3">
        <v>62.111139999999999</v>
      </c>
      <c r="AX213" s="3">
        <v>150.05662000000001</v>
      </c>
      <c r="AY213" s="3" t="s">
        <v>133</v>
      </c>
      <c r="AZ213" s="3" t="s">
        <v>71</v>
      </c>
      <c r="BA213" s="3" t="s">
        <v>659</v>
      </c>
      <c r="BB213" s="3">
        <v>5</v>
      </c>
      <c r="BC213" s="3">
        <v>6.8000000000000005E-2</v>
      </c>
      <c r="BD213" s="3">
        <v>6.8</v>
      </c>
      <c r="BE213" s="6">
        <f t="shared" si="6"/>
        <v>11.814850960372844</v>
      </c>
      <c r="BF213" s="6">
        <f t="shared" si="7"/>
        <v>23.669912112187696</v>
      </c>
      <c r="BG213" s="26">
        <v>10</v>
      </c>
      <c r="BH213" s="19">
        <v>1.5</v>
      </c>
      <c r="BI213" s="19">
        <v>7.5</v>
      </c>
      <c r="BJ213" s="19">
        <v>0</v>
      </c>
      <c r="BK213" s="25">
        <v>0</v>
      </c>
      <c r="BL213" s="25">
        <v>0</v>
      </c>
      <c r="BM213" s="19">
        <v>0</v>
      </c>
      <c r="BN213" s="19">
        <v>0</v>
      </c>
      <c r="BO213" s="19">
        <v>0</v>
      </c>
      <c r="BP213" s="19">
        <v>0</v>
      </c>
      <c r="BQ213" s="19">
        <v>0</v>
      </c>
      <c r="BR213" s="19">
        <v>0</v>
      </c>
      <c r="BS213" s="19">
        <v>0</v>
      </c>
      <c r="BT213" s="19">
        <v>0</v>
      </c>
      <c r="BU213" s="19">
        <v>0</v>
      </c>
      <c r="BV213" s="19">
        <v>0</v>
      </c>
      <c r="BW213" s="19">
        <v>0</v>
      </c>
      <c r="BX213" s="19">
        <v>772.5</v>
      </c>
      <c r="BY213" s="19">
        <v>0</v>
      </c>
      <c r="BZ213" s="19">
        <v>0</v>
      </c>
      <c r="CA213" s="19">
        <v>0</v>
      </c>
      <c r="CB213" s="19">
        <v>0</v>
      </c>
      <c r="CC213" s="19">
        <v>0</v>
      </c>
      <c r="CD213" s="19">
        <v>0</v>
      </c>
      <c r="CE213" s="19">
        <v>0</v>
      </c>
      <c r="CF213" s="19">
        <v>55</v>
      </c>
      <c r="CG213" s="19">
        <v>0</v>
      </c>
      <c r="CH213" s="19">
        <v>0</v>
      </c>
      <c r="CI213" s="19">
        <v>2.5</v>
      </c>
      <c r="CJ213" s="19" t="s">
        <v>776</v>
      </c>
      <c r="CK213" s="19">
        <v>0</v>
      </c>
      <c r="CL213" s="19">
        <v>0</v>
      </c>
      <c r="CM213" s="19">
        <v>7.5</v>
      </c>
      <c r="CN213" s="19">
        <v>0</v>
      </c>
      <c r="CO213" s="19">
        <v>0</v>
      </c>
      <c r="CP213" s="19">
        <v>0</v>
      </c>
      <c r="CQ213" s="19">
        <v>0</v>
      </c>
    </row>
    <row r="214" spans="1:95" ht="18.75" thickBot="1" x14ac:dyDescent="0.35">
      <c r="A214" s="3" t="s">
        <v>59</v>
      </c>
      <c r="B214" s="3" t="s">
        <v>60</v>
      </c>
      <c r="C214" s="4">
        <v>33083</v>
      </c>
      <c r="D214" s="4">
        <v>33084</v>
      </c>
      <c r="E214" s="3">
        <v>1</v>
      </c>
      <c r="F214" s="3">
        <v>107</v>
      </c>
      <c r="G214" s="3" t="s">
        <v>61</v>
      </c>
      <c r="H214" s="3">
        <v>62.2958</v>
      </c>
      <c r="I214" s="3">
        <v>150.06110000000001</v>
      </c>
      <c r="J214" s="5">
        <v>11168</v>
      </c>
      <c r="K214" s="3">
        <v>5.0999999999999996</v>
      </c>
      <c r="L214" s="3">
        <v>1.7</v>
      </c>
      <c r="M214" s="3">
        <v>240.3</v>
      </c>
      <c r="N214" s="3">
        <v>1.5</v>
      </c>
      <c r="O214" s="3">
        <v>0.5</v>
      </c>
      <c r="P214" s="3">
        <v>1194</v>
      </c>
      <c r="Q214" s="3">
        <v>0.55000000000000004</v>
      </c>
      <c r="R214" s="3">
        <v>0.4</v>
      </c>
      <c r="S214" s="5">
        <v>0.95</v>
      </c>
      <c r="T214" s="3">
        <v>24</v>
      </c>
      <c r="U214" s="3">
        <v>6.9</v>
      </c>
      <c r="V214" s="3">
        <v>11</v>
      </c>
      <c r="W214" s="3">
        <v>0.5</v>
      </c>
      <c r="X214" s="3">
        <v>5</v>
      </c>
      <c r="Y214" s="3">
        <v>3.7</v>
      </c>
      <c r="Z214" s="3">
        <v>0.2</v>
      </c>
      <c r="AA214" s="3">
        <v>6</v>
      </c>
      <c r="AB214" s="3" t="s">
        <v>63</v>
      </c>
      <c r="AC214" s="3" t="s">
        <v>64</v>
      </c>
      <c r="AD214" s="3" t="s">
        <v>65</v>
      </c>
      <c r="AE214" s="3" t="s">
        <v>63</v>
      </c>
      <c r="AF214" s="2"/>
      <c r="AG214" s="3">
        <v>0</v>
      </c>
      <c r="AH214" s="3">
        <v>0</v>
      </c>
      <c r="AI214" s="3" t="s">
        <v>66</v>
      </c>
      <c r="AJ214" s="3" t="s">
        <v>67</v>
      </c>
      <c r="AK214" s="3" t="s">
        <v>67</v>
      </c>
      <c r="AL214" s="3" t="s">
        <v>68</v>
      </c>
      <c r="AM214" s="3" t="s">
        <v>69</v>
      </c>
      <c r="AN214" s="3">
        <v>3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62"/>
      <c r="AW214" s="3">
        <v>62.173999999999999</v>
      </c>
      <c r="AX214" s="3">
        <v>150.04079999999999</v>
      </c>
      <c r="AY214" s="3" t="s">
        <v>70</v>
      </c>
      <c r="AZ214" s="3" t="s">
        <v>71</v>
      </c>
      <c r="BA214" s="3" t="s">
        <v>72</v>
      </c>
      <c r="BB214" s="3">
        <v>32</v>
      </c>
      <c r="BC214" s="3">
        <v>0.21</v>
      </c>
      <c r="BD214" s="3">
        <v>21.01</v>
      </c>
      <c r="BE214" s="6">
        <f t="shared" si="6"/>
        <v>23.621912539238402</v>
      </c>
      <c r="BF214" s="6">
        <f t="shared" si="7"/>
        <v>26.713660489932483</v>
      </c>
      <c r="BG214" s="26">
        <v>100</v>
      </c>
      <c r="BH214" s="19">
        <v>8</v>
      </c>
      <c r="BI214" s="19">
        <v>39066.666666666672</v>
      </c>
      <c r="BJ214" s="19">
        <v>8800</v>
      </c>
      <c r="BK214" s="25">
        <v>3466.6666666666665</v>
      </c>
      <c r="BL214" s="25">
        <v>0</v>
      </c>
      <c r="BM214" s="19">
        <v>0</v>
      </c>
      <c r="BN214" s="19">
        <v>933.33333333333337</v>
      </c>
      <c r="BO214" s="19">
        <v>0</v>
      </c>
      <c r="BP214" s="19">
        <v>133.33333333333331</v>
      </c>
      <c r="BQ214" s="19">
        <v>3466.6666666666665</v>
      </c>
      <c r="BR214" s="19">
        <v>0</v>
      </c>
      <c r="BS214" s="19">
        <v>0</v>
      </c>
      <c r="BT214" s="19">
        <v>0</v>
      </c>
      <c r="BU214" s="19">
        <v>0</v>
      </c>
      <c r="BV214" s="19">
        <v>0</v>
      </c>
      <c r="BW214" s="19">
        <v>18666.666666666664</v>
      </c>
      <c r="BX214" s="19" t="s">
        <v>776</v>
      </c>
      <c r="BY214" s="19" t="s">
        <v>776</v>
      </c>
      <c r="BZ214" s="19">
        <v>0</v>
      </c>
      <c r="CA214" s="19">
        <v>0</v>
      </c>
      <c r="CB214" s="19">
        <v>0</v>
      </c>
      <c r="CC214" s="19">
        <v>3866.6666666666665</v>
      </c>
      <c r="CD214" s="19">
        <v>0</v>
      </c>
      <c r="CE214" s="19">
        <v>0</v>
      </c>
      <c r="CF214" s="19">
        <v>5733.3333333333339</v>
      </c>
      <c r="CG214" s="19">
        <v>0</v>
      </c>
      <c r="CH214" s="19">
        <v>0</v>
      </c>
      <c r="CI214" s="19">
        <v>12000</v>
      </c>
      <c r="CJ214" s="19">
        <v>2933.333333333333</v>
      </c>
      <c r="CK214" s="19">
        <v>0</v>
      </c>
      <c r="CL214" s="19">
        <v>0</v>
      </c>
      <c r="CM214" s="19">
        <v>0</v>
      </c>
      <c r="CN214" s="19">
        <v>0</v>
      </c>
      <c r="CO214" s="19">
        <v>24400</v>
      </c>
      <c r="CP214" s="19">
        <v>0</v>
      </c>
      <c r="CQ214" s="19">
        <v>0</v>
      </c>
    </row>
    <row r="215" spans="1:95" ht="18.75" thickBot="1" x14ac:dyDescent="0.35">
      <c r="A215" s="3" t="s">
        <v>73</v>
      </c>
      <c r="B215" s="3" t="s">
        <v>74</v>
      </c>
      <c r="C215" s="4">
        <v>33091</v>
      </c>
      <c r="D215" s="4">
        <v>33092</v>
      </c>
      <c r="E215" s="3">
        <v>1</v>
      </c>
      <c r="F215" s="3">
        <v>107</v>
      </c>
      <c r="G215" s="3" t="s">
        <v>61</v>
      </c>
      <c r="H215" s="3">
        <v>62.304200000000002</v>
      </c>
      <c r="I215" s="3">
        <v>150.0625</v>
      </c>
      <c r="J215" s="5">
        <v>11168</v>
      </c>
      <c r="K215" s="3">
        <v>6.1</v>
      </c>
      <c r="L215" s="3">
        <v>1.1000000000000001</v>
      </c>
      <c r="M215" s="3">
        <v>240.3</v>
      </c>
      <c r="N215" s="3">
        <v>1.5</v>
      </c>
      <c r="O215" s="3">
        <v>0.1</v>
      </c>
      <c r="P215" s="3">
        <v>810</v>
      </c>
      <c r="Q215" s="3">
        <v>0.5</v>
      </c>
      <c r="R215" s="3">
        <v>0.47</v>
      </c>
      <c r="S215" s="5">
        <v>0.97</v>
      </c>
      <c r="T215" s="3">
        <v>27</v>
      </c>
      <c r="U215" s="3">
        <v>6.7</v>
      </c>
      <c r="V215" s="3">
        <v>9</v>
      </c>
      <c r="W215" s="3">
        <v>0.6</v>
      </c>
      <c r="X215" s="3">
        <v>9</v>
      </c>
      <c r="Y215" s="3">
        <v>2.8</v>
      </c>
      <c r="Z215" s="3">
        <v>0.8</v>
      </c>
      <c r="AA215" s="3">
        <v>3</v>
      </c>
      <c r="AB215" s="3" t="s">
        <v>63</v>
      </c>
      <c r="AC215" s="3" t="s">
        <v>63</v>
      </c>
      <c r="AD215" s="2"/>
      <c r="AE215" s="3" t="s">
        <v>64</v>
      </c>
      <c r="AF215" s="3" t="s">
        <v>65</v>
      </c>
      <c r="AG215" s="3">
        <v>0</v>
      </c>
      <c r="AH215" s="3">
        <v>0</v>
      </c>
      <c r="AI215" s="3" t="s">
        <v>66</v>
      </c>
      <c r="AJ215" s="3" t="s">
        <v>67</v>
      </c>
      <c r="AK215" s="3" t="s">
        <v>67</v>
      </c>
      <c r="AL215" s="3" t="s">
        <v>68</v>
      </c>
      <c r="AM215" s="3" t="s">
        <v>69</v>
      </c>
      <c r="AN215" s="3">
        <v>3</v>
      </c>
      <c r="AO215" s="3">
        <v>0</v>
      </c>
      <c r="AP215" s="3">
        <v>0</v>
      </c>
      <c r="AQ215" s="3">
        <v>0</v>
      </c>
      <c r="AR215" s="3">
        <v>2</v>
      </c>
      <c r="AS215" s="3">
        <v>0</v>
      </c>
      <c r="AT215" s="3">
        <v>0</v>
      </c>
      <c r="AU215" s="3">
        <v>0</v>
      </c>
      <c r="AV215" s="62"/>
      <c r="AW215" s="3">
        <v>62.181399999999996</v>
      </c>
      <c r="AX215" s="3">
        <v>150.03579999999999</v>
      </c>
      <c r="AY215" s="3" t="s">
        <v>70</v>
      </c>
      <c r="AZ215" s="3" t="s">
        <v>71</v>
      </c>
      <c r="BA215" s="3" t="s">
        <v>72</v>
      </c>
      <c r="BB215" s="3">
        <v>32</v>
      </c>
      <c r="BC215" s="3">
        <v>3.2000000000000001E-2</v>
      </c>
      <c r="BD215" s="3">
        <v>3.153</v>
      </c>
      <c r="BE215" s="6">
        <f t="shared" si="6"/>
        <v>14.093118607341506</v>
      </c>
      <c r="BF215" s="6">
        <f t="shared" si="7"/>
        <v>23.669912112187696</v>
      </c>
      <c r="BG215" s="26">
        <v>100</v>
      </c>
      <c r="BH215" s="19">
        <v>8</v>
      </c>
      <c r="BI215" s="19">
        <v>7733.333333333333</v>
      </c>
      <c r="BJ215" s="19">
        <v>12933.333333333334</v>
      </c>
      <c r="BK215" s="25">
        <v>533.33333333333326</v>
      </c>
      <c r="BL215" s="25">
        <v>0</v>
      </c>
      <c r="BM215" s="19">
        <v>0</v>
      </c>
      <c r="BN215" s="19">
        <v>266.66666666666663</v>
      </c>
      <c r="BO215" s="19">
        <v>0</v>
      </c>
      <c r="BP215" s="19">
        <v>266.66666666666663</v>
      </c>
      <c r="BQ215" s="19">
        <v>1600</v>
      </c>
      <c r="BR215" s="19" t="s">
        <v>776</v>
      </c>
      <c r="BS215" s="19">
        <v>0</v>
      </c>
      <c r="BT215" s="19">
        <v>0</v>
      </c>
      <c r="BU215" s="19">
        <v>0</v>
      </c>
      <c r="BV215" s="19">
        <v>0</v>
      </c>
      <c r="BW215" s="19">
        <v>6133.3333333333339</v>
      </c>
      <c r="BX215" s="19">
        <v>1066.6666666666665</v>
      </c>
      <c r="BY215" s="19" t="s">
        <v>776</v>
      </c>
      <c r="BZ215" s="19">
        <v>0</v>
      </c>
      <c r="CA215" s="19">
        <v>0</v>
      </c>
      <c r="CB215" s="19">
        <v>0</v>
      </c>
      <c r="CC215" s="19">
        <v>9333.3333333333321</v>
      </c>
      <c r="CD215" s="19">
        <v>0</v>
      </c>
      <c r="CE215" s="19">
        <v>0</v>
      </c>
      <c r="CF215" s="19">
        <v>5733.3333333333339</v>
      </c>
      <c r="CG215" s="19">
        <v>0</v>
      </c>
      <c r="CH215" s="19">
        <v>0</v>
      </c>
      <c r="CI215" s="19">
        <v>60400</v>
      </c>
      <c r="CJ215" s="19">
        <v>12266.666666666668</v>
      </c>
      <c r="CK215" s="19">
        <v>0</v>
      </c>
      <c r="CL215" s="19">
        <v>0</v>
      </c>
      <c r="CM215" s="19">
        <v>1600</v>
      </c>
      <c r="CN215" s="19">
        <v>0</v>
      </c>
      <c r="CO215" s="19">
        <v>933.33333333333337</v>
      </c>
      <c r="CP215" s="19">
        <v>0</v>
      </c>
      <c r="CQ215" s="19">
        <v>0</v>
      </c>
    </row>
    <row r="216" spans="1:95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62"/>
      <c r="AW216" s="2"/>
      <c r="AX216" s="2"/>
      <c r="AY216" s="2"/>
      <c r="AZ216" s="2"/>
      <c r="BA216" s="2"/>
      <c r="BB216" s="2"/>
      <c r="BC216" s="2"/>
      <c r="BD216" s="2"/>
      <c r="BE216" s="59"/>
      <c r="BF216" s="59"/>
      <c r="BG216" s="2"/>
      <c r="BH216" s="2"/>
      <c r="BL216" s="2"/>
      <c r="BM216" s="2"/>
    </row>
    <row r="217" spans="1:95" ht="18.75" thickBot="1" x14ac:dyDescent="0.35">
      <c r="A217" s="5" t="s">
        <v>660</v>
      </c>
      <c r="B217" s="5" t="s">
        <v>661</v>
      </c>
      <c r="C217" s="9">
        <v>33047</v>
      </c>
      <c r="D217" s="2"/>
      <c r="E217" s="2"/>
      <c r="F217" s="5">
        <v>63</v>
      </c>
      <c r="G217" s="5" t="s">
        <v>61</v>
      </c>
      <c r="H217" s="5">
        <v>61.5792</v>
      </c>
      <c r="I217" s="5">
        <v>149.7097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5" t="s">
        <v>63</v>
      </c>
      <c r="AC217" s="5" t="s">
        <v>63</v>
      </c>
      <c r="AD217" s="2"/>
      <c r="AE217" s="5" t="s">
        <v>63</v>
      </c>
      <c r="AF217" s="2"/>
      <c r="AG217" s="5">
        <v>2</v>
      </c>
      <c r="AH217" s="5">
        <v>2</v>
      </c>
      <c r="AI217" s="5" t="s">
        <v>88</v>
      </c>
      <c r="AJ217" s="2"/>
      <c r="AK217" s="5" t="s">
        <v>88</v>
      </c>
      <c r="AL217" s="2"/>
      <c r="AM217" s="2"/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62"/>
      <c r="AW217" s="5">
        <v>61.3446</v>
      </c>
      <c r="AX217" s="5">
        <v>149.42320000000001</v>
      </c>
      <c r="AY217" s="5" t="s">
        <v>110</v>
      </c>
      <c r="AZ217" s="5" t="s">
        <v>145</v>
      </c>
      <c r="BA217" s="5" t="s">
        <v>80</v>
      </c>
      <c r="BB217" s="5">
        <v>7</v>
      </c>
      <c r="BC217" s="5">
        <v>4.2999999999999997E-2</v>
      </c>
      <c r="BD217" s="5">
        <v>4.3</v>
      </c>
      <c r="BE217" s="6"/>
      <c r="BF217" s="6"/>
      <c r="BG217" s="10"/>
      <c r="BH217" s="2"/>
      <c r="BL217" s="2"/>
      <c r="BM217" s="2"/>
    </row>
    <row r="218" spans="1:95" ht="18.75" thickBot="1" x14ac:dyDescent="0.35">
      <c r="A218" s="5" t="s">
        <v>662</v>
      </c>
      <c r="B218" s="5" t="s">
        <v>663</v>
      </c>
      <c r="C218" s="9">
        <v>33030</v>
      </c>
      <c r="D218" s="2"/>
      <c r="E218" s="2"/>
      <c r="F218" s="5">
        <v>88</v>
      </c>
      <c r="G218" s="5" t="s">
        <v>61</v>
      </c>
      <c r="H218" s="5">
        <v>61.601399999999998</v>
      </c>
      <c r="I218" s="5">
        <v>149.595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5" t="s">
        <v>63</v>
      </c>
      <c r="AC218" s="5" t="s">
        <v>63</v>
      </c>
      <c r="AD218" s="2"/>
      <c r="AE218" s="5" t="s">
        <v>63</v>
      </c>
      <c r="AF218" s="2"/>
      <c r="AG218" s="2"/>
      <c r="AH218" s="2"/>
      <c r="AI218" s="5" t="s">
        <v>88</v>
      </c>
      <c r="AJ218" s="2"/>
      <c r="AK218" s="5" t="s">
        <v>88</v>
      </c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62"/>
      <c r="AW218" s="5">
        <v>61.355800000000002</v>
      </c>
      <c r="AX218" s="5">
        <v>149.35470000000001</v>
      </c>
      <c r="AY218" s="5" t="s">
        <v>144</v>
      </c>
      <c r="AZ218" s="5" t="s">
        <v>145</v>
      </c>
      <c r="BA218" s="5" t="s">
        <v>112</v>
      </c>
      <c r="BB218" s="5">
        <v>35</v>
      </c>
      <c r="BC218" s="5">
        <v>8.1000000000000003E-2</v>
      </c>
      <c r="BD218" s="5">
        <v>8.1</v>
      </c>
      <c r="BE218" s="6"/>
      <c r="BF218" s="6"/>
      <c r="BG218" s="10"/>
      <c r="BH218" s="2"/>
      <c r="BL218" s="2"/>
      <c r="BM218" s="2"/>
    </row>
    <row r="219" spans="1:95" ht="18.75" thickBot="1" x14ac:dyDescent="0.35">
      <c r="A219" s="3" t="s">
        <v>664</v>
      </c>
      <c r="B219" s="3" t="s">
        <v>665</v>
      </c>
      <c r="C219" s="4">
        <v>33054</v>
      </c>
      <c r="D219" s="2"/>
      <c r="E219" s="2"/>
      <c r="F219" s="3">
        <v>78</v>
      </c>
      <c r="G219" s="3" t="s">
        <v>61</v>
      </c>
      <c r="H219" s="3">
        <v>61.571399999999997</v>
      </c>
      <c r="I219" s="3">
        <v>149.33750000000001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3" t="s">
        <v>63</v>
      </c>
      <c r="AC219" s="3" t="s">
        <v>63</v>
      </c>
      <c r="AD219" s="2"/>
      <c r="AE219" s="3" t="s">
        <v>63</v>
      </c>
      <c r="AF219" s="2"/>
      <c r="AG219" s="2"/>
      <c r="AH219" s="2"/>
      <c r="AI219" s="3" t="s">
        <v>88</v>
      </c>
      <c r="AJ219" s="2"/>
      <c r="AK219" s="3" t="s">
        <v>88</v>
      </c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62"/>
      <c r="AW219" s="3">
        <v>61.341700000000003</v>
      </c>
      <c r="AX219" s="3">
        <v>149.20269999999999</v>
      </c>
      <c r="AY219" s="3" t="s">
        <v>78</v>
      </c>
      <c r="AZ219" s="3" t="s">
        <v>79</v>
      </c>
      <c r="BA219" s="3" t="s">
        <v>80</v>
      </c>
      <c r="BB219" s="3">
        <v>7</v>
      </c>
      <c r="BC219" s="3">
        <v>5.5E-2</v>
      </c>
      <c r="BD219" s="3">
        <v>5.5</v>
      </c>
      <c r="BE219" s="6"/>
      <c r="BF219" s="6"/>
      <c r="BG219" s="7"/>
      <c r="BH219" s="2"/>
      <c r="BL219" s="2"/>
      <c r="BM219" s="2"/>
    </row>
    <row r="220" spans="1:95" ht="18.75" thickBot="1" x14ac:dyDescent="0.35">
      <c r="A220" s="3" t="s">
        <v>666</v>
      </c>
      <c r="B220" s="3" t="s">
        <v>667</v>
      </c>
      <c r="C220" s="4">
        <v>33047</v>
      </c>
      <c r="D220" s="2"/>
      <c r="E220" s="2"/>
      <c r="F220" s="3">
        <v>82</v>
      </c>
      <c r="G220" s="3" t="s">
        <v>61</v>
      </c>
      <c r="H220" s="3">
        <v>61.6</v>
      </c>
      <c r="I220" s="3">
        <v>149.6833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3" t="s">
        <v>63</v>
      </c>
      <c r="AC220" s="3" t="s">
        <v>64</v>
      </c>
      <c r="AD220" s="3" t="s">
        <v>65</v>
      </c>
      <c r="AE220" s="3" t="s">
        <v>64</v>
      </c>
      <c r="AF220" s="3" t="s">
        <v>65</v>
      </c>
      <c r="AG220" s="3">
        <v>8</v>
      </c>
      <c r="AH220" s="3">
        <v>8</v>
      </c>
      <c r="AI220" s="3" t="s">
        <v>88</v>
      </c>
      <c r="AJ220" s="2"/>
      <c r="AK220" s="3" t="s">
        <v>88</v>
      </c>
      <c r="AL220" s="2"/>
      <c r="AM220" s="2"/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62"/>
      <c r="AW220" s="3">
        <v>61.342199999999998</v>
      </c>
      <c r="AX220" s="3">
        <v>149.41249999999999</v>
      </c>
      <c r="AY220" s="3" t="s">
        <v>110</v>
      </c>
      <c r="AZ220" s="3" t="s">
        <v>145</v>
      </c>
      <c r="BA220" s="3" t="s">
        <v>80</v>
      </c>
      <c r="BB220" s="3">
        <v>5</v>
      </c>
      <c r="BC220" s="3">
        <v>0.22600000000000001</v>
      </c>
      <c r="BD220" s="3">
        <v>22.6</v>
      </c>
      <c r="BE220" s="6"/>
      <c r="BF220" s="6"/>
      <c r="BG220" s="7"/>
      <c r="BH220" s="2"/>
      <c r="BL220" s="2"/>
      <c r="BM220" s="2"/>
    </row>
    <row r="221" spans="1:95" ht="18.75" thickBot="1" x14ac:dyDescent="0.35">
      <c r="A221" s="3" t="s">
        <v>668</v>
      </c>
      <c r="B221" s="3" t="s">
        <v>669</v>
      </c>
      <c r="C221" s="4">
        <v>33069</v>
      </c>
      <c r="D221" s="2"/>
      <c r="E221" s="2"/>
      <c r="F221" s="3">
        <v>10</v>
      </c>
      <c r="G221" s="3" t="s">
        <v>87</v>
      </c>
      <c r="H221" s="3">
        <v>60.0306</v>
      </c>
      <c r="I221" s="3">
        <v>151.69999999999999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3" t="s">
        <v>63</v>
      </c>
      <c r="AC221" s="3" t="s">
        <v>64</v>
      </c>
      <c r="AD221" s="3" t="s">
        <v>65</v>
      </c>
      <c r="AE221" s="3" t="s">
        <v>64</v>
      </c>
      <c r="AF221" s="3" t="s">
        <v>65</v>
      </c>
      <c r="AG221" s="3">
        <v>8</v>
      </c>
      <c r="AH221" s="3">
        <v>8</v>
      </c>
      <c r="AI221" s="3" t="s">
        <v>66</v>
      </c>
      <c r="AJ221" s="3" t="s">
        <v>77</v>
      </c>
      <c r="AK221" s="3" t="s">
        <v>77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62"/>
      <c r="AW221" s="3">
        <v>60.015300000000003</v>
      </c>
      <c r="AX221" s="3">
        <v>151.41540000000001</v>
      </c>
      <c r="AY221" s="3" t="s">
        <v>670</v>
      </c>
      <c r="AZ221" s="3" t="s">
        <v>671</v>
      </c>
      <c r="BA221" s="3" t="s">
        <v>672</v>
      </c>
      <c r="BB221" s="3">
        <v>34</v>
      </c>
      <c r="BC221" s="2"/>
      <c r="BD221" s="2"/>
      <c r="BE221" s="59"/>
      <c r="BF221" s="59"/>
      <c r="BG221" s="7"/>
      <c r="BH221" s="2"/>
      <c r="BL221" s="2"/>
      <c r="BM221" s="2"/>
    </row>
    <row r="222" spans="1:95" ht="18.75" thickBot="1" x14ac:dyDescent="0.35">
      <c r="A222" s="3" t="s">
        <v>673</v>
      </c>
      <c r="B222" s="3" t="s">
        <v>674</v>
      </c>
      <c r="C222" s="4">
        <v>33060</v>
      </c>
      <c r="D222" s="2"/>
      <c r="E222" s="2"/>
      <c r="F222" s="3">
        <v>32</v>
      </c>
      <c r="G222" s="3" t="s">
        <v>87</v>
      </c>
      <c r="H222" s="3">
        <v>60.695799999999998</v>
      </c>
      <c r="I222" s="3">
        <v>151.28749999999999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3" t="s">
        <v>63</v>
      </c>
      <c r="AC222" s="3" t="s">
        <v>63</v>
      </c>
      <c r="AD222" s="2"/>
      <c r="AE222" s="3" t="s">
        <v>63</v>
      </c>
      <c r="AF222" s="2"/>
      <c r="AG222" s="2"/>
      <c r="AH222" s="2"/>
      <c r="AI222" s="3" t="s">
        <v>88</v>
      </c>
      <c r="AJ222" s="3" t="s">
        <v>67</v>
      </c>
      <c r="AK222" s="3" t="s">
        <v>88</v>
      </c>
      <c r="AL222" s="3" t="s">
        <v>68</v>
      </c>
      <c r="AM222" s="3" t="s">
        <v>89</v>
      </c>
      <c r="AN222" s="3">
        <v>3</v>
      </c>
      <c r="AO222" s="3">
        <v>3</v>
      </c>
      <c r="AP222" s="3">
        <v>3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62"/>
      <c r="AW222" s="3">
        <v>60.414200000000001</v>
      </c>
      <c r="AX222" s="3">
        <v>151.17169999999999</v>
      </c>
      <c r="AY222" s="3" t="s">
        <v>90</v>
      </c>
      <c r="AZ222" s="3" t="s">
        <v>483</v>
      </c>
      <c r="BA222" s="3" t="s">
        <v>92</v>
      </c>
      <c r="BB222" s="3" t="s">
        <v>675</v>
      </c>
      <c r="BC222" s="3">
        <v>0.123</v>
      </c>
      <c r="BD222" s="3">
        <v>12.3</v>
      </c>
      <c r="BE222" s="6"/>
      <c r="BF222" s="6"/>
      <c r="BG222" s="7"/>
      <c r="BH222" s="2"/>
      <c r="BL222" s="2"/>
      <c r="BM222" s="2"/>
    </row>
    <row r="223" spans="1:95" ht="18.75" thickBot="1" x14ac:dyDescent="0.35">
      <c r="A223" s="3" t="s">
        <v>676</v>
      </c>
      <c r="B223" s="3" t="s">
        <v>677</v>
      </c>
      <c r="C223" s="4">
        <v>33077</v>
      </c>
      <c r="D223" s="2"/>
      <c r="E223" s="2"/>
      <c r="F223" s="3">
        <v>290</v>
      </c>
      <c r="G223" s="3" t="s">
        <v>61</v>
      </c>
      <c r="H223" s="3">
        <v>61.793100000000003</v>
      </c>
      <c r="I223" s="3">
        <v>148.50970000000001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3" t="s">
        <v>63</v>
      </c>
      <c r="AC223" s="3" t="s">
        <v>63</v>
      </c>
      <c r="AD223" s="2"/>
      <c r="AE223" s="3" t="s">
        <v>63</v>
      </c>
      <c r="AF223" s="2"/>
      <c r="AG223" s="2"/>
      <c r="AH223" s="2"/>
      <c r="AI223" s="3" t="s">
        <v>66</v>
      </c>
      <c r="AJ223" s="3" t="s">
        <v>77</v>
      </c>
      <c r="AK223" s="3" t="s">
        <v>77</v>
      </c>
      <c r="AL223" s="2"/>
      <c r="AM223" s="2"/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1</v>
      </c>
      <c r="AV223" s="62"/>
      <c r="AW223" s="3">
        <v>61.473700000000001</v>
      </c>
      <c r="AX223" s="3">
        <v>148.30410000000001</v>
      </c>
      <c r="AY223" s="3" t="s">
        <v>367</v>
      </c>
      <c r="AZ223" s="3" t="s">
        <v>678</v>
      </c>
      <c r="BA223" s="3" t="s">
        <v>401</v>
      </c>
      <c r="BB223" s="3">
        <v>27</v>
      </c>
      <c r="BC223" s="3">
        <v>0.16800000000000001</v>
      </c>
      <c r="BD223" s="3">
        <v>16.8</v>
      </c>
      <c r="BE223" s="6"/>
      <c r="BF223" s="6"/>
      <c r="BG223" s="7"/>
      <c r="BH223" s="2"/>
      <c r="BL223" s="2"/>
      <c r="BM223" s="2"/>
    </row>
    <row r="224" spans="1:95" ht="18.75" thickBot="1" x14ac:dyDescent="0.35">
      <c r="A224" s="3" t="s">
        <v>679</v>
      </c>
      <c r="B224" s="3" t="s">
        <v>680</v>
      </c>
      <c r="C224" s="4">
        <v>33031</v>
      </c>
      <c r="D224" s="2"/>
      <c r="E224" s="2"/>
      <c r="F224" s="3">
        <v>73</v>
      </c>
      <c r="G224" s="3" t="s">
        <v>61</v>
      </c>
      <c r="H224" s="3">
        <v>61.546399999999998</v>
      </c>
      <c r="I224" s="3">
        <v>149.70689999999999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3" t="s">
        <v>63</v>
      </c>
      <c r="AC224" s="3" t="s">
        <v>63</v>
      </c>
      <c r="AD224" s="2"/>
      <c r="AE224" s="3" t="s">
        <v>63</v>
      </c>
      <c r="AF224" s="2"/>
      <c r="AG224" s="2"/>
      <c r="AH224" s="2"/>
      <c r="AI224" s="3" t="s">
        <v>88</v>
      </c>
      <c r="AJ224" s="2"/>
      <c r="AK224" s="3" t="s">
        <v>88</v>
      </c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62"/>
      <c r="AW224" s="3">
        <v>61.324399999999997</v>
      </c>
      <c r="AX224" s="3">
        <v>149.423</v>
      </c>
      <c r="AY224" s="3" t="s">
        <v>110</v>
      </c>
      <c r="AZ224" s="3" t="s">
        <v>145</v>
      </c>
      <c r="BA224" s="3" t="s">
        <v>80</v>
      </c>
      <c r="BB224" s="3">
        <v>19</v>
      </c>
      <c r="BC224" s="3">
        <v>3.6999999999999998E-2</v>
      </c>
      <c r="BD224" s="3">
        <v>3.7</v>
      </c>
      <c r="BE224" s="6"/>
      <c r="BF224" s="6"/>
      <c r="BG224" s="7"/>
      <c r="BH224" s="13"/>
      <c r="BI224" s="46"/>
      <c r="BJ224" s="46"/>
      <c r="BK224" s="46"/>
      <c r="BL224" s="13"/>
      <c r="BM224" s="13"/>
    </row>
    <row r="225" spans="1:65" ht="18.75" thickBot="1" x14ac:dyDescent="0.35">
      <c r="A225" s="3" t="s">
        <v>681</v>
      </c>
      <c r="B225" s="3" t="s">
        <v>682</v>
      </c>
      <c r="C225" s="4">
        <v>33038</v>
      </c>
      <c r="D225" s="2"/>
      <c r="E225" s="2"/>
      <c r="F225" s="3">
        <v>77</v>
      </c>
      <c r="G225" s="3" t="s">
        <v>87</v>
      </c>
      <c r="H225" s="3">
        <v>60.598100000000002</v>
      </c>
      <c r="I225" s="3">
        <v>150.83330000000001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3" t="s">
        <v>63</v>
      </c>
      <c r="AC225" s="3" t="s">
        <v>63</v>
      </c>
      <c r="AD225" s="2"/>
      <c r="AE225" s="3" t="s">
        <v>64</v>
      </c>
      <c r="AF225" s="3" t="s">
        <v>116</v>
      </c>
      <c r="AG225" s="2"/>
      <c r="AH225" s="2"/>
      <c r="AI225" s="3" t="s">
        <v>88</v>
      </c>
      <c r="AJ225" s="2"/>
      <c r="AK225" s="3" t="s">
        <v>88</v>
      </c>
      <c r="AL225" s="2"/>
      <c r="AM225" s="2"/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62"/>
      <c r="AW225" s="3">
        <v>60.355200000000004</v>
      </c>
      <c r="AX225" s="3">
        <v>150.50059999999999</v>
      </c>
      <c r="AY225" s="3" t="s">
        <v>343</v>
      </c>
      <c r="AZ225" s="3" t="s">
        <v>190</v>
      </c>
      <c r="BA225" s="3" t="s">
        <v>290</v>
      </c>
      <c r="BB225" s="3">
        <v>22</v>
      </c>
      <c r="BC225" s="3">
        <v>5.6000000000000001E-2</v>
      </c>
      <c r="BD225" s="3">
        <v>5.6</v>
      </c>
      <c r="BE225" s="6"/>
      <c r="BF225" s="6"/>
      <c r="BG225" s="7"/>
      <c r="BH225" s="2"/>
      <c r="BL225" s="2"/>
      <c r="BM225" s="2"/>
    </row>
    <row r="226" spans="1:65" ht="18.75" thickBot="1" x14ac:dyDescent="0.35">
      <c r="A226" s="3" t="s">
        <v>683</v>
      </c>
      <c r="B226" s="3" t="s">
        <v>684</v>
      </c>
      <c r="C226" s="4">
        <v>33074</v>
      </c>
      <c r="D226" s="2"/>
      <c r="E226" s="2"/>
      <c r="F226" s="3">
        <v>33</v>
      </c>
      <c r="G226" s="3" t="s">
        <v>61</v>
      </c>
      <c r="H226" s="3">
        <v>61.338900000000002</v>
      </c>
      <c r="I226" s="3">
        <v>150.06890000000001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3" t="s">
        <v>63</v>
      </c>
      <c r="AC226" s="3" t="s">
        <v>63</v>
      </c>
      <c r="AD226" s="2"/>
      <c r="AE226" s="3" t="s">
        <v>63</v>
      </c>
      <c r="AF226" s="2"/>
      <c r="AG226" s="2"/>
      <c r="AH226" s="2"/>
      <c r="AI226" s="3" t="s">
        <v>88</v>
      </c>
      <c r="AJ226" s="2"/>
      <c r="AK226" s="3" t="s">
        <v>88</v>
      </c>
      <c r="AL226" s="2"/>
      <c r="AM226" s="2"/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62"/>
      <c r="AW226" s="3">
        <v>61.203000000000003</v>
      </c>
      <c r="AX226" s="3">
        <v>150.04179999999999</v>
      </c>
      <c r="AY226" s="3" t="s">
        <v>102</v>
      </c>
      <c r="AZ226" s="3" t="s">
        <v>71</v>
      </c>
      <c r="BA226" s="3" t="s">
        <v>685</v>
      </c>
      <c r="BB226" s="3" t="s">
        <v>686</v>
      </c>
      <c r="BC226" s="3">
        <v>0.155</v>
      </c>
      <c r="BD226" s="3">
        <v>15.5</v>
      </c>
      <c r="BE226" s="6"/>
      <c r="BF226" s="6"/>
      <c r="BG226" s="7"/>
      <c r="BH226" s="2"/>
      <c r="BL226" s="2"/>
      <c r="BM226" s="2"/>
    </row>
    <row r="227" spans="1:65" ht="18.75" thickBot="1" x14ac:dyDescent="0.35">
      <c r="A227" s="3" t="s">
        <v>687</v>
      </c>
      <c r="B227" s="3" t="s">
        <v>688</v>
      </c>
      <c r="C227" s="4">
        <v>33077</v>
      </c>
      <c r="D227" s="2"/>
      <c r="E227" s="2"/>
      <c r="F227" s="3">
        <v>297</v>
      </c>
      <c r="G227" s="3" t="s">
        <v>61</v>
      </c>
      <c r="H227" s="3">
        <v>61.783299999999997</v>
      </c>
      <c r="I227" s="3">
        <v>148.56389999999999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3" t="s">
        <v>63</v>
      </c>
      <c r="AC227" s="3" t="s">
        <v>64</v>
      </c>
      <c r="AD227" s="3" t="s">
        <v>65</v>
      </c>
      <c r="AE227" s="3" t="s">
        <v>64</v>
      </c>
      <c r="AF227" s="3" t="s">
        <v>65</v>
      </c>
      <c r="AG227" s="2"/>
      <c r="AH227" s="2"/>
      <c r="AI227" s="3" t="s">
        <v>66</v>
      </c>
      <c r="AJ227" s="3" t="s">
        <v>77</v>
      </c>
      <c r="AK227" s="3" t="s">
        <v>77</v>
      </c>
      <c r="AL227" s="2"/>
      <c r="AM227" s="2"/>
      <c r="AN227" s="18">
        <v>1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1</v>
      </c>
      <c r="AV227" s="18" t="s">
        <v>689</v>
      </c>
      <c r="AW227" s="3">
        <v>61.470100000000002</v>
      </c>
      <c r="AX227" s="3">
        <v>148.33539999999999</v>
      </c>
      <c r="AY227" s="3" t="s">
        <v>367</v>
      </c>
      <c r="AZ227" s="3" t="s">
        <v>678</v>
      </c>
      <c r="BA227" s="3" t="s">
        <v>401</v>
      </c>
      <c r="BB227" s="3">
        <v>33</v>
      </c>
      <c r="BC227" s="3">
        <v>0.317</v>
      </c>
      <c r="BD227" s="3">
        <v>31.7</v>
      </c>
      <c r="BE227" s="6"/>
      <c r="BF227" s="6"/>
      <c r="BG227" s="7"/>
      <c r="BH227" s="2"/>
      <c r="BL227" s="2"/>
      <c r="BM227" s="2"/>
    </row>
    <row r="228" spans="1:65" ht="18.75" thickBot="1" x14ac:dyDescent="0.35">
      <c r="A228" s="3" t="s">
        <v>690</v>
      </c>
      <c r="B228" s="3" t="s">
        <v>691</v>
      </c>
      <c r="C228" s="4">
        <v>33030</v>
      </c>
      <c r="D228" s="2"/>
      <c r="E228" s="2"/>
      <c r="F228" s="3">
        <v>58</v>
      </c>
      <c r="G228" s="3" t="s">
        <v>61</v>
      </c>
      <c r="H228" s="3">
        <v>61.720799999999997</v>
      </c>
      <c r="I228" s="3">
        <v>150.11330000000001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3" t="s">
        <v>64</v>
      </c>
      <c r="AC228" s="3" t="s">
        <v>63</v>
      </c>
      <c r="AD228" s="2"/>
      <c r="AE228" s="3" t="s">
        <v>63</v>
      </c>
      <c r="AF228" s="2"/>
      <c r="AG228" s="2"/>
      <c r="AH228" s="2"/>
      <c r="AI228" s="3" t="s">
        <v>66</v>
      </c>
      <c r="AJ228" s="3" t="s">
        <v>67</v>
      </c>
      <c r="AK228" s="3" t="s">
        <v>67</v>
      </c>
      <c r="AL228" s="3" t="s">
        <v>132</v>
      </c>
      <c r="AM228" s="3" t="s">
        <v>89</v>
      </c>
      <c r="AN228" s="3">
        <v>3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62"/>
      <c r="AW228" s="3">
        <v>61.431600000000003</v>
      </c>
      <c r="AX228" s="3">
        <v>150.06530000000001</v>
      </c>
      <c r="AY228" s="3" t="s">
        <v>261</v>
      </c>
      <c r="AZ228" s="3" t="s">
        <v>103</v>
      </c>
      <c r="BA228" s="3" t="s">
        <v>176</v>
      </c>
      <c r="BB228" s="3" t="s">
        <v>151</v>
      </c>
      <c r="BC228" s="3">
        <v>0.16200000000000001</v>
      </c>
      <c r="BD228" s="3">
        <v>16.2</v>
      </c>
      <c r="BE228" s="6"/>
      <c r="BF228" s="6"/>
      <c r="BG228" s="7"/>
      <c r="BH228" s="2"/>
      <c r="BL228" s="2"/>
      <c r="BM228" s="2"/>
    </row>
    <row r="229" spans="1:65" ht="18.75" thickBot="1" x14ac:dyDescent="0.35">
      <c r="A229" s="3" t="s">
        <v>692</v>
      </c>
      <c r="B229" s="3" t="s">
        <v>693</v>
      </c>
      <c r="C229" s="4">
        <v>33046</v>
      </c>
      <c r="D229" s="2"/>
      <c r="E229" s="2"/>
      <c r="F229" s="3">
        <v>122</v>
      </c>
      <c r="G229" s="3" t="s">
        <v>61</v>
      </c>
      <c r="H229" s="3">
        <v>61.627800000000001</v>
      </c>
      <c r="I229" s="3">
        <v>149.2389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3" t="s">
        <v>64</v>
      </c>
      <c r="AC229" s="3" t="s">
        <v>63</v>
      </c>
      <c r="AD229" s="2"/>
      <c r="AE229" s="3" t="s">
        <v>63</v>
      </c>
      <c r="AF229" s="2"/>
      <c r="AG229" s="2"/>
      <c r="AH229" s="2"/>
      <c r="AI229" s="3" t="s">
        <v>88</v>
      </c>
      <c r="AJ229" s="3" t="s">
        <v>67</v>
      </c>
      <c r="AK229" s="3" t="s">
        <v>88</v>
      </c>
      <c r="AL229" s="3" t="s">
        <v>68</v>
      </c>
      <c r="AM229" s="3" t="s">
        <v>89</v>
      </c>
      <c r="AN229" s="3">
        <v>3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3</v>
      </c>
      <c r="AU229" s="3">
        <v>0</v>
      </c>
      <c r="AV229" s="62"/>
      <c r="AW229" s="3">
        <v>61.373899999999999</v>
      </c>
      <c r="AX229" s="3">
        <v>149.142</v>
      </c>
      <c r="AY229" s="3" t="s">
        <v>694</v>
      </c>
      <c r="AZ229" s="3" t="s">
        <v>79</v>
      </c>
      <c r="BA229" s="3" t="s">
        <v>112</v>
      </c>
      <c r="BB229" s="3" t="s">
        <v>695</v>
      </c>
      <c r="BC229" s="3">
        <v>0.16800000000000001</v>
      </c>
      <c r="BD229" s="3">
        <v>16.8</v>
      </c>
      <c r="BE229" s="6"/>
      <c r="BF229" s="6"/>
      <c r="BG229" s="7"/>
      <c r="BH229" s="2"/>
      <c r="BL229" s="2"/>
      <c r="BM229" s="2"/>
    </row>
    <row r="230" spans="1:65" ht="18.75" thickBot="1" x14ac:dyDescent="0.35">
      <c r="A230" s="3" t="s">
        <v>696</v>
      </c>
      <c r="B230" s="3" t="s">
        <v>697</v>
      </c>
      <c r="C230" s="4">
        <v>33052</v>
      </c>
      <c r="D230" s="2"/>
      <c r="E230" s="2"/>
      <c r="F230" s="3">
        <v>48</v>
      </c>
      <c r="G230" s="3" t="s">
        <v>61</v>
      </c>
      <c r="H230" s="3">
        <v>61.572200000000002</v>
      </c>
      <c r="I230" s="3">
        <v>149.92779999999999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3" t="s">
        <v>63</v>
      </c>
      <c r="AC230" s="3" t="s">
        <v>64</v>
      </c>
      <c r="AD230" s="3" t="s">
        <v>65</v>
      </c>
      <c r="AE230" s="3" t="s">
        <v>64</v>
      </c>
      <c r="AF230" s="3" t="s">
        <v>65</v>
      </c>
      <c r="AG230" s="3">
        <v>8</v>
      </c>
      <c r="AH230" s="3">
        <v>8</v>
      </c>
      <c r="AI230" s="3" t="s">
        <v>66</v>
      </c>
      <c r="AJ230" s="3" t="s">
        <v>124</v>
      </c>
      <c r="AK230" s="3" t="s">
        <v>77</v>
      </c>
      <c r="AL230" s="3" t="s">
        <v>68</v>
      </c>
      <c r="AM230" s="3" t="s">
        <v>89</v>
      </c>
      <c r="AN230" s="3">
        <v>2</v>
      </c>
      <c r="AO230" s="3">
        <v>0</v>
      </c>
      <c r="AP230" s="3">
        <v>1</v>
      </c>
      <c r="AQ230" s="3">
        <v>0</v>
      </c>
      <c r="AR230" s="3">
        <v>0</v>
      </c>
      <c r="AS230" s="3">
        <v>1</v>
      </c>
      <c r="AT230" s="3">
        <v>1</v>
      </c>
      <c r="AU230" s="3">
        <v>0</v>
      </c>
      <c r="AV230" s="62"/>
      <c r="AW230" s="3">
        <v>61.342599999999997</v>
      </c>
      <c r="AX230" s="3">
        <v>149.56010000000001</v>
      </c>
      <c r="AY230" s="3" t="s">
        <v>117</v>
      </c>
      <c r="AZ230" s="3" t="s">
        <v>71</v>
      </c>
      <c r="BA230" s="3" t="s">
        <v>80</v>
      </c>
      <c r="BB230" s="3" t="s">
        <v>698</v>
      </c>
      <c r="BC230" s="3">
        <v>1.871</v>
      </c>
      <c r="BD230" s="3">
        <v>187.1</v>
      </c>
      <c r="BE230" s="6"/>
      <c r="BF230" s="6"/>
      <c r="BG230" s="7"/>
      <c r="BH230" s="2"/>
      <c r="BL230" s="2"/>
      <c r="BM230" s="2"/>
    </row>
    <row r="231" spans="1:65" ht="18.75" thickBot="1" x14ac:dyDescent="0.35">
      <c r="A231" s="3" t="s">
        <v>699</v>
      </c>
      <c r="B231" s="3" t="s">
        <v>700</v>
      </c>
      <c r="C231" s="4">
        <v>33075</v>
      </c>
      <c r="D231" s="2"/>
      <c r="E231" s="2"/>
      <c r="F231" s="3">
        <v>103</v>
      </c>
      <c r="G231" s="3" t="s">
        <v>61</v>
      </c>
      <c r="H231" s="3">
        <v>61.5792</v>
      </c>
      <c r="I231" s="3">
        <v>149.53749999999999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3" t="s">
        <v>63</v>
      </c>
      <c r="AC231" s="3" t="s">
        <v>64</v>
      </c>
      <c r="AD231" s="3" t="s">
        <v>65</v>
      </c>
      <c r="AE231" s="3" t="s">
        <v>64</v>
      </c>
      <c r="AF231" s="3" t="s">
        <v>65</v>
      </c>
      <c r="AG231" s="3">
        <v>8</v>
      </c>
      <c r="AH231" s="3">
        <v>8</v>
      </c>
      <c r="AI231" s="3" t="s">
        <v>88</v>
      </c>
      <c r="AJ231" s="2"/>
      <c r="AK231" s="3" t="s">
        <v>88</v>
      </c>
      <c r="AL231" s="2"/>
      <c r="AM231" s="2"/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1</v>
      </c>
      <c r="AT231" s="3">
        <v>0</v>
      </c>
      <c r="AU231" s="3">
        <v>0</v>
      </c>
      <c r="AV231" s="62"/>
      <c r="AW231" s="3">
        <v>61.344099999999997</v>
      </c>
      <c r="AX231" s="3">
        <v>149.32069999999999</v>
      </c>
      <c r="AY231" s="3" t="s">
        <v>144</v>
      </c>
      <c r="AZ231" s="3" t="s">
        <v>461</v>
      </c>
      <c r="BA231" s="3" t="s">
        <v>80</v>
      </c>
      <c r="BB231" s="3">
        <v>7</v>
      </c>
      <c r="BC231" s="3">
        <v>0.28599999999999998</v>
      </c>
      <c r="BD231" s="3">
        <v>28.6</v>
      </c>
      <c r="BE231" s="6"/>
      <c r="BF231" s="6"/>
      <c r="BG231" s="7"/>
      <c r="BH231" s="2"/>
      <c r="BL231" s="2"/>
      <c r="BM231" s="2"/>
    </row>
    <row r="232" spans="1:65" ht="18.75" thickBot="1" x14ac:dyDescent="0.35">
      <c r="A232" s="3" t="s">
        <v>701</v>
      </c>
      <c r="B232" s="3" t="s">
        <v>702</v>
      </c>
      <c r="C232" s="4">
        <v>33088</v>
      </c>
      <c r="D232" s="2"/>
      <c r="E232" s="2"/>
      <c r="F232" s="3">
        <v>104</v>
      </c>
      <c r="G232" s="3" t="s">
        <v>87</v>
      </c>
      <c r="H232" s="3">
        <v>60.536099999999998</v>
      </c>
      <c r="I232" s="3">
        <v>150.50280000000001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3" t="s">
        <v>63</v>
      </c>
      <c r="AC232" s="3" t="s">
        <v>63</v>
      </c>
      <c r="AD232" s="2"/>
      <c r="AE232" s="3" t="s">
        <v>63</v>
      </c>
      <c r="AF232" s="2"/>
      <c r="AG232" s="2"/>
      <c r="AH232" s="2"/>
      <c r="AI232" s="3" t="s">
        <v>88</v>
      </c>
      <c r="AJ232" s="2"/>
      <c r="AK232" s="3" t="s">
        <v>88</v>
      </c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62"/>
      <c r="AW232" s="3">
        <v>60.320799999999998</v>
      </c>
      <c r="AX232" s="3">
        <v>150.30179999999999</v>
      </c>
      <c r="AY232" s="3" t="s">
        <v>180</v>
      </c>
      <c r="AZ232" s="3" t="s">
        <v>96</v>
      </c>
      <c r="BA232" s="3" t="s">
        <v>150</v>
      </c>
      <c r="BB232" s="3">
        <v>9</v>
      </c>
      <c r="BC232" s="3">
        <v>9.0999999999999998E-2</v>
      </c>
      <c r="BD232" s="3">
        <v>9.1</v>
      </c>
      <c r="BE232" s="6"/>
      <c r="BF232" s="6"/>
      <c r="BG232" s="7"/>
      <c r="BH232" s="3"/>
      <c r="BL232" s="2"/>
      <c r="BM232" s="2"/>
    </row>
    <row r="233" spans="1:65" ht="18.75" thickBot="1" x14ac:dyDescent="0.35">
      <c r="A233" s="3" t="s">
        <v>703</v>
      </c>
      <c r="B233" s="3" t="s">
        <v>704</v>
      </c>
      <c r="C233" s="4">
        <v>33023</v>
      </c>
      <c r="D233" s="2"/>
      <c r="E233" s="2"/>
      <c r="F233" s="3">
        <v>80</v>
      </c>
      <c r="G233" s="3" t="s">
        <v>87</v>
      </c>
      <c r="H233" s="3">
        <v>60.508299999999998</v>
      </c>
      <c r="I233" s="3">
        <v>150.9083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3" t="s">
        <v>64</v>
      </c>
      <c r="AC233" s="3" t="s">
        <v>63</v>
      </c>
      <c r="AD233" s="2"/>
      <c r="AE233" s="3" t="s">
        <v>63</v>
      </c>
      <c r="AF233" s="2"/>
      <c r="AG233" s="3">
        <v>7.9589999999999996</v>
      </c>
      <c r="AH233" s="3">
        <v>8</v>
      </c>
      <c r="AI233" s="3" t="s">
        <v>66</v>
      </c>
      <c r="AJ233" s="3" t="s">
        <v>124</v>
      </c>
      <c r="AK233" s="3" t="s">
        <v>77</v>
      </c>
      <c r="AL233" s="3" t="s">
        <v>132</v>
      </c>
      <c r="AM233" s="3" t="s">
        <v>89</v>
      </c>
      <c r="AN233" s="3">
        <v>3</v>
      </c>
      <c r="AO233" s="3">
        <v>1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62"/>
      <c r="AW233" s="3">
        <v>60.300600000000003</v>
      </c>
      <c r="AX233" s="3">
        <v>150.54400000000001</v>
      </c>
      <c r="AY233" s="3" t="s">
        <v>705</v>
      </c>
      <c r="AZ233" s="3" t="s">
        <v>190</v>
      </c>
      <c r="BA233" s="3" t="s">
        <v>104</v>
      </c>
      <c r="BB233" s="3">
        <v>30</v>
      </c>
      <c r="BC233" s="3">
        <v>0.68500000000000005</v>
      </c>
      <c r="BD233" s="3">
        <v>68.5</v>
      </c>
      <c r="BE233" s="6"/>
      <c r="BF233" s="6"/>
      <c r="BG233" s="7"/>
      <c r="BH233" s="2"/>
      <c r="BL233" s="2"/>
      <c r="BM233" s="2"/>
    </row>
    <row r="234" spans="1:65" ht="18.75" thickBot="1" x14ac:dyDescent="0.35">
      <c r="A234" s="3" t="s">
        <v>706</v>
      </c>
      <c r="B234" s="3" t="s">
        <v>707</v>
      </c>
      <c r="C234" s="4">
        <v>33048</v>
      </c>
      <c r="D234" s="2"/>
      <c r="E234" s="2"/>
      <c r="F234" s="3">
        <v>76</v>
      </c>
      <c r="G234" s="3" t="s">
        <v>61</v>
      </c>
      <c r="H234" s="3">
        <v>61.601900000000001</v>
      </c>
      <c r="I234" s="3">
        <v>149.74860000000001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3" t="s">
        <v>64</v>
      </c>
      <c r="AC234" s="3" t="s">
        <v>63</v>
      </c>
      <c r="AD234" s="2"/>
      <c r="AE234" s="3" t="s">
        <v>63</v>
      </c>
      <c r="AF234" s="2"/>
      <c r="AG234" s="2"/>
      <c r="AH234" s="2"/>
      <c r="AI234" s="3" t="s">
        <v>66</v>
      </c>
      <c r="AJ234" s="3" t="s">
        <v>67</v>
      </c>
      <c r="AK234" s="3" t="s">
        <v>67</v>
      </c>
      <c r="AL234" s="3" t="s">
        <v>132</v>
      </c>
      <c r="AM234" s="3" t="s">
        <v>89</v>
      </c>
      <c r="AN234" s="3">
        <v>3</v>
      </c>
      <c r="AO234" s="3">
        <v>0</v>
      </c>
      <c r="AP234" s="3">
        <v>3</v>
      </c>
      <c r="AQ234" s="3">
        <v>3</v>
      </c>
      <c r="AR234" s="3">
        <v>0</v>
      </c>
      <c r="AS234" s="3">
        <v>0</v>
      </c>
      <c r="AT234" s="3">
        <v>0</v>
      </c>
      <c r="AU234" s="3">
        <v>0</v>
      </c>
      <c r="AV234" s="62"/>
      <c r="AW234" s="3">
        <v>61.355899999999998</v>
      </c>
      <c r="AX234" s="3">
        <v>149.4453</v>
      </c>
      <c r="AY234" s="3" t="s">
        <v>110</v>
      </c>
      <c r="AZ234" s="3" t="s">
        <v>111</v>
      </c>
      <c r="BA234" s="3" t="s">
        <v>112</v>
      </c>
      <c r="BB234" s="3" t="s">
        <v>398</v>
      </c>
      <c r="BC234" s="3">
        <v>0.29299999999999998</v>
      </c>
      <c r="BD234" s="3">
        <v>29.3</v>
      </c>
      <c r="BE234" s="6"/>
      <c r="BF234" s="6"/>
      <c r="BG234" s="7"/>
      <c r="BH234" s="2"/>
      <c r="BL234" s="2"/>
      <c r="BM234" s="2"/>
    </row>
    <row r="235" spans="1:65" ht="18.75" thickBot="1" x14ac:dyDescent="0.35">
      <c r="A235" s="3" t="s">
        <v>708</v>
      </c>
      <c r="B235" s="3" t="s">
        <v>709</v>
      </c>
      <c r="C235" s="4">
        <v>33089</v>
      </c>
      <c r="D235" s="2"/>
      <c r="E235" s="2"/>
      <c r="F235" s="3">
        <v>96</v>
      </c>
      <c r="G235" s="3" t="s">
        <v>61</v>
      </c>
      <c r="H235" s="3">
        <v>61.574199999999998</v>
      </c>
      <c r="I235" s="3">
        <v>149.49780000000001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3" t="s">
        <v>63</v>
      </c>
      <c r="AC235" s="3" t="s">
        <v>64</v>
      </c>
      <c r="AD235" s="3" t="s">
        <v>65</v>
      </c>
      <c r="AE235" s="3" t="s">
        <v>64</v>
      </c>
      <c r="AF235" s="3" t="s">
        <v>65</v>
      </c>
      <c r="AG235" s="3">
        <v>8</v>
      </c>
      <c r="AH235" s="3">
        <v>8</v>
      </c>
      <c r="AI235" s="3" t="s">
        <v>66</v>
      </c>
      <c r="AJ235" s="3" t="s">
        <v>77</v>
      </c>
      <c r="AK235" s="3" t="s">
        <v>77</v>
      </c>
      <c r="AL235" s="2"/>
      <c r="AM235" s="2"/>
      <c r="AN235" s="3">
        <v>3</v>
      </c>
      <c r="AO235" s="3">
        <v>0</v>
      </c>
      <c r="AP235" s="3">
        <v>2</v>
      </c>
      <c r="AQ235" s="3">
        <v>3</v>
      </c>
      <c r="AR235" s="3">
        <v>0</v>
      </c>
      <c r="AS235" s="3">
        <v>1</v>
      </c>
      <c r="AT235" s="3">
        <v>1</v>
      </c>
      <c r="AU235" s="3">
        <v>0</v>
      </c>
      <c r="AV235" s="62"/>
      <c r="AW235" s="2"/>
      <c r="AX235" s="2"/>
      <c r="AY235" s="2"/>
      <c r="AZ235" s="2"/>
      <c r="BA235" s="2"/>
      <c r="BB235" s="2"/>
      <c r="BC235" s="2"/>
      <c r="BD235" s="2"/>
      <c r="BE235" s="59"/>
      <c r="BF235" s="59"/>
      <c r="BG235" s="7"/>
      <c r="BH235" s="2"/>
      <c r="BL235" s="2"/>
      <c r="BM235" s="2"/>
    </row>
    <row r="236" spans="1:65" ht="18.75" thickBot="1" x14ac:dyDescent="0.35">
      <c r="A236" s="3" t="s">
        <v>710</v>
      </c>
      <c r="B236" s="3" t="s">
        <v>711</v>
      </c>
      <c r="C236" s="4">
        <v>33077</v>
      </c>
      <c r="D236" s="2"/>
      <c r="E236" s="2"/>
      <c r="F236" s="3">
        <v>25</v>
      </c>
      <c r="G236" s="3" t="s">
        <v>61</v>
      </c>
      <c r="H236" s="3">
        <v>61.5167</v>
      </c>
      <c r="I236" s="3">
        <v>149.56389999999999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3" t="s">
        <v>63</v>
      </c>
      <c r="AC236" s="3" t="s">
        <v>63</v>
      </c>
      <c r="AD236" s="2"/>
      <c r="AE236" s="3" t="s">
        <v>64</v>
      </c>
      <c r="AF236" s="3" t="s">
        <v>65</v>
      </c>
      <c r="AG236" s="2"/>
      <c r="AH236" s="2"/>
      <c r="AI236" s="3" t="s">
        <v>88</v>
      </c>
      <c r="AJ236" s="2"/>
      <c r="AK236" s="3" t="s">
        <v>88</v>
      </c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62"/>
      <c r="AW236" s="3">
        <v>61.305900000000001</v>
      </c>
      <c r="AX236" s="3">
        <v>149.3356</v>
      </c>
      <c r="AY236" s="3" t="s">
        <v>144</v>
      </c>
      <c r="AZ236" s="3" t="s">
        <v>145</v>
      </c>
      <c r="BA236" s="3" t="s">
        <v>80</v>
      </c>
      <c r="BB236" s="3">
        <v>36</v>
      </c>
      <c r="BC236" s="3">
        <v>0.11700000000000001</v>
      </c>
      <c r="BD236" s="3">
        <v>11.7</v>
      </c>
      <c r="BE236" s="6"/>
      <c r="BF236" s="6"/>
      <c r="BG236" s="7"/>
      <c r="BH236" s="2"/>
      <c r="BL236" s="2"/>
      <c r="BM236" s="2"/>
    </row>
    <row r="237" spans="1:65" ht="18.75" thickBot="1" x14ac:dyDescent="0.35">
      <c r="A237" s="3" t="s">
        <v>479</v>
      </c>
      <c r="B237" s="3" t="s">
        <v>712</v>
      </c>
      <c r="C237" s="4">
        <v>33085</v>
      </c>
      <c r="D237" s="2"/>
      <c r="E237" s="2"/>
      <c r="F237" s="3">
        <v>82</v>
      </c>
      <c r="G237" s="3" t="s">
        <v>61</v>
      </c>
      <c r="H237" s="3">
        <v>61.592500000000001</v>
      </c>
      <c r="I237" s="3">
        <v>149.66390000000001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3" t="s">
        <v>63</v>
      </c>
      <c r="AC237" s="3" t="s">
        <v>64</v>
      </c>
      <c r="AD237" s="3" t="s">
        <v>65</v>
      </c>
      <c r="AE237" s="3" t="s">
        <v>64</v>
      </c>
      <c r="AF237" s="3" t="s">
        <v>65</v>
      </c>
      <c r="AG237" s="3">
        <v>8</v>
      </c>
      <c r="AH237" s="3">
        <v>8</v>
      </c>
      <c r="AI237" s="3" t="s">
        <v>66</v>
      </c>
      <c r="AJ237" s="3" t="s">
        <v>77</v>
      </c>
      <c r="AK237" s="3" t="s">
        <v>77</v>
      </c>
      <c r="AL237" s="2"/>
      <c r="AM237" s="2"/>
      <c r="AN237" s="3">
        <v>4</v>
      </c>
      <c r="AO237" s="3">
        <v>0</v>
      </c>
      <c r="AP237" s="3">
        <v>4</v>
      </c>
      <c r="AQ237" s="3">
        <v>0</v>
      </c>
      <c r="AR237" s="3">
        <v>0</v>
      </c>
      <c r="AS237" s="3">
        <v>0</v>
      </c>
      <c r="AT237" s="3">
        <v>0</v>
      </c>
      <c r="AU237" s="3">
        <v>4</v>
      </c>
      <c r="AV237" s="62"/>
      <c r="AW237" s="3">
        <v>61.353299999999997</v>
      </c>
      <c r="AX237" s="3">
        <v>149.4024</v>
      </c>
      <c r="AY237" s="3" t="s">
        <v>110</v>
      </c>
      <c r="AZ237" s="3" t="s">
        <v>145</v>
      </c>
      <c r="BA237" s="3" t="s">
        <v>80</v>
      </c>
      <c r="BB237" s="3">
        <v>5</v>
      </c>
      <c r="BC237" s="2"/>
      <c r="BD237" s="2"/>
      <c r="BE237" s="59"/>
      <c r="BF237" s="59"/>
      <c r="BG237" s="7"/>
      <c r="BH237" s="2"/>
      <c r="BL237" s="2"/>
      <c r="BM237" s="2"/>
    </row>
    <row r="238" spans="1:65" ht="18.75" thickBot="1" x14ac:dyDescent="0.35">
      <c r="A238" s="3" t="s">
        <v>479</v>
      </c>
      <c r="B238" s="3" t="s">
        <v>713</v>
      </c>
      <c r="C238" s="4">
        <v>33085</v>
      </c>
      <c r="D238" s="2"/>
      <c r="E238" s="2"/>
      <c r="F238" s="3">
        <v>87</v>
      </c>
      <c r="G238" s="3" t="s">
        <v>61</v>
      </c>
      <c r="H238" s="3">
        <v>61.597799999999999</v>
      </c>
      <c r="I238" s="3">
        <v>149.67359999999999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3" t="s">
        <v>63</v>
      </c>
      <c r="AC238" s="3" t="s">
        <v>64</v>
      </c>
      <c r="AD238" s="3" t="s">
        <v>65</v>
      </c>
      <c r="AE238" s="3" t="s">
        <v>64</v>
      </c>
      <c r="AF238" s="3" t="s">
        <v>65</v>
      </c>
      <c r="AG238" s="3">
        <v>8</v>
      </c>
      <c r="AH238" s="3">
        <v>8</v>
      </c>
      <c r="AI238" s="3" t="s">
        <v>66</v>
      </c>
      <c r="AJ238" s="3" t="s">
        <v>77</v>
      </c>
      <c r="AK238" s="3" t="s">
        <v>77</v>
      </c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62"/>
      <c r="AW238" s="3">
        <v>61.353299999999997</v>
      </c>
      <c r="AX238" s="3">
        <v>149.40350000000001</v>
      </c>
      <c r="AY238" s="3" t="s">
        <v>110</v>
      </c>
      <c r="AZ238" s="3" t="s">
        <v>145</v>
      </c>
      <c r="BA238" s="3" t="s">
        <v>80</v>
      </c>
      <c r="BB238" s="3">
        <v>5</v>
      </c>
      <c r="BC238" s="2"/>
      <c r="BD238" s="2"/>
      <c r="BE238" s="59"/>
      <c r="BF238" s="59"/>
      <c r="BG238" s="7"/>
      <c r="BH238" s="2"/>
      <c r="BL238" s="2"/>
      <c r="BM238" s="2"/>
    </row>
    <row r="239" spans="1:65" ht="18.75" thickBot="1" x14ac:dyDescent="0.35">
      <c r="A239" s="3" t="s">
        <v>714</v>
      </c>
      <c r="B239" s="3" t="s">
        <v>715</v>
      </c>
      <c r="C239" s="4">
        <v>33077</v>
      </c>
      <c r="D239" s="2"/>
      <c r="E239" s="2"/>
      <c r="F239" s="3">
        <v>145</v>
      </c>
      <c r="G239" s="3" t="s">
        <v>61</v>
      </c>
      <c r="H239" s="3">
        <v>61.628599999999999</v>
      </c>
      <c r="I239" s="3">
        <v>149.41999999999999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3" t="s">
        <v>63</v>
      </c>
      <c r="AC239" s="3" t="s">
        <v>63</v>
      </c>
      <c r="AD239" s="2"/>
      <c r="AE239" s="3" t="s">
        <v>63</v>
      </c>
      <c r="AF239" s="2"/>
      <c r="AG239" s="2"/>
      <c r="AH239" s="2"/>
      <c r="AI239" s="3" t="s">
        <v>66</v>
      </c>
      <c r="AJ239" s="3" t="s">
        <v>67</v>
      </c>
      <c r="AK239" s="3" t="s">
        <v>67</v>
      </c>
      <c r="AL239" s="3" t="s">
        <v>132</v>
      </c>
      <c r="AM239" s="3" t="s">
        <v>89</v>
      </c>
      <c r="AN239" s="3">
        <v>3</v>
      </c>
      <c r="AO239" s="3">
        <v>0</v>
      </c>
      <c r="AP239" s="3">
        <v>3</v>
      </c>
      <c r="AQ239" s="3">
        <v>3</v>
      </c>
      <c r="AR239" s="3">
        <v>0</v>
      </c>
      <c r="AS239" s="3">
        <v>0</v>
      </c>
      <c r="AT239" s="3">
        <v>0</v>
      </c>
      <c r="AU239" s="3">
        <v>0</v>
      </c>
      <c r="AV239" s="62"/>
      <c r="AW239" s="3">
        <v>61.374400000000001</v>
      </c>
      <c r="AX239" s="3">
        <v>149.2525</v>
      </c>
      <c r="AY239" s="3" t="s">
        <v>243</v>
      </c>
      <c r="AZ239" s="3" t="s">
        <v>461</v>
      </c>
      <c r="BA239" s="3" t="s">
        <v>112</v>
      </c>
      <c r="BB239" s="3" t="s">
        <v>373</v>
      </c>
      <c r="BC239" s="3">
        <v>0.153</v>
      </c>
      <c r="BD239" s="3">
        <v>15.3</v>
      </c>
      <c r="BE239" s="6"/>
      <c r="BF239" s="6"/>
      <c r="BG239" s="7"/>
      <c r="BH239" s="2"/>
      <c r="BL239" s="2"/>
      <c r="BM239" s="2"/>
    </row>
    <row r="240" spans="1:65" ht="18.75" thickBot="1" x14ac:dyDescent="0.35">
      <c r="A240" s="3" t="s">
        <v>716</v>
      </c>
      <c r="B240" s="3" t="s">
        <v>717</v>
      </c>
      <c r="C240" s="4">
        <v>33072</v>
      </c>
      <c r="D240" s="2"/>
      <c r="E240" s="2"/>
      <c r="F240" s="3">
        <v>63</v>
      </c>
      <c r="G240" s="3" t="s">
        <v>61</v>
      </c>
      <c r="H240" s="3">
        <v>61.668500000000002</v>
      </c>
      <c r="I240" s="3">
        <v>150.07919999999999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3" t="s">
        <v>63</v>
      </c>
      <c r="AC240" s="3" t="s">
        <v>64</v>
      </c>
      <c r="AD240" s="3" t="s">
        <v>116</v>
      </c>
      <c r="AE240" s="3" t="s">
        <v>64</v>
      </c>
      <c r="AF240" s="3" t="s">
        <v>65</v>
      </c>
      <c r="AG240" s="3">
        <v>7.6666999999999996</v>
      </c>
      <c r="AH240" s="3">
        <v>8</v>
      </c>
      <c r="AI240" s="3" t="s">
        <v>66</v>
      </c>
      <c r="AJ240" s="3" t="s">
        <v>77</v>
      </c>
      <c r="AK240" s="3" t="s">
        <v>77</v>
      </c>
      <c r="AL240" s="2"/>
      <c r="AM240" s="2"/>
      <c r="AN240" s="3">
        <v>1</v>
      </c>
      <c r="AO240" s="3">
        <v>0</v>
      </c>
      <c r="AP240" s="3">
        <v>1</v>
      </c>
      <c r="AQ240" s="3">
        <v>0</v>
      </c>
      <c r="AR240" s="3">
        <v>0</v>
      </c>
      <c r="AS240" s="3">
        <v>1</v>
      </c>
      <c r="AT240" s="3">
        <v>0</v>
      </c>
      <c r="AU240" s="3">
        <v>0</v>
      </c>
      <c r="AV240" s="62"/>
      <c r="AW240" s="2"/>
      <c r="AX240" s="2"/>
      <c r="AY240" s="3" t="s">
        <v>261</v>
      </c>
      <c r="AZ240" s="3" t="s">
        <v>71</v>
      </c>
      <c r="BA240" s="3" t="s">
        <v>112</v>
      </c>
      <c r="BB240" s="3">
        <v>12</v>
      </c>
      <c r="BC240" s="3">
        <v>0.18099999999999999</v>
      </c>
      <c r="BD240" s="3">
        <v>18.100000000000001</v>
      </c>
      <c r="BE240" s="6"/>
      <c r="BF240" s="6"/>
      <c r="BG240" s="7"/>
      <c r="BH240" s="2"/>
      <c r="BL240" s="2"/>
      <c r="BM240" s="2"/>
    </row>
    <row r="241" spans="1:65" ht="18.75" thickBot="1" x14ac:dyDescent="0.35">
      <c r="A241" s="3" t="s">
        <v>718</v>
      </c>
      <c r="B241" s="3" t="s">
        <v>719</v>
      </c>
      <c r="C241" s="4">
        <v>33092</v>
      </c>
      <c r="D241" s="4">
        <v>33093</v>
      </c>
      <c r="E241" s="2"/>
      <c r="F241" s="3">
        <v>25</v>
      </c>
      <c r="G241" s="3" t="s">
        <v>87</v>
      </c>
      <c r="H241" s="3">
        <v>60.734699999999997</v>
      </c>
      <c r="I241" s="3">
        <v>151.3083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3" t="s">
        <v>63</v>
      </c>
      <c r="AC241" s="3" t="s">
        <v>63</v>
      </c>
      <c r="AD241" s="2"/>
      <c r="AE241" s="3" t="s">
        <v>63</v>
      </c>
      <c r="AF241" s="2"/>
      <c r="AG241" s="2"/>
      <c r="AH241" s="2"/>
      <c r="AI241" s="3" t="s">
        <v>88</v>
      </c>
      <c r="AJ241" s="2"/>
      <c r="AK241" s="3" t="s">
        <v>88</v>
      </c>
      <c r="AL241" s="2"/>
      <c r="AM241" s="2"/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62"/>
      <c r="AW241" s="3">
        <v>60.440199999999997</v>
      </c>
      <c r="AX241" s="3">
        <v>151.18350000000001</v>
      </c>
      <c r="AY241" s="3" t="s">
        <v>90</v>
      </c>
      <c r="AZ241" s="3" t="s">
        <v>138</v>
      </c>
      <c r="BA241" s="3" t="s">
        <v>97</v>
      </c>
      <c r="BB241" s="3">
        <v>39</v>
      </c>
      <c r="BC241" s="3">
        <v>0.03</v>
      </c>
      <c r="BD241" s="3">
        <v>3</v>
      </c>
      <c r="BE241" s="6"/>
      <c r="BF241" s="6"/>
      <c r="BG241" s="7"/>
      <c r="BH241" s="2"/>
      <c r="BL241" s="2"/>
      <c r="BM241" s="2"/>
    </row>
    <row r="242" spans="1:65" ht="18.75" thickBot="1" x14ac:dyDescent="0.35">
      <c r="A242" s="3" t="s">
        <v>720</v>
      </c>
      <c r="B242" s="3" t="s">
        <v>721</v>
      </c>
      <c r="C242" s="4">
        <v>33073</v>
      </c>
      <c r="D242" s="2"/>
      <c r="E242" s="2"/>
      <c r="F242" s="3">
        <v>175</v>
      </c>
      <c r="G242" s="3" t="s">
        <v>61</v>
      </c>
      <c r="H242" s="3">
        <v>61.6631</v>
      </c>
      <c r="I242" s="3">
        <v>149.31389999999999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3" t="s">
        <v>63</v>
      </c>
      <c r="AC242" s="3" t="s">
        <v>63</v>
      </c>
      <c r="AD242" s="2"/>
      <c r="AE242" s="3" t="s">
        <v>63</v>
      </c>
      <c r="AF242" s="2"/>
      <c r="AG242" s="2"/>
      <c r="AH242" s="2"/>
      <c r="AI242" s="3" t="s">
        <v>66</v>
      </c>
      <c r="AJ242" s="3" t="s">
        <v>67</v>
      </c>
      <c r="AK242" s="3" t="s">
        <v>67</v>
      </c>
      <c r="AL242" s="3" t="s">
        <v>132</v>
      </c>
      <c r="AM242" s="3" t="s">
        <v>89</v>
      </c>
      <c r="AN242" s="3">
        <v>3</v>
      </c>
      <c r="AO242" s="3">
        <v>0</v>
      </c>
      <c r="AP242" s="3">
        <v>3</v>
      </c>
      <c r="AQ242" s="3">
        <v>0</v>
      </c>
      <c r="AR242" s="3">
        <v>3</v>
      </c>
      <c r="AS242" s="3">
        <v>0</v>
      </c>
      <c r="AT242" s="3">
        <v>0</v>
      </c>
      <c r="AU242" s="3">
        <v>0</v>
      </c>
      <c r="AV242" s="62"/>
      <c r="AW242" s="3">
        <v>61.3947</v>
      </c>
      <c r="AX242" s="3">
        <v>149.1902</v>
      </c>
      <c r="AY242" s="3" t="s">
        <v>243</v>
      </c>
      <c r="AZ242" s="3" t="s">
        <v>79</v>
      </c>
      <c r="BA242" s="3" t="s">
        <v>112</v>
      </c>
      <c r="BB242" s="3">
        <v>8</v>
      </c>
      <c r="BC242" s="3">
        <v>9.0999999999999998E-2</v>
      </c>
      <c r="BD242" s="3">
        <v>9.1</v>
      </c>
      <c r="BE242" s="6"/>
      <c r="BF242" s="6"/>
      <c r="BG242" s="7"/>
      <c r="BH242" s="2"/>
      <c r="BL242" s="2"/>
      <c r="BM242" s="2"/>
    </row>
    <row r="243" spans="1:65" ht="18.75" thickBot="1" x14ac:dyDescent="0.35">
      <c r="A243" s="3" t="s">
        <v>722</v>
      </c>
      <c r="B243" s="3" t="s">
        <v>723</v>
      </c>
      <c r="C243" s="4">
        <v>33076</v>
      </c>
      <c r="D243" s="2"/>
      <c r="E243" s="2"/>
      <c r="F243" s="3">
        <v>8</v>
      </c>
      <c r="G243" s="3" t="s">
        <v>61</v>
      </c>
      <c r="H243" s="3">
        <v>61.540300000000002</v>
      </c>
      <c r="I243" s="3">
        <v>149.39859999999999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3" t="s">
        <v>63</v>
      </c>
      <c r="AC243" s="3" t="s">
        <v>63</v>
      </c>
      <c r="AD243" s="2"/>
      <c r="AE243" s="3" t="s">
        <v>63</v>
      </c>
      <c r="AF243" s="2"/>
      <c r="AG243" s="3">
        <v>8</v>
      </c>
      <c r="AH243" s="3">
        <v>8</v>
      </c>
      <c r="AI243" s="3" t="s">
        <v>88</v>
      </c>
      <c r="AJ243" s="2"/>
      <c r="AK243" s="3" t="s">
        <v>88</v>
      </c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62"/>
      <c r="AW243" s="3">
        <v>61.322600000000001</v>
      </c>
      <c r="AX243" s="3">
        <v>149.24010000000001</v>
      </c>
      <c r="AY243" s="3" t="s">
        <v>78</v>
      </c>
      <c r="AZ243" s="3" t="s">
        <v>461</v>
      </c>
      <c r="BA243" s="3" t="s">
        <v>80</v>
      </c>
      <c r="BB243" s="3">
        <v>26</v>
      </c>
      <c r="BC243" s="3">
        <v>0.34799999999999998</v>
      </c>
      <c r="BD243" s="3">
        <v>34.799999999999997</v>
      </c>
      <c r="BE243" s="6"/>
      <c r="BF243" s="6"/>
      <c r="BG243" s="7"/>
      <c r="BH243" s="2"/>
      <c r="BL243" s="2"/>
      <c r="BM243" s="2"/>
    </row>
    <row r="244" spans="1:65" ht="18.75" thickBot="1" x14ac:dyDescent="0.35">
      <c r="A244" s="3" t="s">
        <v>724</v>
      </c>
      <c r="B244" s="3" t="s">
        <v>725</v>
      </c>
      <c r="C244" s="4">
        <v>33037</v>
      </c>
      <c r="D244" s="2"/>
      <c r="E244" s="2"/>
      <c r="F244" s="3">
        <v>72</v>
      </c>
      <c r="G244" s="3" t="s">
        <v>87</v>
      </c>
      <c r="H244" s="3">
        <v>60.533299999999997</v>
      </c>
      <c r="I244" s="3">
        <v>150.84030000000001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3" t="s">
        <v>64</v>
      </c>
      <c r="AC244" s="3" t="s">
        <v>63</v>
      </c>
      <c r="AD244" s="2"/>
      <c r="AE244" s="3" t="s">
        <v>63</v>
      </c>
      <c r="AF244" s="2"/>
      <c r="AG244" s="2"/>
      <c r="AH244" s="2"/>
      <c r="AI244" s="3" t="s">
        <v>66</v>
      </c>
      <c r="AJ244" s="3" t="s">
        <v>67</v>
      </c>
      <c r="AK244" s="3" t="s">
        <v>67</v>
      </c>
      <c r="AL244" s="3" t="s">
        <v>132</v>
      </c>
      <c r="AM244" s="3" t="s">
        <v>89</v>
      </c>
      <c r="AN244" s="3">
        <v>3</v>
      </c>
      <c r="AO244" s="3">
        <v>0</v>
      </c>
      <c r="AP244" s="3">
        <v>3</v>
      </c>
      <c r="AQ244" s="3">
        <v>3</v>
      </c>
      <c r="AR244" s="3">
        <v>0</v>
      </c>
      <c r="AS244" s="3">
        <v>0</v>
      </c>
      <c r="AT244" s="3">
        <v>0</v>
      </c>
      <c r="AU244" s="3">
        <v>0</v>
      </c>
      <c r="AV244" s="62"/>
      <c r="AW244" s="3">
        <v>60.315800000000003</v>
      </c>
      <c r="AX244" s="3">
        <v>150.50370000000001</v>
      </c>
      <c r="AY244" s="3" t="s">
        <v>343</v>
      </c>
      <c r="AZ244" s="3" t="s">
        <v>190</v>
      </c>
      <c r="BA244" s="3" t="s">
        <v>150</v>
      </c>
      <c r="BB244" s="3">
        <v>10</v>
      </c>
      <c r="BC244" s="3">
        <v>0.39400000000000002</v>
      </c>
      <c r="BD244" s="3">
        <v>39.4</v>
      </c>
      <c r="BE244" s="6"/>
      <c r="BF244" s="6"/>
      <c r="BG244" s="7"/>
      <c r="BH244" s="2"/>
      <c r="BL244" s="2"/>
      <c r="BM244" s="2"/>
    </row>
    <row r="245" spans="1:65" ht="18.75" thickBot="1" x14ac:dyDescent="0.35">
      <c r="A245" s="3" t="s">
        <v>726</v>
      </c>
      <c r="B245" s="3" t="s">
        <v>727</v>
      </c>
      <c r="C245" s="4">
        <v>33024</v>
      </c>
      <c r="D245" s="2"/>
      <c r="E245" s="2"/>
      <c r="F245" s="3">
        <v>10</v>
      </c>
      <c r="G245" s="3" t="s">
        <v>87</v>
      </c>
      <c r="H245" s="3">
        <v>60.4833</v>
      </c>
      <c r="I245" s="3">
        <v>151.125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3" t="s">
        <v>63</v>
      </c>
      <c r="AC245" s="3" t="s">
        <v>64</v>
      </c>
      <c r="AD245" s="3" t="s">
        <v>65</v>
      </c>
      <c r="AE245" s="3" t="s">
        <v>64</v>
      </c>
      <c r="AF245" s="3" t="s">
        <v>65</v>
      </c>
      <c r="AG245" s="3">
        <v>8</v>
      </c>
      <c r="AH245" s="3">
        <v>8</v>
      </c>
      <c r="AI245" s="3" t="s">
        <v>66</v>
      </c>
      <c r="AJ245" s="3" t="s">
        <v>77</v>
      </c>
      <c r="AK245" s="3" t="s">
        <v>77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62"/>
      <c r="AW245" s="3">
        <v>60.252899999999997</v>
      </c>
      <c r="AX245" s="3">
        <v>151.03110000000001</v>
      </c>
      <c r="AY245" s="3" t="s">
        <v>346</v>
      </c>
      <c r="AZ245" s="3" t="s">
        <v>149</v>
      </c>
      <c r="BA245" s="3" t="s">
        <v>297</v>
      </c>
      <c r="BB245" s="3">
        <v>20</v>
      </c>
      <c r="BC245" s="2"/>
      <c r="BD245" s="2"/>
      <c r="BE245" s="59"/>
      <c r="BF245" s="59"/>
      <c r="BG245" s="7"/>
      <c r="BH245" s="2"/>
      <c r="BL245" s="2"/>
      <c r="BM245" s="2"/>
    </row>
    <row r="246" spans="1:65" ht="18.75" thickBot="1" x14ac:dyDescent="0.35">
      <c r="A246" s="3" t="s">
        <v>728</v>
      </c>
      <c r="B246" s="3" t="s">
        <v>729</v>
      </c>
      <c r="C246" s="4">
        <v>33094</v>
      </c>
      <c r="D246" s="2"/>
      <c r="E246" s="2"/>
      <c r="F246" s="3">
        <v>30</v>
      </c>
      <c r="G246" s="3" t="s">
        <v>87</v>
      </c>
      <c r="H246" s="3">
        <v>60.744999999999997</v>
      </c>
      <c r="I246" s="3">
        <v>150.7944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3" t="s">
        <v>63</v>
      </c>
      <c r="AC246" s="3" t="s">
        <v>64</v>
      </c>
      <c r="AD246" s="3" t="s">
        <v>65</v>
      </c>
      <c r="AE246" s="3" t="s">
        <v>64</v>
      </c>
      <c r="AF246" s="3" t="s">
        <v>65</v>
      </c>
      <c r="AG246" s="3">
        <v>8</v>
      </c>
      <c r="AH246" s="2"/>
      <c r="AI246" s="3" t="s">
        <v>66</v>
      </c>
      <c r="AJ246" s="3" t="s">
        <v>77</v>
      </c>
      <c r="AK246" s="3" t="s">
        <v>77</v>
      </c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62"/>
      <c r="AW246" s="3">
        <v>60.443899999999999</v>
      </c>
      <c r="AX246" s="3">
        <v>150.4759</v>
      </c>
      <c r="AY246" s="3" t="s">
        <v>189</v>
      </c>
      <c r="AZ246" s="3" t="s">
        <v>190</v>
      </c>
      <c r="BA246" s="3" t="s">
        <v>97</v>
      </c>
      <c r="BB246" s="3">
        <v>35</v>
      </c>
      <c r="BC246" s="2"/>
      <c r="BD246" s="2"/>
      <c r="BE246" s="59"/>
      <c r="BF246" s="59"/>
      <c r="BG246" s="7"/>
      <c r="BH246" s="2"/>
      <c r="BL246" s="2"/>
      <c r="BM246" s="2"/>
    </row>
    <row r="247" spans="1:65" ht="18.75" thickBot="1" x14ac:dyDescent="0.35">
      <c r="A247" s="3" t="s">
        <v>730</v>
      </c>
      <c r="B247" s="3" t="s">
        <v>731</v>
      </c>
      <c r="C247" s="4">
        <v>33087</v>
      </c>
      <c r="D247" s="2"/>
      <c r="E247" s="2"/>
      <c r="F247" s="3">
        <v>99</v>
      </c>
      <c r="G247" s="3" t="s">
        <v>61</v>
      </c>
      <c r="H247" s="3">
        <v>62.323599999999999</v>
      </c>
      <c r="I247" s="3">
        <v>150.1164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3" t="s">
        <v>63</v>
      </c>
      <c r="AC247" s="3" t="s">
        <v>64</v>
      </c>
      <c r="AD247" s="3" t="s">
        <v>65</v>
      </c>
      <c r="AE247" s="3" t="s">
        <v>64</v>
      </c>
      <c r="AF247" s="3" t="s">
        <v>65</v>
      </c>
      <c r="AG247" s="3">
        <v>8</v>
      </c>
      <c r="AH247" s="3">
        <v>8</v>
      </c>
      <c r="AI247" s="3" t="s">
        <v>66</v>
      </c>
      <c r="AJ247" s="3" t="s">
        <v>77</v>
      </c>
      <c r="AK247" s="3" t="s">
        <v>77</v>
      </c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62"/>
      <c r="AW247" s="3">
        <v>62.192300000000003</v>
      </c>
      <c r="AX247" s="3">
        <v>150.0712</v>
      </c>
      <c r="AY247" s="3" t="s">
        <v>70</v>
      </c>
      <c r="AZ247" s="3" t="s">
        <v>103</v>
      </c>
      <c r="BA247" s="3" t="s">
        <v>72</v>
      </c>
      <c r="BB247" s="3">
        <v>24</v>
      </c>
      <c r="BC247" s="2"/>
      <c r="BD247" s="2"/>
      <c r="BE247" s="67"/>
      <c r="BF247" s="67"/>
      <c r="BG247" s="68"/>
      <c r="BH247" s="13"/>
      <c r="BI247" s="46"/>
      <c r="BJ247" s="46"/>
      <c r="BK247" s="46"/>
      <c r="BL247" s="13"/>
      <c r="BM247" s="13"/>
    </row>
    <row r="248" spans="1:65" ht="18.75" thickBot="1" x14ac:dyDescent="0.35">
      <c r="A248" s="3" t="s">
        <v>732</v>
      </c>
      <c r="B248" s="3" t="s">
        <v>733</v>
      </c>
      <c r="C248" s="4">
        <v>33031</v>
      </c>
      <c r="D248" s="2"/>
      <c r="E248" s="2"/>
      <c r="F248" s="3">
        <v>62</v>
      </c>
      <c r="G248" s="3" t="s">
        <v>61</v>
      </c>
      <c r="H248" s="3">
        <v>61.720799999999997</v>
      </c>
      <c r="I248" s="3">
        <v>150.04220000000001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3" t="s">
        <v>63</v>
      </c>
      <c r="AC248" s="3" t="s">
        <v>64</v>
      </c>
      <c r="AD248" s="3" t="s">
        <v>116</v>
      </c>
      <c r="AE248" s="3" t="s">
        <v>63</v>
      </c>
      <c r="AF248" s="2"/>
      <c r="AG248" s="2"/>
      <c r="AH248" s="2"/>
      <c r="AI248" s="3" t="s">
        <v>88</v>
      </c>
      <c r="AJ248" s="2"/>
      <c r="AK248" s="3" t="s">
        <v>88</v>
      </c>
      <c r="AL248" s="2"/>
      <c r="AM248" s="2"/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62"/>
      <c r="AW248" s="3">
        <v>61.431399999999996</v>
      </c>
      <c r="AX248" s="3">
        <v>150.0239</v>
      </c>
      <c r="AY248" s="3" t="s">
        <v>261</v>
      </c>
      <c r="AZ248" s="3" t="s">
        <v>71</v>
      </c>
      <c r="BA248" s="3" t="s">
        <v>176</v>
      </c>
      <c r="BB248" s="3">
        <v>20</v>
      </c>
      <c r="BC248" s="3">
        <v>4.7E-2</v>
      </c>
      <c r="BD248" s="3">
        <v>4.7</v>
      </c>
      <c r="BE248" s="69"/>
      <c r="BF248" s="69"/>
      <c r="BG248" s="68"/>
      <c r="BH248" s="13"/>
      <c r="BI248" s="46"/>
      <c r="BJ248" s="46"/>
      <c r="BK248" s="46"/>
      <c r="BL248" s="13"/>
      <c r="BM248" s="13"/>
    </row>
    <row r="249" spans="1:65" ht="18.75" thickBot="1" x14ac:dyDescent="0.35">
      <c r="A249" s="3" t="s">
        <v>734</v>
      </c>
      <c r="B249" s="3" t="s">
        <v>735</v>
      </c>
      <c r="C249" s="4">
        <v>33084</v>
      </c>
      <c r="D249" s="2"/>
      <c r="E249" s="2"/>
      <c r="F249" s="3">
        <v>36</v>
      </c>
      <c r="G249" s="3" t="s">
        <v>61</v>
      </c>
      <c r="H249" s="3">
        <v>61.315800000000003</v>
      </c>
      <c r="I249" s="3">
        <v>150.02780000000001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3" t="s">
        <v>63</v>
      </c>
      <c r="AC249" s="3" t="s">
        <v>64</v>
      </c>
      <c r="AD249" s="3" t="s">
        <v>65</v>
      </c>
      <c r="AE249" s="3" t="s">
        <v>64</v>
      </c>
      <c r="AF249" s="3" t="s">
        <v>65</v>
      </c>
      <c r="AG249" s="3">
        <v>8</v>
      </c>
      <c r="AH249" s="3">
        <v>8</v>
      </c>
      <c r="AI249" s="3" t="s">
        <v>66</v>
      </c>
      <c r="AJ249" s="3" t="s">
        <v>77</v>
      </c>
      <c r="AK249" s="3" t="s">
        <v>77</v>
      </c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62"/>
      <c r="AW249" s="3">
        <v>61.185099999999998</v>
      </c>
      <c r="AX249" s="3">
        <v>150.0136</v>
      </c>
      <c r="AY249" s="3" t="s">
        <v>102</v>
      </c>
      <c r="AZ249" s="3" t="s">
        <v>71</v>
      </c>
      <c r="BA249" s="3" t="s">
        <v>297</v>
      </c>
      <c r="BB249" s="3">
        <v>8</v>
      </c>
      <c r="BC249" s="2"/>
      <c r="BD249" s="2"/>
      <c r="BE249" s="67"/>
      <c r="BF249" s="67"/>
      <c r="BG249" s="68"/>
      <c r="BH249" s="13"/>
      <c r="BI249" s="46"/>
      <c r="BJ249" s="46"/>
      <c r="BK249" s="46"/>
      <c r="BL249" s="13"/>
      <c r="BM249" s="13"/>
    </row>
    <row r="250" spans="1:65" ht="18.75" thickBot="1" x14ac:dyDescent="0.35">
      <c r="A250" s="3" t="s">
        <v>736</v>
      </c>
      <c r="B250" s="3" t="s">
        <v>737</v>
      </c>
      <c r="C250" s="4">
        <v>33089</v>
      </c>
      <c r="D250" s="2"/>
      <c r="E250" s="2"/>
      <c r="F250" s="3">
        <v>99</v>
      </c>
      <c r="G250" s="3" t="s">
        <v>61</v>
      </c>
      <c r="H250" s="3">
        <v>62.25</v>
      </c>
      <c r="I250" s="3">
        <v>150.08330000000001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3" t="s">
        <v>63</v>
      </c>
      <c r="AC250" s="3" t="s">
        <v>63</v>
      </c>
      <c r="AD250" s="2"/>
      <c r="AE250" s="3" t="s">
        <v>63</v>
      </c>
      <c r="AF250" s="2"/>
      <c r="AG250" s="3">
        <v>8</v>
      </c>
      <c r="AH250" s="3">
        <v>8</v>
      </c>
      <c r="AI250" s="3" t="s">
        <v>88</v>
      </c>
      <c r="AJ250" s="2"/>
      <c r="AK250" s="3" t="s">
        <v>88</v>
      </c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62"/>
      <c r="AW250" s="3">
        <v>60.145800000000001</v>
      </c>
      <c r="AX250" s="3">
        <v>150.0504</v>
      </c>
      <c r="AY250" s="3" t="s">
        <v>738</v>
      </c>
      <c r="AZ250" s="3" t="s">
        <v>71</v>
      </c>
      <c r="BA250" s="3" t="s">
        <v>165</v>
      </c>
      <c r="BB250" s="3">
        <v>18</v>
      </c>
      <c r="BC250" s="3">
        <v>6.0000000000000001E-3</v>
      </c>
      <c r="BD250" s="3">
        <v>0.6</v>
      </c>
      <c r="BE250" s="69"/>
      <c r="BF250" s="69"/>
      <c r="BG250" s="68"/>
      <c r="BH250" s="13"/>
      <c r="BI250" s="46"/>
      <c r="BJ250" s="46"/>
      <c r="BK250" s="46"/>
      <c r="BL250" s="13"/>
      <c r="BM250" s="13"/>
    </row>
    <row r="251" spans="1:65" ht="18.75" thickBot="1" x14ac:dyDescent="0.35">
      <c r="A251" s="3" t="s">
        <v>739</v>
      </c>
      <c r="B251" s="3" t="s">
        <v>740</v>
      </c>
      <c r="C251" s="4">
        <v>33083</v>
      </c>
      <c r="D251" s="2"/>
      <c r="E251" s="2"/>
      <c r="F251" s="3">
        <v>108</v>
      </c>
      <c r="G251" s="3" t="s">
        <v>61</v>
      </c>
      <c r="H251" s="3">
        <v>61.613100000000003</v>
      </c>
      <c r="I251" s="3">
        <v>149.21940000000001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3" t="s">
        <v>63</v>
      </c>
      <c r="AC251" s="3" t="s">
        <v>64</v>
      </c>
      <c r="AD251" s="3" t="s">
        <v>65</v>
      </c>
      <c r="AE251" s="3" t="s">
        <v>64</v>
      </c>
      <c r="AF251" s="3" t="s">
        <v>65</v>
      </c>
      <c r="AG251" s="3">
        <v>8</v>
      </c>
      <c r="AH251" s="3">
        <v>8</v>
      </c>
      <c r="AI251" s="3" t="s">
        <v>66</v>
      </c>
      <c r="AJ251" s="3" t="s">
        <v>77</v>
      </c>
      <c r="AK251" s="3" t="s">
        <v>77</v>
      </c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62"/>
      <c r="AW251" s="3">
        <v>61.325600000000001</v>
      </c>
      <c r="AX251" s="3">
        <v>149.13460000000001</v>
      </c>
      <c r="AY251" s="3" t="s">
        <v>357</v>
      </c>
      <c r="AZ251" s="3" t="s">
        <v>79</v>
      </c>
      <c r="BA251" s="3" t="s">
        <v>80</v>
      </c>
      <c r="BB251" s="3">
        <v>23</v>
      </c>
      <c r="BC251" s="2"/>
      <c r="BD251" s="2"/>
      <c r="BE251" s="67"/>
      <c r="BF251" s="67"/>
      <c r="BG251" s="68"/>
      <c r="BH251" s="13"/>
      <c r="BI251" s="46"/>
      <c r="BJ251" s="46"/>
      <c r="BK251" s="46"/>
      <c r="BL251" s="13"/>
      <c r="BM251" s="13"/>
    </row>
    <row r="252" spans="1:65" ht="18.75" thickBot="1" x14ac:dyDescent="0.35">
      <c r="A252" s="3" t="s">
        <v>741</v>
      </c>
      <c r="B252" s="3" t="s">
        <v>742</v>
      </c>
      <c r="C252" s="4">
        <v>33048</v>
      </c>
      <c r="D252" s="2"/>
      <c r="E252" s="2"/>
      <c r="F252" s="3">
        <v>62</v>
      </c>
      <c r="G252" s="3" t="s">
        <v>61</v>
      </c>
      <c r="H252" s="3">
        <v>61.563099999999999</v>
      </c>
      <c r="I252" s="3">
        <v>149.74170000000001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3" t="s">
        <v>63</v>
      </c>
      <c r="AC252" s="3" t="s">
        <v>63</v>
      </c>
      <c r="AD252" s="2"/>
      <c r="AE252" s="3" t="s">
        <v>63</v>
      </c>
      <c r="AF252" s="2"/>
      <c r="AG252" s="2"/>
      <c r="AH252" s="2"/>
      <c r="AI252" s="3" t="s">
        <v>88</v>
      </c>
      <c r="AJ252" s="2"/>
      <c r="AK252" s="3" t="s">
        <v>88</v>
      </c>
      <c r="AL252" s="2"/>
      <c r="AM252" s="2"/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62"/>
      <c r="AW252" s="3">
        <v>61.341799999999999</v>
      </c>
      <c r="AX252" s="3">
        <v>149.4426</v>
      </c>
      <c r="AY252" s="3" t="s">
        <v>110</v>
      </c>
      <c r="AZ252" s="3" t="s">
        <v>111</v>
      </c>
      <c r="BA252" s="3" t="s">
        <v>80</v>
      </c>
      <c r="BB252" s="3">
        <v>13</v>
      </c>
      <c r="BC252" s="3">
        <v>0.09</v>
      </c>
      <c r="BD252" s="3">
        <v>9</v>
      </c>
      <c r="BE252" s="69"/>
      <c r="BF252" s="69"/>
      <c r="BG252" s="68"/>
      <c r="BH252" s="13"/>
      <c r="BI252" s="46"/>
      <c r="BJ252" s="46"/>
      <c r="BK252" s="46"/>
      <c r="BL252" s="13"/>
      <c r="BM252" s="13"/>
    </row>
    <row r="253" spans="1:65" x14ac:dyDescent="0.25">
      <c r="BE253" s="70"/>
      <c r="BF253" s="70"/>
      <c r="BG253" s="46"/>
      <c r="BH253" s="46"/>
      <c r="BI253" s="46"/>
      <c r="BJ253" s="46"/>
      <c r="BK253" s="46"/>
      <c r="BL253" s="46"/>
      <c r="BM253" s="46"/>
    </row>
    <row r="254" spans="1:65" x14ac:dyDescent="0.25">
      <c r="BE254" s="70"/>
      <c r="BF254" s="70"/>
      <c r="BG254" s="46"/>
      <c r="BH254" s="46"/>
      <c r="BI254" s="46"/>
      <c r="BJ254" s="46"/>
      <c r="BK254" s="46"/>
      <c r="BL254" s="46"/>
      <c r="BM254" s="46"/>
    </row>
  </sheetData>
  <sortState ref="A3:BR217">
    <sortCondition ref="A3:A217"/>
  </sortState>
  <conditionalFormatting sqref="K3:R252 G3:G252 C3:D252 A3:A252 T3:BF215 T216:BD252">
    <cfRule type="containsBlanks" dxfId="23" priority="8">
      <formula>LEN(TRIM(A3))=0</formula>
    </cfRule>
  </conditionalFormatting>
  <conditionalFormatting sqref="B3:B252">
    <cfRule type="containsBlanks" dxfId="22" priority="7">
      <formula>LEN(TRIM(B3))=0</formula>
    </cfRule>
  </conditionalFormatting>
  <conditionalFormatting sqref="F3:F252">
    <cfRule type="containsBlanks" dxfId="21" priority="6">
      <formula>LEN(TRIM(F3))=0</formula>
    </cfRule>
  </conditionalFormatting>
  <conditionalFormatting sqref="E3:E252">
    <cfRule type="containsBlanks" dxfId="20" priority="5">
      <formula>LEN(TRIM(E3))=0</formula>
    </cfRule>
  </conditionalFormatting>
  <conditionalFormatting sqref="J3:J252">
    <cfRule type="containsBlanks" dxfId="19" priority="4">
      <formula>LEN(TRIM(J3))=0</formula>
    </cfRule>
  </conditionalFormatting>
  <conditionalFormatting sqref="S3:S252">
    <cfRule type="containsBlanks" dxfId="18" priority="3">
      <formula>LEN(TRIM(S3))=0</formula>
    </cfRule>
  </conditionalFormatting>
  <conditionalFormatting sqref="H3:I252">
    <cfRule type="containsBlanks" dxfId="16" priority="1">
      <formula>LEN(TRIM(H3))=0</formula>
    </cfRule>
  </conditionalFormatting>
  <pageMargins left="0.7" right="0.7" top="0.75" bottom="0.75" header="0.3" footer="0.3"/>
  <pageSetup orientation="portrait" r:id="rId1"/>
  <ignoredErrors>
    <ignoredError sqref="BB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Babinski</dc:creator>
  <cp:lastModifiedBy>Joe</cp:lastModifiedBy>
  <dcterms:created xsi:type="dcterms:W3CDTF">2016-04-13T18:23:47Z</dcterms:created>
  <dcterms:modified xsi:type="dcterms:W3CDTF">2016-05-31T15:59:28Z</dcterms:modified>
</cp:coreProperties>
</file>