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 SMITH\SynDrive\REACH_BGD\REACH\Ongoing\70AOW - Age-Disability Inclusion\10 Age_and_Disability_Inclusion_Dashboard\BGD_Age_And_Disability_Dashboard\"/>
    </mc:Choice>
  </mc:AlternateContent>
  <bookViews>
    <workbookView xWindow="0" yWindow="0" windowWidth="2172" windowHeight="0" tabRatio="789" firstSheet="5" activeTab="13"/>
  </bookViews>
  <sheets>
    <sheet name="navigating_inside_shelters" sheetId="5" r:id="rId1"/>
    <sheet name="navigating_inside_shelters_pwd" sheetId="4" r:id="rId2"/>
    <sheet name="navigating_camps_reason" sheetId="7" r:id="rId3"/>
    <sheet name="navigating_camps_reason_pwd" sheetId="6" r:id="rId4"/>
    <sheet name="bathing_PWD" sheetId="10" r:id="rId5"/>
    <sheet name="latrines_PWD" sheetId="9" r:id="rId6"/>
    <sheet name="facilities_public" sheetId="11" r:id="rId7"/>
    <sheet name="facilities_private" sheetId="12" r:id="rId8"/>
    <sheet name="Assistive_devices" sheetId="14" r:id="rId9"/>
    <sheet name="Assistive_devices_PWD" sheetId="13" r:id="rId10"/>
    <sheet name="Not_recieved" sheetId="15" r:id="rId11"/>
    <sheet name="Not_recieved_PWD" sheetId="16" r:id="rId12"/>
    <sheet name="Sector" sheetId="17" r:id="rId13"/>
    <sheet name="Participation_trans" sheetId="21" r:id="rId14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6" l="1"/>
  <c r="K4" i="6"/>
  <c r="K2" i="6"/>
  <c r="K3" i="7"/>
  <c r="K4" i="7"/>
  <c r="K2" i="7"/>
  <c r="J3" i="4"/>
  <c r="J4" i="4"/>
  <c r="J5" i="4"/>
  <c r="J2" i="4"/>
  <c r="J4" i="5"/>
  <c r="J5" i="5"/>
  <c r="J3" i="5"/>
  <c r="J2" i="5"/>
</calcChain>
</file>

<file path=xl/sharedStrings.xml><?xml version="1.0" encoding="utf-8"?>
<sst xmlns="http://schemas.openxmlformats.org/spreadsheetml/2006/main" count="126" uniqueCount="67">
  <si>
    <t>Male</t>
  </si>
  <si>
    <t>Female</t>
  </si>
  <si>
    <t>Ages 5-17</t>
  </si>
  <si>
    <t>Ages 18-59</t>
  </si>
  <si>
    <t>Other</t>
  </si>
  <si>
    <t>Does this household member face difficulties in moving around within your shelter without support by others, if so what kind of difficulties?</t>
  </si>
  <si>
    <t>All (2-99)</t>
  </si>
  <si>
    <t>Does this household member face difficulties in moving around camps, if so what kind of difficulties?</t>
  </si>
  <si>
    <t>difficulty_navigating_camps.yes</t>
  </si>
  <si>
    <t>Camp_paths_are_unstable</t>
  </si>
  <si>
    <t>Pathways_are_too_steep</t>
  </si>
  <si>
    <t>Stairs_are_too_steep</t>
  </si>
  <si>
    <t>Easy_to_get_lost_in_camp</t>
  </si>
  <si>
    <t>Difficulty_in_crossing_roads</t>
  </si>
  <si>
    <t>Do_not_face_difficulties</t>
  </si>
  <si>
    <t>Presence_of_thresholds</t>
  </si>
  <si>
    <t>Floor_is_not_level</t>
  </si>
  <si>
    <t>Not_enough_space</t>
  </si>
  <si>
    <t>No_handrail</t>
  </si>
  <si>
    <t>No_difficulty</t>
  </si>
  <si>
    <t>yes</t>
  </si>
  <si>
    <t>2-99</t>
  </si>
  <si>
    <t>Don't_know</t>
  </si>
  <si>
    <t>No_place_to_sit_while&lt;br&gt;showering_/_washing</t>
  </si>
  <si>
    <t>No_sanitary_accessories&lt;br&gt;to_help_inside_of_the_unit</t>
  </si>
  <si>
    <t>The_shower/washing&lt;br&gt;space_is_too_small</t>
  </si>
  <si>
    <t>Cannot_reach_water or&lt;br&gt;access_to_water_is_hard</t>
  </si>
  <si>
    <t>The_door_is_not&lt;br&gt;wide_enough</t>
  </si>
  <si>
    <t>The_floor_is&lt;br&gt;not_level</t>
  </si>
  <si>
    <t>The_toilet_room&lt;br&gt;is_too_small</t>
  </si>
  <si>
    <t>The_toilet_is&lt;br&gt;too_distant</t>
  </si>
  <si>
    <t>There_is_no&lt;br&gt;sit-on_toilet</t>
  </si>
  <si>
    <t>Need_support_while&lt;br&gt;using_the_sit_on_toilet</t>
  </si>
  <si>
    <t>Need_support_while&lt;br&gt;using_squat_latrine</t>
  </si>
  <si>
    <t>Persons Without Disabilities</t>
  </si>
  <si>
    <t>Persons With Disabilities</t>
  </si>
  <si>
    <t>Not_Accessible_Latrines</t>
  </si>
  <si>
    <t>Accessible_Latrines</t>
  </si>
  <si>
    <t>Bathing_Facilities</t>
  </si>
  <si>
    <t>15-17</t>
  </si>
  <si>
    <t>18-59</t>
  </si>
  <si>
    <t>60+</t>
  </si>
  <si>
    <t>Any</t>
  </si>
  <si>
    <t>Didn't_need_any</t>
  </si>
  <si>
    <t>Didn't_receive&lt;br&gt;any_despite&lt;br&gt;needing_them</t>
  </si>
  <si>
    <t>Anxiety</t>
  </si>
  <si>
    <t>Depression</t>
  </si>
  <si>
    <t>Mobility</t>
  </si>
  <si>
    <t>Vision</t>
  </si>
  <si>
    <t>Cognition</t>
  </si>
  <si>
    <t>Hearing</t>
  </si>
  <si>
    <t>Persons_with&lt;br&gt;Disabilities</t>
  </si>
  <si>
    <t>Persons_without&lt;br&gt;Disabilities</t>
  </si>
  <si>
    <t>Upper_Body_Movement</t>
  </si>
  <si>
    <t>Self_Care</t>
  </si>
  <si>
    <t>Pre_Covid</t>
  </si>
  <si>
    <t>Post_Covid</t>
  </si>
  <si>
    <t>Ages 60+</t>
  </si>
  <si>
    <t>Door_openings_too_small</t>
  </si>
  <si>
    <t>Pathway_surfaces_are_slippery</t>
  </si>
  <si>
    <t>Persons without Disabilities</t>
  </si>
  <si>
    <t>Persons with Disabilities</t>
  </si>
  <si>
    <t>Mosque&lt;br&gt;Committee_/&lt;br&gt;Meetings</t>
  </si>
  <si>
    <t>CIC&lt;br&gt;Meetings</t>
  </si>
  <si>
    <t>Religious&lt;br&gt;Meetings</t>
  </si>
  <si>
    <t>Mahji&lt;br&gt;Meetings</t>
  </si>
  <si>
    <t>NGO&lt;br&gt;Meetings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</si>
</sst>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EE585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9" fontId="2" fillId="0" borderId="6" xfId="1" applyFont="1" applyBorder="1"/>
    <xf numFmtId="9" fontId="2" fillId="0" borderId="7" xfId="1" applyFont="1" applyBorder="1"/>
    <xf numFmtId="9" fontId="2" fillId="0" borderId="0" xfId="1" applyFont="1" applyBorder="1"/>
    <xf numFmtId="9" fontId="2" fillId="0" borderId="8" xfId="1" applyFont="1" applyBorder="1"/>
    <xf numFmtId="9" fontId="2" fillId="0" borderId="2" xfId="1" applyFont="1" applyBorder="1"/>
    <xf numFmtId="9" fontId="2" fillId="0" borderId="9" xfId="1" applyFont="1" applyBorder="1"/>
    <xf numFmtId="9" fontId="2" fillId="0" borderId="3" xfId="1" applyFont="1" applyFill="1" applyBorder="1"/>
    <xf numFmtId="9" fontId="2" fillId="0" borderId="4" xfId="1" applyFont="1" applyFill="1" applyBorder="1"/>
    <xf numFmtId="9" fontId="2" fillId="0" borderId="8" xfId="1" applyFont="1" applyFill="1" applyBorder="1"/>
    <xf numFmtId="9" fontId="2" fillId="0" borderId="2" xfId="1" applyFont="1" applyFill="1" applyBorder="1"/>
    <xf numFmtId="9" fontId="2" fillId="0" borderId="6" xfId="1" applyFont="1" applyFill="1" applyBorder="1"/>
    <xf numFmtId="9" fontId="2" fillId="0" borderId="0" xfId="1" applyFont="1" applyFill="1" applyBorder="1"/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2" fillId="0" borderId="6" xfId="0" applyFont="1" applyBorder="1"/>
    <xf numFmtId="0" fontId="2" fillId="0" borderId="8" xfId="0" applyFont="1" applyBorder="1"/>
    <xf numFmtId="0" fontId="2" fillId="0" borderId="3" xfId="0" applyFont="1" applyBorder="1"/>
    <xf numFmtId="9" fontId="2" fillId="0" borderId="3" xfId="1" applyFont="1" applyBorder="1" applyAlignment="1"/>
    <xf numFmtId="9" fontId="2" fillId="0" borderId="4" xfId="1" applyFont="1" applyBorder="1" applyAlignment="1"/>
    <xf numFmtId="9" fontId="2" fillId="0" borderId="5" xfId="1" applyFont="1" applyBorder="1" applyAlignment="1"/>
    <xf numFmtId="9" fontId="5" fillId="2" borderId="1" xfId="1" applyFont="1" applyFill="1" applyBorder="1" applyAlignment="1">
      <alignment horizontal="center" wrapText="1"/>
    </xf>
    <xf numFmtId="9" fontId="2" fillId="0" borderId="5" xfId="1" applyFont="1" applyFill="1" applyBorder="1"/>
    <xf numFmtId="9" fontId="2" fillId="0" borderId="7" xfId="1" applyFont="1" applyFill="1" applyBorder="1"/>
    <xf numFmtId="9" fontId="3" fillId="0" borderId="5" xfId="1" applyFont="1" applyBorder="1" applyAlignment="1">
      <alignment vertical="center"/>
    </xf>
    <xf numFmtId="9" fontId="3" fillId="0" borderId="7" xfId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9" fontId="2" fillId="0" borderId="3" xfId="1" applyFont="1" applyBorder="1" applyAlignment="1">
      <alignment horizontal="right"/>
    </xf>
    <xf numFmtId="9" fontId="2" fillId="0" borderId="4" xfId="1" applyFont="1" applyBorder="1" applyAlignment="1">
      <alignment horizontal="right"/>
    </xf>
    <xf numFmtId="9" fontId="2" fillId="0" borderId="5" xfId="1" applyFont="1" applyBorder="1" applyAlignment="1">
      <alignment horizontal="right"/>
    </xf>
    <xf numFmtId="9" fontId="0" fillId="0" borderId="0" xfId="0" applyNumberFormat="1"/>
    <xf numFmtId="49" fontId="0" fillId="0" borderId="0" xfId="0" applyNumberFormat="1"/>
    <xf numFmtId="9" fontId="2" fillId="0" borderId="9" xfId="1" applyFont="1" applyFill="1" applyBorder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zoomScaleNormal="100" workbookViewId="0">
      <selection activeCell="E7" sqref="E7"/>
    </sheetView>
  </sheetViews>
  <sheetFormatPr defaultColWidth="23.21875" defaultRowHeight="14.4" x14ac:dyDescent="0.3"/>
  <cols>
    <col min="2" max="3" width="13.88671875" customWidth="1"/>
    <col min="4" max="4" width="37.109375" bestFit="1" customWidth="1"/>
    <col min="5" max="5" width="30.77734375" bestFit="1" customWidth="1"/>
    <col min="6" max="9" width="13.88671875" customWidth="1"/>
  </cols>
  <sheetData>
    <row r="1" spans="1:10" x14ac:dyDescent="0.3">
      <c r="A1" s="26" t="s">
        <v>5</v>
      </c>
      <c r="B1" s="28" t="s">
        <v>17</v>
      </c>
      <c r="C1" s="28" t="s">
        <v>18</v>
      </c>
      <c r="D1" s="28" t="s">
        <v>15</v>
      </c>
      <c r="E1" s="27" t="s">
        <v>58</v>
      </c>
      <c r="F1" s="28" t="s">
        <v>16</v>
      </c>
      <c r="G1" s="28" t="s">
        <v>19</v>
      </c>
      <c r="H1" s="28" t="s">
        <v>4</v>
      </c>
      <c r="I1" s="19" t="s">
        <v>22</v>
      </c>
      <c r="J1" s="29" t="s">
        <v>20</v>
      </c>
    </row>
    <row r="2" spans="1:10" x14ac:dyDescent="0.3">
      <c r="A2" s="25" t="s">
        <v>2</v>
      </c>
      <c r="B2" s="5"/>
      <c r="C2" s="5"/>
      <c r="D2" s="5"/>
      <c r="E2" s="4"/>
      <c r="F2" s="5"/>
      <c r="G2" s="5"/>
      <c r="H2" s="5"/>
      <c r="I2" s="6"/>
      <c r="J2" s="30" t="str">
        <f>IF(SUM(G2,I2)&gt;0,_(1-I2-G2),"")</f>
        <v/>
      </c>
    </row>
    <row r="3" spans="1:10" x14ac:dyDescent="0.3">
      <c r="A3" s="24" t="s">
        <v>3</v>
      </c>
      <c r="B3" s="5"/>
      <c r="C3" s="5"/>
      <c r="D3" s="5"/>
      <c r="E3" s="4"/>
      <c r="F3" s="5"/>
      <c r="G3" s="5"/>
      <c r="H3" s="5"/>
      <c r="I3" s="6"/>
      <c r="J3" s="30" t="str">
        <f>IF(SUM(G3,I3)&gt;0,_(1-I3-G3),"")</f>
        <v/>
      </c>
    </row>
    <row r="4" spans="1:10" ht="16.8" customHeight="1" x14ac:dyDescent="0.3">
      <c r="A4" s="24" t="s">
        <v>57</v>
      </c>
      <c r="B4" s="5">
        <v>0.303805751724257</v>
      </c>
      <c r="C4" s="5">
        <v>0.299165416357071</v>
      </c>
      <c r="D4" s="5">
        <v>7.0915289431369197E-2</v>
      </c>
      <c r="E4" s="4">
        <v>4.77072133260606E-2</v>
      </c>
      <c r="F4" s="5">
        <v>5.5463954837029601E-2</v>
      </c>
      <c r="G4" s="5">
        <v>0.52379309211263303</v>
      </c>
      <c r="H4" s="5">
        <v>0</v>
      </c>
      <c r="I4" s="6">
        <v>0</v>
      </c>
      <c r="J4" s="30">
        <f>IF(SUM(G4,I4)&gt;0,(1-I4-G4),"")</f>
        <v>0.47620690788736697</v>
      </c>
    </row>
    <row r="5" spans="1:10" x14ac:dyDescent="0.3">
      <c r="A5" s="24" t="s">
        <v>6</v>
      </c>
      <c r="B5" s="5"/>
      <c r="C5" s="5"/>
      <c r="D5" s="5"/>
      <c r="E5" s="4"/>
      <c r="F5" s="5"/>
      <c r="G5" s="5"/>
      <c r="H5" s="5"/>
      <c r="I5" s="6"/>
      <c r="J5" s="30" t="str">
        <f>IF(SUM(G5,I5)&gt;0,_(1-I5-G5),"")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" sqref="B1:B1048576"/>
    </sheetView>
  </sheetViews>
  <sheetFormatPr defaultRowHeight="14.4" x14ac:dyDescent="0.3"/>
  <sheetData>
    <row r="1" spans="1:4" x14ac:dyDescent="0.3">
      <c r="B1" t="s">
        <v>42</v>
      </c>
      <c r="C1" t="s">
        <v>43</v>
      </c>
      <c r="D1" t="s">
        <v>44</v>
      </c>
    </row>
    <row r="2" spans="1:4" x14ac:dyDescent="0.3">
      <c r="A2" t="s">
        <v>39</v>
      </c>
      <c r="B2">
        <v>7.0000000000000007E-2</v>
      </c>
      <c r="C2">
        <v>0.19</v>
      </c>
      <c r="D2">
        <v>0.35</v>
      </c>
    </row>
    <row r="3" spans="1:4" x14ac:dyDescent="0.3">
      <c r="A3" t="s">
        <v>40</v>
      </c>
      <c r="B3">
        <v>0.44</v>
      </c>
      <c r="C3">
        <v>0.23</v>
      </c>
      <c r="D3">
        <v>0.06</v>
      </c>
    </row>
    <row r="4" spans="1:4" x14ac:dyDescent="0.3">
      <c r="A4" t="s">
        <v>41</v>
      </c>
      <c r="B4">
        <v>0.49</v>
      </c>
      <c r="C4">
        <v>0.57999999999999996</v>
      </c>
      <c r="D4">
        <v>0.59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7" sqref="B7"/>
    </sheetView>
  </sheetViews>
  <sheetFormatPr defaultRowHeight="14.4" x14ac:dyDescent="0.3"/>
  <sheetData>
    <row r="1" spans="1:3" x14ac:dyDescent="0.3">
      <c r="B1" t="s">
        <v>1</v>
      </c>
      <c r="C1" t="s">
        <v>0</v>
      </c>
    </row>
    <row r="2" spans="1:3" x14ac:dyDescent="0.3">
      <c r="A2" s="31" t="s">
        <v>21</v>
      </c>
      <c r="B2">
        <v>0</v>
      </c>
      <c r="C2">
        <v>0</v>
      </c>
    </row>
    <row r="3" spans="1:3" x14ac:dyDescent="0.3">
      <c r="A3" t="s">
        <v>40</v>
      </c>
      <c r="B3">
        <v>0</v>
      </c>
      <c r="C3">
        <v>0</v>
      </c>
    </row>
    <row r="4" spans="1:3" x14ac:dyDescent="0.3">
      <c r="A4" t="s">
        <v>41</v>
      </c>
      <c r="B4">
        <v>0.55000000000000004</v>
      </c>
      <c r="C4">
        <v>0.42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8" sqref="K8"/>
    </sheetView>
  </sheetViews>
  <sheetFormatPr defaultRowHeight="14.4" x14ac:dyDescent="0.3"/>
  <sheetData>
    <row r="1" spans="1:3" x14ac:dyDescent="0.3">
      <c r="B1" t="s">
        <v>1</v>
      </c>
      <c r="C1" t="s">
        <v>0</v>
      </c>
    </row>
    <row r="2" spans="1:3" x14ac:dyDescent="0.3">
      <c r="A2" s="31" t="s">
        <v>21</v>
      </c>
      <c r="B2">
        <v>0.56000000000000005</v>
      </c>
      <c r="C2">
        <v>0.56000000000000005</v>
      </c>
    </row>
    <row r="3" spans="1:3" x14ac:dyDescent="0.3">
      <c r="A3" t="s">
        <v>40</v>
      </c>
      <c r="B3">
        <v>0.57999999999999996</v>
      </c>
      <c r="C3">
        <v>0.57999999999999996</v>
      </c>
    </row>
    <row r="4" spans="1:3" x14ac:dyDescent="0.3">
      <c r="A4" t="s">
        <v>41</v>
      </c>
      <c r="B4">
        <v>0.67</v>
      </c>
      <c r="C4">
        <v>0.51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A1:K3"/>
    </sheetView>
  </sheetViews>
  <sheetFormatPr defaultRowHeight="14.4" x14ac:dyDescent="0.3"/>
  <sheetData>
    <row r="1" spans="1:11" x14ac:dyDescent="0.3">
      <c r="B1" t="s">
        <v>45</v>
      </c>
      <c r="C1" t="s">
        <v>46</v>
      </c>
      <c r="D1" t="s">
        <v>51</v>
      </c>
      <c r="E1" t="s">
        <v>52</v>
      </c>
      <c r="F1" t="s">
        <v>47</v>
      </c>
      <c r="G1" t="s">
        <v>48</v>
      </c>
      <c r="H1" t="s">
        <v>49</v>
      </c>
      <c r="I1" t="s">
        <v>53</v>
      </c>
      <c r="J1" t="s">
        <v>54</v>
      </c>
      <c r="K1" t="s">
        <v>50</v>
      </c>
    </row>
    <row r="2" spans="1:11" x14ac:dyDescent="0.3">
      <c r="A2" t="s">
        <v>55</v>
      </c>
      <c r="B2">
        <v>0.21</v>
      </c>
      <c r="C2">
        <v>0.21</v>
      </c>
      <c r="D2">
        <v>0.18</v>
      </c>
      <c r="E2">
        <v>0.13</v>
      </c>
      <c r="F2">
        <v>7.0000000000000007E-2</v>
      </c>
      <c r="G2">
        <v>7.0000000000000007E-2</v>
      </c>
      <c r="H2">
        <v>0.04</v>
      </c>
      <c r="I2">
        <v>0.04</v>
      </c>
      <c r="J2">
        <v>0.01</v>
      </c>
      <c r="K2">
        <v>0.01</v>
      </c>
    </row>
    <row r="3" spans="1:11" x14ac:dyDescent="0.3">
      <c r="A3" t="s">
        <v>56</v>
      </c>
      <c r="B3">
        <v>0.14000000000000001</v>
      </c>
      <c r="C3">
        <v>0.14000000000000001</v>
      </c>
      <c r="D3">
        <v>0.13</v>
      </c>
      <c r="E3">
        <v>0.12</v>
      </c>
      <c r="F3">
        <v>0.05</v>
      </c>
      <c r="G3">
        <v>0.02</v>
      </c>
      <c r="H3">
        <v>0.05</v>
      </c>
      <c r="I3">
        <v>0.04</v>
      </c>
      <c r="J3">
        <v>0.01</v>
      </c>
      <c r="K3">
        <v>0.03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3" sqref="A3"/>
    </sheetView>
  </sheetViews>
  <sheetFormatPr defaultRowHeight="14.4" x14ac:dyDescent="0.3"/>
  <cols>
    <col min="1" max="1" width="31.109375" bestFit="1" customWidth="1"/>
  </cols>
  <sheetData>
    <row r="1" spans="1:3" x14ac:dyDescent="0.3">
      <c r="B1" t="s">
        <v>60</v>
      </c>
      <c r="C1" t="s">
        <v>61</v>
      </c>
    </row>
    <row r="2" spans="1:3" x14ac:dyDescent="0.3">
      <c r="A2" t="s">
        <v>66</v>
      </c>
      <c r="B2">
        <v>0.24</v>
      </c>
      <c r="C2">
        <v>0.18</v>
      </c>
    </row>
    <row r="3" spans="1:3" x14ac:dyDescent="0.3">
      <c r="A3" t="s">
        <v>65</v>
      </c>
      <c r="B3">
        <v>0.06</v>
      </c>
      <c r="C3">
        <v>0.04</v>
      </c>
    </row>
    <row r="4" spans="1:3" x14ac:dyDescent="0.3">
      <c r="A4" t="s">
        <v>62</v>
      </c>
      <c r="B4">
        <v>0.03</v>
      </c>
      <c r="C4">
        <v>0.03</v>
      </c>
    </row>
    <row r="5" spans="1:3" x14ac:dyDescent="0.3">
      <c r="A5" t="s">
        <v>63</v>
      </c>
      <c r="B5">
        <v>0.02</v>
      </c>
      <c r="C5">
        <v>0.02</v>
      </c>
    </row>
    <row r="6" spans="1:3" x14ac:dyDescent="0.3">
      <c r="A6" t="s">
        <v>64</v>
      </c>
      <c r="B6">
        <v>0.01</v>
      </c>
      <c r="C6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115" zoomScaleNormal="115" workbookViewId="0">
      <selection activeCell="G8" sqref="G8"/>
    </sheetView>
  </sheetViews>
  <sheetFormatPr defaultRowHeight="14.4" x14ac:dyDescent="0.3"/>
  <cols>
    <col min="1" max="1" width="15.5546875" customWidth="1"/>
    <col min="2" max="2" width="14.5546875" bestFit="1" customWidth="1"/>
    <col min="3" max="3" width="9.33203125" bestFit="1" customWidth="1"/>
    <col min="4" max="4" width="17.88671875" bestFit="1" customWidth="1"/>
    <col min="5" max="5" width="19.44140625" bestFit="1" customWidth="1"/>
    <col min="6" max="6" width="13.6640625" bestFit="1" customWidth="1"/>
    <col min="7" max="7" width="9" bestFit="1" customWidth="1"/>
    <col min="8" max="8" width="4.6640625" bestFit="1" customWidth="1"/>
    <col min="9" max="9" width="8.77734375" bestFit="1" customWidth="1"/>
    <col min="10" max="10" width="4.44140625" bestFit="1" customWidth="1"/>
  </cols>
  <sheetData>
    <row r="1" spans="1:10" x14ac:dyDescent="0.3">
      <c r="A1" s="26" t="s">
        <v>5</v>
      </c>
      <c r="B1" s="28" t="s">
        <v>17</v>
      </c>
      <c r="C1" s="28" t="s">
        <v>18</v>
      </c>
      <c r="D1" s="28" t="s">
        <v>15</v>
      </c>
      <c r="E1" s="27" t="s">
        <v>58</v>
      </c>
      <c r="F1" s="28" t="s">
        <v>16</v>
      </c>
      <c r="G1" s="28" t="s">
        <v>19</v>
      </c>
      <c r="H1" s="28" t="s">
        <v>4</v>
      </c>
      <c r="I1" s="19" t="s">
        <v>22</v>
      </c>
      <c r="J1" s="29" t="s">
        <v>20</v>
      </c>
    </row>
    <row r="2" spans="1:10" x14ac:dyDescent="0.3">
      <c r="A2" s="25" t="s">
        <v>2</v>
      </c>
      <c r="B2" s="5">
        <v>0.24271968610338099</v>
      </c>
      <c r="C2" s="5">
        <v>0.210102542246901</v>
      </c>
      <c r="D2" s="5">
        <v>2.4391852610799E-2</v>
      </c>
      <c r="E2" s="4">
        <v>4.0791184612035097E-2</v>
      </c>
      <c r="F2" s="5">
        <v>3.2648323272534599E-2</v>
      </c>
      <c r="G2" s="5">
        <v>0.67520482204785504</v>
      </c>
      <c r="H2" s="5">
        <v>0</v>
      </c>
      <c r="I2" s="6">
        <v>0</v>
      </c>
      <c r="J2" s="30">
        <f>IF(SUM(G2,I2)&gt;0,(1-I2-G2),"")</f>
        <v>0.32479517795214496</v>
      </c>
    </row>
    <row r="3" spans="1:10" x14ac:dyDescent="0.3">
      <c r="A3" s="24" t="s">
        <v>3</v>
      </c>
      <c r="B3" s="5">
        <v>0.310767715633817</v>
      </c>
      <c r="C3" s="5">
        <v>0.23532458799679301</v>
      </c>
      <c r="D3" s="5">
        <v>5.9870844884524599E-2</v>
      </c>
      <c r="E3" s="4">
        <v>6.0517388059101201E-2</v>
      </c>
      <c r="F3" s="5">
        <v>0.108347289814473</v>
      </c>
      <c r="G3" s="5">
        <v>0.53593391281657998</v>
      </c>
      <c r="H3" s="5">
        <v>7.4548426693524603E-3</v>
      </c>
      <c r="I3" s="6">
        <v>0</v>
      </c>
      <c r="J3" s="30">
        <f t="shared" ref="J3:J5" si="0">IF(SUM(G3,I3)&gt;0,(1-I3-G3),"")</f>
        <v>0.46406608718342002</v>
      </c>
    </row>
    <row r="4" spans="1:10" x14ac:dyDescent="0.3">
      <c r="A4" s="24" t="s">
        <v>57</v>
      </c>
      <c r="B4" s="3">
        <v>0.45813676438982798</v>
      </c>
      <c r="C4" s="3">
        <v>0.47927563301556803</v>
      </c>
      <c r="D4" s="3">
        <v>0.118341510065421</v>
      </c>
      <c r="E4" s="1">
        <v>0.107986638961899</v>
      </c>
      <c r="F4" s="3">
        <v>0.10552849486695901</v>
      </c>
      <c r="G4" s="3">
        <v>0.28313647320750601</v>
      </c>
      <c r="H4" s="3">
        <v>0</v>
      </c>
      <c r="I4" s="2">
        <v>0</v>
      </c>
      <c r="J4" s="30">
        <f t="shared" si="0"/>
        <v>0.71686352679249399</v>
      </c>
    </row>
    <row r="5" spans="1:10" x14ac:dyDescent="0.3">
      <c r="A5" s="24" t="s">
        <v>6</v>
      </c>
      <c r="B5" s="5">
        <v>0.34435634801655401</v>
      </c>
      <c r="C5" s="5">
        <v>0.30763890547002398</v>
      </c>
      <c r="D5" s="5">
        <v>7.6802181170977493E-2</v>
      </c>
      <c r="E5" s="4">
        <v>7.5144758648858306E-2</v>
      </c>
      <c r="F5" s="5">
        <v>9.0498768223242904E-2</v>
      </c>
      <c r="G5" s="5">
        <v>0.48079274572032799</v>
      </c>
      <c r="H5" s="5">
        <v>3.4843980770593902E-3</v>
      </c>
      <c r="I5" s="6">
        <v>2.2575149621752002E-3</v>
      </c>
      <c r="J5" s="30">
        <f t="shared" si="0"/>
        <v>0.51694973931749688</v>
      </c>
    </row>
    <row r="14" spans="1:10" x14ac:dyDescent="0.3">
      <c r="D14" s="13"/>
    </row>
    <row r="15" spans="1:10" x14ac:dyDescent="0.3">
      <c r="D15" s="13"/>
    </row>
    <row r="16" spans="1:10" x14ac:dyDescent="0.3">
      <c r="D16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="115" zoomScaleNormal="115" workbookViewId="0">
      <selection activeCell="F8" sqref="F8"/>
    </sheetView>
  </sheetViews>
  <sheetFormatPr defaultRowHeight="14.4" x14ac:dyDescent="0.3"/>
  <cols>
    <col min="1" max="1" width="15.88671875" customWidth="1"/>
    <col min="2" max="2" width="14.6640625" bestFit="1" customWidth="1"/>
    <col min="4" max="4" width="7.5546875" bestFit="1" customWidth="1"/>
    <col min="5" max="5" width="9.21875" bestFit="1" customWidth="1"/>
  </cols>
  <sheetData>
    <row r="1" spans="1:11" x14ac:dyDescent="0.3">
      <c r="A1" s="26" t="s">
        <v>7</v>
      </c>
      <c r="B1" s="19" t="s">
        <v>10</v>
      </c>
      <c r="C1" s="19" t="s">
        <v>11</v>
      </c>
      <c r="D1" s="19" t="s">
        <v>59</v>
      </c>
      <c r="E1" s="18" t="s">
        <v>9</v>
      </c>
      <c r="F1" s="19" t="s">
        <v>13</v>
      </c>
      <c r="G1" s="19" t="s">
        <v>12</v>
      </c>
      <c r="H1" s="19" t="s">
        <v>4</v>
      </c>
      <c r="I1" s="19" t="s">
        <v>22</v>
      </c>
      <c r="J1" s="20" t="s">
        <v>14</v>
      </c>
      <c r="K1" s="20" t="s">
        <v>8</v>
      </c>
    </row>
    <row r="2" spans="1:11" x14ac:dyDescent="0.3">
      <c r="A2" s="24" t="s">
        <v>3</v>
      </c>
      <c r="B2" s="3">
        <v>0.15522731939606699</v>
      </c>
      <c r="C2" s="3">
        <v>0.14301766396847901</v>
      </c>
      <c r="D2" s="3">
        <v>9.9786416378373793E-2</v>
      </c>
      <c r="E2" s="1">
        <v>4.4678579700364603E-2</v>
      </c>
      <c r="F2" s="3">
        <v>2.4744918079045601E-2</v>
      </c>
      <c r="G2" s="3">
        <v>1.29870696206361E-2</v>
      </c>
      <c r="H2" s="3">
        <v>0</v>
      </c>
      <c r="I2" s="3">
        <v>2.38835589448565E-3</v>
      </c>
      <c r="J2" s="2">
        <v>0.74501928101819304</v>
      </c>
      <c r="K2">
        <f>IF(SUM(J2,I2)&gt;0,(1-I2-J2),"")</f>
        <v>0.25259236308732136</v>
      </c>
    </row>
    <row r="3" spans="1:11" x14ac:dyDescent="0.3">
      <c r="A3" s="24" t="s">
        <v>57</v>
      </c>
      <c r="B3" s="5">
        <v>0.39030943833758902</v>
      </c>
      <c r="C3" s="5">
        <v>0.32572058211468902</v>
      </c>
      <c r="D3" s="5">
        <v>0.208717792723079</v>
      </c>
      <c r="E3" s="4">
        <v>0.12375017622347401</v>
      </c>
      <c r="F3" s="5">
        <v>0.120547129305447</v>
      </c>
      <c r="G3" s="5">
        <v>3.7653271544841597E-2</v>
      </c>
      <c r="H3" s="5">
        <v>0</v>
      </c>
      <c r="I3" s="5">
        <v>0</v>
      </c>
      <c r="J3" s="6">
        <v>0.44858363957468</v>
      </c>
      <c r="K3">
        <f>IF(SUM(J3,I3)&gt;0,(1-I3-J3),"")</f>
        <v>0.55141636042531994</v>
      </c>
    </row>
    <row r="4" spans="1:11" x14ac:dyDescent="0.3">
      <c r="A4" s="24" t="s">
        <v>6</v>
      </c>
      <c r="B4" s="5">
        <v>0.19107079764014201</v>
      </c>
      <c r="C4" s="5">
        <v>0.16979027135345801</v>
      </c>
      <c r="D4" s="5">
        <v>0.11343405343198</v>
      </c>
      <c r="E4" s="4">
        <v>6.0507923563747297E-2</v>
      </c>
      <c r="F4" s="5">
        <v>4.2773821585151001E-2</v>
      </c>
      <c r="G4" s="5">
        <v>1.8120915925539601E-2</v>
      </c>
      <c r="H4" s="5">
        <v>0</v>
      </c>
      <c r="I4" s="5">
        <v>1.65790495712769E-3</v>
      </c>
      <c r="J4" s="6">
        <v>0.705209797966589</v>
      </c>
      <c r="K4">
        <f t="shared" ref="K3:K4" si="0">IF(SUM(J4,I4)&gt;0,(1-I4-J4),"")</f>
        <v>0.2931322970762833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Normal="100" workbookViewId="0">
      <selection activeCell="D8" sqref="D8"/>
    </sheetView>
  </sheetViews>
  <sheetFormatPr defaultColWidth="38.21875" defaultRowHeight="14.4" x14ac:dyDescent="0.3"/>
  <cols>
    <col min="1" max="1" width="16.21875" customWidth="1"/>
    <col min="2" max="2" width="18.44140625" bestFit="1" customWidth="1"/>
    <col min="3" max="3" width="15.6640625" bestFit="1" customWidth="1"/>
    <col min="4" max="4" width="23.21875" bestFit="1" customWidth="1"/>
    <col min="5" max="5" width="20" bestFit="1" customWidth="1"/>
    <col min="6" max="6" width="20.33203125" bestFit="1" customWidth="1"/>
    <col min="7" max="7" width="19.77734375" bestFit="1" customWidth="1"/>
    <col min="8" max="8" width="4.6640625" bestFit="1" customWidth="1"/>
    <col min="9" max="9" width="8.77734375" bestFit="1" customWidth="1"/>
    <col min="10" max="10" width="17.21875" bestFit="1" customWidth="1"/>
    <col min="11" max="11" width="23" bestFit="1" customWidth="1"/>
  </cols>
  <sheetData>
    <row r="1" spans="1:11" x14ac:dyDescent="0.3">
      <c r="A1" s="26" t="s">
        <v>7</v>
      </c>
      <c r="B1" s="19" t="s">
        <v>10</v>
      </c>
      <c r="C1" s="19" t="s">
        <v>11</v>
      </c>
      <c r="D1" s="19" t="s">
        <v>59</v>
      </c>
      <c r="E1" s="18" t="s">
        <v>9</v>
      </c>
      <c r="F1" s="19" t="s">
        <v>13</v>
      </c>
      <c r="G1" s="19" t="s">
        <v>12</v>
      </c>
      <c r="H1" s="19" t="s">
        <v>4</v>
      </c>
      <c r="I1" s="19" t="s">
        <v>22</v>
      </c>
      <c r="J1" s="20" t="s">
        <v>14</v>
      </c>
      <c r="K1" s="20" t="s">
        <v>8</v>
      </c>
    </row>
    <row r="2" spans="1:11" x14ac:dyDescent="0.3">
      <c r="A2" s="24" t="s">
        <v>3</v>
      </c>
      <c r="B2" s="5">
        <v>0.53157446335162395</v>
      </c>
      <c r="C2" s="5">
        <v>0.455299946340123</v>
      </c>
      <c r="D2" s="5">
        <v>0.322504675250465</v>
      </c>
      <c r="E2" s="4">
        <v>0.17006661126637701</v>
      </c>
      <c r="F2" s="5">
        <v>0.17447211984394201</v>
      </c>
      <c r="G2" s="5">
        <v>6.4095327587133405E-2</v>
      </c>
      <c r="H2" s="5">
        <v>0</v>
      </c>
      <c r="I2" s="5">
        <v>1.1130404033720301E-2</v>
      </c>
      <c r="J2" s="6">
        <v>0.28361256752431202</v>
      </c>
      <c r="K2">
        <f>IF(SUM(J2,I2)&gt;0,(1-I2-J2),"")</f>
        <v>0.70525702844196769</v>
      </c>
    </row>
    <row r="3" spans="1:11" x14ac:dyDescent="0.3">
      <c r="A3" s="24" t="s">
        <v>57</v>
      </c>
      <c r="B3" s="3">
        <v>0.59608804093556</v>
      </c>
      <c r="C3" s="3">
        <v>0.64516053585770405</v>
      </c>
      <c r="D3" s="3">
        <v>0.44494972322840498</v>
      </c>
      <c r="E3" s="1">
        <v>0.30058481339045101</v>
      </c>
      <c r="F3" s="3">
        <v>0.319393141951057</v>
      </c>
      <c r="G3" s="3">
        <v>0.14830771437825299</v>
      </c>
      <c r="H3" s="3">
        <v>0</v>
      </c>
      <c r="I3" s="3">
        <v>5.4929967068361504E-3</v>
      </c>
      <c r="J3" s="2">
        <v>0.10938541800630699</v>
      </c>
      <c r="K3">
        <f t="shared" ref="K3:K4" si="0">IF(SUM(J3,I3)&gt;0,(1-I3-J3),"")</f>
        <v>0.88512158528685692</v>
      </c>
    </row>
    <row r="4" spans="1:11" x14ac:dyDescent="0.3">
      <c r="A4" s="24" t="s">
        <v>6</v>
      </c>
      <c r="B4" s="5">
        <v>0.54190207306126104</v>
      </c>
      <c r="C4" s="5">
        <v>0.52316319502730502</v>
      </c>
      <c r="D4" s="5">
        <v>0.357374139214928</v>
      </c>
      <c r="E4" s="4">
        <v>0.21603976636220201</v>
      </c>
      <c r="F4" s="5">
        <v>0.23364441045365</v>
      </c>
      <c r="G4" s="5">
        <v>9.6895575194220498E-2</v>
      </c>
      <c r="H4" s="5">
        <v>0</v>
      </c>
      <c r="I4" s="5">
        <v>8.3579389445999908E-3</v>
      </c>
      <c r="J4" s="6">
        <v>0.228202238404622</v>
      </c>
      <c r="K4">
        <f t="shared" si="0"/>
        <v>0.76343982265077792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45" zoomScaleNormal="145" workbookViewId="0">
      <selection activeCell="H18" sqref="H18"/>
    </sheetView>
  </sheetViews>
  <sheetFormatPr defaultRowHeight="14.4" x14ac:dyDescent="0.3"/>
  <cols>
    <col min="1" max="1" width="38.5546875" bestFit="1" customWidth="1"/>
  </cols>
  <sheetData>
    <row r="1" spans="1:4" x14ac:dyDescent="0.3">
      <c r="B1" t="s">
        <v>1</v>
      </c>
      <c r="C1" t="s">
        <v>0</v>
      </c>
      <c r="D1" s="31" t="s">
        <v>21</v>
      </c>
    </row>
    <row r="2" spans="1:4" ht="27.6" x14ac:dyDescent="0.3">
      <c r="A2" s="14" t="s">
        <v>26</v>
      </c>
      <c r="B2" s="8">
        <v>0.65278418927694104</v>
      </c>
      <c r="C2" s="12">
        <v>0.64215883735886303</v>
      </c>
      <c r="D2" s="10">
        <v>0.64808538144649797</v>
      </c>
    </row>
    <row r="3" spans="1:4" x14ac:dyDescent="0.3">
      <c r="A3" s="21" t="s">
        <v>23</v>
      </c>
      <c r="B3" s="8">
        <v>0.334121242007348</v>
      </c>
      <c r="C3" s="12">
        <v>0.44730153804480299</v>
      </c>
      <c r="D3" s="10">
        <v>0.384172521755344</v>
      </c>
    </row>
    <row r="4" spans="1:4" ht="27.6" x14ac:dyDescent="0.3">
      <c r="A4" s="14" t="s">
        <v>24</v>
      </c>
      <c r="B4" s="8">
        <v>0.24062330572336599</v>
      </c>
      <c r="C4" s="12">
        <v>0.29842339793582001</v>
      </c>
      <c r="D4" s="10">
        <v>0.26618401448691398</v>
      </c>
    </row>
    <row r="5" spans="1:4" x14ac:dyDescent="0.3">
      <c r="A5" s="14" t="s">
        <v>25</v>
      </c>
      <c r="B5" s="7">
        <v>0.20416561660368501</v>
      </c>
      <c r="C5" s="11">
        <v>8.4817031095773807E-2</v>
      </c>
      <c r="D5" s="9">
        <v>0.15138655832301801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60" zoomScaleNormal="160" workbookViewId="0">
      <selection activeCell="B4" sqref="B4"/>
    </sheetView>
  </sheetViews>
  <sheetFormatPr defaultRowHeight="14.4" x14ac:dyDescent="0.3"/>
  <cols>
    <col min="1" max="1" width="32.21875" bestFit="1" customWidth="1"/>
  </cols>
  <sheetData>
    <row r="1" spans="1:4" x14ac:dyDescent="0.3">
      <c r="B1" s="17" t="s">
        <v>1</v>
      </c>
      <c r="C1" s="15" t="s">
        <v>0</v>
      </c>
      <c r="D1" s="16" t="s">
        <v>6</v>
      </c>
    </row>
    <row r="2" spans="1:4" x14ac:dyDescent="0.3">
      <c r="A2" s="14" t="s">
        <v>27</v>
      </c>
      <c r="B2" s="7">
        <v>4.59262129691844E-2</v>
      </c>
      <c r="C2" s="11">
        <v>1.4756118168797501E-2</v>
      </c>
      <c r="D2" s="9">
        <v>3.2820610044295498E-2</v>
      </c>
    </row>
    <row r="3" spans="1:4" x14ac:dyDescent="0.3">
      <c r="A3" s="14" t="s">
        <v>28</v>
      </c>
      <c r="B3" s="8">
        <v>0.15653115967945899</v>
      </c>
      <c r="C3" s="12">
        <v>6.2808766270981697E-2</v>
      </c>
      <c r="D3" s="10">
        <v>0.117125168743349</v>
      </c>
    </row>
    <row r="4" spans="1:4" x14ac:dyDescent="0.3">
      <c r="A4" s="14" t="s">
        <v>29</v>
      </c>
      <c r="B4" s="8">
        <v>0.136471663283007</v>
      </c>
      <c r="C4" s="12">
        <v>3.78090685329798E-2</v>
      </c>
      <c r="D4" s="10">
        <v>9.4988543048254395E-2</v>
      </c>
    </row>
    <row r="5" spans="1:4" x14ac:dyDescent="0.3">
      <c r="A5" s="14" t="s">
        <v>30</v>
      </c>
      <c r="B5" s="8">
        <v>0.53640750762643397</v>
      </c>
      <c r="C5" s="12">
        <v>0.45282646343407901</v>
      </c>
      <c r="D5" s="10">
        <v>0.50126549140070897</v>
      </c>
    </row>
    <row r="6" spans="1:4" x14ac:dyDescent="0.3">
      <c r="A6" s="14" t="s">
        <v>31</v>
      </c>
      <c r="B6" s="8">
        <v>0.19085979733361899</v>
      </c>
      <c r="C6" s="12">
        <v>0.24364374964729699</v>
      </c>
      <c r="D6" s="10">
        <v>0.21305304134713299</v>
      </c>
    </row>
    <row r="7" spans="1:4" ht="27.6" x14ac:dyDescent="0.3">
      <c r="A7" s="14" t="s">
        <v>32</v>
      </c>
      <c r="B7" s="8">
        <v>0.66545951073283705</v>
      </c>
      <c r="C7" s="12">
        <v>0.67799589407510596</v>
      </c>
      <c r="D7" s="10">
        <v>0.67073048803496305</v>
      </c>
    </row>
    <row r="8" spans="1:4" ht="27.6" x14ac:dyDescent="0.3">
      <c r="A8" s="14" t="s">
        <v>33</v>
      </c>
      <c r="B8" s="8">
        <v>0.31169679865993399</v>
      </c>
      <c r="C8" s="12">
        <v>0.36234621336418799</v>
      </c>
      <c r="D8" s="10">
        <v>0.33299256698348001</v>
      </c>
    </row>
    <row r="9" spans="1:4" x14ac:dyDescent="0.3">
      <c r="A9" s="21" t="s">
        <v>4</v>
      </c>
      <c r="B9" s="8">
        <v>0</v>
      </c>
      <c r="C9" s="12">
        <v>2.7608024216265001E-2</v>
      </c>
      <c r="D9" s="10">
        <v>1.1607914741234401E-2</v>
      </c>
    </row>
    <row r="10" spans="1:4" x14ac:dyDescent="0.3">
      <c r="A10" s="14" t="s">
        <v>22</v>
      </c>
      <c r="B10" s="22">
        <v>1.6864753254996801E-2</v>
      </c>
      <c r="C10" s="23">
        <v>0</v>
      </c>
      <c r="D10" s="32">
        <v>9.7738938591032908E-3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" sqref="C1:C1048576"/>
    </sheetView>
  </sheetViews>
  <sheetFormatPr defaultRowHeight="14.4" x14ac:dyDescent="0.3"/>
  <sheetData>
    <row r="1" spans="1:4" x14ac:dyDescent="0.3">
      <c r="B1" t="s">
        <v>36</v>
      </c>
      <c r="C1" t="s">
        <v>38</v>
      </c>
      <c r="D1" t="s">
        <v>37</v>
      </c>
    </row>
    <row r="2" spans="1:4" x14ac:dyDescent="0.3">
      <c r="A2" t="s">
        <v>34</v>
      </c>
      <c r="B2" s="33">
        <v>0.13801694430195699</v>
      </c>
      <c r="C2" s="33">
        <v>0.31598962123774699</v>
      </c>
      <c r="D2" s="33">
        <v>4.8469686939749098E-3</v>
      </c>
    </row>
    <row r="3" spans="1:4" x14ac:dyDescent="0.3">
      <c r="A3" t="s">
        <v>35</v>
      </c>
      <c r="B3" s="33">
        <v>0.88389802755440505</v>
      </c>
      <c r="C3" s="33">
        <v>0.28413685660466897</v>
      </c>
      <c r="D3" s="33">
        <v>1.7489532436418701E-3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H3" sqref="H3"/>
    </sheetView>
  </sheetViews>
  <sheetFormatPr defaultRowHeight="14.4" x14ac:dyDescent="0.3"/>
  <cols>
    <col min="1" max="1" width="25" bestFit="1" customWidth="1"/>
    <col min="2" max="2" width="21.109375" bestFit="1" customWidth="1"/>
  </cols>
  <sheetData>
    <row r="1" spans="1:4" x14ac:dyDescent="0.3">
      <c r="B1" t="s">
        <v>36</v>
      </c>
      <c r="C1" t="s">
        <v>38</v>
      </c>
      <c r="D1" t="s">
        <v>37</v>
      </c>
    </row>
    <row r="2" spans="1:4" x14ac:dyDescent="0.3">
      <c r="A2" t="s">
        <v>34</v>
      </c>
      <c r="B2" s="33">
        <v>0.82561559492970504</v>
      </c>
      <c r="C2" s="33">
        <v>0.59988409512787899</v>
      </c>
      <c r="D2" s="33">
        <v>2.3565371536573902E-2</v>
      </c>
    </row>
    <row r="3" spans="1:4" x14ac:dyDescent="0.3">
      <c r="A3" t="s">
        <v>35</v>
      </c>
      <c r="B3" s="33">
        <v>9.6865340067989206E-2</v>
      </c>
      <c r="C3" s="33">
        <v>0.65474565169553101</v>
      </c>
      <c r="D3" s="33">
        <v>8.92293033883626E-4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" sqref="D1"/>
    </sheetView>
  </sheetViews>
  <sheetFormatPr defaultRowHeight="14.4" x14ac:dyDescent="0.3"/>
  <sheetData>
    <row r="1" spans="1:4" x14ac:dyDescent="0.3">
      <c r="B1" t="s">
        <v>42</v>
      </c>
      <c r="C1" t="s">
        <v>43</v>
      </c>
      <c r="D1" t="s">
        <v>44</v>
      </c>
    </row>
    <row r="2" spans="1:4" x14ac:dyDescent="0.3">
      <c r="A2" t="s">
        <v>39</v>
      </c>
      <c r="B2">
        <v>0</v>
      </c>
      <c r="C2">
        <v>0</v>
      </c>
      <c r="D2">
        <v>0</v>
      </c>
    </row>
    <row r="3" spans="1:4" x14ac:dyDescent="0.3">
      <c r="A3" t="s">
        <v>40</v>
      </c>
      <c r="B3">
        <v>0</v>
      </c>
      <c r="C3">
        <v>0</v>
      </c>
      <c r="D3">
        <v>0</v>
      </c>
    </row>
    <row r="4" spans="1:4" x14ac:dyDescent="0.3">
      <c r="A4" t="s">
        <v>41</v>
      </c>
      <c r="B4">
        <v>0.27</v>
      </c>
      <c r="C4">
        <v>0.27</v>
      </c>
      <c r="D4">
        <v>0.46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navigating_inside_shelters</vt:lpstr>
      <vt:lpstr>navigating_inside_shelters_pwd</vt:lpstr>
      <vt:lpstr>navigating_camps_reason</vt:lpstr>
      <vt:lpstr>navigating_camps_reason_pwd</vt:lpstr>
      <vt:lpstr>bathing_PWD</vt:lpstr>
      <vt:lpstr>latrines_PWD</vt:lpstr>
      <vt:lpstr>facilities_public</vt:lpstr>
      <vt:lpstr>facilities_private</vt:lpstr>
      <vt:lpstr>Assistive_devices</vt:lpstr>
      <vt:lpstr>Assistive_devices_PWD</vt:lpstr>
      <vt:lpstr>Not_recieved</vt:lpstr>
      <vt:lpstr>Not_recieved_PWD</vt:lpstr>
      <vt:lpstr>Sector</vt:lpstr>
      <vt:lpstr>Participation_trans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SMITH</dc:creator>
  <cp:lastModifiedBy>Ben SMITH</cp:lastModifiedBy>
  <dcterms:created xsi:type="dcterms:W3CDTF">2021-07-26T08:23:28Z</dcterms:created>
  <dcterms:modified xsi:type="dcterms:W3CDTF">2021-08-31T15:43:44Z</dcterms:modified>
</cp:coreProperties>
</file>