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benjamin_gross_giz_de/Documents/Documents/eHealth Applications/Digitalization/DigiAI/Excel/"/>
    </mc:Choice>
  </mc:AlternateContent>
  <xr:revisionPtr revIDLastSave="0" documentId="8_{F90224BC-6B14-42E4-A1CB-C2A3880515A7}" xr6:coauthVersionLast="47" xr6:coauthVersionMax="47" xr10:uidLastSave="{00000000-0000-0000-0000-000000000000}"/>
  <bookViews>
    <workbookView xWindow="28680" yWindow="285" windowWidth="25440" windowHeight="15990" xr2:uid="{A0BF2365-B93E-4200-9E25-FEC2D1E2143A}"/>
  </bookViews>
  <sheets>
    <sheet name="Digital Landscape GIZ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8" l="1" a="1"/>
  <c r="N2" i="8" s="1"/>
  <c r="N4" i="8" a="1"/>
  <c r="N4" i="8" s="1"/>
  <c r="N5" i="8" a="1"/>
  <c r="N5" i="8" s="1"/>
  <c r="N6" i="8" a="1"/>
  <c r="N6" i="8" s="1"/>
  <c r="N7" i="8" a="1"/>
  <c r="N7" i="8" s="1"/>
  <c r="N8" i="8" a="1"/>
  <c r="N8" i="8" s="1"/>
  <c r="X8" i="8" s="1"/>
  <c r="N9" i="8" a="1"/>
  <c r="N9" i="8" s="1"/>
  <c r="X9" i="8" s="1"/>
  <c r="N10" i="8" a="1"/>
  <c r="N10" i="8" s="1"/>
  <c r="X10" i="8" s="1"/>
  <c r="N11" i="8" a="1"/>
  <c r="N11" i="8" s="1"/>
  <c r="X11" i="8" s="1"/>
  <c r="N12" i="8" a="1"/>
  <c r="N12" i="8" s="1"/>
  <c r="X12" i="8" s="1"/>
  <c r="N13" i="8" a="1"/>
  <c r="N13" i="8" s="1"/>
  <c r="X13" i="8" s="1"/>
  <c r="N14" i="8" a="1"/>
  <c r="N14" i="8" s="1"/>
  <c r="X14" i="8" s="1"/>
  <c r="N15" i="8" a="1"/>
  <c r="N15" i="8" s="1"/>
  <c r="X15" i="8" s="1"/>
  <c r="N16" i="8" a="1"/>
  <c r="N16" i="8" s="1"/>
  <c r="N17" i="8" a="1"/>
  <c r="N17" i="8" s="1"/>
  <c r="X17" i="8" s="1"/>
  <c r="N18" i="8" a="1"/>
  <c r="N18" i="8" s="1"/>
  <c r="X18" i="8" s="1"/>
  <c r="N19" i="8" a="1"/>
  <c r="N19" i="8" s="1"/>
  <c r="X19" i="8" s="1"/>
  <c r="N20" i="8" a="1"/>
  <c r="N20" i="8" s="1"/>
  <c r="X20" i="8" s="1"/>
  <c r="N21" i="8" a="1"/>
  <c r="N21" i="8" s="1"/>
  <c r="X21" i="8" s="1"/>
  <c r="N22" i="8" a="1"/>
  <c r="N22" i="8" s="1"/>
  <c r="X22" i="8" s="1"/>
  <c r="N23" i="8" a="1"/>
  <c r="N23" i="8" s="1"/>
  <c r="X23" i="8" s="1"/>
  <c r="N24" i="8" a="1"/>
  <c r="N24" i="8" s="1"/>
  <c r="X24" i="8" s="1"/>
  <c r="N25" i="8" a="1"/>
  <c r="N25" i="8" s="1"/>
  <c r="X25" i="8" s="1"/>
  <c r="N26" i="8" a="1"/>
  <c r="N26" i="8" s="1"/>
  <c r="X26" i="8" s="1"/>
  <c r="N27" i="8" a="1"/>
  <c r="N27" i="8" s="1"/>
  <c r="X27" i="8" s="1"/>
  <c r="N28" i="8" a="1"/>
  <c r="N28" i="8" s="1"/>
  <c r="X28" i="8" s="1"/>
  <c r="N29" i="8" a="1"/>
  <c r="N29" i="8" s="1"/>
  <c r="X29" i="8" s="1"/>
  <c r="N30" i="8" a="1"/>
  <c r="N30" i="8" s="1"/>
  <c r="N31" i="8" a="1"/>
  <c r="N31" i="8" s="1"/>
  <c r="X31" i="8" s="1"/>
  <c r="N32" i="8" a="1"/>
  <c r="N32" i="8" s="1"/>
  <c r="X32" i="8" s="1"/>
  <c r="N33" i="8" a="1"/>
  <c r="N33" i="8" s="1"/>
  <c r="X33" i="8" s="1"/>
  <c r="N34" i="8" a="1"/>
  <c r="N34" i="8" s="1"/>
  <c r="X34" i="8" s="1"/>
  <c r="N35" i="8" a="1"/>
  <c r="N35" i="8" s="1"/>
  <c r="X35" i="8" s="1"/>
  <c r="N36" i="8" a="1"/>
  <c r="N36" i="8" s="1"/>
  <c r="X36" i="8" s="1"/>
  <c r="N37" i="8" a="1"/>
  <c r="N37" i="8" s="1"/>
  <c r="X37" i="8" s="1"/>
  <c r="N38" i="8" a="1"/>
  <c r="N38" i="8" s="1"/>
  <c r="X38" i="8" s="1"/>
  <c r="N39" i="8" a="1"/>
  <c r="N39" i="8" s="1"/>
  <c r="X39" i="8" s="1"/>
  <c r="N40" i="8" a="1"/>
  <c r="N40" i="8" s="1"/>
  <c r="X40" i="8" s="1"/>
  <c r="N41" i="8" a="1"/>
  <c r="N41" i="8" s="1"/>
  <c r="X41" i="8" s="1"/>
  <c r="N42" i="8" a="1"/>
  <c r="N42" i="8" s="1"/>
  <c r="X42" i="8" s="1"/>
  <c r="N43" i="8" a="1"/>
  <c r="N43" i="8" s="1"/>
  <c r="X43" i="8" s="1"/>
  <c r="N44" i="8" a="1"/>
  <c r="N44" i="8" s="1"/>
  <c r="X44" i="8" s="1"/>
  <c r="N45" i="8" a="1"/>
  <c r="N45" i="8" s="1"/>
  <c r="N46" i="8" a="1"/>
  <c r="N46" i="8" s="1"/>
  <c r="X46" i="8" s="1"/>
  <c r="N47" i="8" a="1"/>
  <c r="N47" i="8" s="1"/>
  <c r="X47" i="8" s="1"/>
  <c r="N48" i="8" a="1"/>
  <c r="N48" i="8" s="1"/>
  <c r="X48" i="8" s="1"/>
  <c r="N49" i="8" a="1"/>
  <c r="N49" i="8" s="1"/>
  <c r="X49" i="8" s="1"/>
  <c r="N50" i="8" a="1"/>
  <c r="N50" i="8" s="1"/>
  <c r="X50" i="8" s="1"/>
  <c r="N51" i="8" a="1"/>
  <c r="N51" i="8" s="1"/>
  <c r="X51" i="8" s="1"/>
  <c r="N52" i="8" a="1"/>
  <c r="N52" i="8" s="1"/>
  <c r="X52" i="8" s="1"/>
  <c r="N53" i="8" a="1"/>
  <c r="N53" i="8" s="1"/>
  <c r="N54" i="8" a="1"/>
  <c r="N54" i="8" s="1"/>
  <c r="N3" i="8" a="1"/>
  <c r="N3" i="8" s="1"/>
  <c r="X54" i="8" s="1"/>
  <c r="X45" i="8" s="1"/>
  <c r="X7" i="8" l="1"/>
  <c r="X53" i="8"/>
  <c r="X58" i="8"/>
  <c r="X5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<sst xmlns="http://schemas.openxmlformats.org/spreadsheetml/2006/main" count="591" uniqueCount="513">
  <si>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</si>
  <si>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</si>
  <si>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</si>
  <si>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</si>
  <si>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</si>
  <si>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</si>
  <si>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</si>
  <si>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</si>
  <si>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</si>
  <si>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</si>
  <si>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</si>
  <si>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</si>
  <si>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</si>
  <si>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</si>
  <si>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</si>
  <si>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</si>
  <si>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</si>
  <si>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</si>
  <si>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</si>
  <si>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</si>
  <si>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</si>
  <si>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</si>
  <si>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</si>
  <si>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</si>
  <si>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</si>
  <si>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</si>
  <si>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</si>
  <si>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</si>
  <si>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</si>
  <si>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</si>
  <si>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</si>
  <si>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</si>
  <si>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</si>
  <si>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</si>
  <si>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</si>
  <si>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</si>
  <si>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</si>
  <si>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</si>
  <si>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</si>
  <si>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</si>
  <si>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</si>
  <si>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</si>
  <si>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</si>
  <si>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women entrepreneurs</t>
  </si>
  <si>
    <t>African-European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</si>
  <si>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</si>
  <si>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</si>
  <si>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</si>
  <si>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</si>
  <si>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</si>
  <si>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</si>
  <si>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</si>
  <si>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</si>
  <si>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</si>
  <si>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</si>
  <si>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</si>
  <si>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</si>
  <si>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</si>
  <si>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</si>
  <si>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</si>
  <si>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</si>
  <si>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</si>
  <si>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</si>
  <si>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</si>
  <si>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</si>
  <si>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</si>
  <si>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</si>
  <si>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</si>
  <si>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</si>
  <si>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</si>
  <si>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</si>
  <si>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</si>
  <si>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</si>
  <si>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</si>
  <si>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</si>
  <si>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</si>
  <si>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</si>
  <si>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</si>
  <si>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</si>
  <si>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</si>
  <si>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</si>
  <si>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</si>
  <si>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</si>
  <si>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</si>
  <si>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</si>
  <si>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</si>
  <si>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</si>
  <si>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</si>
  <si>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</si>
  <si>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</si>
  <si>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</si>
  <si>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</si>
  <si>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</si>
  <si>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</si>
  <si>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</si>
  <si>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</si>
  <si>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</si>
  <si>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</si>
  <si>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</si>
  <si>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</si>
  <si>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</si>
  <si>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</si>
  <si>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</si>
  <si>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</si>
  <si>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</si>
  <si>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</si>
  <si>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</si>
  <si>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</si>
  <si>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</si>
  <si>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</si>
  <si>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</si>
  <si>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</si>
  <si>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2.2. AIZ</t>
  </si>
  <si>
    <t>https://gizonline.sharepoint.com/sites/group_1260/SitePages/en-us/Home.aspx</t>
  </si>
  <si>
    <t>peace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</si>
  <si>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</si>
  <si>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</si>
  <si>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</si>
  <si>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</si>
  <si>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</si>
  <si>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</si>
  <si>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</si>
  <si>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</si>
  <si>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</si>
  <si>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</si>
  <si>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</si>
  <si>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</si>
  <si>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</si>
  <si>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</si>
  <si>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</si>
  <si>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</si>
  <si>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</si>
  <si>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</si>
  <si>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</si>
  <si>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</si>
  <si>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</si>
  <si>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</si>
  <si>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</si>
  <si>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</si>
  <si>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</si>
  <si>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</si>
  <si>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</si>
  <si>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</si>
  <si>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</si>
  <si>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</si>
  <si>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</si>
  <si>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</si>
  <si>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</si>
  <si>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</si>
  <si>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</si>
  <si>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</si>
  <si>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</si>
  <si>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</si>
  <si>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</si>
  <si>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</si>
  <si>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</si>
  <si>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</si>
  <si>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</si>
  <si>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</si>
  <si>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</si>
  <si>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</si>
  <si>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</si>
  <si>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</si>
  <si>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</si>
  <si>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</si>
  <si>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</si>
  <si>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</si>
  <si>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</si>
  <si>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</si>
  <si>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</si>
  <si>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</si>
  <si>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</si>
  <si>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</si>
  <si>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</si>
  <si>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</si>
  <si>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</si>
  <si>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</si>
  <si>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</si>
  <si>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</si>
  <si>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</si>
  <si>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</si>
  <si>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</si>
  <si>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</si>
  <si>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</si>
  <si>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</si>
  <si>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</si>
  <si>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</si>
  <si>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</si>
  <si>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</si>
  <si>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</si>
  <si>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</si>
  <si>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</si>
  <si>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</si>
  <si>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</si>
  <si>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</si>
  <si>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</si>
  <si>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</si>
  <si>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</si>
  <si>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</si>
  <si>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</si>
  <si>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</si>
  <si>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</si>
  <si>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</si>
  <si>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</si>
  <si>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</si>
  <si>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</si>
  <si>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</si>
  <si>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</si>
  <si>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</si>
  <si>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</si>
  <si>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</si>
  <si>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</si>
  <si>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</si>
  <si>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</si>
  <si>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</si>
  <si>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</si>
  <si>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</si>
  <si>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</si>
  <si>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</si>
  <si>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</si>
  <si>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</si>
  <si>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</si>
  <si>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</si>
  <si>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</si>
  <si>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</si>
  <si>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</si>
  <si>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</si>
  <si>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</si>
  <si>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</si>
  <si>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</si>
  <si>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</si>
  <si>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</si>
  <si>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</si>
  <si>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</si>
  <si>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</si>
  <si>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</si>
  <si>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</si>
  <si>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</si>
  <si>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</si>
  <si>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</si>
  <si>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</si>
  <si>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</si>
  <si>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</si>
  <si>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</si>
  <si>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</si>
  <si>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</si>
  <si>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</si>
  <si>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</si>
  <si>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</si>
  <si>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</si>
  <si>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</si>
  <si>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</si>
  <si>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</si>
  <si>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</si>
  <si>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</si>
  <si>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</si>
  <si>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</si>
  <si>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</si>
  <si>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</si>
  <si>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</si>
  <si>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</si>
  <si>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</si>
  <si>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</si>
  <si>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</si>
  <si>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</si>
  <si>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</si>
  <si>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</si>
  <si>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</si>
  <si>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</si>
  <si>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</si>
  <si>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</si>
  <si>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</si>
  <si>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</si>
  <si>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</si>
  <si>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</si>
  <si>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</si>
  <si>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</si>
  <si>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</si>
  <si>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</si>
  <si>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</si>
  <si>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</si>
  <si>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</si>
  <si>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</si>
  <si>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</si>
  <si>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</si>
  <si>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</si>
  <si>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</si>
  <si>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</si>
  <si>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</si>
  <si>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</si>
  <si>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</si>
  <si>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</si>
  <si>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</si>
  <si>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</si>
  <si>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</si>
  <si>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</si>
  <si>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</si>
  <si>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</si>
  <si>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</si>
  <si>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</si>
  <si>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</si>
  <si>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</si>
  <si>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smart home appliances</t>
  </si>
  <si>
    <t>1.3.1.4. Data4Policy</t>
  </si>
  <si>
    <t>https://www.bmz-digital.global/en/overview-of-initiatives/data4policy/</t>
  </si>
  <si>
    <t>data gaps</t>
  </si>
  <si>
    <t xml:space="preserve">Data4Now </t>
  </si>
  <si>
    <t>Open Data Institute</t>
  </si>
  <si>
    <t>World Economic Forum</t>
  </si>
  <si>
    <t>Sustainable Development Solutions Network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</si>
  <si>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</si>
  <si>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</si>
  <si>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</si>
  <si>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</si>
  <si>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</si>
  <si>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</si>
  <si>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</si>
  <si>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</si>
  <si>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</si>
  <si>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</si>
  <si>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</si>
  <si>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</si>
  <si>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</si>
  <si>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</si>
  <si>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</si>
  <si>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</si>
  <si>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</si>
  <si>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</si>
  <si>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</si>
  <si>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</si>
  <si>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</si>
  <si>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</si>
  <si>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</si>
  <si>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</si>
  <si>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</si>
  <si>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</si>
  <si>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</si>
  <si>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</si>
  <si>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</si>
  <si>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</si>
  <si>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</si>
  <si>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</si>
  <si>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</si>
  <si>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</si>
  <si>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</si>
  <si>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</si>
  <si>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</si>
  <si>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</si>
  <si>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</si>
  <si>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</si>
  <si>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</si>
  <si>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</si>
  <si>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</si>
  <si>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</si>
  <si>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</si>
  <si>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</si>
  <si>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</si>
  <si>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</si>
  <si>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</si>
  <si>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</si>
  <si>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</si>
  <si>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</si>
  <si>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</si>
  <si>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</si>
  <si>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</si>
  <si>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</si>
  <si>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</si>
  <si>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</si>
  <si>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</si>
  <si>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</si>
  <si>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</si>
  <si>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</si>
  <si>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</si>
  <si>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</si>
  <si>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</si>
  <si>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</si>
  <si>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ICT regulations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</si>
  <si>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</si>
  <si>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</si>
  <si>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</si>
  <si>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</si>
  <si>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</si>
  <si>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</si>
  <si>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</si>
  <si>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</si>
  <si>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</si>
  <si>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</si>
  <si>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</si>
  <si>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</si>
  <si>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</si>
  <si>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</si>
  <si>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</si>
  <si>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</si>
  <si>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</si>
  <si>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</si>
  <si>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</si>
  <si>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</si>
  <si>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</si>
  <si>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</si>
  <si>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</si>
  <si>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</si>
  <si>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</si>
  <si>
    <t>data-driven work</t>
  </si>
  <si>
    <t>efficient processes</t>
  </si>
  <si>
    <t>secure information</t>
  </si>
  <si>
    <t>secure data</t>
  </si>
  <si>
    <t>learning and changes</t>
  </si>
  <si>
    <t>2.1.3. Digital literacy</t>
  </si>
  <si>
    <t>https://gizonline.sharepoint.com/sites/Digital-Gateway/SitePages/Digital-Literacy-EN.aspx</t>
  </si>
  <si>
    <t>2.1.4. The GIZ compass for digital literacy and skills</t>
  </si>
  <si>
    <t>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</t>
  </si>
  <si>
    <t>MS Word</t>
  </si>
  <si>
    <t>MS Outlook</t>
  </si>
  <si>
    <t>MS One Note</t>
  </si>
  <si>
    <t>MS Excel</t>
  </si>
  <si>
    <t>modern workplace</t>
  </si>
  <si>
    <t xml:space="preserve">resources </t>
  </si>
  <si>
    <t>digital pioneers</t>
  </si>
  <si>
    <t>digital leadership</t>
  </si>
  <si>
    <t>data literacy</t>
  </si>
  <si>
    <t>digital competencies</t>
  </si>
  <si>
    <t>IT experts</t>
  </si>
  <si>
    <t>digital processes</t>
  </si>
  <si>
    <t>digital organisation</t>
  </si>
  <si>
    <t>digital services</t>
  </si>
  <si>
    <t>digital compentencies</t>
  </si>
  <si>
    <t>digital cooperation</t>
  </si>
  <si>
    <t>digital basis</t>
  </si>
  <si>
    <t>2.1.5. Digital Actors</t>
  </si>
  <si>
    <t>Digitalization Partner</t>
  </si>
  <si>
    <t>Record Manager</t>
  </si>
  <si>
    <t>Information Security Officer</t>
  </si>
  <si>
    <t>Dgital Pioneer</t>
  </si>
  <si>
    <t>IT professional</t>
  </si>
  <si>
    <t>digital ambassador</t>
  </si>
  <si>
    <t xml:space="preserve">IT Partner </t>
  </si>
  <si>
    <t>IDA Partner</t>
  </si>
  <si>
    <t>2.1.6. Chatbot KIM</t>
  </si>
  <si>
    <t>nicolas.dostert@giz.de</t>
  </si>
  <si>
    <t>artificial intelligence module</t>
  </si>
  <si>
    <t>IT support</t>
  </si>
  <si>
    <t>global</t>
  </si>
  <si>
    <t>2.1.7. Data Security</t>
  </si>
  <si>
    <t xml:space="preserve">BMZ </t>
  </si>
  <si>
    <t>continous learning</t>
  </si>
  <si>
    <t>assignment preparation</t>
  </si>
  <si>
    <t>tvet academy</t>
  </si>
  <si>
    <t>security abroad</t>
  </si>
  <si>
    <t>training courses</t>
  </si>
  <si>
    <t>https://gizonline.sharepoint.com/sites/group_1591/SitePages/Units/GlobalITServices/service_digital-network-41756.aspx</t>
  </si>
  <si>
    <t>https://gizonline.sharepoint.com/sites/group_1591/SitePages/Units/GlobalITServices/en-us/Seite_Global%20IT%20Services_Kim.aspx</t>
  </si>
  <si>
    <t>https://gizonline.sharepoint.com/sites/group_1589/SitePages/Home.aspx</t>
  </si>
  <si>
    <t>digital networks</t>
  </si>
  <si>
    <t>IDA</t>
  </si>
  <si>
    <t>MFA</t>
  </si>
  <si>
    <t>DMS</t>
  </si>
  <si>
    <t>https://gizonline.sharepoint.com/sites/Digital-Gateway/SitePages/Datenschutz.aspx</t>
  </si>
  <si>
    <t>cyber security</t>
  </si>
  <si>
    <t>digital rights</t>
  </si>
  <si>
    <t>digital age</t>
  </si>
  <si>
    <t>data privacy</t>
  </si>
  <si>
    <t>Word Count</t>
  </si>
  <si>
    <t>&lt;</t>
  </si>
  <si>
    <t>Average</t>
  </si>
  <si>
    <t>New Average</t>
  </si>
  <si>
    <t>literacy</t>
  </si>
  <si>
    <t>Median</t>
  </si>
  <si>
    <t>New  Median</t>
  </si>
  <si>
    <t>chat bot</t>
  </si>
  <si>
    <t>Document Management</t>
  </si>
  <si>
    <t>Asia APLAC</t>
  </si>
  <si>
    <t>software developer programmer</t>
  </si>
  <si>
    <t>alliance affordable internet</t>
  </si>
  <si>
    <t>internet everyone</t>
  </si>
  <si>
    <t>Allowed Range</t>
  </si>
  <si>
    <t>16 -20</t>
  </si>
  <si>
    <t>regional international partnerships</t>
  </si>
  <si>
    <t>innovation hubs</t>
  </si>
  <si>
    <t>smart city</t>
  </si>
  <si>
    <t>Interafrican Animal Resources</t>
  </si>
  <si>
    <t>online conference</t>
  </si>
  <si>
    <t>conference center</t>
  </si>
  <si>
    <t>hybrid approach</t>
  </si>
  <si>
    <t>conflict management</t>
  </si>
  <si>
    <t>inclusion approach</t>
  </si>
  <si>
    <t>justice system</t>
  </si>
  <si>
    <t>trends</t>
  </si>
  <si>
    <t>competence center change management</t>
  </si>
  <si>
    <t xml:space="preserve">organizational development </t>
  </si>
  <si>
    <t>capacity works</t>
  </si>
  <si>
    <t>modular</t>
  </si>
  <si>
    <t>articles</t>
  </si>
  <si>
    <t>Open Source</t>
  </si>
  <si>
    <t>AI LLM</t>
  </si>
  <si>
    <t>databases Excel</t>
  </si>
  <si>
    <t>Azure Cloud</t>
  </si>
  <si>
    <t>registries</t>
  </si>
  <si>
    <t>physical virtual hubs</t>
  </si>
  <si>
    <t>peer-to-peer</t>
  </si>
  <si>
    <t>policymaking</t>
  </si>
  <si>
    <t>data driven</t>
  </si>
  <si>
    <t>cloud edge services</t>
  </si>
  <si>
    <t>Data Development</t>
  </si>
  <si>
    <t>privacy laws</t>
  </si>
  <si>
    <t>United Nations</t>
  </si>
  <si>
    <t>Sales platform</t>
  </si>
  <si>
    <t>access</t>
  </si>
  <si>
    <t>transfer</t>
  </si>
  <si>
    <t>health</t>
  </si>
  <si>
    <t>children</t>
  </si>
  <si>
    <t>youth</t>
  </si>
  <si>
    <t>Digital Africa Initiative</t>
  </si>
  <si>
    <t>common perspectives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</si>
</sst>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B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0" fillId="0" borderId="10" xfId="0" applyBorder="1"/>
    <xf numFmtId="0" fontId="1" fillId="0" borderId="8" xfId="0" applyFont="1" applyBorder="1"/>
    <xf numFmtId="0" fontId="3" fillId="0" borderId="9" xfId="0" applyFont="1" applyBorder="1"/>
    <xf numFmtId="0" fontId="3" fillId="0" borderId="8" xfId="0" applyFont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3" fillId="0" borderId="6" xfId="0" applyFont="1" applyBorder="1"/>
    <xf numFmtId="0" fontId="4" fillId="0" borderId="6" xfId="0" applyFont="1" applyBorder="1"/>
    <xf numFmtId="0" fontId="3" fillId="0" borderId="16" xfId="0" applyFont="1" applyBorder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2" fillId="0" borderId="5" xfId="1" applyBorder="1"/>
    <xf numFmtId="0" fontId="0" fillId="0" borderId="18" xfId="0" applyBorder="1"/>
    <xf numFmtId="0" fontId="2" fillId="0" borderId="18" xfId="1" applyBorder="1"/>
    <xf numFmtId="0" fontId="0" fillId="0" borderId="17" xfId="0" applyBorder="1"/>
    <xf numFmtId="0" fontId="1" fillId="0" borderId="19" xfId="0" applyFont="1" applyBorder="1"/>
    <xf numFmtId="0" fontId="0" fillId="0" borderId="2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50" Type="http://schemas.openxmlformats.org/officeDocument/2006/relationships/hyperlink" Target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make-it-initiative.org/" TargetMode="External"/><Relationship Id="rId54" Type="http://schemas.openxmlformats.org/officeDocument/2006/relationships/hyperlink" Target="https://gizonline.sharepoint.com/sites/Digital-Gateway/SitePages/Datenschutz.aspx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3" Type="http://schemas.openxmlformats.org/officeDocument/2006/relationships/hyperlink" Target="https://gizonline.sharepoint.com/sites/group_1591/SitePages/Units/GlobalITServices/en-us/Seite_Global%20IT%20Services_Kim.aspx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hyperlink" Target="https://gizonline.sharepoint.com/sites/Digital-Gateway/SitePages/Digital-Literacy-EN.aspx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52" Type="http://schemas.openxmlformats.org/officeDocument/2006/relationships/hyperlink" Target="https://gizonline.sharepoint.com/sites/group_1591/SitePages/Units/GlobalITServices/service_digital-network-41756.aspx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51" Type="http://schemas.openxmlformats.org/officeDocument/2006/relationships/hyperlink" Target="https://gizonline.sharepoint.com/sites/group_1589/SitePages/Home.aspx" TargetMode="External"/><Relationship Id="rId3" Type="http://schemas.openxmlformats.org/officeDocument/2006/relationships/hyperlink" Target="https://gizonline.sharepoint.com/sites/group_1436/SitePages/en-u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33A4-B928-4984-B0F9-26D768FC5571}">
  <dimension ref="A1:X59"/>
  <sheetViews>
    <sheetView tabSelected="1" workbookViewId="0">
      <selection activeCell="K55" sqref="K55"/>
    </sheetView>
  </sheetViews>
  <sheetFormatPr defaultRowHeight="15" x14ac:dyDescent="0.25"/>
  <cols>
    <col min="1" max="1" width="59.140625" customWidth="1"/>
    <col min="2" max="2" width="89.5703125" bestFit="1" customWidth="1"/>
    <col min="3" max="3" width="135" customWidth="1"/>
    <col min="4" max="4" width="33.5703125" customWidth="1"/>
    <col min="5" max="5" width="34" customWidth="1"/>
    <col min="6" max="6" width="24.7109375" customWidth="1"/>
    <col min="7" max="7" width="59.7109375" customWidth="1"/>
    <col min="8" max="8" width="24.42578125" bestFit="1" customWidth="1"/>
    <col min="9" max="9" width="33.85546875" bestFit="1" customWidth="1"/>
    <col min="10" max="10" width="33.140625" bestFit="1" customWidth="1"/>
    <col min="11" max="11" width="37.140625" bestFit="1" customWidth="1"/>
    <col min="12" max="12" width="44.5703125" customWidth="1"/>
    <col min="13" max="13" width="21.5703125" customWidth="1"/>
    <col min="14" max="14" width="9.7109375" hidden="1" customWidth="1"/>
    <col min="15" max="23" width="0" hidden="1" customWidth="1"/>
    <col min="24" max="24" width="13" customWidth="1"/>
  </cols>
  <sheetData>
    <row r="1" spans="1:24" ht="15.75" thickBot="1" x14ac:dyDescent="0.3">
      <c r="A1" s="1" t="s">
        <v>0</v>
      </c>
      <c r="B1" s="1" t="s">
        <v>249</v>
      </c>
      <c r="C1" s="7" t="s">
        <v>1</v>
      </c>
      <c r="D1" s="12" t="s">
        <v>2</v>
      </c>
      <c r="E1" s="3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2" t="s">
        <v>11</v>
      </c>
      <c r="N1" s="13" t="s">
        <v>462</v>
      </c>
      <c r="X1" s="14" t="s">
        <v>461</v>
      </c>
    </row>
    <row r="2" spans="1:24" ht="15.75" thickBot="1" x14ac:dyDescent="0.3">
      <c r="A2" s="2" t="s">
        <v>12</v>
      </c>
      <c r="B2" s="2"/>
      <c r="C2" s="26" t="s">
        <v>250</v>
      </c>
      <c r="D2" s="31"/>
      <c r="E2" s="27"/>
      <c r="F2" s="2"/>
      <c r="G2" s="2"/>
      <c r="H2" s="2"/>
      <c r="I2" s="2"/>
      <c r="J2" s="2"/>
      <c r="K2" s="2"/>
      <c r="L2" s="2"/>
      <c r="M2" s="11"/>
      <c r="N2" s="9" cm="1">
        <f t="array" ref="N2:W2">LEN(TRIM(D2:M2))-LEN(SUBSTITUTE(D2:M2," ",""))+1</f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s="15"/>
    </row>
    <row r="3" spans="1:24" ht="15.75" thickBot="1" x14ac:dyDescent="0.3">
      <c r="A3" s="2" t="s">
        <v>13</v>
      </c>
      <c r="B3" s="2"/>
      <c r="C3" s="8"/>
      <c r="D3" s="29"/>
      <c r="E3" s="27"/>
      <c r="F3" s="2"/>
      <c r="G3" s="2"/>
      <c r="H3" s="2"/>
      <c r="I3" s="2"/>
      <c r="J3" s="2"/>
      <c r="K3" s="2"/>
      <c r="L3" s="2"/>
      <c r="M3" s="8"/>
      <c r="N3" s="9" cm="1">
        <f t="array" ref="N3:W3">LEN(TRIM(D3:M3))-LEN(SUBSTITUTE(D3:M3," ",""))+1</f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s="15"/>
    </row>
    <row r="4" spans="1:24" ht="15.75" thickBot="1" x14ac:dyDescent="0.3">
      <c r="A4" s="2" t="s">
        <v>14</v>
      </c>
      <c r="B4" s="2"/>
      <c r="C4" s="26" t="s">
        <v>251</v>
      </c>
      <c r="D4" s="29"/>
      <c r="E4" s="27"/>
      <c r="F4" s="2"/>
      <c r="G4" s="2"/>
      <c r="H4" s="2"/>
      <c r="I4" s="2"/>
      <c r="J4" s="2"/>
      <c r="K4" s="2"/>
      <c r="L4" s="2"/>
      <c r="M4" s="8"/>
      <c r="N4" s="9" cm="1">
        <f t="array" ref="N4:W4">LEN(TRIM(D4:M4))-LEN(SUBSTITUTE(D4:M4," ",""))+1</f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 s="15"/>
    </row>
    <row r="5" spans="1:24" ht="15.75" thickBot="1" x14ac:dyDescent="0.3">
      <c r="A5" s="2" t="s">
        <v>15</v>
      </c>
      <c r="B5" s="2"/>
      <c r="C5" s="26" t="s">
        <v>252</v>
      </c>
      <c r="D5" s="29"/>
      <c r="E5" s="27"/>
      <c r="F5" s="2"/>
      <c r="G5" s="2"/>
      <c r="H5" s="2"/>
      <c r="I5" s="2"/>
      <c r="J5" s="2"/>
      <c r="K5" s="2"/>
      <c r="L5" s="2"/>
      <c r="M5" s="8"/>
      <c r="N5" s="9" cm="1">
        <f t="array" ref="N5:W5">LEN(TRIM(D5:M5))-LEN(SUBSTITUTE(D5:M5," ",""))+1</f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5"/>
    </row>
    <row r="6" spans="1:24" ht="15.75" thickBot="1" x14ac:dyDescent="0.3">
      <c r="A6" s="2" t="s">
        <v>16</v>
      </c>
      <c r="B6" s="2"/>
      <c r="C6" s="26" t="s">
        <v>253</v>
      </c>
      <c r="D6" s="29"/>
      <c r="E6" s="28"/>
      <c r="F6" s="2"/>
      <c r="G6" s="2"/>
      <c r="H6" s="2"/>
      <c r="I6" s="2"/>
      <c r="J6" s="2"/>
      <c r="K6" s="2"/>
      <c r="L6" s="2"/>
      <c r="M6" s="8"/>
      <c r="N6" s="9" cm="1">
        <f t="array" ref="N6:W6">LEN(TRIM(D6:M6))-LEN(SUBSTITUTE(D6:M6," ",""))+1</f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s="15"/>
    </row>
    <row r="7" spans="1:24" ht="15.75" thickBot="1" x14ac:dyDescent="0.3">
      <c r="A7" s="2" t="s">
        <v>17</v>
      </c>
      <c r="B7" s="2" t="s">
        <v>18</v>
      </c>
      <c r="C7" s="26" t="s">
        <v>254</v>
      </c>
      <c r="D7" s="29" t="s">
        <v>19</v>
      </c>
      <c r="E7" s="27" t="s">
        <v>20</v>
      </c>
      <c r="F7" s="6" t="s">
        <v>443</v>
      </c>
      <c r="G7" s="2" t="s">
        <v>511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8" t="s">
        <v>26</v>
      </c>
      <c r="N7" s="9" cm="1">
        <f t="array" ref="N7:W7">LEN(TRIM(D7:M7))-LEN(SUBSTITUTE(D7:M7," ",""))+1</f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 s="15">
        <f t="shared" ref="X7:X54" si="0">SUM(N7:W7)</f>
        <v>18</v>
      </c>
    </row>
    <row r="8" spans="1:24" ht="15.75" thickBot="1" x14ac:dyDescent="0.3">
      <c r="A8" s="2" t="s">
        <v>27</v>
      </c>
      <c r="B8" s="2"/>
      <c r="C8" s="26" t="s">
        <v>28</v>
      </c>
      <c r="D8" s="29" t="s">
        <v>29</v>
      </c>
      <c r="E8" s="27" t="s">
        <v>23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8" t="s">
        <v>19</v>
      </c>
      <c r="N8" s="9" cm="1">
        <f t="array" ref="N8:W8">LEN(TRIM(D8:M8))-LEN(SUBSTITUTE(D8:M8," ",""))+1</f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1</v>
      </c>
      <c r="W8">
        <v>1</v>
      </c>
      <c r="X8" s="15">
        <f t="shared" si="0"/>
        <v>18</v>
      </c>
    </row>
    <row r="9" spans="1:24" ht="15.75" thickBot="1" x14ac:dyDescent="0.3">
      <c r="A9" s="2" t="s">
        <v>37</v>
      </c>
      <c r="B9" s="2"/>
      <c r="C9" s="26" t="s">
        <v>255</v>
      </c>
      <c r="D9" s="29" t="s">
        <v>38</v>
      </c>
      <c r="E9" s="27" t="s">
        <v>39</v>
      </c>
      <c r="F9" s="2" t="s">
        <v>40</v>
      </c>
      <c r="G9" s="2" t="s">
        <v>41</v>
      </c>
      <c r="H9" s="2" t="s">
        <v>42</v>
      </c>
      <c r="I9" s="2" t="s">
        <v>476</v>
      </c>
      <c r="J9" s="2" t="s">
        <v>43</v>
      </c>
      <c r="K9" s="2" t="s">
        <v>478</v>
      </c>
      <c r="L9" s="2" t="s">
        <v>44</v>
      </c>
      <c r="M9" s="8" t="s">
        <v>477</v>
      </c>
      <c r="N9" s="9" cm="1">
        <f t="array" ref="N9:W9">LEN(TRIM(D9:M9))-LEN(SUBSTITUTE(D9:M9," ",""))+1</f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2</v>
      </c>
      <c r="U9">
        <v>2</v>
      </c>
      <c r="V9" s="16">
        <v>1</v>
      </c>
      <c r="W9">
        <v>2</v>
      </c>
      <c r="X9" s="15">
        <f t="shared" si="0"/>
        <v>20</v>
      </c>
    </row>
    <row r="10" spans="1:24" ht="15.75" thickBot="1" x14ac:dyDescent="0.3">
      <c r="A10" s="2" t="s">
        <v>45</v>
      </c>
      <c r="B10" s="2"/>
      <c r="C10" s="26" t="s">
        <v>256</v>
      </c>
      <c r="D10" s="29" t="s">
        <v>46</v>
      </c>
      <c r="E10" s="27" t="s">
        <v>47</v>
      </c>
      <c r="F10" s="2" t="s">
        <v>48</v>
      </c>
      <c r="G10" s="2" t="s">
        <v>49</v>
      </c>
      <c r="H10" s="2" t="s">
        <v>19</v>
      </c>
      <c r="I10" s="2" t="s">
        <v>50</v>
      </c>
      <c r="J10" s="2" t="s">
        <v>51</v>
      </c>
      <c r="K10" s="2" t="s">
        <v>52</v>
      </c>
      <c r="L10" s="2" t="s">
        <v>53</v>
      </c>
      <c r="M10" s="8" t="s">
        <v>54</v>
      </c>
      <c r="N10" s="9" cm="1">
        <f t="array" ref="N10:W10">LEN(TRIM(D10:M10))-LEN(SUBSTITUTE(D10:M10," ",""))+1</f>
        <v>1</v>
      </c>
      <c r="O10">
        <v>1</v>
      </c>
      <c r="P10">
        <v>1</v>
      </c>
      <c r="Q10">
        <v>3</v>
      </c>
      <c r="R10">
        <v>1</v>
      </c>
      <c r="S10">
        <v>2</v>
      </c>
      <c r="T10">
        <v>2</v>
      </c>
      <c r="U10">
        <v>2</v>
      </c>
      <c r="V10">
        <v>1</v>
      </c>
      <c r="W10">
        <v>2</v>
      </c>
      <c r="X10" s="15">
        <f t="shared" si="0"/>
        <v>16</v>
      </c>
    </row>
    <row r="11" spans="1:24" ht="15.75" thickBot="1" x14ac:dyDescent="0.3">
      <c r="A11" s="2" t="s">
        <v>55</v>
      </c>
      <c r="B11" s="2"/>
      <c r="C11" s="26" t="s">
        <v>257</v>
      </c>
      <c r="D11" s="29" t="s">
        <v>56</v>
      </c>
      <c r="E11" s="27" t="s">
        <v>57</v>
      </c>
      <c r="F11" s="2" t="s">
        <v>58</v>
      </c>
      <c r="G11" s="2" t="s">
        <v>59</v>
      </c>
      <c r="H11" s="2" t="s">
        <v>60</v>
      </c>
      <c r="I11" s="2" t="s">
        <v>61</v>
      </c>
      <c r="J11" s="2" t="s">
        <v>62</v>
      </c>
      <c r="K11" s="2" t="s">
        <v>63</v>
      </c>
      <c r="L11" s="2" t="s">
        <v>64</v>
      </c>
      <c r="M11" s="8" t="s">
        <v>65</v>
      </c>
      <c r="N11" s="9" cm="1">
        <f t="array" ref="N11:W11">LEN(TRIM(D11:M11))-LEN(SUBSTITUTE(D11:M11," ",""))+1</f>
        <v>1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 s="15">
        <f t="shared" si="0"/>
        <v>16</v>
      </c>
    </row>
    <row r="12" spans="1:24" ht="15.75" thickBot="1" x14ac:dyDescent="0.3">
      <c r="A12" s="2" t="s">
        <v>66</v>
      </c>
      <c r="B12" s="2"/>
      <c r="C12" s="26" t="s">
        <v>258</v>
      </c>
      <c r="D12" s="29" t="s">
        <v>67</v>
      </c>
      <c r="E12" s="27" t="s">
        <v>68</v>
      </c>
      <c r="F12" s="2" t="s">
        <v>69</v>
      </c>
      <c r="G12" s="2" t="s">
        <v>479</v>
      </c>
      <c r="H12" s="2" t="s">
        <v>70</v>
      </c>
      <c r="I12" s="2" t="s">
        <v>71</v>
      </c>
      <c r="J12" s="2" t="s">
        <v>72</v>
      </c>
      <c r="K12" s="2" t="s">
        <v>73</v>
      </c>
      <c r="L12" s="2" t="s">
        <v>74</v>
      </c>
      <c r="M12" s="8" t="s">
        <v>75</v>
      </c>
      <c r="N12" s="9" cm="1">
        <f t="array" ref="N12:W12">LEN(TRIM(D12:M12))-LEN(SUBSTITUTE(D12:M12," ",""))+1</f>
        <v>2</v>
      </c>
      <c r="O12">
        <v>2</v>
      </c>
      <c r="P12">
        <v>2</v>
      </c>
      <c r="Q12">
        <v>3</v>
      </c>
      <c r="R12">
        <v>2</v>
      </c>
      <c r="S12">
        <v>1</v>
      </c>
      <c r="T12">
        <v>2</v>
      </c>
      <c r="U12">
        <v>3</v>
      </c>
      <c r="V12">
        <v>1</v>
      </c>
      <c r="W12">
        <v>2</v>
      </c>
      <c r="X12" s="15">
        <f t="shared" si="0"/>
        <v>20</v>
      </c>
    </row>
    <row r="13" spans="1:24" ht="15.75" thickBot="1" x14ac:dyDescent="0.3">
      <c r="A13" s="2" t="s">
        <v>76</v>
      </c>
      <c r="B13" s="2"/>
      <c r="C13" s="26" t="s">
        <v>259</v>
      </c>
      <c r="D13" s="29" t="s">
        <v>77</v>
      </c>
      <c r="E13" s="27" t="s">
        <v>78</v>
      </c>
      <c r="F13" s="2" t="s">
        <v>79</v>
      </c>
      <c r="G13" s="2" t="s">
        <v>80</v>
      </c>
      <c r="H13" s="2"/>
      <c r="I13" s="2" t="s">
        <v>81</v>
      </c>
      <c r="J13" s="2" t="s">
        <v>82</v>
      </c>
      <c r="K13" s="2" t="s">
        <v>83</v>
      </c>
      <c r="L13" s="2" t="s">
        <v>53</v>
      </c>
      <c r="M13" s="8" t="s">
        <v>84</v>
      </c>
      <c r="N13" s="9" cm="1">
        <f t="array" ref="N13:W13">LEN(TRIM(D13:M13))-LEN(SUBSTITUTE(D13:M13," ",""))+1</f>
        <v>2</v>
      </c>
      <c r="O13">
        <v>1</v>
      </c>
      <c r="P13">
        <v>2</v>
      </c>
      <c r="Q13">
        <v>4</v>
      </c>
      <c r="R13">
        <v>1</v>
      </c>
      <c r="S13">
        <v>1</v>
      </c>
      <c r="T13">
        <v>2</v>
      </c>
      <c r="U13">
        <v>2</v>
      </c>
      <c r="V13">
        <v>1</v>
      </c>
      <c r="W13">
        <v>1</v>
      </c>
      <c r="X13" s="15">
        <f t="shared" si="0"/>
        <v>17</v>
      </c>
    </row>
    <row r="14" spans="1:24" ht="15.75" thickBot="1" x14ac:dyDescent="0.3">
      <c r="A14" s="2" t="s">
        <v>85</v>
      </c>
      <c r="B14" s="2"/>
      <c r="C14" s="26" t="s">
        <v>260</v>
      </c>
      <c r="D14" s="29" t="s">
        <v>46</v>
      </c>
      <c r="E14" s="27" t="s">
        <v>47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8" t="s">
        <v>93</v>
      </c>
      <c r="N14" s="9" cm="1">
        <f t="array" ref="N14:W14">LEN(TRIM(D14:M14))-LEN(SUBSTITUTE(D14:M14," ",""))+1</f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4</v>
      </c>
      <c r="U14">
        <v>4</v>
      </c>
      <c r="V14">
        <v>2</v>
      </c>
      <c r="W14">
        <v>2</v>
      </c>
      <c r="X14" s="15">
        <f t="shared" si="0"/>
        <v>20</v>
      </c>
    </row>
    <row r="15" spans="1:24" ht="15.75" thickBot="1" x14ac:dyDescent="0.3">
      <c r="A15" s="2" t="s">
        <v>94</v>
      </c>
      <c r="B15" s="2"/>
      <c r="C15" s="26" t="s">
        <v>261</v>
      </c>
      <c r="D15" s="29" t="s">
        <v>19</v>
      </c>
      <c r="E15" s="27" t="s">
        <v>217</v>
      </c>
      <c r="F15" s="2" t="s">
        <v>22</v>
      </c>
      <c r="G15" s="2" t="s">
        <v>218</v>
      </c>
      <c r="H15" s="2" t="s">
        <v>35</v>
      </c>
      <c r="I15" s="2" t="s">
        <v>219</v>
      </c>
      <c r="J15" s="2" t="s">
        <v>23</v>
      </c>
      <c r="K15" s="2" t="s">
        <v>480</v>
      </c>
      <c r="L15" s="2" t="s">
        <v>482</v>
      </c>
      <c r="M15" s="8" t="s">
        <v>481</v>
      </c>
      <c r="N15" s="9" cm="1">
        <f t="array" ref="N15:W15">LEN(TRIM(D15:M15))-LEN(SUBSTITUTE(D15:M15," ",""))+1</f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 s="15">
        <f t="shared" si="0"/>
        <v>16</v>
      </c>
    </row>
    <row r="16" spans="1:24" ht="15.75" thickBot="1" x14ac:dyDescent="0.3">
      <c r="A16" s="2" t="s">
        <v>95</v>
      </c>
      <c r="B16" s="2"/>
      <c r="C16" s="26" t="s">
        <v>113</v>
      </c>
      <c r="D16" s="29"/>
      <c r="E16" s="27"/>
      <c r="F16" s="2"/>
      <c r="G16" s="2"/>
      <c r="H16" s="2"/>
      <c r="I16" s="2"/>
      <c r="J16" s="2"/>
      <c r="K16" s="2"/>
      <c r="L16" s="2"/>
      <c r="M16" s="8"/>
      <c r="N16" s="9" cm="1">
        <f t="array" ref="N16:W16">LEN(TRIM(D16:M16))-LEN(SUBSTITUTE(D16:M16," ",""))+1</f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s="15"/>
    </row>
    <row r="17" spans="1:24" ht="15.75" thickBot="1" x14ac:dyDescent="0.3">
      <c r="A17" s="2" t="s">
        <v>96</v>
      </c>
      <c r="B17" s="2"/>
      <c r="C17" s="4" t="s">
        <v>261</v>
      </c>
      <c r="D17" s="29" t="s">
        <v>114</v>
      </c>
      <c r="E17" s="27" t="s">
        <v>485</v>
      </c>
      <c r="F17" s="2" t="s">
        <v>484</v>
      </c>
      <c r="G17" s="2" t="s">
        <v>483</v>
      </c>
      <c r="H17" s="2" t="s">
        <v>115</v>
      </c>
      <c r="I17" s="2" t="s">
        <v>116</v>
      </c>
      <c r="J17" s="2" t="s">
        <v>117</v>
      </c>
      <c r="K17" s="2" t="s">
        <v>118</v>
      </c>
      <c r="L17" s="2" t="s">
        <v>119</v>
      </c>
      <c r="M17" s="8" t="s">
        <v>120</v>
      </c>
      <c r="N17" s="9" cm="1">
        <f t="array" ref="N17:W17">LEN(TRIM(D17:M17))-LEN(SUBSTITUTE(D17:M17," ",""))+1</f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 s="15">
        <f t="shared" si="0"/>
        <v>16</v>
      </c>
    </row>
    <row r="18" spans="1:24" ht="15.75" thickBot="1" x14ac:dyDescent="0.3">
      <c r="A18" s="2" t="s">
        <v>121</v>
      </c>
      <c r="B18" s="2" t="s">
        <v>122</v>
      </c>
      <c r="C18" s="4" t="s">
        <v>262</v>
      </c>
      <c r="D18" s="29" t="s">
        <v>123</v>
      </c>
      <c r="E18" s="27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  <c r="J18" s="2" t="s">
        <v>129</v>
      </c>
      <c r="K18" s="2" t="s">
        <v>130</v>
      </c>
      <c r="L18" s="2" t="s">
        <v>131</v>
      </c>
      <c r="M18" s="8" t="s">
        <v>132</v>
      </c>
      <c r="N18" s="9" cm="1">
        <f t="array" ref="N18:W18">LEN(TRIM(D18:M18))-LEN(SUBSTITUTE(D18:M18," ",""))+1</f>
        <v>1</v>
      </c>
      <c r="O18">
        <v>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 s="15">
        <f t="shared" si="0"/>
        <v>17</v>
      </c>
    </row>
    <row r="19" spans="1:24" ht="15.75" thickBot="1" x14ac:dyDescent="0.3">
      <c r="A19" s="2" t="s">
        <v>97</v>
      </c>
      <c r="B19" s="2"/>
      <c r="C19" s="4" t="s">
        <v>263</v>
      </c>
      <c r="D19" s="29" t="s">
        <v>20</v>
      </c>
      <c r="E19" s="27" t="s">
        <v>133</v>
      </c>
      <c r="F19" s="2" t="s">
        <v>125</v>
      </c>
      <c r="G19" s="2" t="s">
        <v>134</v>
      </c>
      <c r="H19" s="2" t="s">
        <v>135</v>
      </c>
      <c r="I19" s="2" t="s">
        <v>487</v>
      </c>
      <c r="J19" s="2" t="s">
        <v>486</v>
      </c>
      <c r="K19" s="2" t="s">
        <v>488</v>
      </c>
      <c r="L19" s="2" t="s">
        <v>489</v>
      </c>
      <c r="M19" s="8" t="s">
        <v>490</v>
      </c>
      <c r="N19" s="9" cm="1">
        <f t="array" ref="N19:W19">LEN(TRIM(D19:M19))-LEN(SUBSTITUTE(D19:M19," ",""))+1</f>
        <v>2</v>
      </c>
      <c r="O19">
        <v>1</v>
      </c>
      <c r="P19">
        <v>1</v>
      </c>
      <c r="Q19">
        <v>1</v>
      </c>
      <c r="R19">
        <v>1</v>
      </c>
      <c r="S19">
        <v>4</v>
      </c>
      <c r="T19">
        <v>1</v>
      </c>
      <c r="U19">
        <v>2</v>
      </c>
      <c r="V19">
        <v>2</v>
      </c>
      <c r="W19">
        <v>1</v>
      </c>
      <c r="X19" s="15">
        <f t="shared" si="0"/>
        <v>16</v>
      </c>
    </row>
    <row r="20" spans="1:24" ht="15.75" thickBot="1" x14ac:dyDescent="0.3">
      <c r="A20" s="2" t="s">
        <v>136</v>
      </c>
      <c r="B20" s="3" t="s">
        <v>137</v>
      </c>
      <c r="C20" s="4" t="s">
        <v>264</v>
      </c>
      <c r="D20" s="29" t="s">
        <v>20</v>
      </c>
      <c r="E20" s="27" t="s">
        <v>138</v>
      </c>
      <c r="F20" s="2" t="s">
        <v>139</v>
      </c>
      <c r="G20" s="2" t="s">
        <v>35</v>
      </c>
      <c r="H20" s="2" t="s">
        <v>140</v>
      </c>
      <c r="I20" s="2" t="s">
        <v>141</v>
      </c>
      <c r="J20" s="2" t="s">
        <v>142</v>
      </c>
      <c r="K20" s="2" t="s">
        <v>143</v>
      </c>
      <c r="L20" s="2" t="s">
        <v>144</v>
      </c>
      <c r="M20" s="8" t="s">
        <v>145</v>
      </c>
      <c r="N20" s="9" cm="1">
        <f t="array" ref="N20:W20">LEN(TRIM(D20:M20))-LEN(SUBSTITUTE(D20:M20," ",""))+1</f>
        <v>2</v>
      </c>
      <c r="O20">
        <v>2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1</v>
      </c>
      <c r="X20" s="15">
        <f t="shared" si="0"/>
        <v>18</v>
      </c>
    </row>
    <row r="21" spans="1:24" ht="15.75" thickBot="1" x14ac:dyDescent="0.3">
      <c r="A21" s="2" t="s">
        <v>98</v>
      </c>
      <c r="B21" s="2" t="s">
        <v>146</v>
      </c>
      <c r="C21" s="4" t="s">
        <v>265</v>
      </c>
      <c r="D21" s="29" t="s">
        <v>147</v>
      </c>
      <c r="E21" s="27" t="s">
        <v>148</v>
      </c>
      <c r="F21" s="2" t="s">
        <v>20</v>
      </c>
      <c r="G21" s="2" t="s">
        <v>149</v>
      </c>
      <c r="H21" s="2" t="s">
        <v>150</v>
      </c>
      <c r="I21" s="2" t="s">
        <v>151</v>
      </c>
      <c r="J21" s="2" t="s">
        <v>152</v>
      </c>
      <c r="K21" s="2" t="s">
        <v>153</v>
      </c>
      <c r="L21" s="2" t="s">
        <v>491</v>
      </c>
      <c r="M21" s="8" t="s">
        <v>20</v>
      </c>
      <c r="N21" s="9" cm="1">
        <f t="array" ref="N21:W21">LEN(TRIM(D21:M21))-LEN(SUBSTITUTE(D21:M21," ",""))+1</f>
        <v>1</v>
      </c>
      <c r="O21">
        <v>1</v>
      </c>
      <c r="P21">
        <v>2</v>
      </c>
      <c r="Q21">
        <v>5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 s="15">
        <f t="shared" si="0"/>
        <v>16</v>
      </c>
    </row>
    <row r="22" spans="1:24" ht="15.75" thickBot="1" x14ac:dyDescent="0.3">
      <c r="A22" s="2" t="s">
        <v>266</v>
      </c>
      <c r="B22" s="2" t="s">
        <v>267</v>
      </c>
      <c r="C22" s="4" t="s">
        <v>268</v>
      </c>
      <c r="D22" s="29" t="s">
        <v>269</v>
      </c>
      <c r="E22" s="27" t="s">
        <v>162</v>
      </c>
      <c r="F22" s="2" t="s">
        <v>163</v>
      </c>
      <c r="G22" s="2" t="s">
        <v>270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275</v>
      </c>
      <c r="M22" s="8"/>
      <c r="N22" s="9" cm="1">
        <f t="array" ref="N22:W22">LEN(TRIM(D22:M22))-LEN(SUBSTITUTE(D22:M22," ",""))+1</f>
        <v>2</v>
      </c>
      <c r="O22">
        <v>2</v>
      </c>
      <c r="P22">
        <v>2</v>
      </c>
      <c r="Q22">
        <v>2</v>
      </c>
      <c r="R22">
        <v>3</v>
      </c>
      <c r="S22">
        <v>1</v>
      </c>
      <c r="T22">
        <v>2</v>
      </c>
      <c r="U22">
        <v>2</v>
      </c>
      <c r="V22">
        <v>1</v>
      </c>
      <c r="W22">
        <v>1</v>
      </c>
      <c r="X22" s="15">
        <f t="shared" si="0"/>
        <v>18</v>
      </c>
    </row>
    <row r="23" spans="1:24" ht="15.75" thickBot="1" x14ac:dyDescent="0.3">
      <c r="A23" s="2" t="s">
        <v>99</v>
      </c>
      <c r="B23" s="2" t="s">
        <v>154</v>
      </c>
      <c r="C23" s="4" t="s">
        <v>264</v>
      </c>
      <c r="D23" s="29" t="s">
        <v>155</v>
      </c>
      <c r="E23" s="27" t="s">
        <v>156</v>
      </c>
      <c r="F23" s="2" t="s">
        <v>157</v>
      </c>
      <c r="G23" s="2" t="s">
        <v>158</v>
      </c>
      <c r="H23" s="2" t="s">
        <v>159</v>
      </c>
      <c r="I23" s="2" t="s">
        <v>160</v>
      </c>
      <c r="J23" s="2" t="s">
        <v>161</v>
      </c>
      <c r="K23" s="2" t="s">
        <v>162</v>
      </c>
      <c r="L23" s="2" t="s">
        <v>163</v>
      </c>
      <c r="M23" s="8"/>
      <c r="N23" s="9" cm="1">
        <f t="array" ref="N23:W23">LEN(TRIM(D23:M23))-LEN(SUBSTITUTE(D23:M23," ",""))+1</f>
        <v>2</v>
      </c>
      <c r="O23">
        <v>2</v>
      </c>
      <c r="P23">
        <v>1</v>
      </c>
      <c r="Q23">
        <v>4</v>
      </c>
      <c r="R23">
        <v>2</v>
      </c>
      <c r="S23">
        <v>1</v>
      </c>
      <c r="T23">
        <v>2</v>
      </c>
      <c r="U23">
        <v>2</v>
      </c>
      <c r="V23">
        <v>2</v>
      </c>
      <c r="W23">
        <v>1</v>
      </c>
      <c r="X23" s="15">
        <f t="shared" si="0"/>
        <v>19</v>
      </c>
    </row>
    <row r="24" spans="1:24" ht="15.75" thickBot="1" x14ac:dyDescent="0.3">
      <c r="A24" s="2" t="s">
        <v>164</v>
      </c>
      <c r="B24" s="3" t="s">
        <v>165</v>
      </c>
      <c r="C24" s="4" t="s">
        <v>276</v>
      </c>
      <c r="D24" s="29" t="s">
        <v>144</v>
      </c>
      <c r="E24" s="27" t="s">
        <v>166</v>
      </c>
      <c r="F24" s="2" t="s">
        <v>167</v>
      </c>
      <c r="G24" s="2" t="s">
        <v>168</v>
      </c>
      <c r="H24" s="2" t="s">
        <v>169</v>
      </c>
      <c r="I24" s="2" t="s">
        <v>170</v>
      </c>
      <c r="J24" s="2" t="s">
        <v>171</v>
      </c>
      <c r="K24" s="2" t="s">
        <v>503</v>
      </c>
      <c r="L24" s="2" t="s">
        <v>172</v>
      </c>
      <c r="M24" s="8"/>
      <c r="N24" s="9" cm="1">
        <f t="array" ref="N24:W24">LEN(TRIM(D24:M24))-LEN(SUBSTITUTE(D24:M24," ",""))+1</f>
        <v>2</v>
      </c>
      <c r="O24">
        <v>1</v>
      </c>
      <c r="P24">
        <v>2</v>
      </c>
      <c r="Q24">
        <v>4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 s="15">
        <f t="shared" si="0"/>
        <v>20</v>
      </c>
    </row>
    <row r="25" spans="1:24" ht="15.75" thickBot="1" x14ac:dyDescent="0.3">
      <c r="A25" s="2" t="s">
        <v>173</v>
      </c>
      <c r="B25" s="2" t="s">
        <v>174</v>
      </c>
      <c r="C25" s="4" t="s">
        <v>264</v>
      </c>
      <c r="D25" s="29" t="s">
        <v>175</v>
      </c>
      <c r="E25" s="27" t="s">
        <v>35</v>
      </c>
      <c r="F25" s="2" t="s">
        <v>124</v>
      </c>
      <c r="G25" s="2" t="s">
        <v>176</v>
      </c>
      <c r="H25" s="2" t="s">
        <v>177</v>
      </c>
      <c r="I25" s="2" t="s">
        <v>178</v>
      </c>
      <c r="J25" s="2" t="s">
        <v>179</v>
      </c>
      <c r="K25" s="2" t="s">
        <v>180</v>
      </c>
      <c r="L25" s="2" t="s">
        <v>181</v>
      </c>
      <c r="M25" s="8"/>
      <c r="N25" s="9" cm="1">
        <f t="array" ref="N25:W25">LEN(TRIM(D25:M25))-LEN(SUBSTITUTE(D25:M25," ",""))+1</f>
        <v>1</v>
      </c>
      <c r="O25">
        <v>2</v>
      </c>
      <c r="P25">
        <v>2</v>
      </c>
      <c r="Q25">
        <v>2</v>
      </c>
      <c r="R25">
        <v>3</v>
      </c>
      <c r="S25">
        <v>2</v>
      </c>
      <c r="T25">
        <v>1</v>
      </c>
      <c r="U25">
        <v>2</v>
      </c>
      <c r="V25">
        <v>2</v>
      </c>
      <c r="W25">
        <v>1</v>
      </c>
      <c r="X25" s="15">
        <f t="shared" si="0"/>
        <v>18</v>
      </c>
    </row>
    <row r="26" spans="1:24" ht="15.75" thickBot="1" x14ac:dyDescent="0.3">
      <c r="A26" s="2" t="s">
        <v>182</v>
      </c>
      <c r="B26" s="2" t="s">
        <v>183</v>
      </c>
      <c r="C26" s="4" t="s">
        <v>277</v>
      </c>
      <c r="D26" s="29" t="s">
        <v>184</v>
      </c>
      <c r="E26" s="27" t="s">
        <v>185</v>
      </c>
      <c r="F26" s="2" t="s">
        <v>186</v>
      </c>
      <c r="G26" s="2" t="s">
        <v>187</v>
      </c>
      <c r="H26" s="2" t="s">
        <v>188</v>
      </c>
      <c r="I26" s="2" t="s">
        <v>189</v>
      </c>
      <c r="J26" s="2" t="s">
        <v>190</v>
      </c>
      <c r="K26" s="2" t="s">
        <v>191</v>
      </c>
      <c r="L26" s="2" t="s">
        <v>171</v>
      </c>
      <c r="M26" s="8" t="s">
        <v>192</v>
      </c>
      <c r="N26" s="9" cm="1">
        <f t="array" ref="N26:W26">LEN(TRIM(D26:M26))-LEN(SUBSTITUTE(D26:M26," ",""))+1</f>
        <v>2</v>
      </c>
      <c r="O26">
        <v>1</v>
      </c>
      <c r="P26">
        <v>2</v>
      </c>
      <c r="Q26">
        <v>3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 s="15">
        <f t="shared" si="0"/>
        <v>19</v>
      </c>
    </row>
    <row r="27" spans="1:24" ht="15.75" thickBot="1" x14ac:dyDescent="0.3">
      <c r="A27" s="5" t="s">
        <v>193</v>
      </c>
      <c r="B27" s="2" t="s">
        <v>194</v>
      </c>
      <c r="C27" s="4" t="s">
        <v>264</v>
      </c>
      <c r="D27" s="29" t="s">
        <v>195</v>
      </c>
      <c r="E27" s="27" t="s">
        <v>196</v>
      </c>
      <c r="F27" s="2" t="s">
        <v>197</v>
      </c>
      <c r="G27" s="2" t="s">
        <v>198</v>
      </c>
      <c r="H27" s="2" t="s">
        <v>199</v>
      </c>
      <c r="I27" s="2" t="s">
        <v>200</v>
      </c>
      <c r="J27" s="2" t="s">
        <v>51</v>
      </c>
      <c r="K27" s="2" t="s">
        <v>465</v>
      </c>
      <c r="L27" s="2" t="s">
        <v>202</v>
      </c>
      <c r="M27" s="8"/>
      <c r="N27" s="9" cm="1">
        <f t="array" ref="N27:W27">LEN(TRIM(D27:M27))-LEN(SUBSTITUTE(D27:M27," ",""))+1</f>
        <v>3</v>
      </c>
      <c r="O27">
        <v>3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2</v>
      </c>
      <c r="W27">
        <v>1</v>
      </c>
      <c r="X27" s="15">
        <f t="shared" si="0"/>
        <v>20</v>
      </c>
    </row>
    <row r="28" spans="1:24" ht="15.75" thickBot="1" x14ac:dyDescent="0.3">
      <c r="A28" s="2" t="s">
        <v>203</v>
      </c>
      <c r="B28" s="2" t="s">
        <v>204</v>
      </c>
      <c r="C28" s="4" t="s">
        <v>264</v>
      </c>
      <c r="D28" s="29" t="s">
        <v>205</v>
      </c>
      <c r="E28" s="27" t="s">
        <v>206</v>
      </c>
      <c r="F28" s="2" t="s">
        <v>207</v>
      </c>
      <c r="G28" s="2" t="s">
        <v>208</v>
      </c>
      <c r="H28" s="2" t="s">
        <v>209</v>
      </c>
      <c r="I28" s="2" t="s">
        <v>22</v>
      </c>
      <c r="J28" s="2" t="s">
        <v>125</v>
      </c>
      <c r="K28" s="2"/>
      <c r="L28" s="2"/>
      <c r="M28" s="8"/>
      <c r="N28" s="9" cm="1">
        <f t="array" ref="N28:W28">LEN(TRIM(D28:M28))-LEN(SUBSTITUTE(D28:M28," ",""))+1</f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 s="15">
        <f t="shared" si="0"/>
        <v>15</v>
      </c>
    </row>
    <row r="29" spans="1:24" ht="15.75" thickBot="1" x14ac:dyDescent="0.3">
      <c r="A29" s="2" t="s">
        <v>210</v>
      </c>
      <c r="B29" s="2" t="s">
        <v>211</v>
      </c>
      <c r="C29" s="4" t="s">
        <v>278</v>
      </c>
      <c r="D29" s="29" t="s">
        <v>212</v>
      </c>
      <c r="E29" s="27" t="s">
        <v>185</v>
      </c>
      <c r="F29" s="2" t="s">
        <v>213</v>
      </c>
      <c r="G29" s="2" t="s">
        <v>214</v>
      </c>
      <c r="H29" s="2" t="s">
        <v>215</v>
      </c>
      <c r="I29" s="2" t="s">
        <v>147</v>
      </c>
      <c r="J29" s="2" t="s">
        <v>492</v>
      </c>
      <c r="K29" s="2" t="s">
        <v>493</v>
      </c>
      <c r="L29" s="2" t="s">
        <v>494</v>
      </c>
      <c r="M29" s="8" t="s">
        <v>495</v>
      </c>
      <c r="N29" s="9" cm="1">
        <f t="array" ref="N29:W29">LEN(TRIM(D29:M29))-LEN(SUBSTITUTE(D29:M29," ",""))+1</f>
        <v>3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 s="15">
        <f t="shared" si="0"/>
        <v>17</v>
      </c>
    </row>
    <row r="30" spans="1:24" ht="15.75" thickBot="1" x14ac:dyDescent="0.3">
      <c r="A30" s="2" t="s">
        <v>100</v>
      </c>
      <c r="B30" s="2"/>
      <c r="C30" s="4" t="s">
        <v>279</v>
      </c>
      <c r="D30" s="29"/>
      <c r="E30" s="27"/>
      <c r="F30" s="2"/>
      <c r="G30" s="2"/>
      <c r="H30" s="2"/>
      <c r="I30" s="2"/>
      <c r="J30" s="2"/>
      <c r="K30" s="2"/>
      <c r="L30" s="2"/>
      <c r="M30" s="8"/>
      <c r="N30" s="9" cm="1">
        <f t="array" ref="N30:W30">LEN(TRIM(D30:M30))-LEN(SUBSTITUTE(D30:M30," ",""))+1</f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s="15"/>
    </row>
    <row r="31" spans="1:24" ht="15.75" thickBot="1" x14ac:dyDescent="0.3">
      <c r="A31" s="2" t="s">
        <v>280</v>
      </c>
      <c r="B31" s="2" t="s">
        <v>220</v>
      </c>
      <c r="C31" s="4" t="s">
        <v>281</v>
      </c>
      <c r="D31" s="29" t="s">
        <v>221</v>
      </c>
      <c r="E31" s="27" t="s">
        <v>222</v>
      </c>
      <c r="F31" s="2" t="s">
        <v>20</v>
      </c>
      <c r="G31" s="2" t="s">
        <v>223</v>
      </c>
      <c r="H31" s="2" t="s">
        <v>224</v>
      </c>
      <c r="I31" s="2" t="s">
        <v>225</v>
      </c>
      <c r="J31" s="2" t="s">
        <v>226</v>
      </c>
      <c r="K31" s="2" t="s">
        <v>227</v>
      </c>
      <c r="L31" s="2" t="s">
        <v>502</v>
      </c>
      <c r="M31" s="8"/>
      <c r="N31" s="9" cm="1">
        <f t="array" ref="N31:W31">LEN(TRIM(D31:M31))-LEN(SUBSTITUTE(D31:M31," ",""))+1</f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 s="15">
        <f t="shared" si="0"/>
        <v>20</v>
      </c>
    </row>
    <row r="32" spans="1:24" ht="15.75" thickBot="1" x14ac:dyDescent="0.3">
      <c r="A32" s="2" t="s">
        <v>282</v>
      </c>
      <c r="B32" s="2" t="s">
        <v>228</v>
      </c>
      <c r="C32" s="4" t="s">
        <v>283</v>
      </c>
      <c r="D32" s="29" t="s">
        <v>197</v>
      </c>
      <c r="E32" s="27" t="s">
        <v>229</v>
      </c>
      <c r="F32" s="2" t="s">
        <v>230</v>
      </c>
      <c r="G32" s="2" t="s">
        <v>231</v>
      </c>
      <c r="H32" s="2" t="s">
        <v>232</v>
      </c>
      <c r="I32" s="2" t="s">
        <v>233</v>
      </c>
      <c r="J32" s="2" t="s">
        <v>234</v>
      </c>
      <c r="K32" s="2" t="s">
        <v>235</v>
      </c>
      <c r="L32" s="2" t="s">
        <v>236</v>
      </c>
      <c r="M32" s="8" t="s">
        <v>237</v>
      </c>
      <c r="N32" s="9" cm="1">
        <f t="array" ref="N32:W32">LEN(TRIM(D32:M32))-LEN(SUBSTITUTE(D32:M32," ",""))+1</f>
        <v>2</v>
      </c>
      <c r="O32">
        <v>1</v>
      </c>
      <c r="P32">
        <v>1</v>
      </c>
      <c r="Q32">
        <v>3</v>
      </c>
      <c r="R32">
        <v>3</v>
      </c>
      <c r="S32">
        <v>1</v>
      </c>
      <c r="T32">
        <v>1</v>
      </c>
      <c r="U32">
        <v>2</v>
      </c>
      <c r="V32">
        <v>1</v>
      </c>
      <c r="W32">
        <v>1</v>
      </c>
      <c r="X32" s="15">
        <f t="shared" si="0"/>
        <v>16</v>
      </c>
    </row>
    <row r="33" spans="1:24" ht="15.75" thickBot="1" x14ac:dyDescent="0.3">
      <c r="A33" s="2" t="s">
        <v>284</v>
      </c>
      <c r="B33" s="2" t="s">
        <v>238</v>
      </c>
      <c r="C33" s="4" t="s">
        <v>285</v>
      </c>
      <c r="D33" s="29" t="s">
        <v>286</v>
      </c>
      <c r="E33" s="27" t="s">
        <v>287</v>
      </c>
      <c r="F33" s="2" t="s">
        <v>288</v>
      </c>
      <c r="G33" s="2" t="s">
        <v>289</v>
      </c>
      <c r="H33" s="2" t="s">
        <v>290</v>
      </c>
      <c r="I33" s="2" t="s">
        <v>291</v>
      </c>
      <c r="J33" s="2" t="s">
        <v>292</v>
      </c>
      <c r="K33" s="2" t="s">
        <v>293</v>
      </c>
      <c r="L33" s="2" t="s">
        <v>294</v>
      </c>
      <c r="M33" s="8" t="s">
        <v>295</v>
      </c>
      <c r="N33" s="9" cm="1">
        <f t="array" ref="N33:W33">LEN(TRIM(D33:M33))-LEN(SUBSTITUTE(D33:M33," ",""))+1</f>
        <v>2</v>
      </c>
      <c r="O33">
        <v>3</v>
      </c>
      <c r="P33">
        <v>1</v>
      </c>
      <c r="Q33">
        <v>3</v>
      </c>
      <c r="R33">
        <v>2</v>
      </c>
      <c r="S33">
        <v>2</v>
      </c>
      <c r="T33">
        <v>1</v>
      </c>
      <c r="U33">
        <v>1</v>
      </c>
      <c r="V33">
        <v>2</v>
      </c>
      <c r="W33">
        <v>1</v>
      </c>
      <c r="X33" s="15">
        <f t="shared" si="0"/>
        <v>18</v>
      </c>
    </row>
    <row r="34" spans="1:24" ht="15.75" thickBot="1" x14ac:dyDescent="0.3">
      <c r="A34" s="2" t="s">
        <v>296</v>
      </c>
      <c r="B34" s="2" t="s">
        <v>238</v>
      </c>
      <c r="C34" s="4" t="s">
        <v>297</v>
      </c>
      <c r="D34" s="29" t="s">
        <v>239</v>
      </c>
      <c r="E34" s="27" t="s">
        <v>298</v>
      </c>
      <c r="F34" s="2" t="s">
        <v>299</v>
      </c>
      <c r="G34" s="2" t="s">
        <v>300</v>
      </c>
      <c r="H34" s="2" t="s">
        <v>301</v>
      </c>
      <c r="I34" s="2" t="s">
        <v>506</v>
      </c>
      <c r="J34" s="2" t="s">
        <v>302</v>
      </c>
      <c r="K34" s="2" t="s">
        <v>505</v>
      </c>
      <c r="L34" s="2" t="s">
        <v>507</v>
      </c>
      <c r="M34" s="8" t="s">
        <v>501</v>
      </c>
      <c r="N34" s="9" cm="1">
        <f t="array" ref="N34:W34">LEN(TRIM(D34:M34))-LEN(SUBSTITUTE(D34:M34," ",""))+1</f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3</v>
      </c>
      <c r="U34">
        <v>2</v>
      </c>
      <c r="V34">
        <v>1</v>
      </c>
      <c r="W34">
        <v>3</v>
      </c>
      <c r="X34" s="15">
        <f t="shared" si="0"/>
        <v>20</v>
      </c>
    </row>
    <row r="35" spans="1:24" ht="15.75" thickBot="1" x14ac:dyDescent="0.3">
      <c r="A35" s="2" t="s">
        <v>303</v>
      </c>
      <c r="B35" s="2" t="s">
        <v>240</v>
      </c>
      <c r="C35" s="4" t="s">
        <v>304</v>
      </c>
      <c r="D35" s="29" t="s">
        <v>500</v>
      </c>
      <c r="E35" s="27" t="s">
        <v>362</v>
      </c>
      <c r="F35" s="2" t="s">
        <v>305</v>
      </c>
      <c r="G35" s="2" t="s">
        <v>499</v>
      </c>
      <c r="H35" s="2" t="s">
        <v>306</v>
      </c>
      <c r="I35" s="2" t="s">
        <v>504</v>
      </c>
      <c r="J35" s="2" t="s">
        <v>307</v>
      </c>
      <c r="K35" s="2" t="s">
        <v>308</v>
      </c>
      <c r="L35" s="2" t="s">
        <v>309</v>
      </c>
      <c r="M35" s="8" t="s">
        <v>498</v>
      </c>
      <c r="N35" s="9" cm="1">
        <f t="array" ref="N35:W35">LEN(TRIM(D35:M35))-LEN(SUBSTITUTE(D35:M35," ",""))+1</f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3</v>
      </c>
      <c r="U35">
        <v>3</v>
      </c>
      <c r="V35">
        <v>4</v>
      </c>
      <c r="W35">
        <v>1</v>
      </c>
      <c r="X35" s="15">
        <f t="shared" si="0"/>
        <v>21</v>
      </c>
    </row>
    <row r="36" spans="1:24" ht="15.75" thickBot="1" x14ac:dyDescent="0.3">
      <c r="A36" s="2" t="s">
        <v>310</v>
      </c>
      <c r="B36" s="2" t="s">
        <v>241</v>
      </c>
      <c r="C36" s="4" t="s">
        <v>311</v>
      </c>
      <c r="D36" s="29" t="s">
        <v>312</v>
      </c>
      <c r="E36" s="27" t="s">
        <v>313</v>
      </c>
      <c r="F36" s="2" t="s">
        <v>314</v>
      </c>
      <c r="G36" s="2" t="s">
        <v>315</v>
      </c>
      <c r="H36" s="2" t="s">
        <v>215</v>
      </c>
      <c r="I36" s="2" t="s">
        <v>316</v>
      </c>
      <c r="J36" s="2" t="s">
        <v>508</v>
      </c>
      <c r="K36" s="2" t="s">
        <v>317</v>
      </c>
      <c r="L36" s="2" t="s">
        <v>318</v>
      </c>
      <c r="M36" s="8" t="s">
        <v>43</v>
      </c>
      <c r="N36" s="9" cm="1">
        <f t="array" ref="N36:W36">LEN(TRIM(D36:M36))-LEN(SUBSTITUTE(D36:M36," ",""))+1</f>
        <v>1</v>
      </c>
      <c r="O36">
        <v>2</v>
      </c>
      <c r="P36">
        <v>2</v>
      </c>
      <c r="Q36">
        <v>3</v>
      </c>
      <c r="R36">
        <v>1</v>
      </c>
      <c r="S36">
        <v>2</v>
      </c>
      <c r="T36">
        <v>1</v>
      </c>
      <c r="U36">
        <v>1</v>
      </c>
      <c r="V36">
        <v>2</v>
      </c>
      <c r="W36">
        <v>2</v>
      </c>
      <c r="X36" s="15">
        <f t="shared" si="0"/>
        <v>17</v>
      </c>
    </row>
    <row r="37" spans="1:24" ht="15.75" thickBot="1" x14ac:dyDescent="0.3">
      <c r="A37" s="2" t="s">
        <v>319</v>
      </c>
      <c r="B37" s="2" t="s">
        <v>242</v>
      </c>
      <c r="C37" s="26" t="s">
        <v>320</v>
      </c>
      <c r="D37" s="29" t="s">
        <v>101</v>
      </c>
      <c r="E37" s="27" t="s">
        <v>497</v>
      </c>
      <c r="F37" s="2" t="s">
        <v>35</v>
      </c>
      <c r="G37" s="2" t="s">
        <v>317</v>
      </c>
      <c r="H37" s="2" t="s">
        <v>102</v>
      </c>
      <c r="I37" s="2" t="s">
        <v>103</v>
      </c>
      <c r="J37" s="2" t="s">
        <v>104</v>
      </c>
      <c r="K37" s="2" t="s">
        <v>105</v>
      </c>
      <c r="L37" s="2" t="s">
        <v>106</v>
      </c>
      <c r="M37" s="8" t="s">
        <v>107</v>
      </c>
      <c r="N37" s="9" cm="1">
        <f t="array" ref="N37:W37">LEN(TRIM(D37:M37))-LEN(SUBSTITUTE(D37:M37," ",""))+1</f>
        <v>3</v>
      </c>
      <c r="O37">
        <v>3</v>
      </c>
      <c r="P37">
        <v>2</v>
      </c>
      <c r="Q37">
        <v>1</v>
      </c>
      <c r="R37">
        <v>2</v>
      </c>
      <c r="S37">
        <v>2</v>
      </c>
      <c r="T37">
        <v>1</v>
      </c>
      <c r="U37">
        <v>1</v>
      </c>
      <c r="V37">
        <v>3</v>
      </c>
      <c r="W37">
        <v>2</v>
      </c>
      <c r="X37" s="15">
        <f t="shared" si="0"/>
        <v>20</v>
      </c>
    </row>
    <row r="38" spans="1:24" ht="15.75" thickBot="1" x14ac:dyDescent="0.3">
      <c r="A38" s="2" t="s">
        <v>321</v>
      </c>
      <c r="B38" s="2" t="s">
        <v>243</v>
      </c>
      <c r="C38" s="4" t="s">
        <v>322</v>
      </c>
      <c r="D38" s="29" t="s">
        <v>323</v>
      </c>
      <c r="E38" s="27" t="s">
        <v>324</v>
      </c>
      <c r="F38" s="2" t="s">
        <v>325</v>
      </c>
      <c r="G38" s="2" t="s">
        <v>326</v>
      </c>
      <c r="H38" s="2" t="s">
        <v>327</v>
      </c>
      <c r="I38" s="2" t="s">
        <v>328</v>
      </c>
      <c r="J38" s="2" t="s">
        <v>329</v>
      </c>
      <c r="K38" s="2" t="s">
        <v>330</v>
      </c>
      <c r="L38" s="2" t="s">
        <v>331</v>
      </c>
      <c r="M38" s="8" t="s">
        <v>332</v>
      </c>
      <c r="N38" s="9" cm="1">
        <f t="array" ref="N38:W38">LEN(TRIM(D38:M38))-LEN(SUBSTITUTE(D38:M38," ",""))+1</f>
        <v>3</v>
      </c>
      <c r="O38">
        <v>2</v>
      </c>
      <c r="P38">
        <v>1</v>
      </c>
      <c r="Q38">
        <v>1</v>
      </c>
      <c r="R38">
        <v>1</v>
      </c>
      <c r="S38">
        <v>2</v>
      </c>
      <c r="T38">
        <v>3</v>
      </c>
      <c r="U38">
        <v>3</v>
      </c>
      <c r="V38">
        <v>1</v>
      </c>
      <c r="W38">
        <v>2</v>
      </c>
      <c r="X38" s="15">
        <f t="shared" si="0"/>
        <v>19</v>
      </c>
    </row>
    <row r="39" spans="1:24" ht="15.75" thickBot="1" x14ac:dyDescent="0.3">
      <c r="A39" s="2" t="s">
        <v>333</v>
      </c>
      <c r="B39" s="2" t="s">
        <v>244</v>
      </c>
      <c r="C39" s="4" t="s">
        <v>334</v>
      </c>
      <c r="D39" s="29" t="s">
        <v>335</v>
      </c>
      <c r="E39" s="27" t="s">
        <v>152</v>
      </c>
      <c r="F39" s="2" t="s">
        <v>336</v>
      </c>
      <c r="G39" s="2" t="s">
        <v>337</v>
      </c>
      <c r="H39" s="2" t="s">
        <v>19</v>
      </c>
      <c r="I39" s="2" t="s">
        <v>338</v>
      </c>
      <c r="J39" s="2" t="s">
        <v>339</v>
      </c>
      <c r="K39" s="2" t="s">
        <v>340</v>
      </c>
      <c r="L39" s="2" t="s">
        <v>341</v>
      </c>
      <c r="M39" s="8" t="s">
        <v>342</v>
      </c>
      <c r="N39" s="9" cm="1">
        <f t="array" ref="N39:W39">LEN(TRIM(D39:M39))-LEN(SUBSTITUTE(D39:M39," ",""))+1</f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 s="15">
        <f t="shared" si="0"/>
        <v>17</v>
      </c>
    </row>
    <row r="40" spans="1:24" ht="15.75" thickBot="1" x14ac:dyDescent="0.3">
      <c r="A40" s="2" t="s">
        <v>343</v>
      </c>
      <c r="B40" s="2" t="s">
        <v>245</v>
      </c>
      <c r="C40" s="4" t="s">
        <v>344</v>
      </c>
      <c r="D40" s="29" t="s">
        <v>345</v>
      </c>
      <c r="E40" s="27" t="s">
        <v>346</v>
      </c>
      <c r="F40" s="2" t="s">
        <v>347</v>
      </c>
      <c r="G40" t="s">
        <v>230</v>
      </c>
      <c r="H40" s="2" t="s">
        <v>348</v>
      </c>
      <c r="I40" s="2" t="s">
        <v>349</v>
      </c>
      <c r="J40" s="2" t="s">
        <v>72</v>
      </c>
      <c r="K40" s="2" t="s">
        <v>350</v>
      </c>
      <c r="L40" s="2" t="s">
        <v>351</v>
      </c>
      <c r="M40" s="8" t="s">
        <v>352</v>
      </c>
      <c r="N40" s="9" cm="1">
        <f t="array" ref="N40:W40">LEN(TRIM(D40:M40))-LEN(SUBSTITUTE(D40:M40," ",""))+1</f>
        <v>2</v>
      </c>
      <c r="O40">
        <v>3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 s="15">
        <f t="shared" si="0"/>
        <v>17</v>
      </c>
    </row>
    <row r="41" spans="1:24" ht="15.75" thickBot="1" x14ac:dyDescent="0.3">
      <c r="A41" s="2" t="s">
        <v>353</v>
      </c>
      <c r="B41" s="3" t="s">
        <v>246</v>
      </c>
      <c r="C41" s="4" t="s">
        <v>354</v>
      </c>
      <c r="D41" s="29" t="s">
        <v>355</v>
      </c>
      <c r="E41" s="27" t="s">
        <v>356</v>
      </c>
      <c r="F41" s="2" t="s">
        <v>357</v>
      </c>
      <c r="G41" s="2" t="s">
        <v>239</v>
      </c>
      <c r="H41" s="2" t="s">
        <v>496</v>
      </c>
      <c r="I41" s="2" t="s">
        <v>358</v>
      </c>
      <c r="J41" s="2" t="s">
        <v>359</v>
      </c>
      <c r="K41" s="2" t="s">
        <v>360</v>
      </c>
      <c r="L41" s="2" t="s">
        <v>361</v>
      </c>
      <c r="M41" s="8" t="s">
        <v>362</v>
      </c>
      <c r="N41" s="9" cm="1">
        <f t="array" ref="N41:W41">LEN(TRIM(D41:M41))-LEN(SUBSTITUTE(D41:M41," ",""))+1</f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2</v>
      </c>
      <c r="X41" s="15">
        <f t="shared" si="0"/>
        <v>20</v>
      </c>
    </row>
    <row r="42" spans="1:24" ht="15.75" thickBot="1" x14ac:dyDescent="0.3">
      <c r="A42" s="2" t="s">
        <v>363</v>
      </c>
      <c r="B42" s="2" t="s">
        <v>247</v>
      </c>
      <c r="C42" s="4" t="s">
        <v>364</v>
      </c>
      <c r="D42" s="29" t="s">
        <v>365</v>
      </c>
      <c r="E42" s="27" t="s">
        <v>239</v>
      </c>
      <c r="F42" s="2" t="s">
        <v>366</v>
      </c>
      <c r="G42" s="2" t="s">
        <v>367</v>
      </c>
      <c r="H42" s="2" t="s">
        <v>368</v>
      </c>
      <c r="I42" s="2" t="s">
        <v>369</v>
      </c>
      <c r="J42" s="2" t="s">
        <v>22</v>
      </c>
      <c r="K42" s="2" t="s">
        <v>317</v>
      </c>
      <c r="L42" s="2" t="s">
        <v>370</v>
      </c>
      <c r="M42" s="8" t="s">
        <v>371</v>
      </c>
      <c r="N42" s="9" cm="1">
        <f t="array" ref="N42:W42">LEN(TRIM(D42:M42))-LEN(SUBSTITUTE(D42:M42," ",""))+1</f>
        <v>2</v>
      </c>
      <c r="O42">
        <v>2</v>
      </c>
      <c r="P42">
        <v>2</v>
      </c>
      <c r="Q42">
        <v>4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 s="15">
        <f t="shared" si="0"/>
        <v>18</v>
      </c>
    </row>
    <row r="43" spans="1:24" ht="15.75" thickBot="1" x14ac:dyDescent="0.3">
      <c r="A43" s="2" t="s">
        <v>372</v>
      </c>
      <c r="B43" s="2" t="s">
        <v>248</v>
      </c>
      <c r="C43" s="4" t="s">
        <v>373</v>
      </c>
      <c r="D43" s="29" t="s">
        <v>374</v>
      </c>
      <c r="E43" s="27" t="s">
        <v>375</v>
      </c>
      <c r="F43" s="2" t="s">
        <v>19</v>
      </c>
      <c r="G43" s="2" t="s">
        <v>20</v>
      </c>
      <c r="H43" s="2" t="s">
        <v>472</v>
      </c>
      <c r="I43" s="2" t="s">
        <v>376</v>
      </c>
      <c r="J43" s="2" t="s">
        <v>197</v>
      </c>
      <c r="K43" s="2" t="s">
        <v>473</v>
      </c>
      <c r="L43" s="2" t="s">
        <v>377</v>
      </c>
      <c r="M43" s="8" t="s">
        <v>378</v>
      </c>
      <c r="N43" s="9" cm="1">
        <f t="array" ref="N43:W43">LEN(TRIM(D43:M43))-LEN(SUBSTITUTE(D43:M43," ",""))+1</f>
        <v>1</v>
      </c>
      <c r="O43">
        <v>2</v>
      </c>
      <c r="P43">
        <v>1</v>
      </c>
      <c r="Q43">
        <v>2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 s="15">
        <f t="shared" si="0"/>
        <v>19</v>
      </c>
    </row>
    <row r="44" spans="1:24" ht="15.75" thickBot="1" x14ac:dyDescent="0.3">
      <c r="A44" s="2" t="s">
        <v>379</v>
      </c>
      <c r="B44" s="2" t="s">
        <v>108</v>
      </c>
      <c r="C44" s="26" t="s">
        <v>380</v>
      </c>
      <c r="D44" s="29" t="s">
        <v>216</v>
      </c>
      <c r="E44" s="27" t="s">
        <v>381</v>
      </c>
      <c r="F44" s="2" t="s">
        <v>23</v>
      </c>
      <c r="G44" s="2" t="s">
        <v>22</v>
      </c>
      <c r="H44" s="2" t="s">
        <v>229</v>
      </c>
      <c r="I44" s="2" t="s">
        <v>125</v>
      </c>
      <c r="J44" s="2" t="s">
        <v>471</v>
      </c>
      <c r="K44" s="2" t="s">
        <v>382</v>
      </c>
      <c r="L44" s="2" t="s">
        <v>201</v>
      </c>
      <c r="M44" s="8" t="s">
        <v>470</v>
      </c>
      <c r="N44" s="9" cm="1">
        <f t="array" ref="N44:W44">LEN(TRIM(D44:M44))-LEN(SUBSTITUTE(D44:M44," ",""))+1</f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3</v>
      </c>
      <c r="U44">
        <v>1</v>
      </c>
      <c r="V44">
        <v>2</v>
      </c>
      <c r="W44">
        <v>2</v>
      </c>
      <c r="X44" s="15">
        <f t="shared" si="0"/>
        <v>17</v>
      </c>
    </row>
    <row r="45" spans="1:24" ht="15.75" thickBot="1" x14ac:dyDescent="0.3">
      <c r="A45" s="2" t="s">
        <v>109</v>
      </c>
      <c r="B45" s="2"/>
      <c r="C45" s="8"/>
      <c r="D45" s="29" t="s">
        <v>402</v>
      </c>
      <c r="E45" s="27" t="s">
        <v>403</v>
      </c>
      <c r="F45" s="2" t="s">
        <v>404</v>
      </c>
      <c r="G45" s="2" t="s">
        <v>405</v>
      </c>
      <c r="H45" s="2" t="s">
        <v>36</v>
      </c>
      <c r="I45" s="2" t="s">
        <v>406</v>
      </c>
      <c r="J45" s="2" t="s">
        <v>317</v>
      </c>
      <c r="K45" s="2"/>
      <c r="L45" s="2"/>
      <c r="M45" s="8"/>
      <c r="N45" s="9" cm="1">
        <f t="array" ref="N45:W45">LEN(TRIM(D45:M45))-LEN(SUBSTITUTE(D45:M45," ",""))+1</f>
        <v>2</v>
      </c>
      <c r="O45">
        <v>2</v>
      </c>
      <c r="P45">
        <v>2</v>
      </c>
      <c r="Q45">
        <v>2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 s="15">
        <f t="shared" si="0"/>
        <v>16</v>
      </c>
    </row>
    <row r="46" spans="1:24" ht="15.75" thickBot="1" x14ac:dyDescent="0.3">
      <c r="A46" s="2" t="s">
        <v>110</v>
      </c>
      <c r="B46" s="2"/>
      <c r="C46" s="4" t="s">
        <v>383</v>
      </c>
      <c r="D46" s="29" t="s">
        <v>384</v>
      </c>
      <c r="E46" s="27" t="s">
        <v>385</v>
      </c>
      <c r="F46" s="2" t="s">
        <v>20</v>
      </c>
      <c r="G46" s="2" t="s">
        <v>386</v>
      </c>
      <c r="H46" s="2" t="s">
        <v>387</v>
      </c>
      <c r="I46" s="2" t="s">
        <v>144</v>
      </c>
      <c r="J46" s="2" t="s">
        <v>179</v>
      </c>
      <c r="K46" s="2" t="s">
        <v>388</v>
      </c>
      <c r="L46" s="2" t="s">
        <v>389</v>
      </c>
      <c r="M46" s="8" t="s">
        <v>48</v>
      </c>
      <c r="N46" s="9" cm="1">
        <f t="array" ref="N46:W46">LEN(TRIM(D46:M46))-LEN(SUBSTITUTE(D46:M46," ",""))+1</f>
        <v>2</v>
      </c>
      <c r="O46">
        <v>2</v>
      </c>
      <c r="P46">
        <v>2</v>
      </c>
      <c r="Q46">
        <v>3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 s="15">
        <f t="shared" si="0"/>
        <v>17</v>
      </c>
    </row>
    <row r="47" spans="1:24" ht="15.75" thickBot="1" x14ac:dyDescent="0.3">
      <c r="A47" s="2" t="s">
        <v>111</v>
      </c>
      <c r="B47" s="2"/>
      <c r="C47" s="4" t="s">
        <v>390</v>
      </c>
      <c r="D47" s="29" t="s">
        <v>391</v>
      </c>
      <c r="E47" s="27" t="s">
        <v>392</v>
      </c>
      <c r="F47" s="2" t="s">
        <v>393</v>
      </c>
      <c r="G47" s="2" t="s">
        <v>386</v>
      </c>
      <c r="H47" s="2" t="s">
        <v>394</v>
      </c>
      <c r="I47" s="2" t="s">
        <v>395</v>
      </c>
      <c r="J47" s="2" t="s">
        <v>396</v>
      </c>
      <c r="K47" s="2" t="s">
        <v>397</v>
      </c>
      <c r="L47" s="2" t="s">
        <v>398</v>
      </c>
      <c r="M47" s="8" t="s">
        <v>215</v>
      </c>
      <c r="N47" s="9" cm="1">
        <f t="array" ref="N47:W47">LEN(TRIM(D47:M47))-LEN(SUBSTITUTE(D47:M47," ",""))+1</f>
        <v>3</v>
      </c>
      <c r="O47">
        <v>2</v>
      </c>
      <c r="P47">
        <v>2</v>
      </c>
      <c r="Q47">
        <v>3</v>
      </c>
      <c r="R47">
        <v>2</v>
      </c>
      <c r="S47">
        <v>3</v>
      </c>
      <c r="T47">
        <v>1</v>
      </c>
      <c r="U47">
        <v>1</v>
      </c>
      <c r="V47">
        <v>1</v>
      </c>
      <c r="W47">
        <v>1</v>
      </c>
      <c r="X47" s="15">
        <f t="shared" si="0"/>
        <v>19</v>
      </c>
    </row>
    <row r="48" spans="1:24" ht="15.75" thickBot="1" x14ac:dyDescent="0.3">
      <c r="A48" s="2" t="s">
        <v>399</v>
      </c>
      <c r="B48" s="2"/>
      <c r="C48" s="4" t="s">
        <v>400</v>
      </c>
      <c r="D48" s="29" t="s">
        <v>401</v>
      </c>
      <c r="E48" s="27" t="s">
        <v>29</v>
      </c>
      <c r="F48" s="2" t="s">
        <v>411</v>
      </c>
      <c r="G48" s="2" t="s">
        <v>412</v>
      </c>
      <c r="H48" s="2" t="s">
        <v>147</v>
      </c>
      <c r="I48" s="2" t="s">
        <v>413</v>
      </c>
      <c r="J48" s="2" t="s">
        <v>414</v>
      </c>
      <c r="K48" s="2"/>
      <c r="L48" s="2"/>
      <c r="M48" s="8"/>
      <c r="N48" s="9" cm="1">
        <f t="array" ref="N48:W48">LEN(TRIM(D48:M48))-LEN(SUBSTITUTE(D48:M48," ",""))+1</f>
        <v>2</v>
      </c>
      <c r="O48">
        <v>2</v>
      </c>
      <c r="P48">
        <v>2</v>
      </c>
      <c r="Q48">
        <v>2</v>
      </c>
      <c r="R48">
        <v>1</v>
      </c>
      <c r="S48">
        <v>3</v>
      </c>
      <c r="T48">
        <v>2</v>
      </c>
      <c r="U48">
        <v>1</v>
      </c>
      <c r="V48">
        <v>1</v>
      </c>
      <c r="W48">
        <v>1</v>
      </c>
      <c r="X48" s="15">
        <f t="shared" si="0"/>
        <v>17</v>
      </c>
    </row>
    <row r="49" spans="1:24" ht="15.75" thickBot="1" x14ac:dyDescent="0.3">
      <c r="A49" s="2" t="s">
        <v>407</v>
      </c>
      <c r="B49" s="2"/>
      <c r="C49" s="4" t="s">
        <v>408</v>
      </c>
      <c r="D49" s="29" t="s">
        <v>51</v>
      </c>
      <c r="E49" s="27" t="s">
        <v>415</v>
      </c>
      <c r="F49" s="2" t="s">
        <v>416</v>
      </c>
      <c r="G49" s="2" t="s">
        <v>157</v>
      </c>
      <c r="H49" s="2" t="s">
        <v>417</v>
      </c>
      <c r="I49" s="2" t="s">
        <v>418</v>
      </c>
      <c r="J49" s="2" t="s">
        <v>201</v>
      </c>
      <c r="K49" s="2" t="s">
        <v>419</v>
      </c>
      <c r="L49" s="2" t="s">
        <v>420</v>
      </c>
      <c r="M49" s="8" t="s">
        <v>421</v>
      </c>
      <c r="N49" s="9" cm="1">
        <f t="array" ref="N49:W49">LEN(TRIM(D49:M49))-LEN(SUBSTITUTE(D49:M49," ",""))+1</f>
        <v>2</v>
      </c>
      <c r="O49">
        <v>2</v>
      </c>
      <c r="P49">
        <v>1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 s="15">
        <f t="shared" si="0"/>
        <v>18</v>
      </c>
    </row>
    <row r="50" spans="1:24" ht="15.75" thickBot="1" x14ac:dyDescent="0.3">
      <c r="A50" s="2" t="s">
        <v>409</v>
      </c>
      <c r="B50" s="2"/>
      <c r="C50" s="4" t="s">
        <v>410</v>
      </c>
      <c r="D50" s="29" t="s">
        <v>422</v>
      </c>
      <c r="E50" s="27" t="s">
        <v>423</v>
      </c>
      <c r="F50" s="2" t="s">
        <v>424</v>
      </c>
      <c r="G50" s="2" t="s">
        <v>425</v>
      </c>
      <c r="H50" s="2" t="s">
        <v>418</v>
      </c>
      <c r="I50" s="2" t="s">
        <v>426</v>
      </c>
      <c r="J50" s="2" t="s">
        <v>427</v>
      </c>
      <c r="K50" s="2" t="s">
        <v>401</v>
      </c>
      <c r="L50" s="2"/>
      <c r="M50" s="8"/>
      <c r="N50" s="9" cm="1">
        <f t="array" ref="N50:W50">LEN(TRIM(D50:M50))-LEN(SUBSTITUTE(D50:M50," ",""))+1</f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 s="15">
        <f t="shared" si="0"/>
        <v>18</v>
      </c>
    </row>
    <row r="51" spans="1:24" ht="15.75" thickBot="1" x14ac:dyDescent="0.3">
      <c r="A51" s="2" t="s">
        <v>428</v>
      </c>
      <c r="B51" s="2"/>
      <c r="C51" s="4" t="s">
        <v>449</v>
      </c>
      <c r="D51" s="29" t="s">
        <v>429</v>
      </c>
      <c r="E51" s="27" t="s">
        <v>430</v>
      </c>
      <c r="F51" s="2" t="s">
        <v>431</v>
      </c>
      <c r="G51" s="2" t="s">
        <v>432</v>
      </c>
      <c r="H51" s="2" t="s">
        <v>433</v>
      </c>
      <c r="I51" s="2" t="s">
        <v>434</v>
      </c>
      <c r="J51" s="2" t="s">
        <v>435</v>
      </c>
      <c r="K51" s="2" t="s">
        <v>436</v>
      </c>
      <c r="L51" s="2" t="s">
        <v>469</v>
      </c>
      <c r="M51" s="8"/>
      <c r="N51" s="9" cm="1">
        <f t="array" ref="N51:W51">LEN(TRIM(D51:M51))-LEN(SUBSTITUTE(D51:M51," ",""))+1</f>
        <v>2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 s="15">
        <f t="shared" si="0"/>
        <v>20</v>
      </c>
    </row>
    <row r="52" spans="1:24" ht="15.75" thickBot="1" x14ac:dyDescent="0.3">
      <c r="A52" s="2" t="s">
        <v>437</v>
      </c>
      <c r="B52" s="2" t="s">
        <v>438</v>
      </c>
      <c r="C52" s="4" t="s">
        <v>450</v>
      </c>
      <c r="D52" s="29" t="s">
        <v>439</v>
      </c>
      <c r="E52" s="27" t="s">
        <v>29</v>
      </c>
      <c r="F52" s="2" t="s">
        <v>440</v>
      </c>
      <c r="G52" s="2" t="s">
        <v>441</v>
      </c>
      <c r="H52" s="2" t="s">
        <v>382</v>
      </c>
      <c r="I52" s="2" t="s">
        <v>452</v>
      </c>
      <c r="J52" s="2" t="s">
        <v>453</v>
      </c>
      <c r="K52" s="2" t="s">
        <v>454</v>
      </c>
      <c r="L52" s="2" t="s">
        <v>455</v>
      </c>
      <c r="M52" s="8" t="s">
        <v>468</v>
      </c>
      <c r="N52" s="9" cm="1">
        <f t="array" ref="N52:W52">LEN(TRIM(D52:M52))-LEN(SUBSTITUTE(D52:M52," ",""))+1</f>
        <v>3</v>
      </c>
      <c r="O52">
        <v>2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 s="15">
        <f t="shared" si="0"/>
        <v>16</v>
      </c>
    </row>
    <row r="53" spans="1:24" ht="15.75" thickBot="1" x14ac:dyDescent="0.3">
      <c r="A53" s="2" t="s">
        <v>442</v>
      </c>
      <c r="B53" s="2"/>
      <c r="C53" s="4" t="s">
        <v>456</v>
      </c>
      <c r="D53" s="29" t="s">
        <v>144</v>
      </c>
      <c r="E53" s="27" t="s">
        <v>457</v>
      </c>
      <c r="F53" s="2" t="s">
        <v>458</v>
      </c>
      <c r="G53" s="2" t="s">
        <v>459</v>
      </c>
      <c r="H53" s="2" t="s">
        <v>509</v>
      </c>
      <c r="I53" s="2" t="s">
        <v>170</v>
      </c>
      <c r="J53" s="2" t="s">
        <v>460</v>
      </c>
      <c r="K53" s="2" t="s">
        <v>388</v>
      </c>
      <c r="L53" s="2" t="s">
        <v>510</v>
      </c>
      <c r="M53" s="8"/>
      <c r="N53" s="9" cm="1">
        <f t="array" ref="N53:W53">LEN(TRIM(D53:M53))-LEN(SUBSTITUTE(D53:M53," ",""))+1</f>
        <v>2</v>
      </c>
      <c r="O53">
        <v>2</v>
      </c>
      <c r="P53">
        <v>2</v>
      </c>
      <c r="Q53">
        <v>2</v>
      </c>
      <c r="R53">
        <v>1</v>
      </c>
      <c r="S53">
        <v>2</v>
      </c>
      <c r="T53">
        <v>2</v>
      </c>
      <c r="U53">
        <v>1</v>
      </c>
      <c r="V53">
        <v>1</v>
      </c>
      <c r="W53">
        <v>1</v>
      </c>
      <c r="X53" s="15">
        <f t="shared" si="0"/>
        <v>16</v>
      </c>
    </row>
    <row r="54" spans="1:24" ht="15.75" thickBot="1" x14ac:dyDescent="0.3">
      <c r="A54" s="2" t="s">
        <v>112</v>
      </c>
      <c r="B54" s="2"/>
      <c r="C54" s="4" t="s">
        <v>451</v>
      </c>
      <c r="D54" s="29" t="s">
        <v>197</v>
      </c>
      <c r="E54" s="27" t="s">
        <v>443</v>
      </c>
      <c r="F54" s="2" t="s">
        <v>444</v>
      </c>
      <c r="G54" s="2" t="s">
        <v>445</v>
      </c>
      <c r="H54" s="2" t="s">
        <v>446</v>
      </c>
      <c r="I54" s="2" t="s">
        <v>447</v>
      </c>
      <c r="J54" s="2" t="s">
        <v>448</v>
      </c>
      <c r="K54" s="2" t="s">
        <v>512</v>
      </c>
      <c r="L54" s="2" t="s">
        <v>201</v>
      </c>
      <c r="M54" s="17"/>
      <c r="N54" s="18" cm="1">
        <f t="array" ref="N54:W54">LEN(TRIM(D54:M54))-LEN(SUBSTITUTE(D54:M54," ",""))+1</f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 s="19">
        <f t="shared" si="0"/>
        <v>18</v>
      </c>
    </row>
    <row r="55" spans="1:24" ht="15.75" thickBot="1" x14ac:dyDescent="0.3">
      <c r="K55" s="5"/>
      <c r="M55" s="10" t="s">
        <v>463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18</v>
      </c>
    </row>
    <row r="56" spans="1:24" ht="15.75" thickBot="1" x14ac:dyDescent="0.3">
      <c r="M56" s="21" t="s">
        <v>464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>
        <f>AVERAGE(X7:X54)</f>
        <v>17.913043478260871</v>
      </c>
    </row>
    <row r="57" spans="1:24" ht="15.75" thickBot="1" x14ac:dyDescent="0.3">
      <c r="M57" s="22" t="s">
        <v>466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>
        <v>18</v>
      </c>
    </row>
    <row r="58" spans="1:24" ht="15.75" thickBot="1" x14ac:dyDescent="0.3">
      <c r="M58" s="23" t="s">
        <v>467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>
        <f>MEDIAN(X7:X54)</f>
        <v>18</v>
      </c>
    </row>
    <row r="59" spans="1:24" ht="15.75" thickBot="1" x14ac:dyDescent="0.3">
      <c r="M59" s="24" t="s">
        <v>474</v>
      </c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 t="s">
        <v>475</v>
      </c>
    </row>
  </sheetData>
  <hyperlinks>
    <hyperlink ref="C4" r:id="rId1" xr:uid="{00C1EFF6-9092-445A-947D-4DABE3F5F7EE}"/>
    <hyperlink ref="C5" r:id="rId2" xr:uid="{7A868302-2C5F-4D91-A22E-F3F760EE66E4}"/>
    <hyperlink ref="C6" r:id="rId3" xr:uid="{C9D8B88A-9393-4615-9DCD-EF2B4724A7FF}"/>
    <hyperlink ref="C7" r:id="rId4" xr:uid="{3C225FF4-B938-4E50-BFAF-BEACC2DF35ED}"/>
    <hyperlink ref="C9" r:id="rId5" xr:uid="{5FE52E9F-EBC1-4B34-9ED6-B94561709F74}"/>
    <hyperlink ref="C10" r:id="rId6" xr:uid="{DC493635-058B-4F19-A102-DB6519D6D1BC}"/>
    <hyperlink ref="C11" r:id="rId7" xr:uid="{B63A61AF-6E56-4F30-8596-FAE09BF5F61A}"/>
    <hyperlink ref="C12" r:id="rId8" xr:uid="{E7129BF6-4267-45F0-B007-CCA9EBFCA119}"/>
    <hyperlink ref="C13" r:id="rId9" xr:uid="{984F128D-9AC1-415A-A65A-89F5FC55E46F}"/>
    <hyperlink ref="C14" r:id="rId10" location="0" xr:uid="{DCA87775-6AC7-4EE7-8187-CD2C337790DD}"/>
    <hyperlink ref="C2" r:id="rId11" location="/en/1?_k=4gtkq0" xr:uid="{14CB3361-41E5-4445-841A-CD79C8F2014A}"/>
    <hyperlink ref="C15" r:id="rId12" location="p-summary" xr:uid="{506655F9-8FBA-412A-BC9F-073D2562B91C}"/>
    <hyperlink ref="C37" r:id="rId13" xr:uid="{07A651E5-6844-45F0-B5D6-33F16507BC88}"/>
    <hyperlink ref="C44" r:id="rId14" xr:uid="{FEF18484-DBC8-4C48-9CAB-DF27DB545BF4}"/>
    <hyperlink ref="C16" r:id="rId15" xr:uid="{01286C17-C4C1-438C-856D-D354BC352FA3}"/>
    <hyperlink ref="C17" r:id="rId16" location="p-summary" xr:uid="{75FEB11B-33C7-42AE-9B72-D90DC0A7717E}"/>
    <hyperlink ref="C19" r:id="rId17" xr:uid="{1C8C36FD-CB9E-481A-B23F-BEDF51C0B3B0}"/>
    <hyperlink ref="C20" r:id="rId18" location="cc-digital-society-(4e20)" xr:uid="{B7EE0412-7CE6-4DCA-8011-DEE0499D4E2D}"/>
    <hyperlink ref="C28" r:id="rId19" location="cc-digital-society-(4e20)" xr:uid="{1586EA88-CAF7-43D7-A502-66E2690ABF09}"/>
    <hyperlink ref="C21" r:id="rId20" xr:uid="{BAFB4A4A-6E1A-416F-999E-FE356D2E5270}"/>
    <hyperlink ref="B20" r:id="rId21" display="oliver.albert@giz.de" xr:uid="{448A25D8-BF11-4116-93E1-A7DACD4E872D}"/>
    <hyperlink ref="C25" r:id="rId22" location="cc-digital-society-(4e20)" xr:uid="{448D4218-74C6-49A1-A714-EB1ECA5A5692}"/>
    <hyperlink ref="C23" r:id="rId23" location="cc-digital-society-(4e20)" xr:uid="{C447D915-70CE-4A58-A915-2234DC273C74}"/>
    <hyperlink ref="C27" r:id="rId24" location="cc-digital-society-(4e20)" xr:uid="{4A3CD55F-B6E2-46DF-B44E-A6DFA093770E}"/>
    <hyperlink ref="C26" r:id="rId25" xr:uid="{B13FE9EA-CD66-470A-8C77-9EF72425BBF4}"/>
    <hyperlink ref="C24" r:id="rId26" xr:uid="{98A2687A-5668-404E-AB6A-C6859CE47962}"/>
    <hyperlink ref="B24" r:id="rId27" display="tatjana.schock@giz.de" xr:uid="{F6F7EEC7-9D37-4DD7-AE1B-0B74F1E09385}"/>
    <hyperlink ref="C29" r:id="rId28" xr:uid="{7F5E2163-F657-4187-85BC-F28E222EC41A}"/>
    <hyperlink ref="C18" r:id="rId29" location="p-democracy_digital_governance_city_oe4c30" xr:uid="{6E918BC0-1D5E-4923-8211-040A51731F9D}"/>
    <hyperlink ref="C30" r:id="rId30" xr:uid="{449FDA75-FE36-4A58-BF30-8954F82E0518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11DC16EA-B2DD-4F3E-B9B1-964BBA166358}"/>
    <hyperlink ref="C32" r:id="rId32" xr:uid="{A80D8F04-8CEC-4637-8502-C2189B88C359}"/>
    <hyperlink ref="C34" r:id="rId33" xr:uid="{123AC85E-680A-4608-B7A0-A6D759EF073D}"/>
    <hyperlink ref="C35" r:id="rId34" xr:uid="{572BA97C-AAD0-47A4-B6F9-DC6B2CA854C4}"/>
    <hyperlink ref="C36" r:id="rId35" xr:uid="{B104F675-C075-4C89-B73A-DD6B1DED5E30}"/>
    <hyperlink ref="C38" r:id="rId36" xr:uid="{83370725-2350-4FDF-BABF-984C89599B40}"/>
    <hyperlink ref="C39" r:id="rId37" xr:uid="{A4FE3410-FAA7-40FE-B9CE-45C861070FA5}"/>
    <hyperlink ref="C40" r:id="rId38" xr:uid="{73DD37B9-4840-4B2A-A5CA-0ACA4940C98C}"/>
    <hyperlink ref="B41" r:id="rId39" display="andrea.donath@giz.de; " xr:uid="{86D97CC4-0B4A-4B9C-995B-B97FFC97C665}"/>
    <hyperlink ref="C41" r:id="rId40" xr:uid="{FD688658-52C9-44DA-A14D-20D0CC14E7A2}"/>
    <hyperlink ref="C42" r:id="rId41" xr:uid="{FA2DAB2F-FE35-41D2-8FCC-2177BB3686FC}"/>
    <hyperlink ref="C43" r:id="rId42" xr:uid="{60280C5B-845D-4674-AB89-C64431ECB3E9}"/>
    <hyperlink ref="C33" r:id="rId43" xr:uid="{AF568CBE-4B5E-4D10-9E0F-8743DF997D1E}"/>
    <hyperlink ref="C8" r:id="rId44" xr:uid="{CAA0D64E-31AC-4838-B92C-F5CEC011A9B2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FDBC46AC-E09D-4D39-B063-0DDB1F24997D}"/>
    <hyperlink ref="C46" r:id="rId46" xr:uid="{1934C760-A31F-4E0E-A25B-8ADF79B988C3}"/>
    <hyperlink ref="C47" r:id="rId47" xr:uid="{B83B1560-958E-47D4-860A-13E966EE7D2C}"/>
    <hyperlink ref="C48" r:id="rId48" xr:uid="{A901049B-09BA-4600-8FA9-D8D1A2D85B8F}"/>
    <hyperlink ref="C49" r:id="rId49" xr:uid="{F911A718-42D3-4B86-AB67-58EE0C7A2C36}"/>
    <hyperlink ref="C50" r:id="rId50" display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xr:uid="{A848EF1E-1D02-4AF0-9231-47CA5119C7B2}"/>
    <hyperlink ref="C54" r:id="rId51" xr:uid="{D941176D-662F-4502-B88B-A0536B8354EA}"/>
    <hyperlink ref="C51" r:id="rId52" xr:uid="{83B08D58-715F-48BF-91B4-953A44410C8C}"/>
    <hyperlink ref="C52" r:id="rId53" xr:uid="{69477E5B-68E6-463B-8E67-0BBA8437A330}"/>
    <hyperlink ref="C53" r:id="rId54" xr:uid="{0BDF2A1E-5343-4CF7-B970-FE7A4F17E553}"/>
  </hyperlinks>
  <pageMargins left="0.7" right="0.7" top="0.75" bottom="0.75" header="0.3" footer="0.3"/>
  <pageSetup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0D7CFBDA045E4B91F6FDA8DF0F4118" ma:contentTypeVersion="15" ma:contentTypeDescription="Ein neues Dokument erstellen." ma:contentTypeScope="" ma:versionID="b2540ec74f97906f93bb69d5c53a0600">
  <xsd:schema xmlns:xsd="http://www.w3.org/2001/XMLSchema" xmlns:xs="http://www.w3.org/2001/XMLSchema" xmlns:p="http://schemas.microsoft.com/office/2006/metadata/properties" xmlns:ns3="d021bfb0-f0fa-4a97-8d4b-3c4b2c66c62c" xmlns:ns4="cb71e75f-5548-41d8-82e9-718af02fce32" targetNamespace="http://schemas.microsoft.com/office/2006/metadata/properties" ma:root="true" ma:fieldsID="c452e4cfc918051f543014bf48e4f5cb" ns3:_="" ns4:_="">
    <xsd:import namespace="d021bfb0-f0fa-4a97-8d4b-3c4b2c66c62c"/>
    <xsd:import namespace="cb71e75f-5548-41d8-82e9-718af02f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bfb0-f0fa-4a97-8d4b-3c4b2c66c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e75f-5548-41d8-82e9-718af02fce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21bfb0-f0fa-4a97-8d4b-3c4b2c66c62c" xsi:nil="true"/>
  </documentManagement>
</p:properties>
</file>

<file path=customXml/itemProps1.xml><?xml version="1.0" encoding="utf-8"?>
<ds:datastoreItem xmlns:ds="http://schemas.openxmlformats.org/officeDocument/2006/customXml" ds:itemID="{929E8024-DF6D-4EE7-929B-35BECC870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1bfb0-f0fa-4a97-8d4b-3c4b2c66c62c"/>
    <ds:schemaRef ds:uri="cb71e75f-5548-41d8-82e9-718af02f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000945-162D-4BB7-A398-F85C3135192D}">
  <ds:schemaRefs>
    <ds:schemaRef ds:uri="http://purl.org/dc/elements/1.1/"/>
    <ds:schemaRef ds:uri="http://schemas.microsoft.com/office/2006/metadata/properties"/>
    <ds:schemaRef ds:uri="http://purl.org/dc/terms/"/>
    <ds:schemaRef ds:uri="d021bfb0-f0fa-4a97-8d4b-3c4b2c66c62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71e75f-5548-41d8-82e9-718af02fce3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Benjamin Gross</cp:lastModifiedBy>
  <cp:revision/>
  <dcterms:created xsi:type="dcterms:W3CDTF">2023-07-27T07:00:18Z</dcterms:created>
  <dcterms:modified xsi:type="dcterms:W3CDTF">2023-08-29T11:20:27Z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0x010100B10D7CFBDA045E4B91F6FDA8DF0F4118</vt:lpwstr>
  </property>
</Properties>
</file>