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1E2E5AD2-0507-4836-9239-9AF154944329}" xr6:coauthVersionLast="46" xr6:coauthVersionMax="46" xr10:uidLastSave="{00000000-0000-0000-0000-000000000000}"/>
  <bookViews>
    <workbookView xWindow="28680" yWindow="-120" windowWidth="29040" windowHeight="17640" xr2:uid="{C0C079BE-6626-47EB-B75C-30FFCEA39B42}"/>
  </bookViews>
  <sheets>
    <sheet name="Sheet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5" i="4" l="1"/>
  <c r="G55" i="4" s="1"/>
  <c r="F54" i="4"/>
  <c r="H53" i="4"/>
  <c r="G53" i="4"/>
  <c r="F53" i="4"/>
  <c r="F52" i="4"/>
  <c r="G52" i="4" s="1"/>
  <c r="F51" i="4"/>
  <c r="H50" i="4"/>
  <c r="G50" i="4"/>
  <c r="F50" i="4"/>
  <c r="F49" i="4"/>
  <c r="G49" i="4" s="1"/>
  <c r="F48" i="4"/>
  <c r="H47" i="4"/>
  <c r="G47" i="4"/>
  <c r="F47" i="4"/>
  <c r="F58" i="4"/>
  <c r="G58" i="4" s="1"/>
  <c r="F57" i="4"/>
  <c r="H56" i="4"/>
  <c r="G56" i="4"/>
  <c r="F56" i="4"/>
  <c r="F46" i="4"/>
  <c r="G46" i="4" s="1"/>
  <c r="F45" i="4"/>
  <c r="H44" i="4"/>
  <c r="G44" i="4"/>
  <c r="F44" i="4"/>
  <c r="F43" i="4"/>
  <c r="G43" i="4" s="1"/>
  <c r="F42" i="4"/>
  <c r="H41" i="4"/>
  <c r="G41" i="4"/>
  <c r="F41" i="4"/>
  <c r="F40" i="4"/>
  <c r="G40" i="4" s="1"/>
  <c r="F39" i="4"/>
  <c r="H38" i="4"/>
  <c r="G38" i="4"/>
  <c r="F38" i="4"/>
  <c r="F37" i="4"/>
  <c r="G37" i="4" s="1"/>
  <c r="F36" i="4"/>
  <c r="H35" i="4"/>
  <c r="G35" i="4"/>
  <c r="F35" i="4"/>
  <c r="F34" i="4"/>
  <c r="G34" i="4" s="1"/>
  <c r="F33" i="4"/>
  <c r="H32" i="4"/>
  <c r="G32" i="4"/>
  <c r="F32" i="4"/>
  <c r="F31" i="4"/>
  <c r="G31" i="4" s="1"/>
  <c r="F30" i="4"/>
  <c r="H29" i="4"/>
  <c r="G29" i="4"/>
  <c r="F29" i="4"/>
  <c r="F28" i="4"/>
  <c r="G28" i="4" s="1"/>
  <c r="F27" i="4"/>
  <c r="H26" i="4"/>
  <c r="G26" i="4"/>
  <c r="F26" i="4"/>
  <c r="F25" i="4"/>
  <c r="G25" i="4" s="1"/>
  <c r="F24" i="4"/>
  <c r="H23" i="4"/>
  <c r="G23" i="4"/>
  <c r="F23" i="4"/>
  <c r="F22" i="4"/>
  <c r="G22" i="4" s="1"/>
  <c r="F21" i="4"/>
  <c r="H20" i="4"/>
  <c r="G20" i="4"/>
  <c r="F20" i="4"/>
  <c r="F19" i="4"/>
  <c r="G19" i="4" s="1"/>
  <c r="F18" i="4"/>
  <c r="H17" i="4"/>
  <c r="G17" i="4"/>
  <c r="F17" i="4"/>
  <c r="F16" i="4"/>
  <c r="G16" i="4" s="1"/>
  <c r="F15" i="4"/>
  <c r="H14" i="4"/>
  <c r="G14" i="4"/>
  <c r="F14" i="4"/>
  <c r="F13" i="4"/>
  <c r="G13" i="4" s="1"/>
  <c r="F12" i="4"/>
  <c r="H11" i="4"/>
  <c r="G11" i="4"/>
  <c r="F11" i="4"/>
  <c r="F10" i="4"/>
  <c r="G10" i="4" s="1"/>
  <c r="F9" i="4"/>
  <c r="H8" i="4"/>
  <c r="G8" i="4"/>
  <c r="F8" i="4"/>
  <c r="F7" i="4"/>
  <c r="G7" i="4" s="1"/>
  <c r="F6" i="4"/>
  <c r="H5" i="4"/>
  <c r="G5" i="4"/>
  <c r="F5" i="4"/>
  <c r="F4" i="4"/>
  <c r="G4" i="4" s="1"/>
  <c r="F3" i="4"/>
  <c r="H2" i="4"/>
  <c r="G2" i="4"/>
  <c r="F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tc={BF6A2806-8F4A-43A3-B97F-C7B69D653461}</author>
    <author>tc={0E5E3C6B-6099-4EEF-A75E-69AC0A3EAFA7}</author>
    <author>tc={48CEB17B-9B88-4ED7-81BB-8915A47FB684}</author>
  </authors>
  <commentList>
    <comment ref="F1" authorId="0" shapeId="0" xr:uid="{BF6A2806-8F4A-43A3-B97F-C7B69D653461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network architecture assumed in the manuscript, i.e., single antenna users</t>
      </text>
    </comment>
    <comment ref="G1" authorId="1" shapeId="0" xr:uid="{0E5E3C6B-6099-4EEF-A75E-69AC0A3EAFA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network architecture where users have multiple antennas</t>
      </text>
    </comment>
    <comment ref="H1" authorId="2" shapeId="0" xr:uid="{48CEB17B-9B88-4ED7-81BB-8915A47FB684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network architecture where there is only one AP. Users have multiple antennas</t>
      </text>
    </comment>
  </commentList>
</comments>
</file>

<file path=xl/sharedStrings.xml><?xml version="1.0" encoding="utf-8"?>
<sst xmlns="http://schemas.openxmlformats.org/spreadsheetml/2006/main" count="84" uniqueCount="12">
  <si>
    <t>L</t>
  </si>
  <si>
    <t>K</t>
  </si>
  <si>
    <t>M</t>
  </si>
  <si>
    <t>Search Alg.</t>
  </si>
  <si>
    <t>Semi-Linear</t>
  </si>
  <si>
    <t>Linear</t>
  </si>
  <si>
    <t>Semi-Centralized</t>
  </si>
  <si>
    <t>N</t>
  </si>
  <si>
    <t>Complexity
N=1</t>
  </si>
  <si>
    <t>Complexity
N&gt;1</t>
  </si>
  <si>
    <t>-</t>
  </si>
  <si>
    <t>Complexity
L=1&amp;N&gt;1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</si>
</sst>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0" xfId="0" applyFill="1"/>
    <xf numFmtId="0" fontId="0" fillId="0" borderId="1" xfId="0" applyFill="1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5" xfId="0" applyBorder="1"/>
    <xf numFmtId="0" fontId="0" fillId="0" borderId="0" xfId="0" applyFill="1" applyBorder="1" applyAlignment="1">
      <alignment horizontal="center"/>
    </xf>
    <xf numFmtId="0" fontId="0" fillId="0" borderId="5" xfId="0" applyFill="1" applyBorder="1"/>
    <xf numFmtId="0" fontId="1" fillId="0" borderId="3" xfId="0" applyFont="1" applyFill="1" applyBorder="1"/>
    <xf numFmtId="0" fontId="0" fillId="0" borderId="6" xfId="0" applyBorder="1"/>
    <xf numFmtId="0" fontId="0" fillId="0" borderId="7" xfId="0" applyBorder="1"/>
    <xf numFmtId="0" fontId="0" fillId="0" borderId="7" xfId="0" applyFill="1" applyBorder="1"/>
    <xf numFmtId="0" fontId="0" fillId="0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ustafa Yetis" id="{08238791-3830-491B-8025-AB56140B975F}" userId="S::mu7810ye@lu.se::c6c6f72c-c005-4238-a3e6-96527a87b44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1-04-30T14:18:26.81" personId="{08238791-3830-491B-8025-AB56140B975F}" id="{BF6A2806-8F4A-43A3-B97F-C7B69D653461}">
    <text>The network architecture assumed in the manuscript, i.e., single antenna users</text>
  </threadedComment>
  <threadedComment ref="G1" dT="2021-04-30T14:18:51.15" personId="{08238791-3830-491B-8025-AB56140B975F}" id="{0E5E3C6B-6099-4EEF-A75E-69AC0A3EAFA7}">
    <text>The network architecture where users have multiple antennas</text>
  </threadedComment>
  <threadedComment ref="H1" dT="2021-04-30T14:19:25.75" personId="{08238791-3830-491B-8025-AB56140B975F}" id="{48CEB17B-9B88-4ED7-81BB-8915A47FB684}">
    <text>The network architecture where there is only one AP. Users have multiple antennas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4CBC-50C0-45FC-914D-BA2693FEAEAC}">
  <dimension ref="A1:K58"/>
  <sheetViews>
    <sheetView tabSelected="1" zoomScale="145" zoomScaleNormal="145" workbookViewId="0">
      <pane ySplit="1" topLeftCell="A41" activePane="bottomLeft" state="frozen"/>
      <selection pane="bottomLeft" activeCell="K52" sqref="K52"/>
    </sheetView>
  </sheetViews>
  <sheetFormatPr defaultRowHeight="15" x14ac:dyDescent="0.25"/>
  <cols>
    <col min="1" max="1" width="16.42578125" bestFit="1" customWidth="1"/>
    <col min="6" max="6" width="11.140625" bestFit="1" customWidth="1"/>
    <col min="7" max="7" width="12" bestFit="1" customWidth="1"/>
    <col min="8" max="8" width="16.140625" customWidth="1"/>
  </cols>
  <sheetData>
    <row r="1" spans="1:8" ht="30.75" thickBot="1" x14ac:dyDescent="0.3">
      <c r="A1" s="5" t="s">
        <v>3</v>
      </c>
      <c r="B1" s="6" t="s">
        <v>0</v>
      </c>
      <c r="C1" s="6" t="s">
        <v>1</v>
      </c>
      <c r="D1" s="6" t="s">
        <v>2</v>
      </c>
      <c r="E1" s="6" t="s">
        <v>7</v>
      </c>
      <c r="F1" s="7" t="s">
        <v>8</v>
      </c>
      <c r="G1" s="7" t="s">
        <v>9</v>
      </c>
      <c r="H1" s="8" t="s">
        <v>11</v>
      </c>
    </row>
    <row r="2" spans="1:8" x14ac:dyDescent="0.25">
      <c r="A2" s="9" t="s">
        <v>5</v>
      </c>
      <c r="B2" s="1">
        <v>3</v>
      </c>
      <c r="C2" s="1">
        <v>2</v>
      </c>
      <c r="D2" s="1">
        <v>8</v>
      </c>
      <c r="E2" s="1">
        <v>4</v>
      </c>
      <c r="F2" s="1">
        <f>B2*C2*D2</f>
        <v>48</v>
      </c>
      <c r="G2" s="1">
        <f>B2*C2*D2*E2+C2*E2</f>
        <v>200</v>
      </c>
      <c r="H2" s="10">
        <f>1*C2*D2*E2+C2*E2</f>
        <v>72</v>
      </c>
    </row>
    <row r="3" spans="1:8" x14ac:dyDescent="0.25">
      <c r="A3" s="11" t="s">
        <v>4</v>
      </c>
      <c r="B3" s="12">
        <v>3</v>
      </c>
      <c r="C3" s="12">
        <v>2</v>
      </c>
      <c r="D3" s="12">
        <v>8</v>
      </c>
      <c r="E3" s="12">
        <v>4</v>
      </c>
      <c r="F3" s="12">
        <f>B3*(D3^C3)</f>
        <v>192</v>
      </c>
      <c r="G3" s="13" t="s">
        <v>10</v>
      </c>
      <c r="H3" s="14"/>
    </row>
    <row r="4" spans="1:8" ht="15.75" thickBot="1" x14ac:dyDescent="0.3">
      <c r="A4" s="11" t="s">
        <v>6</v>
      </c>
      <c r="B4" s="12">
        <v>3</v>
      </c>
      <c r="C4" s="12">
        <v>2</v>
      </c>
      <c r="D4" s="12">
        <v>8</v>
      </c>
      <c r="E4" s="12">
        <v>4</v>
      </c>
      <c r="F4" s="12">
        <f>C4*(D4^B4)</f>
        <v>1024</v>
      </c>
      <c r="G4" s="12">
        <f>F4*E4</f>
        <v>4096</v>
      </c>
      <c r="H4" s="14"/>
    </row>
    <row r="5" spans="1:8" x14ac:dyDescent="0.25">
      <c r="A5" s="9" t="s">
        <v>5</v>
      </c>
      <c r="B5" s="1">
        <v>3</v>
      </c>
      <c r="C5" s="1">
        <v>2</v>
      </c>
      <c r="D5" s="1">
        <v>16</v>
      </c>
      <c r="E5" s="1">
        <v>4</v>
      </c>
      <c r="F5" s="1">
        <f>B5*C5*D5</f>
        <v>96</v>
      </c>
      <c r="G5" s="1">
        <f>B5*C5*D5*E5+C5*E5</f>
        <v>392</v>
      </c>
      <c r="H5" s="10">
        <f>1*C5*D5*E5+C5*E5</f>
        <v>136</v>
      </c>
    </row>
    <row r="6" spans="1:8" x14ac:dyDescent="0.25">
      <c r="A6" s="11" t="s">
        <v>4</v>
      </c>
      <c r="B6" s="12">
        <v>3</v>
      </c>
      <c r="C6" s="12">
        <v>2</v>
      </c>
      <c r="D6" s="12">
        <v>16</v>
      </c>
      <c r="E6" s="2">
        <v>4</v>
      </c>
      <c r="F6" s="12">
        <f>B6*(D6^C6)</f>
        <v>768</v>
      </c>
      <c r="G6" s="13" t="s">
        <v>10</v>
      </c>
      <c r="H6" s="14"/>
    </row>
    <row r="7" spans="1:8" ht="15.75" thickBot="1" x14ac:dyDescent="0.3">
      <c r="A7" s="11" t="s">
        <v>6</v>
      </c>
      <c r="B7" s="12">
        <v>3</v>
      </c>
      <c r="C7" s="12">
        <v>2</v>
      </c>
      <c r="D7" s="12">
        <v>16</v>
      </c>
      <c r="E7" s="2">
        <v>4</v>
      </c>
      <c r="F7" s="12">
        <f>C7*(D7^B7)</f>
        <v>8192</v>
      </c>
      <c r="G7" s="12">
        <f>F7*E7</f>
        <v>32768</v>
      </c>
      <c r="H7" s="14"/>
    </row>
    <row r="8" spans="1:8" x14ac:dyDescent="0.25">
      <c r="A8" s="9" t="s">
        <v>5</v>
      </c>
      <c r="B8" s="1">
        <v>4</v>
      </c>
      <c r="C8" s="1">
        <v>2</v>
      </c>
      <c r="D8" s="1">
        <v>8</v>
      </c>
      <c r="E8" s="1">
        <v>4</v>
      </c>
      <c r="F8" s="1">
        <f>B8*C8*D8</f>
        <v>64</v>
      </c>
      <c r="G8" s="1">
        <f>B8*C8*D8*E8+C8*E8</f>
        <v>264</v>
      </c>
      <c r="H8" s="10">
        <f>1*C8*D8*E8+C8*E8</f>
        <v>72</v>
      </c>
    </row>
    <row r="9" spans="1:8" x14ac:dyDescent="0.25">
      <c r="A9" s="11" t="s">
        <v>4</v>
      </c>
      <c r="B9" s="12">
        <v>4</v>
      </c>
      <c r="C9" s="12">
        <v>2</v>
      </c>
      <c r="D9" s="12">
        <v>8</v>
      </c>
      <c r="E9" s="2">
        <v>4</v>
      </c>
      <c r="F9" s="12">
        <f>B9*(D9^C9)</f>
        <v>256</v>
      </c>
      <c r="G9" s="13" t="s">
        <v>10</v>
      </c>
      <c r="H9" s="14"/>
    </row>
    <row r="10" spans="1:8" ht="15.75" thickBot="1" x14ac:dyDescent="0.3">
      <c r="A10" s="11" t="s">
        <v>6</v>
      </c>
      <c r="B10" s="12">
        <v>4</v>
      </c>
      <c r="C10" s="12">
        <v>2</v>
      </c>
      <c r="D10" s="12">
        <v>8</v>
      </c>
      <c r="E10" s="2">
        <v>4</v>
      </c>
      <c r="F10" s="12">
        <f>C10*(D10^B10)</f>
        <v>8192</v>
      </c>
      <c r="G10" s="12">
        <f>F10*E10</f>
        <v>32768</v>
      </c>
      <c r="H10" s="14"/>
    </row>
    <row r="11" spans="1:8" x14ac:dyDescent="0.25">
      <c r="A11" s="9" t="s">
        <v>5</v>
      </c>
      <c r="B11" s="1">
        <v>4</v>
      </c>
      <c r="C11" s="1">
        <v>2</v>
      </c>
      <c r="D11" s="1">
        <v>16</v>
      </c>
      <c r="E11" s="1">
        <v>4</v>
      </c>
      <c r="F11" s="1">
        <f>B11*C11*D11</f>
        <v>128</v>
      </c>
      <c r="G11" s="1">
        <f>B11*C11*D11*E11+C11*E11</f>
        <v>520</v>
      </c>
      <c r="H11" s="10">
        <f>1*C11*D11*E11+C11*E11</f>
        <v>136</v>
      </c>
    </row>
    <row r="12" spans="1:8" x14ac:dyDescent="0.25">
      <c r="A12" s="11" t="s">
        <v>4</v>
      </c>
      <c r="B12" s="12">
        <v>4</v>
      </c>
      <c r="C12" s="12">
        <v>2</v>
      </c>
      <c r="D12" s="12">
        <v>16</v>
      </c>
      <c r="E12" s="2">
        <v>4</v>
      </c>
      <c r="F12" s="12">
        <f>B12*(D12^C12)</f>
        <v>1024</v>
      </c>
      <c r="G12" s="13" t="s">
        <v>10</v>
      </c>
      <c r="H12" s="14"/>
    </row>
    <row r="13" spans="1:8" ht="15.75" thickBot="1" x14ac:dyDescent="0.3">
      <c r="A13" s="11" t="s">
        <v>6</v>
      </c>
      <c r="B13" s="12">
        <v>4</v>
      </c>
      <c r="C13" s="12">
        <v>2</v>
      </c>
      <c r="D13" s="12">
        <v>16</v>
      </c>
      <c r="E13" s="2">
        <v>4</v>
      </c>
      <c r="F13" s="12">
        <f>C13*(D13^B13)</f>
        <v>131072</v>
      </c>
      <c r="G13" s="12">
        <f>F13*E13</f>
        <v>524288</v>
      </c>
      <c r="H13" s="14"/>
    </row>
    <row r="14" spans="1:8" x14ac:dyDescent="0.25">
      <c r="A14" s="9" t="s">
        <v>5</v>
      </c>
      <c r="B14" s="1">
        <v>4</v>
      </c>
      <c r="C14" s="1">
        <v>3</v>
      </c>
      <c r="D14" s="1">
        <v>8</v>
      </c>
      <c r="E14" s="1">
        <v>4</v>
      </c>
      <c r="F14" s="1">
        <f>B14*C14*D14</f>
        <v>96</v>
      </c>
      <c r="G14" s="1">
        <f>B14*C14*D14*E14+C14*E14</f>
        <v>396</v>
      </c>
      <c r="H14" s="10">
        <f>1*C14*D14*E14+C14*E14</f>
        <v>108</v>
      </c>
    </row>
    <row r="15" spans="1:8" x14ac:dyDescent="0.25">
      <c r="A15" s="11" t="s">
        <v>4</v>
      </c>
      <c r="B15" s="12">
        <v>4</v>
      </c>
      <c r="C15" s="12">
        <v>3</v>
      </c>
      <c r="D15" s="12">
        <v>8</v>
      </c>
      <c r="E15" s="2">
        <v>4</v>
      </c>
      <c r="F15" s="12">
        <f>B15*(D15^C15)</f>
        <v>2048</v>
      </c>
      <c r="G15" s="13" t="s">
        <v>10</v>
      </c>
      <c r="H15" s="14"/>
    </row>
    <row r="16" spans="1:8" ht="15.75" thickBot="1" x14ac:dyDescent="0.3">
      <c r="A16" s="11" t="s">
        <v>6</v>
      </c>
      <c r="B16" s="12">
        <v>4</v>
      </c>
      <c r="C16" s="12">
        <v>3</v>
      </c>
      <c r="D16" s="12">
        <v>8</v>
      </c>
      <c r="E16" s="2">
        <v>4</v>
      </c>
      <c r="F16" s="12">
        <f>C16*(D16^B16)</f>
        <v>12288</v>
      </c>
      <c r="G16" s="12">
        <f>F16*E16</f>
        <v>49152</v>
      </c>
      <c r="H16" s="14"/>
    </row>
    <row r="17" spans="1:8" x14ac:dyDescent="0.25">
      <c r="A17" s="9" t="s">
        <v>5</v>
      </c>
      <c r="B17" s="1">
        <v>4</v>
      </c>
      <c r="C17" s="1">
        <v>3</v>
      </c>
      <c r="D17" s="1">
        <v>16</v>
      </c>
      <c r="E17" s="1">
        <v>4</v>
      </c>
      <c r="F17" s="1">
        <f>B17*C17*D17</f>
        <v>192</v>
      </c>
      <c r="G17" s="1">
        <f>B17*C17*D17*E17+C17*E17</f>
        <v>780</v>
      </c>
      <c r="H17" s="10">
        <f>1*C17*D17*E17+C17*E17</f>
        <v>204</v>
      </c>
    </row>
    <row r="18" spans="1:8" x14ac:dyDescent="0.25">
      <c r="A18" s="11" t="s">
        <v>4</v>
      </c>
      <c r="B18" s="12">
        <v>4</v>
      </c>
      <c r="C18" s="12">
        <v>3</v>
      </c>
      <c r="D18" s="12">
        <v>16</v>
      </c>
      <c r="E18" s="2">
        <v>4</v>
      </c>
      <c r="F18" s="12">
        <f>B18*(D18^C18)</f>
        <v>16384</v>
      </c>
      <c r="G18" s="13" t="s">
        <v>10</v>
      </c>
      <c r="H18" s="14"/>
    </row>
    <row r="19" spans="1:8" ht="15.75" thickBot="1" x14ac:dyDescent="0.3">
      <c r="A19" s="11" t="s">
        <v>6</v>
      </c>
      <c r="B19" s="12">
        <v>4</v>
      </c>
      <c r="C19" s="12">
        <v>3</v>
      </c>
      <c r="D19" s="12">
        <v>16</v>
      </c>
      <c r="E19" s="2">
        <v>4</v>
      </c>
      <c r="F19" s="12">
        <f>C19*(D19^B19)</f>
        <v>196608</v>
      </c>
      <c r="G19" s="12">
        <f>F19*E19</f>
        <v>786432</v>
      </c>
      <c r="H19" s="14"/>
    </row>
    <row r="20" spans="1:8" x14ac:dyDescent="0.25">
      <c r="A20" s="9" t="s">
        <v>5</v>
      </c>
      <c r="B20" s="1">
        <v>4</v>
      </c>
      <c r="C20" s="1">
        <v>4</v>
      </c>
      <c r="D20" s="1">
        <v>4</v>
      </c>
      <c r="E20" s="1">
        <v>4</v>
      </c>
      <c r="F20" s="1">
        <f>B20*C20*D20</f>
        <v>64</v>
      </c>
      <c r="G20" s="1">
        <f>B20*C20*D20*E20+C20*E20</f>
        <v>272</v>
      </c>
      <c r="H20" s="10">
        <f>1*C20*D20*E20+C20*E20</f>
        <v>80</v>
      </c>
    </row>
    <row r="21" spans="1:8" x14ac:dyDescent="0.25">
      <c r="A21" s="11" t="s">
        <v>4</v>
      </c>
      <c r="B21" s="12">
        <v>4</v>
      </c>
      <c r="C21" s="12">
        <v>4</v>
      </c>
      <c r="D21" s="12">
        <v>4</v>
      </c>
      <c r="E21" s="2">
        <v>4</v>
      </c>
      <c r="F21" s="12">
        <f>B21*(D21^C21)</f>
        <v>1024</v>
      </c>
      <c r="G21" s="13" t="s">
        <v>10</v>
      </c>
      <c r="H21" s="14"/>
    </row>
    <row r="22" spans="1:8" ht="15.75" thickBot="1" x14ac:dyDescent="0.3">
      <c r="A22" s="11" t="s">
        <v>6</v>
      </c>
      <c r="B22" s="12">
        <v>4</v>
      </c>
      <c r="C22" s="12">
        <v>4</v>
      </c>
      <c r="D22" s="12">
        <v>4</v>
      </c>
      <c r="E22" s="2">
        <v>4</v>
      </c>
      <c r="F22" s="12">
        <f>C22*(D22^B22)</f>
        <v>1024</v>
      </c>
      <c r="G22" s="12">
        <f>F22*E22</f>
        <v>4096</v>
      </c>
      <c r="H22" s="14"/>
    </row>
    <row r="23" spans="1:8" x14ac:dyDescent="0.25">
      <c r="A23" s="9" t="s">
        <v>5</v>
      </c>
      <c r="B23" s="1">
        <v>4</v>
      </c>
      <c r="C23" s="1">
        <v>4</v>
      </c>
      <c r="D23" s="1">
        <v>8</v>
      </c>
      <c r="E23" s="1">
        <v>4</v>
      </c>
      <c r="F23" s="1">
        <f>B23*C23*D23</f>
        <v>128</v>
      </c>
      <c r="G23" s="1">
        <f>B23*C23*D23*E23+C23*E23</f>
        <v>528</v>
      </c>
      <c r="H23" s="10">
        <f>1*C23*D23*E23+C23*E23</f>
        <v>144</v>
      </c>
    </row>
    <row r="24" spans="1:8" x14ac:dyDescent="0.25">
      <c r="A24" s="11" t="s">
        <v>4</v>
      </c>
      <c r="B24" s="12">
        <v>4</v>
      </c>
      <c r="C24" s="12">
        <v>4</v>
      </c>
      <c r="D24" s="12">
        <v>8</v>
      </c>
      <c r="E24" s="2">
        <v>4</v>
      </c>
      <c r="F24" s="12">
        <f>B24*(D24^C24)</f>
        <v>16384</v>
      </c>
      <c r="G24" s="13" t="s">
        <v>10</v>
      </c>
      <c r="H24" s="14"/>
    </row>
    <row r="25" spans="1:8" ht="15.75" thickBot="1" x14ac:dyDescent="0.3">
      <c r="A25" s="11" t="s">
        <v>6</v>
      </c>
      <c r="B25" s="12">
        <v>4</v>
      </c>
      <c r="C25" s="12">
        <v>4</v>
      </c>
      <c r="D25" s="12">
        <v>8</v>
      </c>
      <c r="E25" s="2">
        <v>4</v>
      </c>
      <c r="F25" s="12">
        <f>C25*(D25^B25)</f>
        <v>16384</v>
      </c>
      <c r="G25" s="12">
        <f>F25*E25</f>
        <v>65536</v>
      </c>
      <c r="H25" s="14"/>
    </row>
    <row r="26" spans="1:8" x14ac:dyDescent="0.25">
      <c r="A26" s="9" t="s">
        <v>5</v>
      </c>
      <c r="B26" s="1">
        <v>5</v>
      </c>
      <c r="C26" s="1">
        <v>3</v>
      </c>
      <c r="D26" s="1">
        <v>8</v>
      </c>
      <c r="E26" s="1">
        <v>4</v>
      </c>
      <c r="F26" s="1">
        <f>B26*C26*D26</f>
        <v>120</v>
      </c>
      <c r="G26" s="1">
        <f>B26*C26*D26*E26+C26*E26</f>
        <v>492</v>
      </c>
      <c r="H26" s="10">
        <f>1*C26*D26*E26+C26*E26</f>
        <v>108</v>
      </c>
    </row>
    <row r="27" spans="1:8" x14ac:dyDescent="0.25">
      <c r="A27" s="11" t="s">
        <v>4</v>
      </c>
      <c r="B27" s="12">
        <v>5</v>
      </c>
      <c r="C27" s="12">
        <v>3</v>
      </c>
      <c r="D27" s="12">
        <v>8</v>
      </c>
      <c r="E27" s="2">
        <v>4</v>
      </c>
      <c r="F27" s="12">
        <f>B27*(D27^C27)</f>
        <v>2560</v>
      </c>
      <c r="G27" s="13" t="s">
        <v>10</v>
      </c>
      <c r="H27" s="14"/>
    </row>
    <row r="28" spans="1:8" ht="15.75" thickBot="1" x14ac:dyDescent="0.3">
      <c r="A28" s="11" t="s">
        <v>6</v>
      </c>
      <c r="B28" s="12">
        <v>5</v>
      </c>
      <c r="C28" s="12">
        <v>3</v>
      </c>
      <c r="D28" s="12">
        <v>8</v>
      </c>
      <c r="E28" s="2">
        <v>4</v>
      </c>
      <c r="F28" s="12">
        <f>C28*(D28^B28)</f>
        <v>98304</v>
      </c>
      <c r="G28" s="12">
        <f>F28*E28</f>
        <v>393216</v>
      </c>
      <c r="H28" s="14"/>
    </row>
    <row r="29" spans="1:8" x14ac:dyDescent="0.25">
      <c r="A29" s="9" t="s">
        <v>5</v>
      </c>
      <c r="B29" s="1">
        <v>5</v>
      </c>
      <c r="C29" s="1">
        <v>3</v>
      </c>
      <c r="D29" s="1">
        <v>16</v>
      </c>
      <c r="E29" s="1">
        <v>4</v>
      </c>
      <c r="F29" s="1">
        <f>B29*C29*D29</f>
        <v>240</v>
      </c>
      <c r="G29" s="1">
        <f>B29*C29*D29*E29+C29*E29</f>
        <v>972</v>
      </c>
      <c r="H29" s="10">
        <f>1*C29*D29*E29+C29*E29</f>
        <v>204</v>
      </c>
    </row>
    <row r="30" spans="1:8" x14ac:dyDescent="0.25">
      <c r="A30" s="11" t="s">
        <v>4</v>
      </c>
      <c r="B30" s="12">
        <v>5</v>
      </c>
      <c r="C30" s="12">
        <v>3</v>
      </c>
      <c r="D30" s="12">
        <v>16</v>
      </c>
      <c r="E30" s="2">
        <v>4</v>
      </c>
      <c r="F30" s="12">
        <f>B30*(D30^C30)</f>
        <v>20480</v>
      </c>
      <c r="G30" s="13" t="s">
        <v>10</v>
      </c>
      <c r="H30" s="14"/>
    </row>
    <row r="31" spans="1:8" ht="15.75" thickBot="1" x14ac:dyDescent="0.3">
      <c r="A31" s="11" t="s">
        <v>6</v>
      </c>
      <c r="B31" s="12">
        <v>5</v>
      </c>
      <c r="C31" s="12">
        <v>3</v>
      </c>
      <c r="D31" s="12">
        <v>16</v>
      </c>
      <c r="E31" s="2">
        <v>4</v>
      </c>
      <c r="F31" s="12">
        <f>C31*(D31^B31)</f>
        <v>3145728</v>
      </c>
      <c r="G31" s="12">
        <f>F31*E31</f>
        <v>12582912</v>
      </c>
      <c r="H31" s="14"/>
    </row>
    <row r="32" spans="1:8" x14ac:dyDescent="0.25">
      <c r="A32" s="9" t="s">
        <v>5</v>
      </c>
      <c r="B32" s="1">
        <v>5</v>
      </c>
      <c r="C32" s="1">
        <v>4</v>
      </c>
      <c r="D32" s="1">
        <v>8</v>
      </c>
      <c r="E32" s="1">
        <v>4</v>
      </c>
      <c r="F32" s="1">
        <f>B32*C32*D32</f>
        <v>160</v>
      </c>
      <c r="G32" s="1">
        <f>B32*C32*D32*E32+C32*E32</f>
        <v>656</v>
      </c>
      <c r="H32" s="10">
        <f>1*C32*D32*E32+C32*E32</f>
        <v>144</v>
      </c>
    </row>
    <row r="33" spans="1:11" x14ac:dyDescent="0.25">
      <c r="A33" s="11" t="s">
        <v>4</v>
      </c>
      <c r="B33" s="12">
        <v>5</v>
      </c>
      <c r="C33" s="12">
        <v>4</v>
      </c>
      <c r="D33" s="12">
        <v>8</v>
      </c>
      <c r="E33" s="2">
        <v>4</v>
      </c>
      <c r="F33" s="12">
        <f>B33*(D33^C33)</f>
        <v>20480</v>
      </c>
      <c r="G33" s="13" t="s">
        <v>10</v>
      </c>
      <c r="H33" s="14"/>
    </row>
    <row r="34" spans="1:11" ht="15.75" thickBot="1" x14ac:dyDescent="0.3">
      <c r="A34" s="11" t="s">
        <v>6</v>
      </c>
      <c r="B34" s="12">
        <v>5</v>
      </c>
      <c r="C34" s="12">
        <v>4</v>
      </c>
      <c r="D34" s="12">
        <v>8</v>
      </c>
      <c r="E34" s="2">
        <v>4</v>
      </c>
      <c r="F34" s="12">
        <f>C34*(D34^B34)</f>
        <v>131072</v>
      </c>
      <c r="G34" s="12">
        <f>F34*E34</f>
        <v>524288</v>
      </c>
      <c r="H34" s="14"/>
    </row>
    <row r="35" spans="1:11" x14ac:dyDescent="0.25">
      <c r="A35" s="9" t="s">
        <v>5</v>
      </c>
      <c r="B35" s="1">
        <v>5</v>
      </c>
      <c r="C35" s="1">
        <v>4</v>
      </c>
      <c r="D35" s="1">
        <v>16</v>
      </c>
      <c r="E35" s="1">
        <v>4</v>
      </c>
      <c r="F35" s="1">
        <f>B35*C35*D35</f>
        <v>320</v>
      </c>
      <c r="G35" s="1">
        <f>B35*C35*D35*E35+C35*E35</f>
        <v>1296</v>
      </c>
      <c r="H35" s="10">
        <f>1*C35*D35*E35+C35*E35</f>
        <v>272</v>
      </c>
    </row>
    <row r="36" spans="1:11" x14ac:dyDescent="0.25">
      <c r="A36" s="11" t="s">
        <v>4</v>
      </c>
      <c r="B36" s="12">
        <v>5</v>
      </c>
      <c r="C36" s="12">
        <v>4</v>
      </c>
      <c r="D36" s="12">
        <v>16</v>
      </c>
      <c r="E36" s="2">
        <v>4</v>
      </c>
      <c r="F36" s="12">
        <f>B36*(D36^C36)</f>
        <v>327680</v>
      </c>
      <c r="G36" s="15" t="s">
        <v>10</v>
      </c>
      <c r="H36" s="16"/>
      <c r="I36" s="3"/>
      <c r="J36" s="3"/>
      <c r="K36" s="3"/>
    </row>
    <row r="37" spans="1:11" ht="15.75" thickBot="1" x14ac:dyDescent="0.3">
      <c r="A37" s="11" t="s">
        <v>6</v>
      </c>
      <c r="B37" s="12">
        <v>5</v>
      </c>
      <c r="C37" s="12">
        <v>4</v>
      </c>
      <c r="D37" s="12">
        <v>16</v>
      </c>
      <c r="E37" s="2">
        <v>4</v>
      </c>
      <c r="F37" s="12">
        <f>C37*(D37^B37)</f>
        <v>4194304</v>
      </c>
      <c r="G37" s="2">
        <f>F37*E37</f>
        <v>16777216</v>
      </c>
      <c r="H37" s="16"/>
      <c r="I37" s="3"/>
      <c r="J37" s="3"/>
      <c r="K37" s="3"/>
    </row>
    <row r="38" spans="1:11" x14ac:dyDescent="0.25">
      <c r="A38" s="9" t="s">
        <v>5</v>
      </c>
      <c r="B38" s="1">
        <v>25</v>
      </c>
      <c r="C38" s="1">
        <v>20</v>
      </c>
      <c r="D38" s="1">
        <v>32</v>
      </c>
      <c r="E38" s="1">
        <v>4</v>
      </c>
      <c r="F38" s="1">
        <f>B38*C38*D38</f>
        <v>16000</v>
      </c>
      <c r="G38" s="4">
        <f>B38*C38*D38*E38+C38*E38</f>
        <v>64080</v>
      </c>
      <c r="H38" s="17">
        <f>1*C38*D38*E38+C38*E38</f>
        <v>2640</v>
      </c>
      <c r="I38" s="3"/>
      <c r="J38" s="3"/>
      <c r="K38" s="3"/>
    </row>
    <row r="39" spans="1:11" x14ac:dyDescent="0.25">
      <c r="A39" s="11" t="s">
        <v>4</v>
      </c>
      <c r="B39" s="12">
        <v>25</v>
      </c>
      <c r="C39" s="12">
        <v>20</v>
      </c>
      <c r="D39" s="12">
        <v>32</v>
      </c>
      <c r="E39" s="2">
        <v>4</v>
      </c>
      <c r="F39" s="12">
        <f>B39*(D39^C39)</f>
        <v>3.1691265005705735E+31</v>
      </c>
      <c r="G39" s="15" t="s">
        <v>10</v>
      </c>
      <c r="H39" s="16"/>
      <c r="I39" s="3"/>
      <c r="J39" s="3"/>
      <c r="K39" s="3"/>
    </row>
    <row r="40" spans="1:11" ht="15.75" thickBot="1" x14ac:dyDescent="0.3">
      <c r="A40" s="11" t="s">
        <v>6</v>
      </c>
      <c r="B40" s="12">
        <v>25</v>
      </c>
      <c r="C40" s="12">
        <v>20</v>
      </c>
      <c r="D40" s="12">
        <v>32</v>
      </c>
      <c r="E40" s="2">
        <v>4</v>
      </c>
      <c r="F40" s="12">
        <f>C40*(D40^B40)</f>
        <v>8.5070591730234616E+38</v>
      </c>
      <c r="G40" s="2">
        <f>F40*E40</f>
        <v>3.4028236692093846E+39</v>
      </c>
      <c r="H40" s="16"/>
      <c r="I40" s="3"/>
      <c r="J40" s="3"/>
      <c r="K40" s="3"/>
    </row>
    <row r="41" spans="1:11" x14ac:dyDescent="0.25">
      <c r="A41" s="9" t="s">
        <v>5</v>
      </c>
      <c r="B41" s="1">
        <v>30</v>
      </c>
      <c r="C41" s="1">
        <v>25</v>
      </c>
      <c r="D41" s="1">
        <v>64</v>
      </c>
      <c r="E41" s="1">
        <v>4</v>
      </c>
      <c r="F41" s="1">
        <f>B41*C41*D41</f>
        <v>48000</v>
      </c>
      <c r="G41" s="4">
        <f>B41*C41*D41*E41+C41*E41</f>
        <v>192100</v>
      </c>
      <c r="H41" s="17">
        <f>1*C41*D41*E41+C41*E41</f>
        <v>6500</v>
      </c>
      <c r="I41" s="3"/>
      <c r="J41" s="3"/>
      <c r="K41" s="3"/>
    </row>
    <row r="42" spans="1:11" x14ac:dyDescent="0.25">
      <c r="A42" s="11" t="s">
        <v>4</v>
      </c>
      <c r="B42" s="12">
        <v>30</v>
      </c>
      <c r="C42" s="12">
        <v>25</v>
      </c>
      <c r="D42" s="12">
        <v>64</v>
      </c>
      <c r="E42" s="2">
        <v>4</v>
      </c>
      <c r="F42" s="12">
        <f>B42*(D42^C42)</f>
        <v>4.2817430781178796E+46</v>
      </c>
      <c r="G42" s="15" t="s">
        <v>10</v>
      </c>
      <c r="H42" s="16"/>
      <c r="I42" s="3"/>
      <c r="J42" s="3"/>
      <c r="K42" s="3"/>
    </row>
    <row r="43" spans="1:11" ht="15.75" thickBot="1" x14ac:dyDescent="0.3">
      <c r="A43" s="11" t="s">
        <v>6</v>
      </c>
      <c r="B43" s="12">
        <v>30</v>
      </c>
      <c r="C43" s="12">
        <v>25</v>
      </c>
      <c r="D43" s="12">
        <v>64</v>
      </c>
      <c r="E43" s="2">
        <v>4</v>
      </c>
      <c r="F43" s="12">
        <f>C43*(D43^B43)</f>
        <v>3.8312388521647221E+55</v>
      </c>
      <c r="G43" s="2">
        <f>F43*E43</f>
        <v>1.5324955408658889E+56</v>
      </c>
      <c r="H43" s="16"/>
      <c r="I43" s="3"/>
      <c r="J43" s="3"/>
      <c r="K43" s="3"/>
    </row>
    <row r="44" spans="1:11" x14ac:dyDescent="0.25">
      <c r="A44" s="9" t="s">
        <v>5</v>
      </c>
      <c r="B44" s="1">
        <v>30</v>
      </c>
      <c r="C44" s="1">
        <v>50</v>
      </c>
      <c r="D44" s="1">
        <v>64</v>
      </c>
      <c r="E44" s="1">
        <v>4</v>
      </c>
      <c r="F44" s="1">
        <f>B44*C44*D44</f>
        <v>96000</v>
      </c>
      <c r="G44" s="4">
        <f>B44*C44*D44*E44+C44*E44</f>
        <v>384200</v>
      </c>
      <c r="H44" s="17">
        <f>1*C44*D44*E44+C44*E44</f>
        <v>13000</v>
      </c>
      <c r="I44" s="3"/>
      <c r="J44" s="3"/>
      <c r="K44" s="3"/>
    </row>
    <row r="45" spans="1:11" x14ac:dyDescent="0.25">
      <c r="A45" s="11" t="s">
        <v>4</v>
      </c>
      <c r="B45" s="12">
        <v>30</v>
      </c>
      <c r="C45" s="12">
        <v>50</v>
      </c>
      <c r="D45" s="12">
        <v>64</v>
      </c>
      <c r="E45" s="2">
        <v>4</v>
      </c>
      <c r="F45" s="12">
        <f>B45*(D45^C45)</f>
        <v>6.1111079290034583E+91</v>
      </c>
      <c r="G45" s="15" t="s">
        <v>10</v>
      </c>
      <c r="H45" s="16"/>
      <c r="I45" s="3"/>
      <c r="J45" s="3"/>
      <c r="K45" s="3"/>
    </row>
    <row r="46" spans="1:11" ht="15.75" thickBot="1" x14ac:dyDescent="0.3">
      <c r="A46" s="18" t="s">
        <v>6</v>
      </c>
      <c r="B46" s="19">
        <v>30</v>
      </c>
      <c r="C46" s="19">
        <v>50</v>
      </c>
      <c r="D46" s="19">
        <v>64</v>
      </c>
      <c r="E46" s="20">
        <v>4</v>
      </c>
      <c r="F46" s="19">
        <f>C46*(D46^B46)</f>
        <v>7.6624777043294443E+55</v>
      </c>
      <c r="G46" s="20">
        <f>F46*E46</f>
        <v>3.0649910817317777E+56</v>
      </c>
      <c r="H46" s="21"/>
      <c r="I46" s="3"/>
      <c r="J46" s="3"/>
      <c r="K46" s="3"/>
    </row>
    <row r="47" spans="1:11" x14ac:dyDescent="0.25">
      <c r="A47" s="9" t="s">
        <v>5</v>
      </c>
      <c r="B47" s="1">
        <v>50</v>
      </c>
      <c r="C47" s="1">
        <v>60</v>
      </c>
      <c r="D47" s="1">
        <v>64</v>
      </c>
      <c r="E47" s="1">
        <v>4</v>
      </c>
      <c r="F47" s="1">
        <f>B47*C47*D47</f>
        <v>192000</v>
      </c>
      <c r="G47" s="4">
        <f>B47*C47*D47*E47+C47*E47</f>
        <v>768240</v>
      </c>
      <c r="H47" s="17">
        <f>1*C47*D47*E47+C47*E47</f>
        <v>15600</v>
      </c>
      <c r="I47" s="3"/>
      <c r="J47" s="3"/>
      <c r="K47" s="3"/>
    </row>
    <row r="48" spans="1:11" x14ac:dyDescent="0.25">
      <c r="A48" s="11" t="s">
        <v>4</v>
      </c>
      <c r="B48" s="12">
        <v>50</v>
      </c>
      <c r="C48" s="12">
        <v>60</v>
      </c>
      <c r="D48" s="12">
        <v>64</v>
      </c>
      <c r="E48" s="2">
        <v>4</v>
      </c>
      <c r="F48" s="12">
        <f>B48*(D48^C48)</f>
        <v>1.1742712913869166E+110</v>
      </c>
      <c r="G48" s="15" t="s">
        <v>10</v>
      </c>
      <c r="H48" s="16"/>
      <c r="I48" s="3"/>
      <c r="J48" s="3"/>
      <c r="K48" s="3"/>
    </row>
    <row r="49" spans="1:11" ht="15.75" thickBot="1" x14ac:dyDescent="0.3">
      <c r="A49" s="18" t="s">
        <v>6</v>
      </c>
      <c r="B49" s="19">
        <v>50</v>
      </c>
      <c r="C49" s="19">
        <v>60</v>
      </c>
      <c r="D49" s="19">
        <v>64</v>
      </c>
      <c r="E49" s="20">
        <v>4</v>
      </c>
      <c r="F49" s="19">
        <f>C49*(D49^B49)</f>
        <v>1.2222215858006917E+92</v>
      </c>
      <c r="G49" s="20">
        <f>F49*E49</f>
        <v>4.8888863432027666E+92</v>
      </c>
      <c r="H49" s="21"/>
      <c r="I49" s="3"/>
      <c r="J49" s="3"/>
      <c r="K49" s="3"/>
    </row>
    <row r="50" spans="1:11" x14ac:dyDescent="0.25">
      <c r="A50" s="9" t="s">
        <v>5</v>
      </c>
      <c r="B50" s="1">
        <v>50</v>
      </c>
      <c r="C50" s="1">
        <v>80</v>
      </c>
      <c r="D50" s="1">
        <v>128</v>
      </c>
      <c r="E50" s="1">
        <v>4</v>
      </c>
      <c r="F50" s="1">
        <f>B50*C50*D50</f>
        <v>512000</v>
      </c>
      <c r="G50" s="4">
        <f>B50*C50*D50*E50+C50*E50</f>
        <v>2048320</v>
      </c>
      <c r="H50" s="17">
        <f>1*C50*D50*E50+C50*E50</f>
        <v>41280</v>
      </c>
      <c r="I50" s="3"/>
      <c r="J50" s="3"/>
      <c r="K50" s="3"/>
    </row>
    <row r="51" spans="1:11" x14ac:dyDescent="0.25">
      <c r="A51" s="11" t="s">
        <v>4</v>
      </c>
      <c r="B51" s="12">
        <v>50</v>
      </c>
      <c r="C51" s="12">
        <v>80</v>
      </c>
      <c r="D51" s="12">
        <v>128</v>
      </c>
      <c r="E51" s="2">
        <v>4</v>
      </c>
      <c r="F51" s="12">
        <f>B51*(D51^C51)</f>
        <v>1.8869812124107707E+170</v>
      </c>
      <c r="G51" s="15" t="s">
        <v>10</v>
      </c>
      <c r="H51" s="16"/>
      <c r="I51" s="3"/>
      <c r="J51" s="3"/>
      <c r="K51" s="3"/>
    </row>
    <row r="52" spans="1:11" ht="15.75" thickBot="1" x14ac:dyDescent="0.3">
      <c r="A52" s="18" t="s">
        <v>6</v>
      </c>
      <c r="B52" s="19">
        <v>50</v>
      </c>
      <c r="C52" s="19">
        <v>80</v>
      </c>
      <c r="D52" s="19">
        <v>128</v>
      </c>
      <c r="E52" s="20">
        <v>4</v>
      </c>
      <c r="F52" s="19">
        <f>C52*(D52^B52)</f>
        <v>1.8347988927920572E+107</v>
      </c>
      <c r="G52" s="20">
        <f>F52*E52</f>
        <v>7.3391955711682288E+107</v>
      </c>
      <c r="H52" s="21"/>
      <c r="I52" s="3"/>
      <c r="J52" s="3"/>
      <c r="K52" s="3"/>
    </row>
    <row r="53" spans="1:11" x14ac:dyDescent="0.25">
      <c r="A53" s="9" t="s">
        <v>5</v>
      </c>
      <c r="B53" s="1">
        <v>100</v>
      </c>
      <c r="C53" s="1">
        <v>80</v>
      </c>
      <c r="D53" s="1">
        <v>128</v>
      </c>
      <c r="E53" s="1">
        <v>4</v>
      </c>
      <c r="F53" s="1">
        <f>B53*C53*D53</f>
        <v>1024000</v>
      </c>
      <c r="G53" s="4">
        <f>B53*C53*D53*E53+C53*E53</f>
        <v>4096320</v>
      </c>
      <c r="H53" s="17">
        <f>1*C53*D53*E53+C53*E53</f>
        <v>41280</v>
      </c>
      <c r="I53" s="3"/>
      <c r="J53" s="3"/>
      <c r="K53" s="3"/>
    </row>
    <row r="54" spans="1:11" x14ac:dyDescent="0.25">
      <c r="A54" s="11" t="s">
        <v>4</v>
      </c>
      <c r="B54" s="12">
        <v>100</v>
      </c>
      <c r="C54" s="12">
        <v>80</v>
      </c>
      <c r="D54" s="12">
        <v>128</v>
      </c>
      <c r="E54" s="2">
        <v>4</v>
      </c>
      <c r="F54" s="12">
        <f>B54*(D54^C54)</f>
        <v>3.7739624248215414E+170</v>
      </c>
      <c r="G54" s="15" t="s">
        <v>10</v>
      </c>
      <c r="H54" s="16"/>
      <c r="I54" s="3"/>
      <c r="J54" s="3"/>
      <c r="K54" s="3"/>
    </row>
    <row r="55" spans="1:11" ht="15.75" thickBot="1" x14ac:dyDescent="0.3">
      <c r="A55" s="18" t="s">
        <v>6</v>
      </c>
      <c r="B55" s="19">
        <v>100</v>
      </c>
      <c r="C55" s="19">
        <v>80</v>
      </c>
      <c r="D55" s="19">
        <v>128</v>
      </c>
      <c r="E55" s="20">
        <v>4</v>
      </c>
      <c r="F55" s="19">
        <f>C55*(D55^B55)</f>
        <v>4.2081087212386988E+212</v>
      </c>
      <c r="G55" s="20">
        <f>F55*E55</f>
        <v>1.6832434884954795E+213</v>
      </c>
      <c r="H55" s="21"/>
      <c r="I55" s="3"/>
      <c r="J55" s="3"/>
      <c r="K55" s="3"/>
    </row>
    <row r="56" spans="1:11" x14ac:dyDescent="0.25">
      <c r="A56" s="9" t="s">
        <v>5</v>
      </c>
      <c r="B56" s="1">
        <v>100</v>
      </c>
      <c r="C56" s="1">
        <v>20</v>
      </c>
      <c r="D56" s="1">
        <v>16</v>
      </c>
      <c r="E56" s="1">
        <v>4</v>
      </c>
      <c r="F56" s="1">
        <f>B56*C56*D56</f>
        <v>32000</v>
      </c>
      <c r="G56" s="4">
        <f>B56*C56*D56*E56+C56*E56</f>
        <v>128080</v>
      </c>
      <c r="H56" s="17">
        <f>1*C56*D56*E56+C56*E56</f>
        <v>1360</v>
      </c>
      <c r="I56" s="3"/>
      <c r="J56" s="3"/>
      <c r="K56" s="3"/>
    </row>
    <row r="57" spans="1:11" x14ac:dyDescent="0.25">
      <c r="A57" s="11" t="s">
        <v>4</v>
      </c>
      <c r="B57" s="12">
        <v>100</v>
      </c>
      <c r="C57" s="12">
        <v>20</v>
      </c>
      <c r="D57" s="12">
        <v>16</v>
      </c>
      <c r="E57" s="2">
        <v>4</v>
      </c>
      <c r="F57" s="12">
        <f>B57*(D57^C57)</f>
        <v>1.2089258196146292E+26</v>
      </c>
      <c r="G57" s="15" t="s">
        <v>10</v>
      </c>
      <c r="H57" s="16"/>
      <c r="I57" s="3"/>
      <c r="J57" s="3"/>
      <c r="K57" s="3"/>
    </row>
    <row r="58" spans="1:11" ht="15.75" thickBot="1" x14ac:dyDescent="0.3">
      <c r="A58" s="18" t="s">
        <v>6</v>
      </c>
      <c r="B58" s="19">
        <v>100</v>
      </c>
      <c r="C58" s="19">
        <v>20</v>
      </c>
      <c r="D58" s="19">
        <v>16</v>
      </c>
      <c r="E58" s="20">
        <v>4</v>
      </c>
      <c r="F58" s="19">
        <f>C58*(D58^B58)</f>
        <v>5.1644997561738172E+121</v>
      </c>
      <c r="G58" s="20">
        <f>F58*E58</f>
        <v>2.0657999024695269E+122</v>
      </c>
      <c r="H58" s="21"/>
      <c r="I58" s="3"/>
      <c r="J58" s="3"/>
      <c r="K58" s="3"/>
    </row>
  </sheetData>
  <dataValidations count="9">
    <dataValidation allowBlank="1" showInputMessage="1" showErrorMessage="1" prompt="Complexity= K(M^L), linear in the number of users" sqref="A25 A7 A10 A13 A16 A58 A28 A31 A34 A19 A22 A37 A40 A43 A46 A49 A52 A55" xr:uid="{72008EBC-C976-4F0F-A12B-31F753C04E46}"/>
    <dataValidation allowBlank="1" showInputMessage="1" showErrorMessage="1" prompt="Complexity= L(M^K), linear in the number of access points" sqref="A36 A6 A9 A12 A15 A18 A27 A30 A33 A45 A21 A24 A39 A42 A57 A48 A51 A54" xr:uid="{0BA0D344-5E1A-45DD-A9AC-90198D411C58}"/>
    <dataValidation allowBlank="1" showInputMessage="1" showErrorMessage="1" prompt="Complexity= LKM" sqref="A35 A5 A8 A11 A14 A17 A26 A29 A32 A44 A20 A23 A38 A41 A56 A47 A50 A53" xr:uid="{2FA18247-DD3A-4D1F-9946-D298B6F97D5A}"/>
    <dataValidation allowBlank="1" showInputMessage="1" showErrorMessage="1" prompt="Number of antennas. The value is expected to be a power of 2" sqref="D1:E1" xr:uid="{7A6137B8-EC62-4A17-A4D4-15159B895193}"/>
    <dataValidation allowBlank="1" showInputMessage="1" showErrorMessage="1" prompt="Number of users" sqref="C1" xr:uid="{4AB9225F-109A-42A9-9EE4-5DCA6C2C34F7}"/>
    <dataValidation allowBlank="1" showInputMessage="1" showErrorMessage="1" prompt="Number of access points" sqref="B1" xr:uid="{602B4344-6492-4307-BCE2-28D7864B8CC0}"/>
    <dataValidation allowBlank="1" showInputMessage="1" showErrorMessage="1" prompt="* Complexity= LKM (for N=1)_x000a_* Complexity= LKM+KN (for N&gt;1)" sqref="A2" xr:uid="{F19EF582-12B4-4D7C-A2F0-22C860F76211}"/>
    <dataValidation allowBlank="1" showInputMessage="1" showErrorMessage="1" prompt="* Complexity= L(M^K) (for N=1), linear in the number of access points_x000a_* For N&gt;1, semi-linear search is not available" sqref="A3" xr:uid="{3260FCB5-370C-4FF0-B29D-969D1013FA93}"/>
    <dataValidation allowBlank="1" showInputMessage="1" showErrorMessage="1" prompt="* Complexity= KN(M^L) (for N&gt;=1), linear in the number of users_x000a_" sqref="A4" xr:uid="{CF64404F-852C-48A4-B8EA-056FFD1DFA4C}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2020-12-22T10:55:13Z</dcterms:created>
  <dcterms:modified xsi:type="dcterms:W3CDTF">2021-05-03T09:42:01Z</dcterms:modified>
</cp:coreProperties>
</file>