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rgan\Documents\GitHub\FencingTester\"/>
    </mc:Choice>
  </mc:AlternateContent>
  <bookViews>
    <workbookView xWindow="0" yWindow="0" windowWidth="28800" windowHeight="12435" activeTab="1"/>
  </bookViews>
  <sheets>
    <sheet name="Iref_tlc59116" sheetId="1" r:id="rId1"/>
    <sheet name="ATMega I2C SCL_Fre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4" i="2" s="1"/>
  <c r="B10" i="1" l="1"/>
  <c r="B12" i="1" s="1"/>
  <c r="B14" i="1" s="1"/>
  <c r="B18" i="1" s="1"/>
  <c r="B20" i="1" s="1"/>
</calcChain>
</file>

<file path=xl/sharedStrings.xml><?xml version="1.0" encoding="utf-8"?>
<sst xmlns="http://schemas.openxmlformats.org/spreadsheetml/2006/main" count="26" uniqueCount="26">
  <si>
    <t>CM</t>
  </si>
  <si>
    <t>HC</t>
  </si>
  <si>
    <t>D</t>
  </si>
  <si>
    <t>D5</t>
  </si>
  <si>
    <t>D4</t>
  </si>
  <si>
    <t>D3</t>
  </si>
  <si>
    <t>D2</t>
  </si>
  <si>
    <t>D1</t>
  </si>
  <si>
    <t>D0</t>
  </si>
  <si>
    <t>VG</t>
  </si>
  <si>
    <t>Vout</t>
  </si>
  <si>
    <t>Rext</t>
  </si>
  <si>
    <t>Iref</t>
  </si>
  <si>
    <t>Iout, target</t>
  </si>
  <si>
    <t>Prescaler</t>
  </si>
  <si>
    <t>CPU_Freq</t>
  </si>
  <si>
    <t>SCL_Freq</t>
  </si>
  <si>
    <t>TWBR0</t>
  </si>
  <si>
    <t>TWBR</t>
  </si>
  <si>
    <t>TWBR1</t>
  </si>
  <si>
    <t>TWBR2</t>
  </si>
  <si>
    <t>TWBR3</t>
  </si>
  <si>
    <t>TWBR4</t>
  </si>
  <si>
    <t>TWBR5</t>
  </si>
  <si>
    <t>TWBR6</t>
  </si>
  <si>
    <t>TWBR7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</si>
</sst>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10" spans="1:2" x14ac:dyDescent="0.25">
      <c r="A10" t="s">
        <v>2</v>
      </c>
      <c r="B10">
        <f>B3*2^5+B4*2^4+B5*2^3+B6*2^2+B7*2+B8</f>
        <v>57</v>
      </c>
    </row>
    <row r="12" spans="1:2" x14ac:dyDescent="0.25">
      <c r="A12" t="s">
        <v>9</v>
      </c>
      <c r="B12">
        <f>(1+B2)*(1+B10/64)/4</f>
        <v>0.9453125</v>
      </c>
    </row>
    <row r="14" spans="1:2" x14ac:dyDescent="0.25">
      <c r="A14" t="s">
        <v>10</v>
      </c>
      <c r="B14">
        <f>1.26*B12</f>
        <v>1.1910937500000001</v>
      </c>
    </row>
    <row r="16" spans="1:2" x14ac:dyDescent="0.25">
      <c r="A16" t="s">
        <v>11</v>
      </c>
      <c r="B16">
        <v>660</v>
      </c>
    </row>
    <row r="18" spans="1:2" x14ac:dyDescent="0.25">
      <c r="A18" t="s">
        <v>12</v>
      </c>
      <c r="B18">
        <f>( B14/B16)*1000</f>
        <v>1.8046875</v>
      </c>
    </row>
    <row r="20" spans="1:2" x14ac:dyDescent="0.25">
      <c r="A20" t="s">
        <v>13</v>
      </c>
      <c r="B20">
        <f>B18*15*3^(B1-1)</f>
        <v>9.0234375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0" sqref="B10"/>
    </sheetView>
  </sheetViews>
  <sheetFormatPr baseColWidth="10" defaultRowHeight="15" x14ac:dyDescent="0.25"/>
  <sheetData>
    <row r="1" spans="1:5" x14ac:dyDescent="0.25">
      <c r="A1" t="s">
        <v>14</v>
      </c>
      <c r="B1">
        <v>1</v>
      </c>
      <c r="D1" t="s">
        <v>15</v>
      </c>
      <c r="E1">
        <v>16000000</v>
      </c>
    </row>
    <row r="2" spans="1:5" x14ac:dyDescent="0.25">
      <c r="A2">
        <v>1</v>
      </c>
    </row>
    <row r="3" spans="1:5" x14ac:dyDescent="0.25">
      <c r="A3">
        <v>4</v>
      </c>
    </row>
    <row r="4" spans="1:5" x14ac:dyDescent="0.25">
      <c r="A4">
        <v>16</v>
      </c>
      <c r="D4" t="s">
        <v>16</v>
      </c>
      <c r="E4">
        <f>E1/(16+2*D7*B1)</f>
        <v>98765.432098765436</v>
      </c>
    </row>
    <row r="5" spans="1:5" x14ac:dyDescent="0.25">
      <c r="A5">
        <v>64</v>
      </c>
    </row>
    <row r="7" spans="1:5" x14ac:dyDescent="0.25">
      <c r="A7" t="s">
        <v>17</v>
      </c>
      <c r="B7">
        <v>1</v>
      </c>
      <c r="C7" t="s">
        <v>18</v>
      </c>
      <c r="D7">
        <f>B7+B8*2+B9*4+B10*8+B11*16+B12*32+B13*64+B14*128</f>
        <v>73</v>
      </c>
    </row>
    <row r="8" spans="1:5" x14ac:dyDescent="0.25">
      <c r="A8" t="s">
        <v>19</v>
      </c>
      <c r="B8">
        <v>0</v>
      </c>
    </row>
    <row r="9" spans="1:5" x14ac:dyDescent="0.25">
      <c r="A9" t="s">
        <v>20</v>
      </c>
      <c r="B9">
        <v>0</v>
      </c>
    </row>
    <row r="10" spans="1:5" x14ac:dyDescent="0.25">
      <c r="A10" t="s">
        <v>21</v>
      </c>
      <c r="B10">
        <v>1</v>
      </c>
    </row>
    <row r="11" spans="1:5" x14ac:dyDescent="0.25">
      <c r="A11" t="s">
        <v>22</v>
      </c>
      <c r="B11">
        <v>0</v>
      </c>
    </row>
    <row r="12" spans="1:5" x14ac:dyDescent="0.25">
      <c r="A12" t="s">
        <v>23</v>
      </c>
      <c r="B12">
        <v>0</v>
      </c>
    </row>
    <row r="13" spans="1:5" x14ac:dyDescent="0.25">
      <c r="A13" t="s">
        <v>24</v>
      </c>
      <c r="B13">
        <v>1</v>
      </c>
    </row>
    <row r="14" spans="1:5" x14ac:dyDescent="0.25">
      <c r="A14" t="s">
        <v>25</v>
      </c>
      <c r="B14">
        <v>0</v>
      </c>
    </row>
  </sheetData>
  <dataValidations count="1">
    <dataValidation type="list" allowBlank="1" showInputMessage="1" showErrorMessage="1" sqref="B1">
      <formula1>$A$2:$A$5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Iref_tlc59116</vt:lpstr>
      <vt:lpstr>ATMega I2C SCL_Freq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Diepart</dc:creator>
  <cp:lastModifiedBy>Morgan Diepart</cp:lastModifiedBy>
  <dcterms:created xsi:type="dcterms:W3CDTF">2018-10-31T22:34:43Z</dcterms:created>
  <dcterms:modified xsi:type="dcterms:W3CDTF">2018-11-06T13:41:01Z</dcterms:modified>
</cp:coreProperties>
</file>