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ror_files_v2\ror_filter\"/>
    </mc:Choice>
  </mc:AlternateContent>
  <xr:revisionPtr revIDLastSave="0" documentId="8_{E1A22729-A2EC-4401-988E-322AB279C03D}" xr6:coauthVersionLast="46" xr6:coauthVersionMax="46" xr10:uidLastSave="{00000000-0000-0000-0000-000000000000}"/>
  <bookViews>
    <workbookView xWindow="3120" yWindow="3120" windowWidth="21600" windowHeight="11385"/>
  </bookViews>
  <sheets>
    <sheet name="Sheet1" sheetId="1" r:id="rId1"/>
    <sheet name="Sheet2" sheetId="2" r:id="rId2"/>
    <sheet name="Sheet3" sheetId="3" r:id="rId3"/>
  </sheet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2" l="1"/>
  <c r="D1" i="2"/>
  <c r="D3" i="2" s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<sst xmlns="http://schemas.openxmlformats.org/spreadsheetml/2006/main" count="40" uniqueCount="38">
  <si>
    <t>Point cloud size</t>
  </si>
  <si>
    <t>Cores</t>
  </si>
  <si>
    <t>Distance Modules</t>
  </si>
  <si>
    <t>LUTS</t>
  </si>
  <si>
    <t>FF</t>
  </si>
  <si>
    <t>DSP</t>
  </si>
  <si>
    <t>CYCLES</t>
  </si>
  <si>
    <t>Wrost case Estimation: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</si>
  <si>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</si>
  <si>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</si>
  <si>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</si>
  <si>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</si>
  <si>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</si>
  <si>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</si>
  <si>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</si>
  <si>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</si>
  <si>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</si>
  <si>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</si>
  <si>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</si>
  <si>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</si>
  <si>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</si>
  <si>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Test 14</t>
  </si>
  <si>
    <t>Test 15</t>
  </si>
  <si>
    <t>Test 16</t>
  </si>
  <si>
    <t>ROR worst case cycles needed</t>
  </si>
  <si>
    <t>N*N</t>
  </si>
  <si>
    <t>17500*17500</t>
  </si>
  <si>
    <t>ROR Hardware Implementation</t>
  </si>
  <si>
    <t>(N/CORE_NUMBER)*(N/DISTANCE_MODULES)</t>
  </si>
  <si>
    <t>(17500/8)*(17500/8)</t>
  </si>
  <si>
    <t>improvement</t>
  </si>
  <si>
    <t>LUT</t>
  </si>
  <si>
    <t>LUT%</t>
  </si>
  <si>
    <t>FF%</t>
  </si>
  <si>
    <t>DSP%</t>
  </si>
  <si>
    <t>square root</t>
  </si>
  <si>
    <t>Distance Module</t>
  </si>
  <si>
    <t>Core(8xDistanceModules)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</si>
</sst>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Liberation Sans"/>
    </font>
    <font>
      <sz val="11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sz val="10"/>
      <color theme="1"/>
      <name val="Liberation Serif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2" fillId="0" borderId="0"/>
    <xf numFmtId="0" fontId="3" fillId="2" borderId="0"/>
    <xf numFmtId="0" fontId="3" fillId="3" borderId="0"/>
    <xf numFmtId="0" fontId="2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14" fillId="0" borderId="0" xfId="0" applyFont="1" applyAlignment="1">
      <alignment wrapText="1"/>
    </xf>
    <xf numFmtId="3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18">
    <cellStyle name="Accent" xfId="1"/>
    <cellStyle name="Accent 1" xfId="2"/>
    <cellStyle name="Accent 2" xfId="3"/>
    <cellStyle name="Accent 3" xfId="4"/>
    <cellStyle name="Bad" xfId="5"/>
    <cellStyle name="Error" xfId="6"/>
    <cellStyle name="Footnote" xfId="7"/>
    <cellStyle name="Good" xfId="8"/>
    <cellStyle name="Heading" xfId="9"/>
    <cellStyle name="Heading 1" xfId="10"/>
    <cellStyle name="Heading 2" xfId="11"/>
    <cellStyle name="Hyperlink" xfId="12"/>
    <cellStyle name="Neutral" xfId="13"/>
    <cellStyle name="Normal" xfId="0" builtinId="0" customBuiltin="1"/>
    <cellStyle name="Note" xfId="14"/>
    <cellStyle name="Status" xfId="15"/>
    <cellStyle name="Text" xfId="16"/>
    <cellStyle name="Warning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9"/>
  <sheetViews>
    <sheetView tabSelected="1" workbookViewId="0"/>
  </sheetViews>
  <sheetFormatPr defaultRowHeight="14.25"/>
  <cols>
    <col min="1" max="1" width="10.625" customWidth="1"/>
    <col min="2" max="2" width="14.5" customWidth="1"/>
    <col min="3" max="3" width="10.625" customWidth="1"/>
    <col min="4" max="4" width="15.125" customWidth="1"/>
    <col min="5" max="7" width="10.625" customWidth="1"/>
    <col min="8" max="8" width="14.75" customWidth="1"/>
    <col min="9" max="9" width="18.625" customWidth="1"/>
  </cols>
  <sheetData>
    <row r="1" spans="2:9">
      <c r="B1" t="s">
        <v>0</v>
      </c>
      <c r="C1">
        <v>17500</v>
      </c>
    </row>
    <row r="3" spans="2:9"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</row>
    <row r="4" spans="2:9">
      <c r="B4" t="s">
        <v>8</v>
      </c>
      <c r="C4">
        <v>4</v>
      </c>
      <c r="D4">
        <v>16</v>
      </c>
      <c r="E4" s="1">
        <v>17887</v>
      </c>
      <c r="F4" s="1">
        <v>2082</v>
      </c>
      <c r="G4" s="1">
        <v>192</v>
      </c>
      <c r="H4" s="2">
        <v>1140012</v>
      </c>
      <c r="I4" s="3">
        <f t="shared" ref="I4:I16" si="0">(17500/C4)*(17500/D4)</f>
        <v>4785156.25</v>
      </c>
    </row>
    <row r="5" spans="2:9">
      <c r="B5" t="s">
        <v>9</v>
      </c>
      <c r="C5">
        <v>2</v>
      </c>
      <c r="D5">
        <v>32</v>
      </c>
      <c r="E5" s="1">
        <v>17604</v>
      </c>
      <c r="F5" s="1">
        <v>2656</v>
      </c>
      <c r="G5" s="1">
        <v>192</v>
      </c>
      <c r="H5" s="2">
        <v>1629212</v>
      </c>
      <c r="I5" s="3">
        <f t="shared" si="0"/>
        <v>4785156.25</v>
      </c>
    </row>
    <row r="6" spans="2:9">
      <c r="B6" t="s">
        <v>10</v>
      </c>
      <c r="C6">
        <v>8</v>
      </c>
      <c r="D6">
        <v>8</v>
      </c>
      <c r="E6" s="1">
        <v>18730</v>
      </c>
      <c r="F6" s="1">
        <v>2090</v>
      </c>
      <c r="G6" s="1">
        <v>192</v>
      </c>
      <c r="H6" s="2">
        <v>903245</v>
      </c>
      <c r="I6" s="3">
        <f t="shared" si="0"/>
        <v>4785156.25</v>
      </c>
    </row>
    <row r="7" spans="2:9">
      <c r="B7" t="s">
        <v>11</v>
      </c>
      <c r="C7">
        <v>16</v>
      </c>
      <c r="D7">
        <v>8</v>
      </c>
      <c r="E7" s="1">
        <v>39222</v>
      </c>
      <c r="F7" s="1">
        <v>3698</v>
      </c>
      <c r="G7" s="1">
        <v>384</v>
      </c>
      <c r="H7" s="2">
        <v>271188</v>
      </c>
      <c r="I7" s="3">
        <f t="shared" si="0"/>
        <v>2392578.125</v>
      </c>
    </row>
    <row r="8" spans="2:9">
      <c r="B8" t="s">
        <v>12</v>
      </c>
      <c r="C8">
        <v>2</v>
      </c>
      <c r="D8">
        <v>2</v>
      </c>
      <c r="E8" s="1">
        <v>1315</v>
      </c>
      <c r="F8" s="1">
        <v>444</v>
      </c>
      <c r="G8" s="1">
        <v>12</v>
      </c>
      <c r="H8" s="2">
        <v>23486782</v>
      </c>
      <c r="I8" s="3">
        <f t="shared" si="0"/>
        <v>76562500</v>
      </c>
    </row>
    <row r="9" spans="2:9">
      <c r="B9" t="s">
        <v>13</v>
      </c>
      <c r="C9">
        <v>2</v>
      </c>
      <c r="D9">
        <v>4</v>
      </c>
      <c r="E9" s="1">
        <v>2399</v>
      </c>
      <c r="F9" s="1">
        <v>590</v>
      </c>
      <c r="G9" s="1">
        <v>24</v>
      </c>
      <c r="H9" s="2">
        <v>12048007</v>
      </c>
      <c r="I9" s="3">
        <f t="shared" si="0"/>
        <v>38281250</v>
      </c>
    </row>
    <row r="10" spans="2:9">
      <c r="B10" t="s">
        <v>14</v>
      </c>
      <c r="C10">
        <v>2</v>
      </c>
      <c r="D10">
        <v>8</v>
      </c>
      <c r="E10" s="1">
        <v>4560</v>
      </c>
      <c r="F10" s="1">
        <v>884</v>
      </c>
      <c r="G10" s="1">
        <v>48</v>
      </c>
      <c r="I10" s="3">
        <f t="shared" si="0"/>
        <v>19140625</v>
      </c>
    </row>
    <row r="11" spans="2:9">
      <c r="B11" t="s">
        <v>15</v>
      </c>
      <c r="C11">
        <v>2</v>
      </c>
      <c r="D11">
        <v>16</v>
      </c>
      <c r="I11" s="3">
        <f t="shared" si="0"/>
        <v>9570312.5</v>
      </c>
    </row>
    <row r="12" spans="2:9">
      <c r="B12" t="s">
        <v>16</v>
      </c>
      <c r="C12">
        <v>2</v>
      </c>
      <c r="D12">
        <v>32</v>
      </c>
      <c r="I12" s="3">
        <f t="shared" si="0"/>
        <v>4785156.25</v>
      </c>
    </row>
    <row r="13" spans="2:9">
      <c r="B13" t="s">
        <v>17</v>
      </c>
      <c r="C13">
        <v>4</v>
      </c>
      <c r="D13">
        <v>2</v>
      </c>
      <c r="I13" s="3">
        <f t="shared" si="0"/>
        <v>38281250</v>
      </c>
    </row>
    <row r="14" spans="2:9">
      <c r="B14" t="s">
        <v>18</v>
      </c>
      <c r="C14">
        <v>8</v>
      </c>
      <c r="D14">
        <v>2</v>
      </c>
      <c r="I14" s="3">
        <f t="shared" si="0"/>
        <v>19140625</v>
      </c>
    </row>
    <row r="15" spans="2:9">
      <c r="B15" t="s">
        <v>19</v>
      </c>
      <c r="C15">
        <v>16</v>
      </c>
      <c r="D15">
        <v>2</v>
      </c>
      <c r="I15" s="3">
        <f t="shared" si="0"/>
        <v>9570312.5</v>
      </c>
    </row>
    <row r="16" spans="2:9">
      <c r="B16" t="s">
        <v>20</v>
      </c>
      <c r="C16">
        <v>32</v>
      </c>
      <c r="D16">
        <v>2</v>
      </c>
      <c r="I16" s="3">
        <f t="shared" si="0"/>
        <v>4785156.25</v>
      </c>
    </row>
    <row r="17" spans="2:2">
      <c r="B17" t="s">
        <v>21</v>
      </c>
    </row>
    <row r="18" spans="2:2">
      <c r="B18" t="s">
        <v>22</v>
      </c>
    </row>
    <row r="19" spans="2:2">
      <c r="B19" t="s">
        <v>23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/>
  </sheetViews>
  <sheetFormatPr defaultRowHeight="14.25"/>
  <cols>
    <col min="1" max="1" width="26.875" customWidth="1"/>
    <col min="2" max="2" width="39.375" customWidth="1"/>
    <col min="3" max="3" width="21.375" customWidth="1"/>
    <col min="4" max="4" width="10.625" customWidth="1"/>
  </cols>
  <sheetData>
    <row r="1" spans="1:4">
      <c r="A1" t="s">
        <v>24</v>
      </c>
      <c r="B1" t="s">
        <v>25</v>
      </c>
      <c r="C1" t="s">
        <v>26</v>
      </c>
      <c r="D1">
        <f>17500*17500</f>
        <v>306250000</v>
      </c>
    </row>
    <row r="2" spans="1:4">
      <c r="A2" t="s">
        <v>27</v>
      </c>
      <c r="B2" t="s">
        <v>28</v>
      </c>
      <c r="C2" t="s">
        <v>29</v>
      </c>
      <c r="D2">
        <f>(17500/8)*(17500/8)</f>
        <v>4785156.25</v>
      </c>
    </row>
    <row r="3" spans="1:4">
      <c r="A3" t="s">
        <v>30</v>
      </c>
      <c r="D3" s="4">
        <f>((D1-D2)/D1)*100</f>
        <v>98.4375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6"/>
  <sheetViews>
    <sheetView workbookViewId="0"/>
  </sheetViews>
  <sheetFormatPr defaultRowHeight="14.25"/>
  <cols>
    <col min="1" max="1" width="19.625" customWidth="1"/>
    <col min="2" max="7" width="10.625" customWidth="1"/>
  </cols>
  <sheetData>
    <row r="3" spans="1:7">
      <c r="B3" t="s">
        <v>31</v>
      </c>
      <c r="C3" t="s">
        <v>32</v>
      </c>
      <c r="D3" t="s">
        <v>4</v>
      </c>
      <c r="E3" t="s">
        <v>33</v>
      </c>
      <c r="F3" t="s">
        <v>5</v>
      </c>
      <c r="G3" t="s">
        <v>34</v>
      </c>
    </row>
    <row r="4" spans="1:7">
      <c r="A4" t="s">
        <v>35</v>
      </c>
      <c r="B4" s="1">
        <v>231</v>
      </c>
      <c r="C4" s="1">
        <v>0.1</v>
      </c>
      <c r="D4" s="1">
        <v>16</v>
      </c>
      <c r="E4" s="1">
        <v>0.01</v>
      </c>
      <c r="F4">
        <v>0</v>
      </c>
      <c r="G4">
        <v>0</v>
      </c>
    </row>
    <row r="5" spans="1:7">
      <c r="A5" t="s">
        <v>36</v>
      </c>
      <c r="B5" s="1">
        <v>321</v>
      </c>
      <c r="C5" s="1">
        <v>0.1393229</v>
      </c>
      <c r="D5" s="1">
        <v>16</v>
      </c>
      <c r="E5" s="1">
        <v>0.01</v>
      </c>
      <c r="F5" s="1">
        <v>3</v>
      </c>
      <c r="G5" s="1">
        <v>0.17361112000000001</v>
      </c>
    </row>
    <row r="6" spans="1:7">
      <c r="A6" t="s">
        <v>37</v>
      </c>
      <c r="B6" s="1">
        <v>2187</v>
      </c>
      <c r="C6" s="1">
        <v>0.94921875</v>
      </c>
      <c r="D6" s="1">
        <v>136</v>
      </c>
      <c r="E6" s="1">
        <v>2.9513887999999999E-2</v>
      </c>
      <c r="F6" s="1">
        <v>24</v>
      </c>
      <c r="G6" s="1">
        <v>1.388889</v>
      </c>
    </row>
  </sheetData>
  <pageMargins left="0" right="0" top="0.39370078740157477" bottom="0.39370078740157477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 Campos</cp:lastModifiedBy>
  <cp:revision>4</cp:revision>
  <dcterms:created xsi:type="dcterms:W3CDTF">2021-04-21T18:20:59Z</dcterms:created>
  <dcterms:modified xsi:type="dcterms:W3CDTF">2021-04-26T10:12:11Z</dcterms:modified>
</cp:coreProperties>
</file>