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30" i="1" l="1"/>
  <c r="F30" i="1"/>
  <c r="F34" i="1"/>
  <c r="F29" i="1"/>
  <c r="F23" i="1"/>
  <c r="F15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5" i="1"/>
  <c r="G26" i="1"/>
  <c r="G27" i="1"/>
  <c r="G28" i="1"/>
  <c r="G29" i="1"/>
  <c r="G32" i="1"/>
  <c r="G33" i="1"/>
  <c r="G34" i="1"/>
  <c r="G3" i="1"/>
  <c r="G4" i="1"/>
  <c r="G5" i="1"/>
  <c r="G6" i="1"/>
  <c r="G7" i="1"/>
  <c r="G8" i="1"/>
  <c r="F8" i="1"/>
  <c r="G2" i="1"/>
  <c r="D3" i="1"/>
  <c r="D4" i="1"/>
  <c r="D5" i="1"/>
  <c r="D6" i="1"/>
  <c r="D7" i="1"/>
  <c r="D10" i="1"/>
  <c r="D11" i="1"/>
  <c r="D12" i="1"/>
  <c r="D13" i="1"/>
  <c r="D14" i="1"/>
  <c r="D17" i="1"/>
  <c r="D18" i="1"/>
  <c r="D19" i="1"/>
  <c r="D20" i="1"/>
  <c r="D21" i="1"/>
  <c r="D22" i="1"/>
  <c r="D25" i="1"/>
  <c r="D26" i="1"/>
  <c r="D27" i="1"/>
  <c r="D28" i="1"/>
  <c r="D32" i="1"/>
  <c r="D33" i="1"/>
  <c r="D2" i="1"/>
</calcChain>
</file>

<file path=xl/sharedStrings.xml><?xml version="1.0" encoding="utf-8"?>
<sst xmlns="http://schemas.openxmlformats.org/spreadsheetml/2006/main" count="39" uniqueCount="17">
  <si>
    <t>Group</t>
  </si>
  <si>
    <t>Number</t>
  </si>
  <si>
    <t>Morphine-Naloxone</t>
  </si>
  <si>
    <t>AO425</t>
    <phoneticPr fontId="0" type="noConversion"/>
  </si>
  <si>
    <t>AO438</t>
  </si>
  <si>
    <t>Morphine-Saline</t>
  </si>
  <si>
    <t>Saline-Naloxone</t>
  </si>
  <si>
    <t>Saline-Saline</t>
  </si>
  <si>
    <t>No Tamox Control</t>
  </si>
  <si>
    <t>AO433</t>
    <phoneticPr fontId="0" type="noConversion"/>
  </si>
  <si>
    <t>AO434</t>
    <phoneticPr fontId="0" type="noConversion"/>
  </si>
  <si>
    <t>Input ng/ul</t>
  </si>
  <si>
    <t>Input ng</t>
  </si>
  <si>
    <t>Ribotag ng/ul</t>
  </si>
  <si>
    <t>Ribotag  ng</t>
  </si>
  <si>
    <t>Mean</t>
  </si>
  <si>
    <t>Total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</si>
</sst>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rgb="FF000000"/>
      <name val="Calibri"/>
      <family val="2"/>
      <scheme val="minor"/>
    </font>
    <font>
      <b/>
      <sz val="10"/>
      <color indexed="9"/>
      <name val="Verdana"/>
      <family val="2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1" xfId="0" applyFon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H29" sqref="H29"/>
    </sheetView>
  </sheetViews>
  <sheetFormatPr defaultRowHeight="15" x14ac:dyDescent="0.25"/>
  <cols>
    <col min="1" max="1" width="22" bestFit="1" customWidth="1"/>
    <col min="2" max="2" width="9" bestFit="1" customWidth="1"/>
    <col min="3" max="3" width="11" bestFit="1" customWidth="1"/>
    <col min="4" max="4" width="8.28515625" bestFit="1" customWidth="1"/>
    <col min="5" max="5" width="2.7109375" customWidth="1"/>
    <col min="6" max="6" width="12.85546875" bestFit="1" customWidth="1"/>
    <col min="7" max="7" width="10.7109375" bestFit="1" customWidth="1"/>
  </cols>
  <sheetData>
    <row r="1" spans="1:7" ht="15.75" x14ac:dyDescent="0.25">
      <c r="A1" s="1" t="s">
        <v>0</v>
      </c>
      <c r="B1" s="2" t="s">
        <v>1</v>
      </c>
      <c r="C1" s="8" t="s">
        <v>11</v>
      </c>
      <c r="D1" s="8" t="s">
        <v>12</v>
      </c>
      <c r="F1" s="8" t="s">
        <v>13</v>
      </c>
      <c r="G1" s="8" t="s">
        <v>14</v>
      </c>
    </row>
    <row r="2" spans="1:7" x14ac:dyDescent="0.25">
      <c r="A2" s="3" t="s">
        <v>2</v>
      </c>
      <c r="B2" s="4" t="s">
        <v>3</v>
      </c>
      <c r="C2">
        <v>8.1531020999999999</v>
      </c>
      <c r="D2">
        <f>C2*15</f>
        <v>122.2965315</v>
      </c>
      <c r="F2">
        <v>2.9497798</v>
      </c>
      <c r="G2">
        <f>F2*15</f>
        <v>44.246696999999998</v>
      </c>
    </row>
    <row r="3" spans="1:7" x14ac:dyDescent="0.25">
      <c r="A3" s="3" t="s">
        <v>2</v>
      </c>
      <c r="B3" s="4" t="s">
        <v>4</v>
      </c>
      <c r="C3">
        <v>9.9061591</v>
      </c>
      <c r="D3">
        <f t="shared" ref="D3:D33" si="0">C3*15</f>
        <v>148.5923865</v>
      </c>
      <c r="F3">
        <v>0.56952250000000015</v>
      </c>
      <c r="G3">
        <f t="shared" ref="G3:G33" si="1">F3*15</f>
        <v>8.5428375000000027</v>
      </c>
    </row>
    <row r="4" spans="1:7" x14ac:dyDescent="0.25">
      <c r="A4" s="3" t="s">
        <v>2</v>
      </c>
      <c r="B4" s="4">
        <v>111613</v>
      </c>
      <c r="C4">
        <v>10.338960999999999</v>
      </c>
      <c r="D4">
        <f t="shared" si="0"/>
        <v>155.08441499999998</v>
      </c>
      <c r="F4">
        <v>2.6021293000000005</v>
      </c>
      <c r="G4">
        <f t="shared" si="1"/>
        <v>39.031939500000007</v>
      </c>
    </row>
    <row r="5" spans="1:7" x14ac:dyDescent="0.25">
      <c r="A5" s="3" t="s">
        <v>2</v>
      </c>
      <c r="B5" s="4">
        <v>111614</v>
      </c>
      <c r="C5">
        <v>9.0067601999999987</v>
      </c>
      <c r="D5">
        <f t="shared" si="0"/>
        <v>135.10140299999998</v>
      </c>
      <c r="F5">
        <v>3.6433451000000003</v>
      </c>
      <c r="G5">
        <f t="shared" si="1"/>
        <v>54.650176500000008</v>
      </c>
    </row>
    <row r="6" spans="1:7" x14ac:dyDescent="0.25">
      <c r="A6" s="3" t="s">
        <v>2</v>
      </c>
      <c r="B6" s="4">
        <v>111615</v>
      </c>
      <c r="C6">
        <v>10.034600900000001</v>
      </c>
      <c r="D6">
        <f t="shared" si="0"/>
        <v>150.51901350000003</v>
      </c>
      <c r="F6">
        <v>4.0512345999999999</v>
      </c>
      <c r="G6">
        <f t="shared" si="1"/>
        <v>60.768518999999998</v>
      </c>
    </row>
    <row r="7" spans="1:7" x14ac:dyDescent="0.25">
      <c r="A7" s="3" t="s">
        <v>2</v>
      </c>
      <c r="B7" s="4">
        <v>111623</v>
      </c>
      <c r="C7">
        <v>10.0445046</v>
      </c>
      <c r="D7">
        <f t="shared" si="0"/>
        <v>150.66756899999999</v>
      </c>
      <c r="F7">
        <v>3.5296057000000003</v>
      </c>
      <c r="G7">
        <f t="shared" si="1"/>
        <v>52.944085500000007</v>
      </c>
    </row>
    <row r="8" spans="1:7" x14ac:dyDescent="0.25">
      <c r="A8" s="5" t="s">
        <v>15</v>
      </c>
      <c r="B8" s="6"/>
      <c r="F8" s="9">
        <f>AVERAGE(F2:F7)</f>
        <v>2.8909361666666675</v>
      </c>
      <c r="G8" s="9">
        <f>AVERAGE(G2:G7)</f>
        <v>43.364042500000004</v>
      </c>
    </row>
    <row r="9" spans="1:7" x14ac:dyDescent="0.25">
      <c r="A9" s="5"/>
      <c r="B9" s="6"/>
    </row>
    <row r="10" spans="1:7" x14ac:dyDescent="0.25">
      <c r="A10" s="3" t="s">
        <v>5</v>
      </c>
      <c r="B10" s="4">
        <v>111617</v>
      </c>
      <c r="C10">
        <v>14.009456000000002</v>
      </c>
      <c r="D10">
        <f t="shared" si="0"/>
        <v>210.14184000000003</v>
      </c>
      <c r="F10">
        <v>4.6312647</v>
      </c>
      <c r="G10">
        <f t="shared" si="1"/>
        <v>69.468970499999998</v>
      </c>
    </row>
    <row r="11" spans="1:7" x14ac:dyDescent="0.25">
      <c r="A11" s="3" t="s">
        <v>5</v>
      </c>
      <c r="B11" s="4">
        <v>111618</v>
      </c>
      <c r="C11">
        <v>10.9582996</v>
      </c>
      <c r="D11">
        <f t="shared" si="0"/>
        <v>164.374494</v>
      </c>
      <c r="F11">
        <v>5.398239900000001</v>
      </c>
      <c r="G11">
        <f t="shared" si="1"/>
        <v>80.973598500000008</v>
      </c>
    </row>
    <row r="12" spans="1:7" x14ac:dyDescent="0.25">
      <c r="A12" s="3" t="s">
        <v>5</v>
      </c>
      <c r="B12" s="4">
        <v>111633</v>
      </c>
      <c r="C12">
        <v>10.753997499999999</v>
      </c>
      <c r="D12">
        <f t="shared" si="0"/>
        <v>161.30996249999998</v>
      </c>
      <c r="F12">
        <v>4.5584673999999996</v>
      </c>
      <c r="G12">
        <f t="shared" si="1"/>
        <v>68.377010999999996</v>
      </c>
    </row>
    <row r="13" spans="1:7" x14ac:dyDescent="0.25">
      <c r="A13" s="3" t="s">
        <v>5</v>
      </c>
      <c r="B13" s="4">
        <v>111642</v>
      </c>
      <c r="C13">
        <v>13.779220499999999</v>
      </c>
      <c r="D13">
        <f t="shared" si="0"/>
        <v>206.68830749999998</v>
      </c>
      <c r="F13">
        <v>5.3736338000000003</v>
      </c>
      <c r="G13">
        <f t="shared" si="1"/>
        <v>80.604507000000012</v>
      </c>
    </row>
    <row r="14" spans="1:7" x14ac:dyDescent="0.25">
      <c r="A14" s="3" t="s">
        <v>5</v>
      </c>
      <c r="B14" s="4">
        <v>111644</v>
      </c>
      <c r="C14">
        <v>10.7567542</v>
      </c>
      <c r="D14">
        <f t="shared" si="0"/>
        <v>161.351313</v>
      </c>
      <c r="F14">
        <v>6.0350375999999999</v>
      </c>
      <c r="G14">
        <f t="shared" si="1"/>
        <v>90.525564000000003</v>
      </c>
    </row>
    <row r="15" spans="1:7" x14ac:dyDescent="0.25">
      <c r="A15" s="5" t="s">
        <v>15</v>
      </c>
      <c r="B15" s="7"/>
      <c r="F15" s="9">
        <f>AVERAGE(F10:F14)</f>
        <v>5.1993286799999998</v>
      </c>
      <c r="G15" s="9">
        <f>AVERAGE(G10:G14)</f>
        <v>77.989930200000003</v>
      </c>
    </row>
    <row r="16" spans="1:7" x14ac:dyDescent="0.25">
      <c r="A16" s="5"/>
      <c r="B16" s="6"/>
    </row>
    <row r="17" spans="1:7" x14ac:dyDescent="0.25">
      <c r="A17" s="3" t="s">
        <v>6</v>
      </c>
      <c r="B17" s="4">
        <v>111637</v>
      </c>
      <c r="C17">
        <v>3.7080679999999999</v>
      </c>
      <c r="D17">
        <f t="shared" si="0"/>
        <v>55.621020000000001</v>
      </c>
      <c r="F17">
        <v>2.4959560000000001</v>
      </c>
      <c r="G17">
        <f t="shared" si="1"/>
        <v>37.439340000000001</v>
      </c>
    </row>
    <row r="18" spans="1:7" x14ac:dyDescent="0.25">
      <c r="A18" s="3" t="s">
        <v>6</v>
      </c>
      <c r="B18" s="4">
        <v>111627</v>
      </c>
      <c r="C18">
        <v>4.3964040000000004</v>
      </c>
      <c r="D18">
        <f t="shared" si="0"/>
        <v>65.946060000000003</v>
      </c>
      <c r="F18">
        <v>3.7691400000000002</v>
      </c>
      <c r="G18">
        <f t="shared" si="1"/>
        <v>56.537100000000002</v>
      </c>
    </row>
    <row r="19" spans="1:7" x14ac:dyDescent="0.25">
      <c r="A19" s="3" t="s">
        <v>6</v>
      </c>
      <c r="B19" s="4">
        <v>111630</v>
      </c>
      <c r="C19">
        <v>3.557588</v>
      </c>
      <c r="D19">
        <f t="shared" si="0"/>
        <v>53.363819999999997</v>
      </c>
      <c r="F19">
        <v>2.2007159999999999</v>
      </c>
      <c r="G19">
        <f t="shared" si="1"/>
        <v>33.010739999999998</v>
      </c>
    </row>
    <row r="20" spans="1:7" x14ac:dyDescent="0.25">
      <c r="A20" s="3" t="s">
        <v>6</v>
      </c>
      <c r="B20" s="4">
        <v>111646</v>
      </c>
      <c r="C20">
        <v>5.0319399999999996</v>
      </c>
      <c r="D20">
        <f t="shared" si="0"/>
        <v>75.479099999999988</v>
      </c>
      <c r="F20">
        <v>2.9357799999999998</v>
      </c>
      <c r="G20">
        <f t="shared" si="1"/>
        <v>44.036699999999996</v>
      </c>
    </row>
    <row r="21" spans="1:7" x14ac:dyDescent="0.25">
      <c r="A21" s="3" t="s">
        <v>6</v>
      </c>
      <c r="B21" s="4">
        <v>111647</v>
      </c>
      <c r="C21">
        <v>4.5618439999999998</v>
      </c>
      <c r="D21">
        <f t="shared" si="0"/>
        <v>68.427660000000003</v>
      </c>
      <c r="F21">
        <v>2.5663559999999999</v>
      </c>
      <c r="G21">
        <f t="shared" si="1"/>
        <v>38.495339999999999</v>
      </c>
    </row>
    <row r="22" spans="1:7" x14ac:dyDescent="0.25">
      <c r="A22" s="3" t="s">
        <v>6</v>
      </c>
      <c r="B22" s="4">
        <v>111760</v>
      </c>
      <c r="C22">
        <v>8.0792040000000007</v>
      </c>
      <c r="D22">
        <f t="shared" si="0"/>
        <v>121.18806000000001</v>
      </c>
      <c r="F22">
        <v>2.6360519999999998</v>
      </c>
      <c r="G22">
        <f t="shared" si="1"/>
        <v>39.540779999999998</v>
      </c>
    </row>
    <row r="23" spans="1:7" x14ac:dyDescent="0.25">
      <c r="A23" s="5" t="s">
        <v>15</v>
      </c>
      <c r="B23" s="6"/>
      <c r="F23" s="9">
        <f>AVERAGE(F17:F22)</f>
        <v>2.7673333333333332</v>
      </c>
      <c r="G23" s="9">
        <f>AVERAGE(G17:G22)</f>
        <v>41.51</v>
      </c>
    </row>
    <row r="24" spans="1:7" x14ac:dyDescent="0.25">
      <c r="A24" s="5"/>
      <c r="B24" s="6"/>
    </row>
    <row r="25" spans="1:7" x14ac:dyDescent="0.25">
      <c r="A25" s="3" t="s">
        <v>7</v>
      </c>
      <c r="B25" s="4">
        <v>111756</v>
      </c>
      <c r="C25">
        <v>3.5268760000000001</v>
      </c>
      <c r="D25">
        <f t="shared" si="0"/>
        <v>52.90314</v>
      </c>
      <c r="F25">
        <v>2.5725159999999998</v>
      </c>
      <c r="G25">
        <f t="shared" si="1"/>
        <v>38.587739999999997</v>
      </c>
    </row>
    <row r="26" spans="1:7" x14ac:dyDescent="0.25">
      <c r="A26" s="3" t="s">
        <v>7</v>
      </c>
      <c r="B26" s="4">
        <v>111757</v>
      </c>
      <c r="C26">
        <v>7.195068</v>
      </c>
      <c r="D26">
        <f t="shared" si="0"/>
        <v>107.92601999999999</v>
      </c>
      <c r="F26">
        <v>2.9828600000000001</v>
      </c>
      <c r="G26">
        <f t="shared" si="1"/>
        <v>44.742899999999999</v>
      </c>
    </row>
    <row r="27" spans="1:7" x14ac:dyDescent="0.25">
      <c r="A27" s="3" t="s">
        <v>7</v>
      </c>
      <c r="B27" s="4">
        <v>111761</v>
      </c>
      <c r="C27">
        <v>6.2683400000000002</v>
      </c>
      <c r="D27">
        <f t="shared" si="0"/>
        <v>94.025100000000009</v>
      </c>
      <c r="F27">
        <v>3.0745559999999998</v>
      </c>
      <c r="G27">
        <f t="shared" si="1"/>
        <v>46.118339999999996</v>
      </c>
    </row>
    <row r="28" spans="1:7" x14ac:dyDescent="0.25">
      <c r="A28" s="3" t="s">
        <v>7</v>
      </c>
      <c r="B28" s="4">
        <v>111762</v>
      </c>
      <c r="C28">
        <v>6.6080199999999998</v>
      </c>
      <c r="D28">
        <f t="shared" si="0"/>
        <v>99.1203</v>
      </c>
      <c r="F28">
        <v>2.8131080000000002</v>
      </c>
      <c r="G28">
        <f t="shared" si="1"/>
        <v>42.196620000000003</v>
      </c>
    </row>
    <row r="29" spans="1:7" x14ac:dyDescent="0.25">
      <c r="A29" s="5" t="s">
        <v>15</v>
      </c>
      <c r="B29" s="6"/>
      <c r="F29" s="9">
        <f>AVERAGE(F25:F28)</f>
        <v>2.86076</v>
      </c>
      <c r="G29" s="9">
        <f>AVERAGE(G25:G28)</f>
        <v>42.911399999999993</v>
      </c>
    </row>
    <row r="30" spans="1:7" x14ac:dyDescent="0.25">
      <c r="A30" s="5" t="s">
        <v>16</v>
      </c>
      <c r="B30" s="6"/>
      <c r="F30" s="10">
        <f>AVERAGE(F2:F29)</f>
        <v>3.4043063432000009</v>
      </c>
      <c r="G30" s="10">
        <f>AVERAGE(G2:G29)</f>
        <v>51.064595147999995</v>
      </c>
    </row>
    <row r="31" spans="1:7" x14ac:dyDescent="0.25">
      <c r="A31" s="5"/>
      <c r="B31" s="6"/>
    </row>
    <row r="32" spans="1:7" x14ac:dyDescent="0.25">
      <c r="A32" s="3" t="s">
        <v>8</v>
      </c>
      <c r="B32" s="4" t="s">
        <v>9</v>
      </c>
      <c r="C32">
        <v>6.24282</v>
      </c>
      <c r="D32">
        <f t="shared" si="0"/>
        <v>93.642300000000006</v>
      </c>
      <c r="F32">
        <v>0.437724</v>
      </c>
      <c r="G32">
        <f t="shared" si="1"/>
        <v>6.5658599999999998</v>
      </c>
    </row>
    <row r="33" spans="1:7" x14ac:dyDescent="0.25">
      <c r="A33" s="3" t="s">
        <v>8</v>
      </c>
      <c r="B33" s="4" t="s">
        <v>10</v>
      </c>
      <c r="C33">
        <v>9.2621000000000002</v>
      </c>
      <c r="D33">
        <f t="shared" si="0"/>
        <v>138.9315</v>
      </c>
      <c r="F33">
        <v>0.35966799999999999</v>
      </c>
      <c r="G33">
        <f t="shared" si="1"/>
        <v>5.3950199999999997</v>
      </c>
    </row>
    <row r="34" spans="1:7" x14ac:dyDescent="0.25">
      <c r="A34" s="5" t="s">
        <v>15</v>
      </c>
      <c r="F34" s="9">
        <f>AVERAGE(F32:F33)</f>
        <v>0.39869599999999999</v>
      </c>
      <c r="G34" s="9">
        <f>AVERAGE(G32:G33)</f>
        <v>5.9804399999999998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2016-10-21T17:25:47Z</dcterms:modified>
</cp:coreProperties>
</file>