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xr:revisionPtr revIDLastSave="0" documentId="8_{24DCD88C-C1D5-44A6-862E-0A9493985CBA}" xr6:coauthVersionLast="28" xr6:coauthVersionMax="28" xr10:uidLastSave="{00000000-0000-0000-0000-000000000000}"/>
  <bookViews>
    <workbookView xWindow="0" yWindow="0" windowWidth="21000" windowHeight="11880" xr2:uid="{00000000-000D-0000-FFFF-FFFF00000000}"/>
  </bookViews>
  <sheets>
    <sheet name="PersönlicheAusgabenüberwachung" sheetId="1" r:id="rId1"/>
    <sheet name="Monatliche Zusammenfassung" sheetId="2" r:id="rId2"/>
    <sheet name="Diagrammdaten" sheetId="3" r:id="rId3"/>
  </sheets>
  <definedNames>
    <definedName name="Datenschnitt_Beschreibung">#N/A</definedName>
    <definedName name="Datenschnitt_Beschreibung2">#N/A</definedName>
    <definedName name="Datenschnitt_Konto">#N/A</definedName>
    <definedName name="Datenschnitt_Konto1">#N/A</definedName>
    <definedName name="_xlnm.Print_Titles" localSheetId="1">'Monatliche Zusammenfassung'!$B:$B,'Monatliche Zusammenfassung'!$17:$18</definedName>
    <definedName name="Kontoliste">BargeldÜbersichtTabelle[Konto]</definedName>
    <definedName name="VerfügbarerProzentsatz">PersönlicheAusgabenüberwachung!$B$22</definedName>
  </definedNames>
  <calcPr calcId="171027"/>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Lst>
</workbook>
</file>

<file path=xl/calcChain.xml><?xml version="1.0" encoding="utf-8"?>
<calcChain xmlns="http://schemas.openxmlformats.org/spreadsheetml/2006/main">
  <c r="F5" i="1" l="1"/>
  <c r="E8" i="1" l="1"/>
  <c r="F6" i="1"/>
  <c r="G6" i="1" s="1"/>
  <c r="F7" i="1"/>
  <c r="G7" i="1" s="1"/>
  <c r="G5" i="1"/>
  <c r="G8" i="1" l="1"/>
  <c r="B21" i="1" s="1"/>
  <c r="F8" i="1"/>
</calcChain>
</file>

<file path=xl/sharedStrings.xml><?xml version="1.0" encoding="utf-8"?>
<sst xmlns="http://schemas.openxmlformats.org/spreadsheetml/2006/main" count="69" uniqueCount="36">
  <si>
    <t>Persönliche Ausgabenüberwachung</t>
  </si>
  <si>
    <t>Datum</t>
  </si>
  <si>
    <t>Beschreibung</t>
  </si>
  <si>
    <t>Konto</t>
  </si>
  <si>
    <t>Girokonto</t>
  </si>
  <si>
    <t>Betrag</t>
  </si>
  <si>
    <t>Mittagessen</t>
  </si>
  <si>
    <t>Sparkonto</t>
  </si>
  <si>
    <t>Summe</t>
  </si>
  <si>
    <t>Strom</t>
  </si>
  <si>
    <t>KFZ</t>
  </si>
  <si>
    <t>Abendessen</t>
  </si>
  <si>
    <t>Barausgaben</t>
  </si>
  <si>
    <t>Zusammenfassung der Barausgaben</t>
  </si>
  <si>
    <t>Feb</t>
  </si>
  <si>
    <t>Monatliche Zusammenfassung</t>
  </si>
  <si>
    <t>Apr</t>
  </si>
  <si>
    <t>Ausgaben gesamt</t>
  </si>
  <si>
    <t>Kontozusammenfassung</t>
  </si>
  <si>
    <t>Ausgabenzusammenfassung</t>
  </si>
  <si>
    <t>Jan</t>
  </si>
  <si>
    <t>Details</t>
  </si>
  <si>
    <t>Abhebungen am Geldautomaten</t>
  </si>
  <si>
    <t>Barabhebungen</t>
  </si>
  <si>
    <t>Verbleibendes Barvermögen</t>
  </si>
  <si>
    <t>Verbleibendes Barvermögen:</t>
  </si>
  <si>
    <t>Anfangsbarvermögen</t>
  </si>
  <si>
    <t>Diese PivotTable ist die Datenquelle für das PivotChart 'Kontozusammenfassung' auf dem Arbeitsblatt 'Monatliche Zusammenfassung'</t>
  </si>
  <si>
    <t>PivotChart-Daten</t>
  </si>
  <si>
    <t>Sonstige</t>
  </si>
  <si>
    <t>Summe von Betrag</t>
  </si>
  <si>
    <t>Gesamtergebnis</t>
  </si>
  <si>
    <t>Spaltenbeschriftungen</t>
  </si>
  <si>
    <t>Zeilenbeschriftungen</t>
  </si>
  <si>
    <t>Mar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</si>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</sst>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0.00_);\(0.00\)"/>
    <numFmt numFmtId="166" formatCode="_(@_)"/>
  </numFmts>
  <fonts count="16" x14ac:knownFonts="1">
    <font>
      <sz val="10"/>
      <color theme="1"/>
      <name val="Calibri"/>
      <family val="2"/>
      <scheme val="minor"/>
    </font>
    <font>
      <sz val="11"/>
      <color theme="1"/>
      <name val="Calibri"/>
      <family val="2"/>
      <scheme val="minor"/>
    </font>
    <font>
      <i/>
      <sz val="24"/>
      <color theme="1"/>
      <name val="Calibri"/>
      <family val="2"/>
      <scheme val="minor"/>
    </font>
    <font>
      <sz val="18"/>
      <color theme="3"/>
      <name val="Cambria"/>
      <family val="1"/>
      <scheme val="major"/>
    </font>
    <font>
      <sz val="12"/>
      <color theme="1"/>
      <name val="Calibri"/>
      <family val="2"/>
      <scheme val="minor"/>
    </font>
    <font>
      <sz val="10"/>
      <color theme="1"/>
      <name val="Calibri"/>
      <family val="2"/>
      <scheme val="minor"/>
    </font>
    <font>
      <sz val="9"/>
      <color theme="1"/>
      <name val="Calibri"/>
      <family val="2"/>
      <scheme val="minor"/>
    </font>
    <font>
      <sz val="22"/>
      <color theme="5"/>
      <name val="Cambria"/>
      <family val="2"/>
      <scheme val="major"/>
    </font>
    <font>
      <i/>
      <sz val="10"/>
      <color theme="1"/>
      <name val="Calibri"/>
      <family val="2"/>
      <scheme val="minor"/>
    </font>
    <font>
      <i/>
      <sz val="22"/>
      <color theme="3"/>
      <name val="Calibri"/>
      <family val="2"/>
      <scheme val="minor"/>
    </font>
    <font>
      <i/>
      <sz val="13"/>
      <color theme="1" tint="0.34998626667073579"/>
      <name val="Cambria"/>
      <family val="1"/>
      <scheme val="major"/>
    </font>
    <font>
      <sz val="10"/>
      <color theme="1"/>
      <name val="Calibri"/>
      <family val="2"/>
      <scheme val="minor"/>
    </font>
    <font>
      <sz val="12"/>
      <color theme="3"/>
      <name val="Calibri"/>
      <family val="2"/>
      <scheme val="minor"/>
    </font>
    <font>
      <sz val="10"/>
      <color theme="1"/>
      <name val="Calibri"/>
      <family val="2"/>
      <scheme val="minor"/>
    </font>
    <font>
      <i/>
      <sz val="12"/>
      <color theme="1" tint="0.34998626667073579"/>
      <name val="Cambria"/>
      <family val="1"/>
      <scheme val="major"/>
    </font>
    <font>
      <sz val="14"/>
      <color theme="3"/>
      <name val="Cambria"/>
      <scheme val="major"/>
    </font>
  </fonts>
  <fills count="2">
    <fill>
      <patternFill patternType="none"/>
    </fill>
    <fill>
      <patternFill patternType="gray125"/>
    </fill>
  </fills>
  <borders count="2">
    <border>
      <left/>
      <right/>
      <top/>
      <bottom/>
      <diagonal/>
    </border>
    <border>
      <left/>
      <right/>
      <top/>
      <bottom style="dotted">
        <color theme="0" tint="-0.34998626667073579"/>
      </bottom>
      <diagonal/>
    </border>
  </borders>
  <cellStyleXfs count="5">
    <xf numFmtId="0" fontId="0" fillId="0" borderId="0"/>
    <xf numFmtId="164" fontId="1" fillId="0" borderId="0" applyFont="0" applyFill="0" applyBorder="0" applyAlignment="0" applyProtection="0"/>
    <xf numFmtId="0" fontId="7" fillId="0" borderId="1" applyNumberFormat="0" applyFill="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8">
    <xf numFmtId="0" fontId="0" fillId="0" borderId="0" xfId="0"/>
    <xf numFmtId="0" fontId="7" fillId="0" borderId="1" xfId="2"/>
    <xf numFmtId="0" fontId="0" fillId="0" borderId="0" xfId="0" applyAlignment="1">
      <alignment horizontal="left"/>
    </xf>
    <xf numFmtId="0" fontId="3" fillId="0" borderId="0" xfId="4" applyBorder="1"/>
    <xf numFmtId="9" fontId="2" fillId="0" borderId="0" xfId="3" applyFont="1" applyAlignment="1">
      <alignment vertical="center"/>
    </xf>
    <xf numFmtId="0" fontId="0" fillId="0" borderId="0" xfId="0" applyBorder="1"/>
    <xf numFmtId="165" fontId="5" fillId="0" borderId="0" xfId="1" applyNumberFormat="1" applyFont="1" applyFill="1" applyBorder="1"/>
    <xf numFmtId="166" fontId="5" fillId="0" borderId="0" xfId="0" applyNumberFormat="1" applyFont="1" applyFill="1" applyBorder="1" applyAlignment="1">
      <alignment horizontal="left"/>
    </xf>
    <xf numFmtId="0" fontId="3" fillId="0" borderId="0" xfId="4"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right" vertical="center"/>
    </xf>
    <xf numFmtId="0" fontId="4" fillId="0" borderId="0" xfId="0" applyFont="1"/>
    <xf numFmtId="0" fontId="6" fillId="0" borderId="0" xfId="0" pivotButton="1" applyFont="1"/>
    <xf numFmtId="14" fontId="0" fillId="0" borderId="0" xfId="0" applyNumberFormat="1" applyAlignment="1">
      <alignment horizontal="left"/>
    </xf>
    <xf numFmtId="165" fontId="0" fillId="0" borderId="0" xfId="0" applyNumberFormat="1"/>
    <xf numFmtId="0" fontId="4" fillId="0" borderId="0" xfId="0" pivotButton="1" applyFont="1"/>
    <xf numFmtId="0" fontId="0" fillId="0" borderId="0" xfId="0" applyAlignment="1">
      <alignment horizontal="left" indent="1"/>
    </xf>
    <xf numFmtId="0" fontId="0" fillId="0" borderId="1" xfId="0" applyBorder="1"/>
    <xf numFmtId="0" fontId="7" fillId="0" borderId="1" xfId="2" applyBorder="1" applyAlignment="1">
      <alignment vertical="center"/>
    </xf>
    <xf numFmtId="0" fontId="4" fillId="0" borderId="0" xfId="0" applyFont="1" applyAlignment="1">
      <alignment horizontal="center" vertical="center" wrapText="1"/>
    </xf>
    <xf numFmtId="0" fontId="3" fillId="0" borderId="0" xfId="4" applyBorder="1" applyAlignment="1"/>
    <xf numFmtId="0" fontId="8" fillId="0" borderId="0" xfId="0" applyFont="1" applyAlignment="1">
      <alignment vertical="center"/>
    </xf>
    <xf numFmtId="0" fontId="7" fillId="0" borderId="0" xfId="2" applyBorder="1"/>
    <xf numFmtId="0" fontId="7" fillId="0" borderId="1" xfId="2" applyBorder="1" applyAlignment="1">
      <alignment horizontal="left" vertical="center"/>
    </xf>
    <xf numFmtId="166" fontId="11" fillId="0" borderId="0" xfId="0" applyNumberFormat="1" applyFont="1" applyFill="1" applyBorder="1" applyAlignment="1">
      <alignment horizontal="left"/>
    </xf>
    <xf numFmtId="165" fontId="11" fillId="0" borderId="0" xfId="1" applyNumberFormat="1" applyFont="1" applyFill="1" applyBorder="1"/>
    <xf numFmtId="165" fontId="13" fillId="0" borderId="0" xfId="0" applyNumberFormat="1" applyFont="1" applyFill="1" applyBorder="1"/>
    <xf numFmtId="0" fontId="12" fillId="0" borderId="0" xfId="0" applyFont="1" applyBorder="1" applyAlignment="1">
      <alignment horizontal="left" vertical="center" indent="1"/>
    </xf>
    <xf numFmtId="0" fontId="12" fillId="0" borderId="0" xfId="0" applyFont="1" applyBorder="1" applyAlignment="1">
      <alignment horizontal="center" vertical="center"/>
    </xf>
    <xf numFmtId="14" fontId="0" fillId="0" borderId="0" xfId="0" applyNumberFormat="1" applyAlignment="1">
      <alignment horizontal="left" indent="2"/>
    </xf>
    <xf numFmtId="0" fontId="0" fillId="0" borderId="0" xfId="0" applyAlignment="1">
      <alignment horizontal="left" indent="2"/>
    </xf>
    <xf numFmtId="0" fontId="15" fillId="0" borderId="0" xfId="0" pivotButton="1" applyFont="1" applyAlignment="1">
      <alignment horizontal="left" vertical="top"/>
    </xf>
    <xf numFmtId="2" fontId="0" fillId="0" borderId="0" xfId="0" applyNumberFormat="1" applyAlignment="1">
      <alignment horizontal="right" indent="2"/>
    </xf>
    <xf numFmtId="0" fontId="0" fillId="0" borderId="0" xfId="0" applyAlignment="1">
      <alignment horizontal="center"/>
    </xf>
    <xf numFmtId="9" fontId="9" fillId="0" borderId="0" xfId="3" applyFont="1" applyAlignment="1">
      <alignment horizontal="center" vertical="center"/>
    </xf>
    <xf numFmtId="0" fontId="0" fillId="0" borderId="0" xfId="0" applyAlignment="1">
      <alignment horizontal="center"/>
    </xf>
    <xf numFmtId="0" fontId="14" fillId="0" borderId="0" xfId="0" applyFont="1" applyAlignment="1">
      <alignment horizontal="center" wrapText="1"/>
    </xf>
    <xf numFmtId="0" fontId="10" fillId="0" borderId="0" xfId="0" applyFont="1" applyAlignment="1">
      <alignment horizontal="center" wrapText="1"/>
    </xf>
  </cellXfs>
  <cellStyles count="5">
    <cellStyle name="Prozent" xfId="3" builtinId="5"/>
    <cellStyle name="Standard" xfId="0" builtinId="0" customBuiltin="1"/>
    <cellStyle name="Überschrift" xfId="2" builtinId="15" customBuiltin="1"/>
    <cellStyle name="Überschrift 1" xfId="4" builtinId="16" customBuiltin="1"/>
    <cellStyle name="Währung" xfId="1" builtinId="4"/>
  </cellStyles>
  <dxfs count="60">
    <dxf>
      <numFmt numFmtId="165" formatCode="0.00_);\(0.00\)"/>
    </dxf>
    <dxf>
      <font>
        <sz val="12"/>
      </font>
    </dxf>
    <dxf>
      <font>
        <sz val="12"/>
      </font>
    </dxf>
    <dxf>
      <font>
        <sz val="12"/>
      </font>
    </dxf>
    <dxf>
      <font>
        <sz val="9"/>
      </font>
    </dxf>
    <dxf>
      <font>
        <sz val="9"/>
      </font>
    </dxf>
    <dxf>
      <alignment horizontal="right" readingOrder="0"/>
    </dxf>
    <dxf>
      <alignment horizontal="right" readingOrder="0"/>
    </dxf>
    <dxf>
      <font>
        <sz val="14"/>
      </font>
    </dxf>
    <dxf>
      <alignment horizontal="left" readingOrder="0"/>
    </dxf>
    <dxf>
      <font>
        <b val="0"/>
        <i val="0"/>
        <strike val="0"/>
        <condense val="0"/>
        <extend val="0"/>
        <outline val="0"/>
        <shadow val="0"/>
        <u val="none"/>
        <vertAlign val="baseline"/>
        <sz val="18"/>
        <color theme="3"/>
        <name val="Cambria"/>
        <scheme val="major"/>
      </font>
    </dxf>
    <dxf>
      <numFmt numFmtId="165" formatCode="0.00_);\(0.00\)"/>
    </dxf>
    <dxf>
      <font>
        <sz val="9"/>
      </font>
    </dxf>
    <dxf>
      <font>
        <sz val="12"/>
      </font>
    </dxf>
    <dxf>
      <font>
        <sz val="12"/>
      </font>
    </dxf>
    <dxf>
      <font>
        <sz val="9"/>
      </font>
    </dxf>
    <dxf>
      <alignment vertical="top" readingOrder="0"/>
    </dxf>
    <dxf>
      <alignment vertical="top" readingOrder="0"/>
    </dxf>
    <dxf>
      <font>
        <sz val="8"/>
      </font>
    </dxf>
    <dxf>
      <font>
        <sz val="8"/>
      </font>
    </dxf>
    <dxf>
      <alignment horizontal="left" vertical="bottom" textRotation="0" wrapText="0" indent="2" justifyLastLine="0" shrinkToFit="0" readingOrder="0"/>
    </dxf>
    <dxf>
      <numFmt numFmtId="2" formatCode="0.00"/>
      <alignment horizontal="right" vertical="bottom" textRotation="0" wrapText="0" indent="2" justifyLastLine="0" shrinkToFit="0" readingOrder="0"/>
    </dxf>
    <dxf>
      <alignment horizontal="left" vertical="bottom" textRotation="0" wrapText="0" indent="2" justifyLastLine="0" shrinkToFit="0" readingOrder="0"/>
    </dxf>
    <dxf>
      <numFmt numFmtId="19" formatCode="m/d/yyyy"/>
      <alignment horizontal="left" vertical="bottom" textRotation="0" wrapText="0" indent="2" justifyLastLine="0" shrinkToFit="0" readingOrder="0"/>
    </dxf>
    <dxf>
      <border outline="0">
        <top style="dotted">
          <color theme="0" tint="-0.499984740745262"/>
        </top>
      </border>
    </dxf>
    <dxf>
      <font>
        <b val="0"/>
        <i val="0"/>
        <strike val="0"/>
        <condense val="0"/>
        <extend val="0"/>
        <outline val="0"/>
        <shadow val="0"/>
        <u val="none"/>
        <vertAlign val="baseline"/>
        <sz val="12"/>
        <color theme="3"/>
        <name val="Calibri"/>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Calibri"/>
        <scheme val="minor"/>
      </font>
      <numFmt numFmtId="165"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5" formatCode="0.00_);\(0.00\)"/>
    </dxf>
    <dxf>
      <font>
        <b val="0"/>
        <i val="0"/>
        <strike val="0"/>
        <condense val="0"/>
        <extend val="0"/>
        <outline val="0"/>
        <shadow val="0"/>
        <u val="none"/>
        <vertAlign val="baseline"/>
        <sz val="10"/>
        <color theme="1"/>
        <name val="Calibri"/>
        <scheme val="minor"/>
      </font>
      <numFmt numFmtId="165"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5" formatCode="0.00_);\(0.00\)"/>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5"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5" formatCode="0.00_);\(0.00\)"/>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6" formatCode="_(@_)"/>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font>
        <strike val="0"/>
        <outline val="0"/>
        <shadow val="0"/>
        <u val="none"/>
        <vertAlign val="baseline"/>
        <sz val="10"/>
        <color theme="1"/>
        <name val="Calibri"/>
        <scheme val="minor"/>
      </font>
      <numFmt numFmtId="166" formatCode="_(@_)"/>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2"/>
        <color theme="1"/>
        <name val="Calibri"/>
        <scheme val="minor"/>
      </font>
      <alignment vertical="center" textRotation="0" wrapText="0" indent="0" justifyLastLine="0" shrinkToFit="0" readingOrder="0"/>
    </dxf>
    <dxf>
      <font>
        <color rgb="FFFF0000"/>
      </font>
    </dxf>
    <dxf>
      <font>
        <color rgb="FFFFC000"/>
      </font>
    </dxf>
    <dxf>
      <font>
        <color rgb="FF00B050"/>
      </font>
    </dxf>
    <dxf>
      <font>
        <b val="0"/>
        <i val="0"/>
        <color theme="3"/>
      </font>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bottom/>
        <vertical/>
        <horizontal/>
      </border>
    </dxf>
    <dxf>
      <font>
        <b val="0"/>
        <i val="0"/>
        <color theme="3"/>
      </font>
      <border>
        <vertical style="thick">
          <color theme="0"/>
        </vertical>
        <horizontal style="thin">
          <color theme="0" tint="-0.14996795556505021"/>
        </horizontal>
      </border>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style="dotted">
          <color theme="3" tint="0.39994506668294322"/>
        </top>
        <bottom/>
        <vertical/>
        <horizontal/>
      </border>
    </dxf>
    <dxf>
      <font>
        <b val="0"/>
        <i val="0"/>
        <color theme="3"/>
      </font>
      <border>
        <vertical style="thick">
          <color theme="0"/>
        </vertical>
        <horizontal style="thin">
          <color theme="0" tint="-0.14996795556505021"/>
        </horizontal>
      </border>
    </dxf>
    <dxf>
      <font>
        <sz val="12"/>
        <color theme="3"/>
        <name val="Cambria"/>
        <scheme val="major"/>
      </font>
    </dxf>
    <dxf>
      <font>
        <sz val="10"/>
        <color theme="3"/>
      </font>
    </dxf>
    <dxf>
      <border>
        <left style="thick">
          <color theme="0"/>
        </left>
        <right style="thick">
          <color theme="0"/>
        </right>
        <vertical style="thick">
          <color theme="0"/>
        </vertical>
      </border>
    </dxf>
    <dxf>
      <border>
        <left style="thick">
          <color theme="0"/>
        </left>
        <right style="thick">
          <color theme="0"/>
        </right>
        <vertical style="thick">
          <color theme="0"/>
        </vertical>
      </border>
    </dxf>
    <dxf>
      <font>
        <color theme="1"/>
      </font>
      <fill>
        <patternFill>
          <bgColor theme="6" tint="0.79998168889431442"/>
        </patternFill>
      </fill>
      <border>
        <bottom style="medium">
          <color theme="0" tint="-0.14993743705557422"/>
        </bottom>
        <vertical style="thick">
          <color theme="0"/>
        </vertical>
      </border>
    </dxf>
    <dxf>
      <font>
        <b val="0"/>
        <i val="0"/>
      </font>
      <border>
        <top style="dotted">
          <color theme="0" tint="-0.499984740745262"/>
        </top>
      </border>
    </dxf>
    <dxf>
      <font>
        <color theme="3"/>
      </font>
      <border>
        <horizontal style="thin">
          <color theme="0" tint="-0.14996795556505021"/>
        </horizontal>
      </border>
    </dxf>
    <dxf>
      <border>
        <left style="thick">
          <color theme="0"/>
        </left>
        <right style="thick">
          <color theme="0"/>
        </right>
        <vertical style="thick">
          <color theme="0"/>
        </vertical>
      </border>
    </dxf>
    <dxf>
      <border>
        <left style="thick">
          <color theme="0"/>
        </left>
        <right style="thick">
          <color theme="0"/>
        </right>
        <vertical style="thick">
          <color theme="0"/>
        </vertical>
      </border>
    </dxf>
    <dxf>
      <fill>
        <patternFill>
          <bgColor theme="5" tint="0.79998168889431442"/>
        </patternFill>
      </fill>
    </dxf>
    <dxf>
      <font>
        <color theme="1"/>
      </font>
      <fill>
        <patternFill>
          <bgColor theme="6" tint="0.79998168889431442"/>
        </patternFill>
      </fill>
      <border>
        <vertical style="thick">
          <color theme="0"/>
        </vertical>
      </border>
    </dxf>
    <dxf>
      <font>
        <b val="0"/>
        <i val="0"/>
      </font>
      <border>
        <top style="dotted">
          <color theme="0" tint="-0.499984740745262"/>
        </top>
        <bottom/>
      </border>
    </dxf>
    <dxf>
      <font>
        <color theme="3"/>
      </font>
    </dxf>
  </dxfs>
  <tableStyles count="5" defaultTableStyle="Cash Spent Table" defaultPivotStyle="Monthly Summary">
    <tableStyle name="Cash Spent Table" pivot="0" count="6" xr9:uid="{00000000-0011-0000-FFFF-FFFF00000000}">
      <tableStyleElement type="wholeTable" dxfId="59"/>
      <tableStyleElement type="headerRow" dxfId="58"/>
      <tableStyleElement type="totalRow" dxfId="57"/>
      <tableStyleElement type="secondRowStripe" dxfId="56"/>
      <tableStyleElement type="firstColumnStripe" dxfId="55"/>
      <tableStyleElement type="secondColumnStripe" dxfId="54"/>
    </tableStyle>
    <tableStyle name="BargeldÜbersichtTabelle" pivot="0" count="5" xr9:uid="{00000000-0011-0000-FFFF-FFFF01000000}">
      <tableStyleElement type="wholeTable" dxfId="53"/>
      <tableStyleElement type="headerRow" dxfId="52"/>
      <tableStyleElement type="totalRow" dxfId="51"/>
      <tableStyleElement type="firstColumnStripe" dxfId="50"/>
      <tableStyleElement type="secondColumnStripe" dxfId="49"/>
    </tableStyle>
    <tableStyle name="Money Tracker" pivot="0" table="0" count="8" xr9:uid="{00000000-0011-0000-FFFF-FFFF02000000}">
      <tableStyleElement type="wholeTable" dxfId="48"/>
      <tableStyleElement type="headerRow" dxfId="47"/>
    </tableStyle>
    <tableStyle name="Monthly Summary" table="0" count="3" xr9:uid="{00000000-0011-0000-FFFF-FFFF03000000}">
      <tableStyleElement type="wholeTable" dxfId="46"/>
      <tableStyleElement type="headerRow" dxfId="45"/>
      <tableStyleElement type="totalRow" dxfId="44"/>
    </tableStyle>
    <tableStyle name="Monthly Summary PivotTable data" table="0" count="4" xr9:uid="{00000000-0011-0000-FFFF-FFFF04000000}">
      <tableStyleElement type="wholeTable" dxfId="43"/>
      <tableStyleElement type="headerRow" dxfId="42"/>
      <tableStyleElement type="totalRow" dxfId="41"/>
      <tableStyleElement type="firstRowSubheading" dxfId="40"/>
    </tableStyle>
  </tableStyles>
  <colors>
    <mruColors>
      <color rgb="FFFF6600"/>
    </mruColors>
  </colors>
  <extLst>
    <ext xmlns:x14="http://schemas.microsoft.com/office/spreadsheetml/2009/9/main" uri="{46F421CA-312F-682f-3DD2-61675219B42D}">
      <x14:dxfs count="6">
        <dxf>
          <fill>
            <patternFill>
              <bgColor theme="2" tint="-9.9948118533890809E-2"/>
            </patternFill>
          </fill>
        </dxf>
        <dxf>
          <fill>
            <patternFill>
              <bgColor theme="2"/>
            </patternFill>
          </fill>
        </dxf>
        <dxf>
          <font>
            <color theme="0" tint="-0.14996795556505021"/>
          </font>
          <fill>
            <patternFill patternType="none">
              <bgColor auto="1"/>
            </patternFill>
          </fill>
          <border>
            <left style="medium">
              <color theme="0" tint="-0.14996795556505021"/>
            </left>
            <right style="medium">
              <color theme="0" tint="-0.14996795556505021"/>
            </right>
            <top style="medium">
              <color theme="0" tint="-0.14996795556505021"/>
            </top>
            <bottom style="medium">
              <color theme="0" tint="-0.14996795556505021"/>
            </bottom>
          </border>
        </dxf>
        <dxf>
          <fill>
            <patternFill>
              <bgColor theme="5" tint="0.59996337778862885"/>
            </patternFill>
          </fill>
        </dxf>
        <dxf>
          <font>
            <color theme="0" tint="-0.24994659260841701"/>
          </font>
          <border>
            <left style="medium">
              <color theme="0" tint="-0.24994659260841701"/>
            </left>
            <right style="medium">
              <color theme="0" tint="-0.24994659260841701"/>
            </right>
            <top style="medium">
              <color theme="0" tint="-0.24994659260841701"/>
            </top>
            <bottom style="medium">
              <color theme="0" tint="-0.24994659260841701"/>
            </bottom>
          </border>
        </dxf>
        <dxf>
          <font>
            <b/>
            <i val="0"/>
            <color theme="0" tint="-0.499984740745262"/>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Money Tracker">
        <x14:slicerStyle name="Money Track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0660063772392913"/>
          <c:y val="3.4000715791347461E-2"/>
          <c:w val="0.63505380577427817"/>
          <c:h val="0.83761439655718151"/>
        </c:manualLayout>
      </c:layout>
      <c:barChart>
        <c:barDir val="col"/>
        <c:grouping val="clustered"/>
        <c:varyColors val="0"/>
        <c:ser>
          <c:idx val="0"/>
          <c:order val="0"/>
          <c:tx>
            <c:v>Barvermögen</c:v>
          </c:tx>
          <c:invertIfNegative val="0"/>
          <c:dPt>
            <c:idx val="0"/>
            <c:invertIfNegative val="0"/>
            <c:bubble3D val="0"/>
            <c:spPr>
              <a:gradFill>
                <a:gsLst>
                  <a:gs pos="25000">
                    <a:srgbClr val="92D050">
                      <a:lumMod val="90000"/>
                    </a:srgbClr>
                  </a:gs>
                  <a:gs pos="50000">
                    <a:srgbClr val="FFC000">
                      <a:lumMod val="99000"/>
                    </a:srgbClr>
                  </a:gs>
                  <a:gs pos="75000">
                    <a:srgbClr val="FF0000">
                      <a:lumMod val="92000"/>
                      <a:lumOff val="8000"/>
                    </a:srgbClr>
                  </a:gs>
                </a:gsLst>
                <a:lin ang="5400000" scaled="0"/>
              </a:gradFill>
            </c:spPr>
            <c:extLst>
              <c:ext xmlns:c16="http://schemas.microsoft.com/office/drawing/2014/chart" uri="{C3380CC4-5D6E-409C-BE32-E72D297353CC}">
                <c16:uniqueId val="{00000001-7A3A-4E5E-8EFA-557DED05202A}"/>
              </c:ext>
            </c:extLst>
          </c:dPt>
          <c:cat>
            <c:strLit>
              <c:ptCount val="1"/>
              <c:pt idx="0">
                <c:v>Barvermögen</c:v>
              </c:pt>
            </c:strLit>
          </c:cat>
          <c:val>
            <c:numRef>
              <c:f>PersönlicheAusgabenüberwachung!$B$21</c:f>
              <c:numCache>
                <c:formatCode>0%</c:formatCode>
                <c:ptCount val="1"/>
                <c:pt idx="0">
                  <c:v>0.6937837837837838</c:v>
                </c:pt>
              </c:numCache>
            </c:numRef>
          </c:val>
          <c:extLst>
            <c:ext xmlns:c16="http://schemas.microsoft.com/office/drawing/2014/chart" uri="{C3380CC4-5D6E-409C-BE32-E72D297353CC}">
              <c16:uniqueId val="{00000002-7A3A-4E5E-8EFA-557DED05202A}"/>
            </c:ext>
          </c:extLst>
        </c:ser>
        <c:dLbls>
          <c:showLegendKey val="0"/>
          <c:showVal val="0"/>
          <c:showCatName val="0"/>
          <c:showSerName val="0"/>
          <c:showPercent val="0"/>
          <c:showBubbleSize val="0"/>
        </c:dLbls>
        <c:gapWidth val="18"/>
        <c:axId val="36178144"/>
        <c:axId val="36178704"/>
      </c:barChart>
      <c:catAx>
        <c:axId val="36178144"/>
        <c:scaling>
          <c:orientation val="minMax"/>
        </c:scaling>
        <c:delete val="1"/>
        <c:axPos val="b"/>
        <c:numFmt formatCode="General" sourceLinked="0"/>
        <c:majorTickMark val="out"/>
        <c:minorTickMark val="none"/>
        <c:tickLblPos val="nextTo"/>
        <c:crossAx val="36178704"/>
        <c:crosses val="autoZero"/>
        <c:auto val="1"/>
        <c:lblAlgn val="ctr"/>
        <c:lblOffset val="100"/>
        <c:noMultiLvlLbl val="0"/>
      </c:catAx>
      <c:valAx>
        <c:axId val="36178704"/>
        <c:scaling>
          <c:orientation val="minMax"/>
          <c:max val="1"/>
          <c:min val="0"/>
        </c:scaling>
        <c:delete val="0"/>
        <c:axPos val="l"/>
        <c:numFmt formatCode="0%" sourceLinked="0"/>
        <c:majorTickMark val="out"/>
        <c:minorTickMark val="none"/>
        <c:tickLblPos val="nextTo"/>
        <c:spPr>
          <a:ln w="0">
            <a:solidFill>
              <a:schemeClr val="tx2"/>
            </a:solidFill>
            <a:prstDash val="sysDot"/>
          </a:ln>
        </c:spPr>
        <c:txPr>
          <a:bodyPr/>
          <a:lstStyle/>
          <a:p>
            <a:pPr>
              <a:defRPr sz="1050" i="1">
                <a:solidFill>
                  <a:schemeClr val="tx2"/>
                </a:solidFill>
              </a:defRPr>
            </a:pPr>
            <a:endParaRPr lang="de-DE"/>
          </a:p>
        </c:txPr>
        <c:crossAx val="36178144"/>
        <c:crosses val="autoZero"/>
        <c:crossBetween val="between"/>
      </c:valAx>
      <c:spPr>
        <a:noFill/>
        <a:ln w="25400">
          <a:noFill/>
        </a:ln>
        <a:effectLst/>
      </c:spPr>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[Output_4.xlsx]Diagrammdaten!KontoSummaryPivotTable</c:name>
    <c:fmtId val="8"/>
  </c:pivotSource>
  <c:chart>
    <c:autoTitleDeleted val="0"/>
    <c:pivotFmts>
      <c:pivotFmt>
        <c:idx val="0"/>
        <c:marker>
          <c:symbol val="diamond"/>
          <c:size val="5"/>
        </c:marker>
      </c:pivotFmt>
      <c:pivotFmt>
        <c:idx val="1"/>
        <c:marker>
          <c:symbol val="diamond"/>
          <c:size val="5"/>
        </c:marker>
      </c:pivotFmt>
      <c:pivotFmt>
        <c:idx val="2"/>
        <c:spPr>
          <a:solidFill>
            <a:schemeClr val="accent1"/>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3"/>
          </a:solidFill>
          <a:ln>
            <a:noFill/>
          </a:ln>
          <a:effectLst/>
        </c:spPr>
        <c:marker>
          <c:symbol val="none"/>
        </c:marker>
      </c:pivotFmt>
      <c:pivotFmt>
        <c:idx val="8"/>
        <c:marker>
          <c:symbol val="none"/>
        </c:marker>
      </c:pivotFmt>
      <c:pivotFmt>
        <c:idx val="9"/>
        <c:marker>
          <c:symbol val="none"/>
        </c:marker>
      </c:pivotFmt>
      <c:pivotFmt>
        <c:idx val="10"/>
        <c:marker>
          <c:symbol val="none"/>
        </c:marker>
      </c:pivotFmt>
    </c:pivotFmts>
    <c:plotArea>
      <c:layout/>
      <c:barChart>
        <c:barDir val="col"/>
        <c:grouping val="clustered"/>
        <c:varyColors val="0"/>
        <c:ser>
          <c:idx val="0"/>
          <c:order val="0"/>
          <c:tx>
            <c:strRef>
              <c:f>Diagrammdaten!$C$3:$C$4</c:f>
              <c:strCache>
                <c:ptCount val="1"/>
                <c:pt idx="0">
                  <c:v>Girokonto</c:v>
                </c:pt>
              </c:strCache>
            </c:strRef>
          </c:tx>
          <c:invertIfNegative val="0"/>
          <c:cat>
            <c:strRef>
              <c:f>Diagrammdaten!$B$5:$B$10</c:f>
              <c:strCache>
                <c:ptCount val="5"/>
                <c:pt idx="0">
                  <c:v>Jan</c:v>
                </c:pt>
                <c:pt idx="1">
                  <c:v>Feb</c:v>
                </c:pt>
                <c:pt idx="2">
                  <c:v>Mar</c:v>
                </c:pt>
                <c:pt idx="3">
                  <c:v>Apr</c:v>
                </c:pt>
                <c:pt idx="4">
                  <c:v>May</c:v>
                </c:pt>
              </c:strCache>
            </c:strRef>
          </c:cat>
          <c:val>
            <c:numRef>
              <c:f>Diagrammdaten!$C$5:$C$10</c:f>
              <c:numCache>
                <c:formatCode>#,000_);\(#,000\)</c:formatCode>
                <c:ptCount val="5"/>
                <c:pt idx="0">
                  <c:v>45</c:v>
                </c:pt>
                <c:pt idx="1">
                  <c:v>123</c:v>
                </c:pt>
                <c:pt idx="2">
                  <c:v>230</c:v>
                </c:pt>
                <c:pt idx="3">
                  <c:v>30</c:v>
                </c:pt>
              </c:numCache>
            </c:numRef>
          </c:val>
          <c:extLst>
            <c:ext xmlns:c16="http://schemas.microsoft.com/office/drawing/2014/chart" uri="{C3380CC4-5D6E-409C-BE32-E72D297353CC}">
              <c16:uniqueId val="{00000000-CA0D-4B32-812B-4C3E663894E8}"/>
            </c:ext>
          </c:extLst>
        </c:ser>
        <c:ser>
          <c:idx val="1"/>
          <c:order val="1"/>
          <c:tx>
            <c:strRef>
              <c:f>Diagrammdaten!$D$3:$D$4</c:f>
              <c:strCache>
                <c:ptCount val="1"/>
                <c:pt idx="0">
                  <c:v>Sparkonto</c:v>
                </c:pt>
              </c:strCache>
            </c:strRef>
          </c:tx>
          <c:invertIfNegative val="0"/>
          <c:cat>
            <c:strRef>
              <c:f>Diagrammdaten!$B$5:$B$10</c:f>
              <c:strCache>
                <c:ptCount val="5"/>
                <c:pt idx="0">
                  <c:v>Jan</c:v>
                </c:pt>
                <c:pt idx="1">
                  <c:v>Feb</c:v>
                </c:pt>
                <c:pt idx="2">
                  <c:v>Mar</c:v>
                </c:pt>
                <c:pt idx="3">
                  <c:v>Apr</c:v>
                </c:pt>
                <c:pt idx="4">
                  <c:v>May</c:v>
                </c:pt>
              </c:strCache>
            </c:strRef>
          </c:cat>
          <c:val>
            <c:numRef>
              <c:f>Diagrammdaten!$D$5:$D$10</c:f>
              <c:numCache>
                <c:formatCode>#,000_);\(#,000\)</c:formatCode>
                <c:ptCount val="5"/>
                <c:pt idx="0">
                  <c:v>230</c:v>
                </c:pt>
                <c:pt idx="2">
                  <c:v>100</c:v>
                </c:pt>
                <c:pt idx="3">
                  <c:v>70</c:v>
                </c:pt>
                <c:pt idx="4">
                  <c:v>50</c:v>
                </c:pt>
              </c:numCache>
            </c:numRef>
          </c:val>
          <c:extLst>
            <c:ext xmlns:c16="http://schemas.microsoft.com/office/drawing/2014/chart" uri="{C3380CC4-5D6E-409C-BE32-E72D297353CC}">
              <c16:uniqueId val="{00000001-CA0D-4B32-812B-4C3E663894E8}"/>
            </c:ext>
          </c:extLst>
        </c:ser>
        <c:ser>
          <c:idx val="2"/>
          <c:order val="2"/>
          <c:tx>
            <c:strRef>
              <c:f>Diagrammdaten!$E$3:$E$4</c:f>
              <c:strCache>
                <c:ptCount val="1"/>
                <c:pt idx="0">
                  <c:v>Sonstige</c:v>
                </c:pt>
              </c:strCache>
            </c:strRef>
          </c:tx>
          <c:invertIfNegative val="0"/>
          <c:cat>
            <c:strRef>
              <c:f>Diagrammdaten!$B$5:$B$10</c:f>
              <c:strCache>
                <c:ptCount val="5"/>
                <c:pt idx="0">
                  <c:v>Jan</c:v>
                </c:pt>
                <c:pt idx="1">
                  <c:v>Feb</c:v>
                </c:pt>
                <c:pt idx="2">
                  <c:v>Mar</c:v>
                </c:pt>
                <c:pt idx="3">
                  <c:v>Apr</c:v>
                </c:pt>
                <c:pt idx="4">
                  <c:v>May</c:v>
                </c:pt>
              </c:strCache>
            </c:strRef>
          </c:cat>
          <c:val>
            <c:numRef>
              <c:f>Diagrammdaten!$E$5:$E$10</c:f>
              <c:numCache>
                <c:formatCode>#,000_);\(#,000\)</c:formatCode>
                <c:ptCount val="5"/>
                <c:pt idx="4">
                  <c:v>30</c:v>
                </c:pt>
              </c:numCache>
            </c:numRef>
          </c:val>
          <c:extLst>
            <c:ext xmlns:c16="http://schemas.microsoft.com/office/drawing/2014/chart" uri="{C3380CC4-5D6E-409C-BE32-E72D297353CC}">
              <c16:uniqueId val="{00000002-CA0D-4B32-812B-4C3E663894E8}"/>
            </c:ext>
          </c:extLst>
        </c:ser>
        <c:dLbls>
          <c:showLegendKey val="0"/>
          <c:showVal val="0"/>
          <c:showCatName val="0"/>
          <c:showSerName val="0"/>
          <c:showPercent val="0"/>
          <c:showBubbleSize val="0"/>
        </c:dLbls>
        <c:gapWidth val="219"/>
        <c:overlap val="-27"/>
        <c:axId val="161036880"/>
        <c:axId val="161037440"/>
      </c:barChart>
      <c:catAx>
        <c:axId val="161036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7440"/>
        <c:crosses val="autoZero"/>
        <c:auto val="1"/>
        <c:lblAlgn val="ctr"/>
        <c:lblOffset val="100"/>
        <c:noMultiLvlLbl val="0"/>
      </c:catAx>
      <c:valAx>
        <c:axId val="161037440"/>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6880"/>
        <c:crosses val="autoZero"/>
        <c:crossBetween val="between"/>
        <c:majorUnit val="50"/>
        <c:minorUnit val="25"/>
      </c:valAx>
      <c:spPr>
        <a:noFill/>
        <a:ln>
          <a:noFill/>
        </a:ln>
        <a:effectLst/>
      </c:spPr>
    </c:plotArea>
    <c:legend>
      <c:legendPos val="b"/>
      <c:layout>
        <c:manualLayout>
          <c:xMode val="edge"/>
          <c:yMode val="edge"/>
          <c:x val="6.0170304639654427E-2"/>
          <c:y val="0.90878067705040522"/>
          <c:w val="0.36229177382977878"/>
          <c:h val="6.10587632975048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hyperlink" Target="#'Monatliche Zusammenfassung'!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Pers&#246;nliche Ausgaben&#252;berwachung'!A1"/></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9526</xdr:rowOff>
    </xdr:from>
    <xdr:to>
      <xdr:col>2</xdr:col>
      <xdr:colOff>3963</xdr:colOff>
      <xdr:row>22</xdr:row>
      <xdr:rowOff>190500</xdr:rowOff>
    </xdr:to>
    <xdr:grpSp>
      <xdr:nvGrpSpPr>
        <xdr:cNvPr id="28" name="Diagrammgruppe 'Ausgabenüberwachung'" title="Diagrammgruppe für Ausgabenüberwachung">
          <a:extLst>
            <a:ext uri="{FF2B5EF4-FFF2-40B4-BE49-F238E27FC236}">
              <a16:creationId xmlns:a16="http://schemas.microsoft.com/office/drawing/2014/main" id="{00000000-0008-0000-0000-00001C000000}"/>
            </a:ext>
          </a:extLst>
        </xdr:cNvPr>
        <xdr:cNvGrpSpPr/>
      </xdr:nvGrpSpPr>
      <xdr:grpSpPr>
        <a:xfrm>
          <a:off x="152400" y="819151"/>
          <a:ext cx="1023138" cy="6657974"/>
          <a:chOff x="152400" y="952501"/>
          <a:chExt cx="1023138" cy="4948338"/>
        </a:xfrm>
      </xdr:grpSpPr>
      <xdr:graphicFrame macro="">
        <xdr:nvGraphicFramePr>
          <xdr:cNvPr id="2" name="Diagramm 'Ausgabenüberwachung'">
            <a:extLst>
              <a:ext uri="{FF2B5EF4-FFF2-40B4-BE49-F238E27FC236}">
                <a16:creationId xmlns:a16="http://schemas.microsoft.com/office/drawing/2014/main" id="{00000000-0008-0000-0000-000002000000}"/>
              </a:ext>
            </a:extLst>
          </xdr:cNvPr>
          <xdr:cNvGraphicFramePr/>
        </xdr:nvGraphicFramePr>
        <xdr:xfrm>
          <a:off x="252414" y="1133281"/>
          <a:ext cx="757235" cy="401021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6" name="Diagrammrahmen 2">
            <a:extLst>
              <a:ext uri="{FF2B5EF4-FFF2-40B4-BE49-F238E27FC236}">
                <a16:creationId xmlns:a16="http://schemas.microsoft.com/office/drawing/2014/main" id="{00000000-0008-0000-0000-000010000000}"/>
              </a:ext>
            </a:extLst>
          </xdr:cNvPr>
          <xdr:cNvSpPr/>
        </xdr:nvSpPr>
        <xdr:spPr>
          <a:xfrm>
            <a:off x="153594" y="952501"/>
            <a:ext cx="1021944" cy="4466659"/>
          </a:xfrm>
          <a:prstGeom prst="rect">
            <a:avLst/>
          </a:prstGeom>
          <a:noFill/>
          <a:ln w="3175">
            <a:solidFill>
              <a:schemeClr val="bg1">
                <a:lumMod val="8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Diagrammrahmen 1">
            <a:extLst>
              <a:ext uri="{FF2B5EF4-FFF2-40B4-BE49-F238E27FC236}">
                <a16:creationId xmlns:a16="http://schemas.microsoft.com/office/drawing/2014/main" id="{00000000-0008-0000-0000-000011000000}"/>
              </a:ext>
            </a:extLst>
          </xdr:cNvPr>
          <xdr:cNvSpPr/>
        </xdr:nvSpPr>
        <xdr:spPr>
          <a:xfrm>
            <a:off x="152400" y="5421488"/>
            <a:ext cx="1021944" cy="479351"/>
          </a:xfrm>
          <a:prstGeom prst="rect">
            <a:avLst/>
          </a:prstGeom>
          <a:noFill/>
          <a:ln w="3175">
            <a:solidFill>
              <a:schemeClr val="bg1">
                <a:lumMod val="8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100">
              <a:solidFill>
                <a:schemeClr val="lt1"/>
              </a:solidFill>
              <a:latin typeface="+mn-lt"/>
              <a:ea typeface="+mn-ea"/>
              <a:cs typeface="+mn-cs"/>
            </a:endParaRPr>
          </a:p>
        </xdr:txBody>
      </xdr:sp>
    </xdr:grpSp>
    <xdr:clientData/>
  </xdr:twoCellAnchor>
  <xdr:twoCellAnchor>
    <xdr:from>
      <xdr:col>5</xdr:col>
      <xdr:colOff>1314450</xdr:colOff>
      <xdr:row>0</xdr:row>
      <xdr:rowOff>231176</xdr:rowOff>
    </xdr:from>
    <xdr:to>
      <xdr:col>7</xdr:col>
      <xdr:colOff>15018</xdr:colOff>
      <xdr:row>1</xdr:row>
      <xdr:rowOff>0</xdr:rowOff>
    </xdr:to>
    <xdr:sp macro="" textlink="">
      <xdr:nvSpPr>
        <xdr:cNvPr id="3" name="Schaltfläche 'Monatliche Zusammenfassung'" title="Navigationsschaltfläche 'Monatliche Zusammenfassung'">
          <a:hlinkClick xmlns:r="http://schemas.openxmlformats.org/officeDocument/2006/relationships" r:id="rId2" tooltip="Klicken, um eine monatliche Zusammenfassung anzuzeigen"/>
          <a:extLst>
            <a:ext uri="{FF2B5EF4-FFF2-40B4-BE49-F238E27FC236}">
              <a16:creationId xmlns:a16="http://schemas.microsoft.com/office/drawing/2014/main" id="{00000000-0008-0000-0000-000003000000}"/>
            </a:ext>
          </a:extLst>
        </xdr:cNvPr>
        <xdr:cNvSpPr/>
      </xdr:nvSpPr>
      <xdr:spPr>
        <a:xfrm>
          <a:off x="6000750" y="231176"/>
          <a:ext cx="2072418" cy="254599"/>
        </a:xfrm>
        <a:prstGeom prst="round2SameRect">
          <a:avLst/>
        </a:prstGeom>
        <a:gradFill flip="none" rotWithShape="1">
          <a:gsLst>
            <a:gs pos="27000">
              <a:schemeClr val="accent1"/>
            </a:gs>
            <a:gs pos="90000">
              <a:schemeClr val="accent1">
                <a:lumMod val="40000"/>
                <a:lumOff val="60000"/>
              </a:schemeClr>
            </a:gs>
            <a:gs pos="67000">
              <a:schemeClr val="accent1">
                <a:lumMod val="60000"/>
                <a:lumOff val="40000"/>
              </a:schemeClr>
            </a:gs>
          </a:gsLst>
          <a:lin ang="16200000" scaled="1"/>
          <a:tileRect/>
        </a:gra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i="1">
              <a:solidFill>
                <a:schemeClr val="tx2">
                  <a:lumMod val="75000"/>
                </a:schemeClr>
              </a:solidFill>
            </a:rPr>
            <a:t>Monatliche Zusammenfassung</a:t>
          </a:r>
        </a:p>
      </xdr:txBody>
    </xdr:sp>
    <xdr:clientData fPrintsWithSheet="0"/>
  </xdr:twoCellAnchor>
  <xdr:twoCellAnchor editAs="absolute">
    <xdr:from>
      <xdr:col>7</xdr:col>
      <xdr:colOff>285749</xdr:colOff>
      <xdr:row>13</xdr:row>
      <xdr:rowOff>209550</xdr:rowOff>
    </xdr:from>
    <xdr:to>
      <xdr:col>9</xdr:col>
      <xdr:colOff>942975</xdr:colOff>
      <xdr:row>20</xdr:row>
      <xdr:rowOff>228600</xdr:rowOff>
    </xdr:to>
    <mc:AlternateContent xmlns:mc="http://schemas.openxmlformats.org/markup-compatibility/2006" xmlns:sle15="http://schemas.microsoft.com/office/drawing/2012/slicer">
      <mc:Choice Requires="sle15">
        <xdr:graphicFrame macro="">
          <xdr:nvGraphicFramePr>
            <xdr:cNvPr id="7" name="Beschreibung 1">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Beschreibung 1"/>
            </a:graphicData>
          </a:graphic>
        </xdr:graphicFrame>
      </mc:Choice>
      <mc:Fallback xmlns="">
        <xdr:sp macro="" textlink="">
          <xdr:nvSpPr>
            <xdr:cNvPr id="0" name=""/>
            <xdr:cNvSpPr>
              <a:spLocks noTextEdit="1"/>
            </xdr:cNvSpPr>
          </xdr:nvSpPr>
          <xdr:spPr>
            <a:xfrm>
              <a:off x="8296274" y="4581525"/>
              <a:ext cx="2019301" cy="2286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editAs="absolute">
    <xdr:from>
      <xdr:col>7</xdr:col>
      <xdr:colOff>285750</xdr:colOff>
      <xdr:row>9</xdr:row>
      <xdr:rowOff>228600</xdr:rowOff>
    </xdr:from>
    <xdr:to>
      <xdr:col>9</xdr:col>
      <xdr:colOff>944499</xdr:colOff>
      <xdr:row>13</xdr:row>
      <xdr:rowOff>209550</xdr:rowOff>
    </xdr:to>
    <mc:AlternateContent xmlns:mc="http://schemas.openxmlformats.org/markup-compatibility/2006" xmlns:sle15="http://schemas.microsoft.com/office/drawing/2012/slicer">
      <mc:Choice Requires="sle15">
        <xdr:graphicFrame macro="">
          <xdr:nvGraphicFramePr>
            <xdr:cNvPr id="9" name="Konto 1">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Konto 1"/>
            </a:graphicData>
          </a:graphic>
        </xdr:graphicFrame>
      </mc:Choice>
      <mc:Fallback xmlns="">
        <xdr:sp macro="" textlink="">
          <xdr:nvSpPr>
            <xdr:cNvPr id="0" name=""/>
            <xdr:cNvSpPr>
              <a:spLocks noTextEdit="1"/>
            </xdr:cNvSpPr>
          </xdr:nvSpPr>
          <xdr:spPr>
            <a:xfrm>
              <a:off x="8296275" y="3305175"/>
              <a:ext cx="2020824" cy="1276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28577</xdr:colOff>
      <xdr:row>1</xdr:row>
      <xdr:rowOff>85726</xdr:rowOff>
    </xdr:from>
    <xdr:to>
      <xdr:col>6</xdr:col>
      <xdr:colOff>19050</xdr:colOff>
      <xdr:row>1</xdr:row>
      <xdr:rowOff>552450</xdr:rowOff>
    </xdr:to>
    <xdr:sp macro="" textlink="">
      <xdr:nvSpPr>
        <xdr:cNvPr id="4" name="Hinweis zu 'PivotTable aktualisieren'" descr="Klicken Sie zum Aktualisieren dieser Daten mit der rechten Maustaste auf die PivotTable unterhalb von 'Ausgabenzusammenfassung', und klicken Sie dann auf 'Aktualisieren'." title="Hinweis">
          <a:extLst>
            <a:ext uri="{FF2B5EF4-FFF2-40B4-BE49-F238E27FC236}">
              <a16:creationId xmlns:a16="http://schemas.microsoft.com/office/drawing/2014/main" id="{00000000-0008-0000-0100-000004000000}"/>
            </a:ext>
          </a:extLst>
        </xdr:cNvPr>
        <xdr:cNvSpPr txBox="1"/>
      </xdr:nvSpPr>
      <xdr:spPr>
        <a:xfrm>
          <a:off x="180977" y="571501"/>
          <a:ext cx="7610473"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900" i="1">
              <a:solidFill>
                <a:schemeClr val="tx1">
                  <a:lumMod val="65000"/>
                  <a:lumOff val="35000"/>
                </a:schemeClr>
              </a:solidFill>
            </a:rPr>
            <a:t>Klicken Sie zum Aktualisieren dieser Daten mit der rechten Maustaste auf die PivotTable unterhalb von </a:t>
          </a:r>
          <a:r>
            <a:rPr lang="en-US" sz="900" i="1" baseline="0">
              <a:solidFill>
                <a:schemeClr val="tx1">
                  <a:lumMod val="65000"/>
                  <a:lumOff val="35000"/>
                </a:schemeClr>
              </a:solidFill>
            </a:rPr>
            <a:t>'Ausgabenzusammenfassung'</a:t>
          </a:r>
          <a:r>
            <a:rPr lang="en-US" sz="900" i="1">
              <a:solidFill>
                <a:schemeClr val="tx1">
                  <a:lumMod val="65000"/>
                  <a:lumOff val="35000"/>
                </a:schemeClr>
              </a:solidFill>
            </a:rPr>
            <a:t>, und klicken Sie dann auf 'Aktualisieren'.</a:t>
          </a:r>
        </a:p>
      </xdr:txBody>
    </xdr:sp>
    <xdr:clientData fPrintsWithSheet="0"/>
  </xdr:twoCellAnchor>
  <xdr:twoCellAnchor editAs="absolute">
    <xdr:from>
      <xdr:col>4</xdr:col>
      <xdr:colOff>1409699</xdr:colOff>
      <xdr:row>0</xdr:row>
      <xdr:rowOff>228600</xdr:rowOff>
    </xdr:from>
    <xdr:to>
      <xdr:col>6</xdr:col>
      <xdr:colOff>9524</xdr:colOff>
      <xdr:row>0</xdr:row>
      <xdr:rowOff>484632</xdr:rowOff>
    </xdr:to>
    <xdr:sp macro="" textlink="">
      <xdr:nvSpPr>
        <xdr:cNvPr id="10" name="Schaltfläche 'Monatliche Zusammenfassung'" title="Navigationsschaltfläche für die persönliche Ausgabenüberwachung">
          <a:hlinkClick xmlns:r="http://schemas.openxmlformats.org/officeDocument/2006/relationships" r:id="rId1" tooltip="Klicken, um die persönliche Ausgabenüberwachung anzuzeigen"/>
          <a:extLst>
            <a:ext uri="{FF2B5EF4-FFF2-40B4-BE49-F238E27FC236}">
              <a16:creationId xmlns:a16="http://schemas.microsoft.com/office/drawing/2014/main" id="{00000000-0008-0000-0100-00000A000000}"/>
            </a:ext>
          </a:extLst>
        </xdr:cNvPr>
        <xdr:cNvSpPr/>
      </xdr:nvSpPr>
      <xdr:spPr>
        <a:xfrm>
          <a:off x="6134099" y="228600"/>
          <a:ext cx="1647825" cy="256032"/>
        </a:xfrm>
        <a:prstGeom prst="round2SameRect">
          <a:avLst/>
        </a:prstGeom>
        <a:gradFill flip="none" rotWithShape="1">
          <a:gsLst>
            <a:gs pos="27000">
              <a:schemeClr val="accent1"/>
            </a:gs>
            <a:gs pos="90000">
              <a:schemeClr val="accent1">
                <a:lumMod val="40000"/>
                <a:lumOff val="60000"/>
              </a:schemeClr>
            </a:gs>
            <a:gs pos="67000">
              <a:schemeClr val="accent1">
                <a:lumMod val="60000"/>
                <a:lumOff val="40000"/>
              </a:schemeClr>
            </a:gs>
          </a:gsLst>
          <a:lin ang="16200000" scaled="1"/>
          <a:tileRect/>
        </a:gra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i="1">
              <a:solidFill>
                <a:schemeClr val="tx2">
                  <a:lumMod val="75000"/>
                </a:schemeClr>
              </a:solidFill>
            </a:rPr>
            <a:t>Ausgaben-</a:t>
          </a:r>
          <a:r>
            <a:rPr lang="en-US" sz="1100" i="1" baseline="0">
              <a:solidFill>
                <a:schemeClr val="tx2">
                  <a:lumMod val="75000"/>
                </a:schemeClr>
              </a:solidFill>
            </a:rPr>
            <a:t>überwachung</a:t>
          </a:r>
          <a:endParaRPr lang="en-US" sz="1100" i="1">
            <a:solidFill>
              <a:schemeClr val="tx2">
                <a:lumMod val="75000"/>
              </a:schemeClr>
            </a:solidFill>
          </a:endParaRPr>
        </a:p>
      </xdr:txBody>
    </xdr:sp>
    <xdr:clientData fPrintsWithSheet="0"/>
  </xdr:twoCellAnchor>
  <xdr:twoCellAnchor>
    <xdr:from>
      <xdr:col>1</xdr:col>
      <xdr:colOff>76199</xdr:colOff>
      <xdr:row>2</xdr:row>
      <xdr:rowOff>61911</xdr:rowOff>
    </xdr:from>
    <xdr:to>
      <xdr:col>4</xdr:col>
      <xdr:colOff>1190624</xdr:colOff>
      <xdr:row>14</xdr:row>
      <xdr:rowOff>257174</xdr:rowOff>
    </xdr:to>
    <xdr:graphicFrame macro="">
      <xdr:nvGraphicFramePr>
        <xdr:cNvPr id="2" name="Kontoübersicht" descr="Balken-PivotChart mit einer Aufschlüsselung der Summen der Giro- und Sparkonten nach Monat" title="Kontozusammenfassung">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1304925</xdr:colOff>
      <xdr:row>6</xdr:row>
      <xdr:rowOff>142875</xdr:rowOff>
    </xdr:from>
    <xdr:to>
      <xdr:col>6</xdr:col>
      <xdr:colOff>85725</xdr:colOff>
      <xdr:row>14</xdr:row>
      <xdr:rowOff>219075</xdr:rowOff>
    </xdr:to>
    <mc:AlternateContent xmlns:mc="http://schemas.openxmlformats.org/markup-compatibility/2006" xmlns:a14="http://schemas.microsoft.com/office/drawing/2010/main">
      <mc:Choice Requires="a14">
        <xdr:graphicFrame macro="">
          <xdr:nvGraphicFramePr>
            <xdr:cNvPr id="5" name="Beschreibung">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Beschreibung"/>
            </a:graphicData>
          </a:graphic>
        </xdr:graphicFrame>
      </mc:Choice>
      <mc:Fallback xmlns="">
        <xdr:sp macro="" textlink="">
          <xdr:nvSpPr>
            <xdr:cNvPr id="0" name=""/>
            <xdr:cNvSpPr>
              <a:spLocks noTextEdit="1"/>
            </xdr:cNvSpPr>
          </xdr:nvSpPr>
          <xdr:spPr>
            <a:xfrm>
              <a:off x="6029325" y="2428875"/>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1304925</xdr:colOff>
      <xdr:row>1</xdr:row>
      <xdr:rowOff>666750</xdr:rowOff>
    </xdr:from>
    <xdr:to>
      <xdr:col>6</xdr:col>
      <xdr:colOff>85725</xdr:colOff>
      <xdr:row>6</xdr:row>
      <xdr:rowOff>95250</xdr:rowOff>
    </xdr:to>
    <mc:AlternateContent xmlns:mc="http://schemas.openxmlformats.org/markup-compatibility/2006" xmlns:a14="http://schemas.microsoft.com/office/drawing/2010/main">
      <mc:Choice Requires="a14">
        <xdr:graphicFrame macro="">
          <xdr:nvGraphicFramePr>
            <xdr:cNvPr id="7" name="Kont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Konto"/>
            </a:graphicData>
          </a:graphic>
        </xdr:graphicFrame>
      </mc:Choice>
      <mc:Fallback xmlns="">
        <xdr:sp macro="" textlink="">
          <xdr:nvSpPr>
            <xdr:cNvPr id="0" name=""/>
            <xdr:cNvSpPr>
              <a:spLocks noTextEdit="1"/>
            </xdr:cNvSpPr>
          </xdr:nvSpPr>
          <xdr:spPr>
            <a:xfrm>
              <a:off x="6029325" y="11525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eli\projects\Office_Online\technicians\DChludil\work\pivottablelink\1031\target\All%20in%20one%20money%20tracker_TP102780243.xlt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1248.472312384256" createdVersion="5" refreshedVersion="5" minRefreshableVersion="3" recordCount="11" xr:uid="{00000000-000A-0000-FFFF-FFFF04000000}">
  <cacheSource type="worksheet">
    <worksheetSource name="AusgegebenesBargeld" r:id="rId2"/>
  </cacheSource>
  <cacheFields count="4">
    <cacheField name="Datum" numFmtId="14">
      <sharedItems containsSemiMixedTypes="0" containsNonDate="0" containsDate="1" containsString="0" minDate="2012-01-04T00:00:00" maxDate="2012-05-11T00:00:00" count="11">
        <d v="2012-01-04T00:00:00"/>
        <d v="2012-01-05T00:00:00"/>
        <d v="2012-01-06T00:00:00"/>
        <d v="2012-02-03T00:00:00"/>
        <d v="2012-02-07T00:00:00"/>
        <d v="2012-03-01T00:00:00"/>
        <d v="2012-03-06T00:00:00"/>
        <d v="2012-04-06T00:00:00"/>
        <d v="2012-04-20T00:00:00"/>
        <d v="2012-05-03T00:00:00"/>
        <d v="2012-05-10T00:00:00"/>
      </sharedItems>
      <fieldGroup base="0">
        <rangePr groupBy="months" startDate="2012-01-04T00:00:00" endDate="2012-05-11T00:00:00"/>
        <groupItems count="14">
          <s v="&lt;1/4/2012"/>
          <s v="Jan"/>
          <s v="Feb"/>
          <s v="Mar"/>
          <s v="Apr"/>
          <s v="May"/>
          <s v="Jun"/>
          <s v="Jul"/>
          <s v="Aug"/>
          <s v="Sep"/>
          <s v="Oct"/>
          <s v="Nov"/>
          <s v="Dec"/>
          <s v="&gt;5/11/2012"/>
        </groupItems>
      </fieldGroup>
    </cacheField>
    <cacheField name="Beschreibung" numFmtId="0">
      <sharedItems count="6">
        <s v="Abhebungen am Geldautomaten"/>
        <s v="Mittagessen"/>
        <s v="KFZ"/>
        <s v="Strom"/>
        <s v="Abendessen"/>
        <s v="Barabhebungen"/>
      </sharedItems>
    </cacheField>
    <cacheField name="Betrag" numFmtId="2">
      <sharedItems containsSemiMixedTypes="0" containsString="0" containsNumber="1" containsInteger="1" minValue="5" maxValue="230"/>
    </cacheField>
    <cacheField name="Konto" numFmtId="0">
      <sharedItems count="3">
        <s v="Girokonto"/>
        <s v="Sparkonto"/>
        <s v="Sonstige"/>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1">
  <r>
    <x v="0"/>
    <x v="0"/>
    <n v="40"/>
    <x v="0"/>
  </r>
  <r>
    <x v="1"/>
    <x v="1"/>
    <n v="5"/>
    <x v="0"/>
  </r>
  <r>
    <x v="2"/>
    <x v="2"/>
    <n v="230"/>
    <x v="1"/>
  </r>
  <r>
    <x v="3"/>
    <x v="3"/>
    <n v="70"/>
    <x v="0"/>
  </r>
  <r>
    <x v="4"/>
    <x v="4"/>
    <n v="53"/>
    <x v="0"/>
  </r>
  <r>
    <x v="5"/>
    <x v="5"/>
    <n v="100"/>
    <x v="1"/>
  </r>
  <r>
    <x v="6"/>
    <x v="2"/>
    <n v="230"/>
    <x v="0"/>
  </r>
  <r>
    <x v="7"/>
    <x v="3"/>
    <n v="70"/>
    <x v="1"/>
  </r>
  <r>
    <x v="8"/>
    <x v="0"/>
    <n v="30"/>
    <x v="0"/>
  </r>
  <r>
    <x v="9"/>
    <x v="0"/>
    <n v="50"/>
    <x v="1"/>
  </r>
  <r>
    <x v="10"/>
    <x v="0"/>
    <n v="3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MonthlySummary" cacheId="0" applyNumberFormats="0" applyBorderFormats="0" applyFontFormats="0" applyPatternFormats="0" applyAlignmentFormats="0" applyWidthHeightFormats="1" dataCaption="Werte" updatedVersion="5" minRefreshableVersion="3" fieldPrintTitles="1" itemPrintTitles="1" mergeItem="1" createdVersion="4" indent="0" showHeaders="0" outline="1" outlineData="1" multipleFieldFilters="0" chartFormat="1">
  <location ref="B17:F26" firstHeaderRow="1" firstDataRow="2" firstDataCol="1"/>
  <pivotFields count="4">
    <pivotField axis="axisRow" showAll="0" sortType="ascending">
      <items count="15">
        <item sd="0" x="1"/>
        <item sd="0" x="2"/>
        <item x="3"/>
        <item sd="0" x="4"/>
        <item sd="0" x="5"/>
        <item x="6"/>
        <item x="7"/>
        <item x="8"/>
        <item x="9"/>
        <item x="10"/>
        <item x="11"/>
        <item x="12"/>
        <item x="0"/>
        <item x="13"/>
        <item t="default"/>
      </items>
    </pivotField>
    <pivotField axis="axisRow" showAll="0">
      <items count="7">
        <item x="0"/>
        <item x="1"/>
        <item x="2"/>
        <item x="3"/>
        <item x="4"/>
        <item x="5"/>
        <item t="default"/>
      </items>
    </pivotField>
    <pivotField dataField="1" showAll="0"/>
    <pivotField axis="axisCol" showAll="0">
      <items count="4">
        <item x="0"/>
        <item x="1"/>
        <item x="2"/>
        <item t="default"/>
      </items>
    </pivotField>
  </pivotFields>
  <rowFields count="2">
    <field x="0"/>
    <field x="1"/>
  </rowFields>
  <rowItems count="8">
    <i>
      <x/>
    </i>
    <i>
      <x v="1"/>
    </i>
    <i>
      <x v="2"/>
    </i>
    <i r="1">
      <x v="2"/>
    </i>
    <i r="1">
      <x v="5"/>
    </i>
    <i>
      <x v="3"/>
    </i>
    <i>
      <x v="4"/>
    </i>
    <i t="grand">
      <x/>
    </i>
  </rowItems>
  <colFields count="1">
    <field x="3"/>
  </colFields>
  <colItems count="4">
    <i>
      <x/>
    </i>
    <i>
      <x v="1"/>
    </i>
    <i>
      <x v="2"/>
    </i>
    <i t="grand">
      <x/>
    </i>
  </colItems>
  <dataFields count="1">
    <dataField name="Details" fld="2" baseField="1" baseItem="1" numFmtId="165"/>
  </dataFields>
  <formats count="14">
    <format dxfId="19">
      <pivotArea type="origin" dataOnly="0" labelOnly="1" outline="0" fieldPosition="0"/>
    </format>
    <format dxfId="18">
      <pivotArea field="3" type="button" dataOnly="0" labelOnly="1" outline="0" axis="axisCol" fieldPosition="0"/>
    </format>
    <format dxfId="17">
      <pivotArea type="origin" dataOnly="0" labelOnly="1" outline="0" fieldPosition="0"/>
    </format>
    <format dxfId="16">
      <pivotArea field="3" type="button" dataOnly="0" labelOnly="1" outline="0" axis="axisCol" fieldPosition="0"/>
    </format>
    <format dxfId="15">
      <pivotArea field="3" type="button" dataOnly="0" labelOnly="1" outline="0" axis="axisCol" fieldPosition="0"/>
    </format>
    <format dxfId="14">
      <pivotArea dataOnly="0" labelOnly="1" fieldPosition="0">
        <references count="1">
          <reference field="3" count="0"/>
        </references>
      </pivotArea>
    </format>
    <format dxfId="13">
      <pivotArea dataOnly="0" labelOnly="1" grandCol="1" outline="0" fieldPosition="0"/>
    </format>
    <format dxfId="12">
      <pivotArea field="0" type="button" dataOnly="0" labelOnly="1" outline="0" axis="axisRow" fieldPosition="0"/>
    </format>
    <format dxfId="11">
      <pivotArea outline="0" fieldPosition="0">
        <references count="1">
          <reference field="4294967294" count="1">
            <x v="0"/>
          </reference>
        </references>
      </pivotArea>
    </format>
    <format dxfId="10">
      <pivotArea type="origin" dataOnly="0" labelOnly="1" outline="0" fieldPosition="0"/>
    </format>
    <format dxfId="9">
      <pivotArea type="origin" dataOnly="0" labelOnly="1" outline="0" fieldPosition="0"/>
    </format>
    <format dxfId="8">
      <pivotArea type="origin" dataOnly="0" labelOnly="1" outline="0" fieldPosition="0"/>
    </format>
    <format dxfId="7">
      <pivotArea dataOnly="0" labelOnly="1" fieldPosition="0">
        <references count="1">
          <reference field="3" count="0"/>
        </references>
      </pivotArea>
    </format>
    <format dxfId="6">
      <pivotArea dataOnly="0" labelOnly="1" grandCol="1" outline="0" fieldPosition="0"/>
    </format>
  </formats>
  <pivotTableStyleInfo name="Monthly Summary" showRowHeaders="1" showColHeaders="1" showRowStripes="1" showColStripes="0" showLastColumn="1"/>
  <extLst>
    <ext xmlns:x14="http://schemas.microsoft.com/office/spreadsheetml/2009/9/main" uri="{962EF5D1-5CA2-4c93-8EF4-DBF5C05439D2}">
      <x14:pivotTableDefinition xmlns:xm="http://schemas.microsoft.com/office/excel/2006/main" altText="PivotTable 'Monatliche Zusammenfassung'" altTextSummary="Eine Zusammenfassung der Barausgaben in Form einer Kreuztabelle nach Monat und Konto"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KontoSummaryPivotTable" cacheId="0" applyNumberFormats="0" applyBorderFormats="0" applyFontFormats="0" applyPatternFormats="0" applyAlignmentFormats="0" applyWidthHeightFormats="1" dataCaption="Werte" updatedVersion="5" minRefreshableVersion="3" useAutoFormatting="1" itemPrintTitles="1" createdVersion="4" indent="0" outline="1" outlineData="1" multipleFieldFilters="0" chartFormat="14">
  <location ref="B3:F10" firstHeaderRow="1" firstDataRow="2" firstDataCol="1"/>
  <pivotFields count="4">
    <pivotField axis="axisRow" numFmtId="14" showAll="0">
      <items count="15">
        <item x="0"/>
        <item x="1"/>
        <item x="2"/>
        <item x="3"/>
        <item x="4"/>
        <item x="5"/>
        <item x="6"/>
        <item x="7"/>
        <item x="8"/>
        <item x="9"/>
        <item x="10"/>
        <item x="11"/>
        <item x="12"/>
        <item x="13"/>
        <item t="default"/>
      </items>
    </pivotField>
    <pivotField showAll="0">
      <items count="7">
        <item x="4"/>
        <item x="0"/>
        <item x="5"/>
        <item x="2"/>
        <item x="1"/>
        <item x="3"/>
        <item t="default"/>
      </items>
    </pivotField>
    <pivotField dataField="1" numFmtId="40" showAll="0"/>
    <pivotField axis="axisCol" showAll="0">
      <items count="4">
        <item x="0"/>
        <item x="1"/>
        <item x="2"/>
        <item t="default"/>
      </items>
    </pivotField>
  </pivotFields>
  <rowFields count="1">
    <field x="0"/>
  </rowFields>
  <rowItems count="6">
    <i>
      <x v="1"/>
    </i>
    <i>
      <x v="2"/>
    </i>
    <i>
      <x v="3"/>
    </i>
    <i>
      <x v="4"/>
    </i>
    <i>
      <x v="5"/>
    </i>
    <i t="grand">
      <x/>
    </i>
  </rowItems>
  <colFields count="1">
    <field x="3"/>
  </colFields>
  <colItems count="4">
    <i>
      <x/>
    </i>
    <i>
      <x v="1"/>
    </i>
    <i>
      <x v="2"/>
    </i>
    <i t="grand">
      <x/>
    </i>
  </colItems>
  <dataFields count="1">
    <dataField name="Summe von Betrag" fld="2" baseField="0" baseItem="0"/>
  </dataFields>
  <formats count="6">
    <format dxfId="5">
      <pivotArea type="origin" dataOnly="0" labelOnly="1" outline="0" fieldPosition="0"/>
    </format>
    <format dxfId="4">
      <pivotArea field="3" type="button" dataOnly="0" labelOnly="1" outline="0" axis="axisCol" fieldPosition="0"/>
    </format>
    <format dxfId="3">
      <pivotArea field="0" type="button" dataOnly="0" labelOnly="1" outline="0" axis="axisRow" fieldPosition="0"/>
    </format>
    <format dxfId="2">
      <pivotArea dataOnly="0" labelOnly="1" fieldPosition="0">
        <references count="1">
          <reference field="3" count="0"/>
        </references>
      </pivotArea>
    </format>
    <format dxfId="1">
      <pivotArea dataOnly="0" labelOnly="1" grandCol="1" outline="0" fieldPosition="0"/>
    </format>
    <format dxfId="0">
      <pivotArea outline="0" collapsedLevelsAreSubtotals="1" fieldPosition="0"/>
    </format>
  </formats>
  <chartFormats count="3">
    <chartFormat chart="8" format="8" series="1">
      <pivotArea type="data" outline="0" fieldPosition="0">
        <references count="1">
          <reference field="3" count="1" selected="0">
            <x v="0"/>
          </reference>
        </references>
      </pivotArea>
    </chartFormat>
    <chartFormat chart="8" format="9" series="1">
      <pivotArea type="data" outline="0" fieldPosition="0">
        <references count="1">
          <reference field="3" count="1" selected="0">
            <x v="1"/>
          </reference>
        </references>
      </pivotArea>
    </chartFormat>
    <chartFormat chart="8" format="10" series="1">
      <pivotArea type="data" outline="0" fieldPosition="0">
        <references count="1">
          <reference field="3" count="1" selected="0">
            <x v="2"/>
          </reference>
        </references>
      </pivotArea>
    </chartFormat>
  </chartFormats>
  <pivotTableStyleInfo name="Monthly Summary PivotTable data" showRowHeaders="1" showColHeaders="1" showRowStripes="0" showColStripes="0" showLastColumn="1"/>
  <extLst>
    <ext xmlns:x14="http://schemas.microsoft.com/office/spreadsheetml/2009/9/main" uri="{962EF5D1-5CA2-4c93-8EF4-DBF5C05439D2}">
      <x14:pivotTableDefinition xmlns:xm="http://schemas.microsoft.com/office/excel/2006/main" altText="PivotChart-Daten" altTextSummary="Diese PivotTable wird als Datenquelle für das PivotChart 'Kontozusammenfassung' auf dem Arbeitsblatt 'Monatliche Zusammenfassung' verwendet. "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Beschreibung" xr10:uid="{00000000-0013-0000-FFFF-FFFF01000000}" sourceName="Beschreibung">
  <pivotTables>
    <pivotTable tabId="3" name="KontoSummaryPivotTable"/>
  </pivotTables>
  <data>
    <tabular pivotCacheId="2">
      <items count="6">
        <i x="4" s="1"/>
        <i x="0" s="1"/>
        <i x="5"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Konto" xr10:uid="{00000000-0013-0000-FFFF-FFFF02000000}" sourceName="Konto">
  <pivotTables>
    <pivotTable tabId="3" name="KontoSummaryPivotTable"/>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Beschreibung2" xr10:uid="{00000000-0013-0000-FFFF-FFFF03000000}" sourceName="Beschreibung">
  <extLst>
    <x:ext xmlns:x15="http://schemas.microsoft.com/office/spreadsheetml/2010/11/main" uri="{2F2917AC-EB37-4324-AD4E-5DD8C200BD13}">
      <x15:tableSlicerCache tableId="1"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Konto1" xr10:uid="{00000000-0013-0000-FFFF-FFFF04000000}" sourceName="Konto">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schreibung 1" xr10:uid="{00000000-0014-0000-FFFF-FFFF01000000}" cache="Datenschnitt_Beschreibung2" caption="Beschreibung" rowHeight="209550"/>
  <slicer name="Konto 1" xr10:uid="{00000000-0014-0000-FFFF-FFFF02000000}" cache="Datenschnitt_Konto1" caption="Konto"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schreibung" xr10:uid="{00000000-0014-0000-FFFF-FFFF03000000}" cache="Datenschnitt_Beschreibung" caption="Beschreibung" rowHeight="209550"/>
  <slicer name="Konto" xr10:uid="{00000000-0014-0000-FFFF-FFFF04000000}" cache="Datenschnitt_Konto" caption="Konto"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BargeldÜbersichtTabelle" displayName="BargeldÜbersichtTabelle" ref="D4:G8" totalsRowCount="1" headerRowDxfId="36" dataDxfId="35" totalsRowDxfId="34">
  <tableColumns count="4">
    <tableColumn id="1" xr3:uid="{00000000-0010-0000-0000-000001000000}" name="Konto" totalsRowLabel="Summe" dataDxfId="33" totalsRowDxfId="32"/>
    <tableColumn id="3" xr3:uid="{00000000-0010-0000-0000-000003000000}" name="Anfangsbarvermögen" totalsRowFunction="sum" dataDxfId="31" totalsRowDxfId="30"/>
    <tableColumn id="2" xr3:uid="{00000000-0010-0000-0000-000002000000}" name="Ausgaben gesamt" totalsRowFunction="sum" dataDxfId="29" totalsRowDxfId="28">
      <calculatedColumnFormula>SUMIF(PersönlicheAusgabenüberwachung!$G$12:$G$22,"=" &amp;BargeldÜbersichtTabelle[[#This Row],[Konto]],PersönlicheAusgabenüberwachung!$F$12:$F$22)</calculatedColumnFormula>
    </tableColumn>
    <tableColumn id="4" xr3:uid="{00000000-0010-0000-0000-000004000000}" name="Verbleibendes Barvermögen" totalsRowFunction="sum" dataDxfId="27" totalsRowDxfId="26">
      <calculatedColumnFormula>BargeldÜbersichtTabelle[[#This Row],[Anfangsbarvermögen]]-BargeldÜbersichtTabelle[[#This Row],[Ausgaben gesamt]]</calculatedColumnFormula>
    </tableColumn>
  </tableColumns>
  <tableStyleInfo name="BargeldÜbersichtTabelle" showFirstColumn="0" showLastColumn="0" showRowStripes="0" showColumnStripes="1"/>
  <extLst>
    <ext xmlns:x14="http://schemas.microsoft.com/office/spreadsheetml/2009/9/main" uri="{504A1905-F514-4f6f-8877-14C23A59335A}">
      <x14:table altText="Zusammenfassung des Barvermögens" altTextSummary="Diese Tabelle fasst das Anfangsbarvermögen, die Gesamtausgaben und das auf jedem Konto noch verfügbare Barvermögen zusamme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AusgegebenesBargeld" displayName="AusgegebenesBargeld" ref="D11:G22" totalsRowShown="0" headerRowDxfId="25" tableBorderDxfId="24">
  <autoFilter ref="D11:G22" xr:uid="{00000000-0009-0000-0100-000001000000}"/>
  <tableColumns count="4">
    <tableColumn id="1" xr3:uid="{00000000-0010-0000-0100-000001000000}" name="Datum" dataDxfId="23"/>
    <tableColumn id="2" xr3:uid="{00000000-0010-0000-0100-000002000000}" name="Beschreibung" dataDxfId="22"/>
    <tableColumn id="3" xr3:uid="{00000000-0010-0000-0100-000003000000}" name="Betrag" dataDxfId="21"/>
    <tableColumn id="4" xr3:uid="{00000000-0010-0000-0100-000004000000}" name="Konto" dataDxfId="20"/>
  </tableColumns>
  <tableStyleInfo name="Cash Spent Table" showFirstColumn="0" showLastColumn="0" showRowStripes="1" showColumnStripes="1"/>
</table>
</file>

<file path=xl/theme/theme1.xml><?xml version="1.0" encoding="utf-8"?>
<a:theme xmlns:a="http://schemas.openxmlformats.org/drawingml/2006/main" name="Office Theme">
  <a:themeElements>
    <a:clrScheme name="Money Tracker">
      <a:dk1>
        <a:sysClr val="windowText" lastClr="000000"/>
      </a:dk1>
      <a:lt1>
        <a:sysClr val="window" lastClr="FFFFFF"/>
      </a:lt1>
      <a:dk2>
        <a:srgbClr val="404041"/>
      </a:dk2>
      <a:lt2>
        <a:srgbClr val="FFFF99"/>
      </a:lt2>
      <a:accent1>
        <a:srgbClr val="B5D67E"/>
      </a:accent1>
      <a:accent2>
        <a:srgbClr val="6DCEF5"/>
      </a:accent2>
      <a:accent3>
        <a:srgbClr val="FCEE1E"/>
      </a:accent3>
      <a:accent4>
        <a:srgbClr val="FAAF4E"/>
      </a:accent4>
      <a:accent5>
        <a:srgbClr val="31859B"/>
      </a:accent5>
      <a:accent6>
        <a:srgbClr val="DB7713"/>
      </a:accent6>
      <a:hlink>
        <a:srgbClr val="4BACC6"/>
      </a:hlink>
      <a:folHlink>
        <a:srgbClr val="E36C09"/>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G24"/>
  <sheetViews>
    <sheetView showGridLines="0" tabSelected="1" topLeftCell="A2" zoomScaleNormal="100" workbookViewId="0"/>
  </sheetViews>
  <sheetFormatPr baseColWidth="10" defaultColWidth="9.140625" defaultRowHeight="25.5" customHeight="1" x14ac:dyDescent="0.2"/>
  <cols>
    <col min="1" max="1" width="2.28515625" customWidth="1"/>
    <col min="2" max="2" width="15.28515625" customWidth="1"/>
    <col min="3" max="3" width="7.5703125" customWidth="1"/>
    <col min="4" max="4" width="18.7109375" customWidth="1"/>
    <col min="5" max="5" width="29" bestFit="1" customWidth="1"/>
    <col min="6" max="6" width="17.85546875" bestFit="1" customWidth="1"/>
    <col min="7" max="7" width="29.42578125" customWidth="1"/>
    <col min="8" max="8" width="5.5703125" customWidth="1"/>
    <col min="9" max="9" width="14.85546875" bestFit="1" customWidth="1"/>
    <col min="10" max="10" width="16.28515625" bestFit="1" customWidth="1"/>
    <col min="11" max="12" width="12.7109375" customWidth="1"/>
  </cols>
  <sheetData>
    <row r="1" spans="2:7" ht="38.25" customHeight="1" x14ac:dyDescent="0.2">
      <c r="B1" s="23" t="s">
        <v>0</v>
      </c>
      <c r="C1" s="17"/>
      <c r="D1" s="17"/>
      <c r="E1" s="17"/>
      <c r="F1" s="17"/>
      <c r="G1" s="17"/>
    </row>
    <row r="2" spans="2:7" ht="25.5" customHeight="1" x14ac:dyDescent="0.35">
      <c r="D2" s="22"/>
    </row>
    <row r="3" spans="2:7" ht="25.5" customHeight="1" x14ac:dyDescent="0.2">
      <c r="D3" s="8" t="s">
        <v>13</v>
      </c>
    </row>
    <row r="4" spans="2:7" ht="25.5" customHeight="1" x14ac:dyDescent="0.2">
      <c r="D4" s="9" t="s">
        <v>3</v>
      </c>
      <c r="E4" s="10" t="s">
        <v>26</v>
      </c>
      <c r="F4" s="10" t="s">
        <v>17</v>
      </c>
      <c r="G4" s="10" t="s">
        <v>24</v>
      </c>
    </row>
    <row r="5" spans="2:7" ht="25.5" customHeight="1" x14ac:dyDescent="0.2">
      <c r="D5" s="7" t="s">
        <v>4</v>
      </c>
      <c r="E5" s="6">
        <v>3000</v>
      </c>
      <c r="F5" s="6">
        <f>SUMIF(PersönlicheAusgabenüberwachung!$G$12:$G$22,"=" &amp;BargeldÜbersichtTabelle[[#This Row],[Konto]],PersönlicheAusgabenüberwachung!$F$12:$F$22)</f>
        <v>713</v>
      </c>
      <c r="G5" s="6">
        <f>BargeldÜbersichtTabelle[[#This Row],[Anfangsbarvermögen]]-BargeldÜbersichtTabelle[[#This Row],[Ausgaben gesamt]]</f>
        <v>2287</v>
      </c>
    </row>
    <row r="6" spans="2:7" ht="25.5" customHeight="1" x14ac:dyDescent="0.2">
      <c r="D6" s="7" t="s">
        <v>7</v>
      </c>
      <c r="E6" s="6">
        <v>500</v>
      </c>
      <c r="F6" s="6">
        <f>SUMIF(PersönlicheAusgabenüberwachung!$G$12:$G$22,"=" &amp;BargeldÜbersichtTabelle[[#This Row],[Konto]],PersönlicheAusgabenüberwachung!$F$12:$F$22)</f>
        <v>390</v>
      </c>
      <c r="G6" s="6">
        <f>BargeldÜbersichtTabelle[[#This Row],[Anfangsbarvermögen]]-BargeldÜbersichtTabelle[[#This Row],[Ausgaben gesamt]]</f>
        <v>110</v>
      </c>
    </row>
    <row r="7" spans="2:7" ht="25.5" customHeight="1" x14ac:dyDescent="0.2">
      <c r="D7" s="24" t="s">
        <v>29</v>
      </c>
      <c r="E7" s="25">
        <v>200</v>
      </c>
      <c r="F7" s="6">
        <f>SUMIF(PersönlicheAusgabenüberwachung!$G$12:$G$22,"=" &amp;BargeldÜbersichtTabelle[[#This Row],[Konto]],PersönlicheAusgabenüberwachung!$F$12:$F$22)</f>
        <v>30</v>
      </c>
      <c r="G7" s="6">
        <f>BargeldÜbersichtTabelle[[#This Row],[Anfangsbarvermögen]]-BargeldÜbersichtTabelle[[#This Row],[Ausgaben gesamt]]</f>
        <v>170</v>
      </c>
    </row>
    <row r="8" spans="2:7" ht="25.5" customHeight="1" x14ac:dyDescent="0.2">
      <c r="D8" s="24" t="s">
        <v>8</v>
      </c>
      <c r="E8" s="26">
        <f>SUBTOTAL(109,BargeldÜbersichtTabelle[Anfangsbarvermögen])</f>
        <v>3700</v>
      </c>
      <c r="F8" s="26">
        <f>SUBTOTAL(109,BargeldÜbersichtTabelle[Ausgaben gesamt])</f>
        <v>1133</v>
      </c>
      <c r="G8" s="26">
        <f>SUBTOTAL(109,BargeldÜbersichtTabelle[Verbleibendes Barvermögen])</f>
        <v>2567</v>
      </c>
    </row>
    <row r="9" spans="2:7" ht="25.5" customHeight="1" x14ac:dyDescent="0.2">
      <c r="D9" s="35"/>
      <c r="E9" s="35"/>
      <c r="F9" s="35"/>
      <c r="G9" s="35"/>
    </row>
    <row r="10" spans="2:7" ht="25.5" customHeight="1" x14ac:dyDescent="0.2">
      <c r="D10" s="8" t="s">
        <v>12</v>
      </c>
    </row>
    <row r="11" spans="2:7" ht="25.5" customHeight="1" x14ac:dyDescent="0.2">
      <c r="D11" s="27" t="s">
        <v>1</v>
      </c>
      <c r="E11" s="27" t="s">
        <v>2</v>
      </c>
      <c r="F11" s="28" t="s">
        <v>5</v>
      </c>
      <c r="G11" s="27" t="s">
        <v>3</v>
      </c>
    </row>
    <row r="12" spans="2:7" ht="25.5" customHeight="1" x14ac:dyDescent="0.2">
      <c r="D12" s="29">
        <v>40912</v>
      </c>
      <c r="E12" s="30" t="s">
        <v>22</v>
      </c>
      <c r="F12" s="32">
        <v>120</v>
      </c>
      <c r="G12" s="30" t="s">
        <v>4</v>
      </c>
    </row>
    <row r="13" spans="2:7" ht="25.5" customHeight="1" x14ac:dyDescent="0.2">
      <c r="D13" s="29">
        <v>40913</v>
      </c>
      <c r="E13" s="30" t="s">
        <v>6</v>
      </c>
      <c r="F13" s="32">
        <v>210</v>
      </c>
      <c r="G13" s="30" t="s">
        <v>4</v>
      </c>
    </row>
    <row r="14" spans="2:7" ht="25.5" customHeight="1" x14ac:dyDescent="0.2">
      <c r="D14" s="29">
        <v>40914</v>
      </c>
      <c r="E14" s="30" t="s">
        <v>10</v>
      </c>
      <c r="F14" s="32">
        <v>170</v>
      </c>
      <c r="G14" s="30" t="s">
        <v>7</v>
      </c>
    </row>
    <row r="15" spans="2:7" ht="25.5" customHeight="1" x14ac:dyDescent="0.2">
      <c r="D15" s="29">
        <v>40942</v>
      </c>
      <c r="E15" s="30" t="s">
        <v>9</v>
      </c>
      <c r="F15" s="32">
        <v>70</v>
      </c>
      <c r="G15" s="30" t="s">
        <v>4</v>
      </c>
    </row>
    <row r="16" spans="2:7" ht="25.5" customHeight="1" x14ac:dyDescent="0.2">
      <c r="D16" s="29">
        <v>40946</v>
      </c>
      <c r="E16" s="30" t="s">
        <v>11</v>
      </c>
      <c r="F16" s="32">
        <v>53</v>
      </c>
      <c r="G16" s="30" t="s">
        <v>4</v>
      </c>
    </row>
    <row r="17" spans="2:7" ht="25.5" customHeight="1" x14ac:dyDescent="0.2">
      <c r="D17" s="29">
        <v>40969</v>
      </c>
      <c r="E17" s="30" t="s">
        <v>23</v>
      </c>
      <c r="F17" s="32">
        <v>100</v>
      </c>
      <c r="G17" s="30" t="s">
        <v>7</v>
      </c>
    </row>
    <row r="18" spans="2:7" ht="25.5" customHeight="1" x14ac:dyDescent="0.2">
      <c r="D18" s="29">
        <v>40974</v>
      </c>
      <c r="E18" s="30" t="s">
        <v>10</v>
      </c>
      <c r="F18" s="32">
        <v>230</v>
      </c>
      <c r="G18" s="30" t="s">
        <v>4</v>
      </c>
    </row>
    <row r="19" spans="2:7" ht="25.5" customHeight="1" x14ac:dyDescent="0.2">
      <c r="B19" s="36" t="s">
        <v>25</v>
      </c>
      <c r="D19" s="29">
        <v>41005</v>
      </c>
      <c r="E19" s="30" t="s">
        <v>9</v>
      </c>
      <c r="F19" s="32">
        <v>70</v>
      </c>
      <c r="G19" s="30" t="s">
        <v>7</v>
      </c>
    </row>
    <row r="20" spans="2:7" ht="25.5" customHeight="1" x14ac:dyDescent="0.2">
      <c r="B20" s="37"/>
      <c r="D20" s="29">
        <v>41019</v>
      </c>
      <c r="E20" s="30" t="s">
        <v>22</v>
      </c>
      <c r="F20" s="32">
        <v>30</v>
      </c>
      <c r="G20" s="30" t="s">
        <v>4</v>
      </c>
    </row>
    <row r="21" spans="2:7" ht="25.5" customHeight="1" x14ac:dyDescent="0.2">
      <c r="B21" s="34">
        <f>BargeldÜbersichtTabelle[[#Totals],[Verbleibendes Barvermögen]]/BargeldÜbersichtTabelle[[#Totals],[Anfangsbarvermögen]]</f>
        <v>0.6937837837837838</v>
      </c>
      <c r="D21" s="29">
        <v>41032</v>
      </c>
      <c r="E21" s="30" t="s">
        <v>22</v>
      </c>
      <c r="F21" s="32">
        <v>50</v>
      </c>
      <c r="G21" s="30" t="s">
        <v>7</v>
      </c>
    </row>
    <row r="22" spans="2:7" ht="25.5" customHeight="1" x14ac:dyDescent="0.2">
      <c r="B22" s="34"/>
      <c r="D22" s="29">
        <v>41039</v>
      </c>
      <c r="E22" s="30" t="s">
        <v>22</v>
      </c>
      <c r="F22" s="32">
        <v>30</v>
      </c>
      <c r="G22" s="30" t="s">
        <v>29</v>
      </c>
    </row>
    <row r="23" spans="2:7" ht="25.5" customHeight="1" x14ac:dyDescent="0.2">
      <c r="B23" s="34"/>
    </row>
    <row r="24" spans="2:7" ht="25.5" customHeight="1" x14ac:dyDescent="0.2">
      <c r="B24" s="4"/>
    </row>
  </sheetData>
  <mergeCells count="3">
    <mergeCell ref="B21:B23"/>
    <mergeCell ref="D9:G9"/>
    <mergeCell ref="B19:B20"/>
  </mergeCells>
  <conditionalFormatting sqref="B21:B23">
    <cfRule type="expression" dxfId="39" priority="7" stopIfTrue="1">
      <formula>$B$21&gt;=0.5</formula>
    </cfRule>
    <cfRule type="expression" dxfId="38" priority="8" stopIfTrue="1">
      <formula>AND($B$21&gt;=0.25,$B$21&lt;0.5)</formula>
    </cfRule>
    <cfRule type="expression" dxfId="37" priority="9" stopIfTrue="1">
      <formula>$B$21&lt;0.25</formula>
    </cfRule>
  </conditionalFormatting>
  <dataValidations count="1">
    <dataValidation type="list" errorStyle="warning" allowBlank="1" showInputMessage="1" showErrorMessage="1" errorTitle="Achtung!" sqref="G12:G22" xr:uid="{00000000-0002-0000-0000-000000000000}">
      <formula1>Kontoliste</formula1>
    </dataValidation>
  </dataValidations>
  <pageMargins left="0.7" right="0.7" top="0.75" bottom="0.75" header="0.3" footer="0.3"/>
  <pageSetup paperSize="9" fitToHeight="0" orientation="portrait" r:id="rId1"/>
  <headerFooter differentFirst="1">
    <oddFooter>Seite &amp;P von &amp;N</oddFooter>
  </headerFooter>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A1:F26"/>
  <sheetViews>
    <sheetView showGridLines="0" zoomScaleNormal="100" workbookViewId="0"/>
  </sheetViews>
  <sheetFormatPr baseColWidth="10" defaultColWidth="9.140625" defaultRowHeight="21.75" customHeight="1" x14ac:dyDescent="0.2"/>
  <cols>
    <col min="1" max="1" width="2.28515625" customWidth="1"/>
    <col min="2" max="6" width="22.85546875" customWidth="1"/>
  </cols>
  <sheetData>
    <row r="1" spans="1:6" ht="38.25" customHeight="1" x14ac:dyDescent="0.35">
      <c r="A1" s="5"/>
      <c r="B1" s="18" t="s">
        <v>15</v>
      </c>
      <c r="C1" s="17"/>
      <c r="D1" s="17"/>
      <c r="E1" s="17"/>
      <c r="F1" s="1"/>
    </row>
    <row r="2" spans="1:6" s="5" customFormat="1" ht="54.75" customHeight="1" x14ac:dyDescent="0.3">
      <c r="B2" s="20" t="s">
        <v>18</v>
      </c>
      <c r="C2" s="3"/>
      <c r="D2" s="3"/>
      <c r="E2" s="3"/>
    </row>
    <row r="3" spans="1:6" ht="21.75" customHeight="1" x14ac:dyDescent="0.3">
      <c r="B3" s="3"/>
      <c r="C3" s="3"/>
      <c r="D3" s="3"/>
      <c r="E3" s="3"/>
    </row>
    <row r="5" spans="1:6" ht="21.75" customHeight="1" x14ac:dyDescent="0.3">
      <c r="B5" s="3"/>
      <c r="C5" s="3"/>
      <c r="D5" s="3"/>
      <c r="E5" s="3"/>
    </row>
    <row r="6" spans="1:6" ht="21.75" customHeight="1" x14ac:dyDescent="0.3">
      <c r="B6" s="3"/>
      <c r="C6" s="3"/>
      <c r="D6" s="3"/>
      <c r="E6" s="3"/>
    </row>
    <row r="16" spans="1:6" ht="41.25" customHeight="1" x14ac:dyDescent="0.2">
      <c r="B16" s="8" t="s">
        <v>19</v>
      </c>
    </row>
    <row r="17" spans="2:6" ht="18" x14ac:dyDescent="0.2">
      <c r="B17" s="31" t="s">
        <v>21</v>
      </c>
      <c r="C17" s="33"/>
      <c r="D17" s="33"/>
      <c r="E17" s="33"/>
      <c r="F17" s="33"/>
    </row>
    <row r="18" spans="2:6" ht="15.75" x14ac:dyDescent="0.2">
      <c r="B18" s="33"/>
      <c r="C18" s="19" t="s">
        <v>4</v>
      </c>
      <c r="D18" s="19" t="s">
        <v>7</v>
      </c>
      <c r="E18" s="19" t="s">
        <v>29</v>
      </c>
      <c r="F18" s="19" t="s">
        <v>31</v>
      </c>
    </row>
    <row r="19" spans="2:6" ht="21.75" customHeight="1" x14ac:dyDescent="0.2">
      <c r="B19" s="2" t="s">
        <v>20</v>
      </c>
      <c r="C19" s="14">
        <v>45</v>
      </c>
      <c r="D19" s="14">
        <v>230</v>
      </c>
      <c r="E19" s="14"/>
      <c r="F19" s="14">
        <v>275</v>
      </c>
    </row>
    <row r="20" spans="2:6" ht="21.75" customHeight="1" x14ac:dyDescent="0.2">
      <c r="B20" s="2" t="s">
        <v>14</v>
      </c>
      <c r="C20" s="14">
        <v>123</v>
      </c>
      <c r="D20" s="14"/>
      <c r="E20" s="14"/>
      <c r="F20" s="14">
        <v>123</v>
      </c>
    </row>
    <row r="21" spans="2:6" ht="21.75" customHeight="1" x14ac:dyDescent="0.2">
      <c r="B21" s="2" t="s">
        <v>34</v>
      </c>
      <c r="C21" s="14">
        <v>230</v>
      </c>
      <c r="D21" s="14">
        <v>100</v>
      </c>
      <c r="E21" s="14"/>
      <c r="F21" s="14">
        <v>330</v>
      </c>
    </row>
    <row r="22" spans="2:6" ht="21.75" customHeight="1" x14ac:dyDescent="0.2">
      <c r="B22" s="16" t="s">
        <v>10</v>
      </c>
      <c r="C22" s="14">
        <v>230</v>
      </c>
      <c r="D22" s="14"/>
      <c r="E22" s="14"/>
      <c r="F22" s="14">
        <v>230</v>
      </c>
    </row>
    <row r="23" spans="2:6" ht="21.75" customHeight="1" x14ac:dyDescent="0.2">
      <c r="B23" s="16" t="s">
        <v>23</v>
      </c>
      <c r="C23" s="14"/>
      <c r="D23" s="14">
        <v>100</v>
      </c>
      <c r="E23" s="14"/>
      <c r="F23" s="14">
        <v>100</v>
      </c>
    </row>
    <row r="24" spans="2:6" ht="21.75" customHeight="1" x14ac:dyDescent="0.2">
      <c r="B24" s="2" t="s">
        <v>16</v>
      </c>
      <c r="C24" s="14">
        <v>30</v>
      </c>
      <c r="D24" s="14">
        <v>70</v>
      </c>
      <c r="E24" s="14"/>
      <c r="F24" s="14">
        <v>100</v>
      </c>
    </row>
    <row r="25" spans="2:6" ht="21.75" customHeight="1" x14ac:dyDescent="0.2">
      <c r="B25" s="2" t="s">
        <v>35</v>
      </c>
      <c r="C25" s="14"/>
      <c r="D25" s="14">
        <v>50</v>
      </c>
      <c r="E25" s="14">
        <v>30</v>
      </c>
      <c r="F25" s="14">
        <v>80</v>
      </c>
    </row>
    <row r="26" spans="2:6" ht="21.75" customHeight="1" x14ac:dyDescent="0.2">
      <c r="B26" s="2" t="s">
        <v>31</v>
      </c>
      <c r="C26" s="14">
        <v>428</v>
      </c>
      <c r="D26" s="14">
        <v>450</v>
      </c>
      <c r="E26" s="14">
        <v>30</v>
      </c>
      <c r="F26" s="14">
        <v>908</v>
      </c>
    </row>
  </sheetData>
  <printOptions horizontalCentered="1"/>
  <pageMargins left="0.7" right="0.7" top="0.7" bottom="0.7" header="0.3" footer="0.3"/>
  <pageSetup paperSize="9" fitToHeight="0"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B1:H10"/>
  <sheetViews>
    <sheetView showGridLines="0" workbookViewId="0"/>
  </sheetViews>
  <sheetFormatPr baseColWidth="10" defaultColWidth="9.140625" defaultRowHeight="21.75" customHeight="1" x14ac:dyDescent="0.2"/>
  <cols>
    <col min="1" max="1" width="2.28515625" customWidth="1"/>
    <col min="2" max="2" width="22.85546875" customWidth="1"/>
    <col min="3" max="3" width="21" customWidth="1"/>
    <col min="4" max="4" width="10.140625" customWidth="1"/>
    <col min="5" max="5" width="8.85546875" customWidth="1"/>
    <col min="6" max="6" width="16.28515625" customWidth="1"/>
    <col min="7" max="7" width="11.85546875" customWidth="1"/>
    <col min="8" max="8" width="31.42578125" customWidth="1"/>
  </cols>
  <sheetData>
    <row r="1" spans="2:8" ht="38.25" customHeight="1" x14ac:dyDescent="0.35">
      <c r="B1" s="23" t="s">
        <v>28</v>
      </c>
      <c r="C1" s="1"/>
      <c r="D1" s="1"/>
      <c r="E1" s="1"/>
      <c r="F1" s="1"/>
      <c r="G1" s="1"/>
      <c r="H1" s="1"/>
    </row>
    <row r="2" spans="2:8" ht="21.75" customHeight="1" x14ac:dyDescent="0.2">
      <c r="B2" s="21" t="s">
        <v>27</v>
      </c>
    </row>
    <row r="3" spans="2:8" ht="21.75" customHeight="1" x14ac:dyDescent="0.2">
      <c r="B3" s="12" t="s">
        <v>30</v>
      </c>
      <c r="C3" s="12" t="s">
        <v>32</v>
      </c>
    </row>
    <row r="4" spans="2:8" ht="21.75" customHeight="1" x14ac:dyDescent="0.25">
      <c r="B4" s="15" t="s">
        <v>33</v>
      </c>
      <c r="C4" s="11" t="s">
        <v>4</v>
      </c>
      <c r="D4" s="11" t="s">
        <v>7</v>
      </c>
      <c r="E4" s="11" t="s">
        <v>29</v>
      </c>
      <c r="F4" s="11" t="s">
        <v>31</v>
      </c>
    </row>
    <row r="5" spans="2:8" ht="21.75" customHeight="1" x14ac:dyDescent="0.2">
      <c r="B5" s="13" t="s">
        <v>20</v>
      </c>
      <c r="C5" s="14">
        <v>45</v>
      </c>
      <c r="D5" s="14">
        <v>230</v>
      </c>
      <c r="E5" s="14"/>
      <c r="F5" s="14">
        <v>275</v>
      </c>
    </row>
    <row r="6" spans="2:8" ht="21.75" customHeight="1" x14ac:dyDescent="0.2">
      <c r="B6" s="13" t="s">
        <v>14</v>
      </c>
      <c r="C6" s="14">
        <v>123</v>
      </c>
      <c r="D6" s="14"/>
      <c r="E6" s="14"/>
      <c r="F6" s="14">
        <v>123</v>
      </c>
    </row>
    <row r="7" spans="2:8" ht="21.75" customHeight="1" x14ac:dyDescent="0.2">
      <c r="B7" s="13" t="s">
        <v>34</v>
      </c>
      <c r="C7" s="14">
        <v>230</v>
      </c>
      <c r="D7" s="14">
        <v>100</v>
      </c>
      <c r="E7" s="14"/>
      <c r="F7" s="14">
        <v>330</v>
      </c>
    </row>
    <row r="8" spans="2:8" ht="21.75" customHeight="1" x14ac:dyDescent="0.2">
      <c r="B8" s="13" t="s">
        <v>16</v>
      </c>
      <c r="C8" s="14">
        <v>30</v>
      </c>
      <c r="D8" s="14">
        <v>70</v>
      </c>
      <c r="E8" s="14"/>
      <c r="F8" s="14">
        <v>100</v>
      </c>
    </row>
    <row r="9" spans="2:8" ht="21.75" customHeight="1" x14ac:dyDescent="0.2">
      <c r="B9" s="13" t="s">
        <v>35</v>
      </c>
      <c r="C9" s="14"/>
      <c r="D9" s="14">
        <v>50</v>
      </c>
      <c r="E9" s="14">
        <v>30</v>
      </c>
      <c r="F9" s="14">
        <v>80</v>
      </c>
    </row>
    <row r="10" spans="2:8" ht="21.75" customHeight="1" x14ac:dyDescent="0.2">
      <c r="B10" s="13" t="s">
        <v>31</v>
      </c>
      <c r="C10" s="14">
        <v>428</v>
      </c>
      <c r="D10" s="14">
        <v>450</v>
      </c>
      <c r="E10" s="14">
        <v>30</v>
      </c>
      <c r="F10" s="14">
        <v>908</v>
      </c>
    </row>
  </sheetData>
  <pageMargins left="0.7" right="0.7" top="0.75" bottom="0.75" header="0.3" footer="0.3"/>
  <pageSetup paperSize="9" orientation="portrait"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8F0BCA6-99B5-40E9-8E99-FE36A5D35C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PersönlicheAusgabenüberwachung</vt:lpstr>
      <vt:lpstr>Monatliche Zusammenfassung</vt:lpstr>
      <vt:lpstr>Diagrammdaten</vt:lpstr>
      <vt:lpstr>'Monatliche Zusammenfassung'!Drucktitel</vt:lpstr>
      <vt:lpstr>Kontoliste</vt:lpstr>
      <vt:lpstr>VerfügbarerProzentsatz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Allgemeine Ausgabenüberwachung</dc:title>
  <dc:creator/>
  <cp:keywords/>
  <cp:lastModifiedBy/>
  <dcterms:created xsi:type="dcterms:W3CDTF">2018-03-17T13:47:20Z</dcterms:created>
  <dcterms:modified xsi:type="dcterms:W3CDTF">2018-03-17T17:26:24Z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TC027802449991</vt:lpwstr>
  </property>
</Properties>
</file>