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92224D14-F240-4EC5-B76A-CEDCBE296EFA}" xr6:coauthVersionLast="28" xr6:coauthVersionMax="28" xr10:uidLastSave="{00000000-0000-0000-0000-000000000000}"/>
  <bookViews>
    <workbookView xWindow="0" yWindow="0" windowWidth="21000" windowHeight="11880" xr2:uid="{00000000-000D-0000-FFFF-FFFF00000000}"/>
  </bookViews>
  <sheets>
    <sheet name="PersönlicheAusgabenüberwachung" sheetId="1" r:id="rId1"/>
    <sheet name="Monatliche Zusammenfassung" sheetId="2" r:id="rId2"/>
    <sheet name="Diagrammdaten" sheetId="3" r:id="rId3"/>
  </sheets>
  <definedNames>
    <definedName name="Datenschnitt_Beschreibung">#N/A</definedName>
    <definedName name="Datenschnitt_Beschreibung2">#N/A</definedName>
    <definedName name="Datenschnitt_Konto">#N/A</definedName>
    <definedName name="Datenschnitt_Konto1">#N/A</definedName>
    <definedName name="_xlnm.Print_Titles" localSheetId="1">'Monatliche Zusammenfassung'!$B:$B,'Monatliche Zusammenfassung'!$17:$18</definedName>
    <definedName name="Kontoliste">BargeldÜbersichtTabelle[Konto]</definedName>
    <definedName name="VerfügbarerProzentsatz">PersönlicheAusgabenüberwachung!$B$22</definedName>
  </definedNames>
  <calcPr calcId="171027"/>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Lst>
</workbook>
</file>

<file path=xl/calcChain.xml><?xml version="1.0" encoding="utf-8"?>
<calcChain xmlns="http://schemas.openxmlformats.org/spreadsheetml/2006/main">
  <c r="F5" i="1" l="1"/>
  <c r="E8" i="1" l="1"/>
  <c r="F6" i="1"/>
  <c r="G6" i="1" s="1"/>
  <c r="F7" i="1"/>
  <c r="G7" i="1" s="1"/>
  <c r="G5" i="1"/>
  <c r="G8" i="1" l="1"/>
  <c r="B21" i="1" s="1"/>
  <c r="F8" i="1"/>
</calcChain>
</file>

<file path=xl/sharedStrings.xml><?xml version="1.0" encoding="utf-8"?>
<sst xmlns="http://schemas.openxmlformats.org/spreadsheetml/2006/main" count="69" uniqueCount="36">
  <si>
    <t>Persönliche Ausgabenüberwachung</t>
  </si>
  <si>
    <t>Datum</t>
  </si>
  <si>
    <t>Beschreibung</t>
  </si>
  <si>
    <t>Konto</t>
  </si>
  <si>
    <t>Girokonto</t>
  </si>
  <si>
    <t>Betrag</t>
  </si>
  <si>
    <t>Mittagessen</t>
  </si>
  <si>
    <t>Sparkonto</t>
  </si>
  <si>
    <t>Summe</t>
  </si>
  <si>
    <t>Strom</t>
  </si>
  <si>
    <t>KFZ</t>
  </si>
  <si>
    <t>Abendessen</t>
  </si>
  <si>
    <t>Barausgaben</t>
  </si>
  <si>
    <t>Zusammenfassung der Barausgaben</t>
  </si>
  <si>
    <t>Feb</t>
  </si>
  <si>
    <t>Monatliche Zusammenfassung</t>
  </si>
  <si>
    <t>Apr</t>
  </si>
  <si>
    <t>Ausgaben gesamt</t>
  </si>
  <si>
    <t>Kontozusammenfassung</t>
  </si>
  <si>
    <t>Ausgabenzusammenfassung</t>
  </si>
  <si>
    <t>Jan</t>
  </si>
  <si>
    <t>Details</t>
  </si>
  <si>
    <t>Abhebungen am Geldautomaten</t>
  </si>
  <si>
    <t>Barabhebungen</t>
  </si>
  <si>
    <t>Verbleibendes Barvermögen</t>
  </si>
  <si>
    <t>Verbleibendes Barvermögen:</t>
  </si>
  <si>
    <t>Anfangsbarvermögen</t>
  </si>
  <si>
    <t>Diese PivotTable ist die Datenquelle für das PivotChart 'Kontozusammenfassung' auf dem Arbeitsblatt 'Monatliche Zusammenfassung'</t>
  </si>
  <si>
    <t>PivotChart-Daten</t>
  </si>
  <si>
    <t>Sonstige</t>
  </si>
  <si>
    <t>Summe von Betrag</t>
  </si>
  <si>
    <t>Gesamtergebnis</t>
  </si>
  <si>
    <t>Spaltenbeschriftungen</t>
  </si>
  <si>
    <t>Zeilenbeschriftungen</t>
  </si>
  <si>
    <t>Mar</t>
  </si>
  <si>
    <t>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</si>
</sst>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00_);_(&quot;$&quot;* \(#,##0.00\);_(&quot;$&quot;* &quot;-&quot;??_);_(@_)"/>
    <numFmt numFmtId="165" formatCode="0.00_);\(0.00\)"/>
    <numFmt numFmtId="166" formatCode="_(@_)"/>
  </numFmts>
  <fonts count="16" x14ac:knownFonts="1">
    <font>
      <sz val="10"/>
      <color theme="1"/>
      <name val="Calibri"/>
      <family val="2"/>
      <scheme val="minor"/>
    </font>
    <font>
      <sz val="11"/>
      <color theme="1"/>
      <name val="Calibri"/>
      <family val="2"/>
      <scheme val="minor"/>
    </font>
    <font>
      <i/>
      <sz val="24"/>
      <color theme="1"/>
      <name val="Calibri"/>
      <family val="2"/>
      <scheme val="minor"/>
    </font>
    <font>
      <sz val="18"/>
      <color theme="3"/>
      <name val="Cambria"/>
      <family val="1"/>
      <scheme val="major"/>
    </font>
    <font>
      <sz val="12"/>
      <color theme="1"/>
      <name val="Calibri"/>
      <family val="2"/>
      <scheme val="minor"/>
    </font>
    <font>
      <sz val="10"/>
      <color theme="1"/>
      <name val="Calibri"/>
      <family val="2"/>
      <scheme val="minor"/>
    </font>
    <font>
      <sz val="9"/>
      <color theme="1"/>
      <name val="Calibri"/>
      <family val="2"/>
      <scheme val="minor"/>
    </font>
    <font>
      <sz val="22"/>
      <color theme="5"/>
      <name val="Cambria"/>
      <family val="2"/>
      <scheme val="major"/>
    </font>
    <font>
      <i/>
      <sz val="10"/>
      <color theme="1"/>
      <name val="Calibri"/>
      <family val="2"/>
      <scheme val="minor"/>
    </font>
    <font>
      <i/>
      <sz val="22"/>
      <color theme="3"/>
      <name val="Calibri"/>
      <family val="2"/>
      <scheme val="minor"/>
    </font>
    <font>
      <i/>
      <sz val="13"/>
      <color theme="1" tint="0.34998626667073579"/>
      <name val="Cambria"/>
      <family val="1"/>
      <scheme val="major"/>
    </font>
    <font>
      <sz val="10"/>
      <color theme="1"/>
      <name val="Calibri"/>
      <family val="2"/>
      <scheme val="minor"/>
    </font>
    <font>
      <sz val="12"/>
      <color theme="3"/>
      <name val="Calibri"/>
      <family val="2"/>
      <scheme val="minor"/>
    </font>
    <font>
      <sz val="10"/>
      <color theme="1"/>
      <name val="Calibri"/>
      <family val="2"/>
      <scheme val="minor"/>
    </font>
    <font>
      <i/>
      <sz val="12"/>
      <color theme="1" tint="0.34998626667073579"/>
      <name val="Cambria"/>
      <family val="1"/>
      <scheme val="major"/>
    </font>
    <font>
      <sz val="14"/>
      <color theme="3"/>
      <name val="Cambria"/>
      <scheme val="major"/>
    </font>
  </fonts>
  <fills count="2">
    <fill>
      <patternFill patternType="none"/>
    </fill>
    <fill>
      <patternFill patternType="gray125"/>
    </fill>
  </fills>
  <borders count="2">
    <border>
      <left/>
      <right/>
      <top/>
      <bottom/>
      <diagonal/>
    </border>
    <border>
      <left/>
      <right/>
      <top/>
      <bottom style="dotted">
        <color theme="0" tint="-0.34998626667073579"/>
      </bottom>
      <diagonal/>
    </border>
  </borders>
  <cellStyleXfs count="5">
    <xf numFmtId="0" fontId="0" fillId="0" borderId="0"/>
    <xf numFmtId="164" fontId="1" fillId="0" borderId="0" applyFont="0" applyFill="0" applyBorder="0" applyAlignment="0" applyProtection="0"/>
    <xf numFmtId="0" fontId="7" fillId="0" borderId="1" applyNumberFormat="0" applyFill="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38">
    <xf numFmtId="0" fontId="0" fillId="0" borderId="0" xfId="0"/>
    <xf numFmtId="0" fontId="7" fillId="0" borderId="1" xfId="2"/>
    <xf numFmtId="0" fontId="0" fillId="0" borderId="0" xfId="0" applyAlignment="1">
      <alignment horizontal="left"/>
    </xf>
    <xf numFmtId="0" fontId="3" fillId="0" borderId="0" xfId="4" applyBorder="1"/>
    <xf numFmtId="9" fontId="2" fillId="0" borderId="0" xfId="3" applyFont="1" applyAlignment="1">
      <alignment vertical="center"/>
    </xf>
    <xf numFmtId="0" fontId="0" fillId="0" borderId="0" xfId="0" applyBorder="1"/>
    <xf numFmtId="165" fontId="5" fillId="0" borderId="0" xfId="1" applyNumberFormat="1" applyFont="1" applyFill="1" applyBorder="1"/>
    <xf numFmtId="166" fontId="5" fillId="0" borderId="0" xfId="0" applyNumberFormat="1" applyFont="1" applyFill="1" applyBorder="1" applyAlignment="1">
      <alignment horizontal="left"/>
    </xf>
    <xf numFmtId="0" fontId="3" fillId="0" borderId="0" xfId="4" applyBorder="1" applyAlignment="1">
      <alignment vertical="center"/>
    </xf>
    <xf numFmtId="0" fontId="4" fillId="0" borderId="0" xfId="0" applyFont="1" applyFill="1" applyBorder="1" applyAlignment="1">
      <alignment vertical="center"/>
    </xf>
    <xf numFmtId="0" fontId="4" fillId="0" borderId="0" xfId="0" applyFont="1" applyFill="1" applyBorder="1" applyAlignment="1">
      <alignment horizontal="right" vertical="center"/>
    </xf>
    <xf numFmtId="0" fontId="4" fillId="0" borderId="0" xfId="0" applyFont="1"/>
    <xf numFmtId="0" fontId="6" fillId="0" borderId="0" xfId="0" pivotButton="1" applyFont="1"/>
    <xf numFmtId="14" fontId="0" fillId="0" borderId="0" xfId="0" applyNumberFormat="1" applyAlignment="1">
      <alignment horizontal="left"/>
    </xf>
    <xf numFmtId="165" fontId="0" fillId="0" borderId="0" xfId="0" applyNumberFormat="1"/>
    <xf numFmtId="0" fontId="4" fillId="0" borderId="0" xfId="0" pivotButton="1" applyFont="1"/>
    <xf numFmtId="0" fontId="0" fillId="0" borderId="0" xfId="0" applyAlignment="1">
      <alignment horizontal="left" indent="1"/>
    </xf>
    <xf numFmtId="0" fontId="0" fillId="0" borderId="1" xfId="0" applyBorder="1"/>
    <xf numFmtId="0" fontId="7" fillId="0" borderId="1" xfId="2" applyBorder="1" applyAlignment="1">
      <alignment vertical="center"/>
    </xf>
    <xf numFmtId="0" fontId="4" fillId="0" borderId="0" xfId="0" applyFont="1" applyAlignment="1">
      <alignment horizontal="center" vertical="center" wrapText="1"/>
    </xf>
    <xf numFmtId="0" fontId="3" fillId="0" borderId="0" xfId="4" applyBorder="1" applyAlignment="1"/>
    <xf numFmtId="0" fontId="8" fillId="0" borderId="0" xfId="0" applyFont="1" applyAlignment="1">
      <alignment vertical="center"/>
    </xf>
    <xf numFmtId="0" fontId="7" fillId="0" borderId="0" xfId="2" applyBorder="1"/>
    <xf numFmtId="0" fontId="7" fillId="0" borderId="1" xfId="2" applyBorder="1" applyAlignment="1">
      <alignment horizontal="left" vertical="center"/>
    </xf>
    <xf numFmtId="166" fontId="11" fillId="0" borderId="0" xfId="0" applyNumberFormat="1" applyFont="1" applyFill="1" applyBorder="1" applyAlignment="1">
      <alignment horizontal="left"/>
    </xf>
    <xf numFmtId="165" fontId="11" fillId="0" borderId="0" xfId="1" applyNumberFormat="1" applyFont="1" applyFill="1" applyBorder="1"/>
    <xf numFmtId="165" fontId="13" fillId="0" borderId="0" xfId="0" applyNumberFormat="1" applyFont="1" applyFill="1" applyBorder="1"/>
    <xf numFmtId="0" fontId="12" fillId="0" borderId="0" xfId="0" applyFont="1" applyBorder="1" applyAlignment="1">
      <alignment horizontal="left" vertical="center" indent="1"/>
    </xf>
    <xf numFmtId="0" fontId="12" fillId="0" borderId="0" xfId="0" applyFont="1" applyBorder="1" applyAlignment="1">
      <alignment horizontal="center" vertical="center"/>
    </xf>
    <xf numFmtId="14" fontId="0" fillId="0" borderId="0" xfId="0" applyNumberFormat="1" applyAlignment="1">
      <alignment horizontal="left" indent="2"/>
    </xf>
    <xf numFmtId="0" fontId="0" fillId="0" borderId="0" xfId="0" applyAlignment="1">
      <alignment horizontal="left" indent="2"/>
    </xf>
    <xf numFmtId="0" fontId="15" fillId="0" borderId="0" xfId="0" pivotButton="1" applyFont="1" applyAlignment="1">
      <alignment horizontal="left" vertical="top"/>
    </xf>
    <xf numFmtId="2" fontId="0" fillId="0" borderId="0" xfId="0" applyNumberFormat="1" applyAlignment="1">
      <alignment horizontal="right" indent="2"/>
    </xf>
    <xf numFmtId="0" fontId="0" fillId="0" borderId="0" xfId="0" applyAlignment="1">
      <alignment horizontal="center"/>
    </xf>
    <xf numFmtId="9" fontId="9" fillId="0" borderId="0" xfId="3" applyFont="1" applyAlignment="1">
      <alignment horizontal="center" vertical="center"/>
    </xf>
    <xf numFmtId="0" fontId="0" fillId="0" borderId="0" xfId="0" applyAlignment="1">
      <alignment horizontal="center"/>
    </xf>
    <xf numFmtId="0" fontId="14" fillId="0" borderId="0" xfId="0" applyFont="1" applyAlignment="1">
      <alignment horizontal="center" wrapText="1"/>
    </xf>
    <xf numFmtId="0" fontId="10" fillId="0" borderId="0" xfId="0" applyFont="1" applyAlignment="1">
      <alignment horizontal="center" wrapText="1"/>
    </xf>
  </cellXfs>
  <cellStyles count="5">
    <cellStyle name="Prozent" xfId="3" builtinId="5"/>
    <cellStyle name="Standard" xfId="0" builtinId="0" customBuiltin="1"/>
    <cellStyle name="Überschrift" xfId="2" builtinId="15" customBuiltin="1"/>
    <cellStyle name="Überschrift 1" xfId="4" builtinId="16" customBuiltin="1"/>
    <cellStyle name="Währung" xfId="1" builtinId="4"/>
  </cellStyles>
  <dxfs count="60">
    <dxf>
      <numFmt numFmtId="165" formatCode="0.00_);\(0.00\)"/>
    </dxf>
    <dxf>
      <font>
        <sz val="12"/>
      </font>
    </dxf>
    <dxf>
      <font>
        <sz val="12"/>
      </font>
    </dxf>
    <dxf>
      <font>
        <sz val="12"/>
      </font>
    </dxf>
    <dxf>
      <font>
        <sz val="9"/>
      </font>
    </dxf>
    <dxf>
      <font>
        <sz val="9"/>
      </font>
    </dxf>
    <dxf>
      <alignment horizontal="right" readingOrder="0"/>
    </dxf>
    <dxf>
      <alignment horizontal="right" readingOrder="0"/>
    </dxf>
    <dxf>
      <font>
        <sz val="14"/>
      </font>
    </dxf>
    <dxf>
      <alignment horizontal="left" readingOrder="0"/>
    </dxf>
    <dxf>
      <font>
        <b val="0"/>
        <i val="0"/>
        <strike val="0"/>
        <condense val="0"/>
        <extend val="0"/>
        <outline val="0"/>
        <shadow val="0"/>
        <u val="none"/>
        <vertAlign val="baseline"/>
        <sz val="18"/>
        <color theme="3"/>
        <name val="Cambria"/>
        <scheme val="major"/>
      </font>
    </dxf>
    <dxf>
      <numFmt numFmtId="165" formatCode="0.00_);\(0.00\)"/>
    </dxf>
    <dxf>
      <font>
        <sz val="9"/>
      </font>
    </dxf>
    <dxf>
      <font>
        <sz val="12"/>
      </font>
    </dxf>
    <dxf>
      <font>
        <sz val="12"/>
      </font>
    </dxf>
    <dxf>
      <font>
        <sz val="9"/>
      </font>
    </dxf>
    <dxf>
      <alignment vertical="top" readingOrder="0"/>
    </dxf>
    <dxf>
      <alignment vertical="top" readingOrder="0"/>
    </dxf>
    <dxf>
      <font>
        <sz val="8"/>
      </font>
    </dxf>
    <dxf>
      <font>
        <sz val="8"/>
      </font>
    </dxf>
    <dxf>
      <alignment horizontal="left" vertical="bottom" textRotation="0" wrapText="0" indent="2" justifyLastLine="0" shrinkToFit="0" readingOrder="0"/>
    </dxf>
    <dxf>
      <numFmt numFmtId="2" formatCode="0.00"/>
      <alignment horizontal="right" vertical="bottom" textRotation="0" wrapText="0" indent="2" justifyLastLine="0" shrinkToFit="0" readingOrder="0"/>
    </dxf>
    <dxf>
      <alignment horizontal="left" vertical="bottom" textRotation="0" wrapText="0" indent="2" justifyLastLine="0" shrinkToFit="0" readingOrder="0"/>
    </dxf>
    <dxf>
      <numFmt numFmtId="19" formatCode="dd/mm/yyyy"/>
      <alignment horizontal="left" vertical="bottom" textRotation="0" wrapText="0" indent="2" justifyLastLine="0" shrinkToFit="0" readingOrder="0"/>
    </dxf>
    <dxf>
      <border outline="0">
        <top style="dotted">
          <color theme="0" tint="-0.499984740745262"/>
        </top>
      </border>
    </dxf>
    <dxf>
      <font>
        <b val="0"/>
        <i val="0"/>
        <strike val="0"/>
        <condense val="0"/>
        <extend val="0"/>
        <outline val="0"/>
        <shadow val="0"/>
        <u val="none"/>
        <vertAlign val="baseline"/>
        <sz val="12"/>
        <color theme="3"/>
        <name val="Calibri"/>
        <scheme val="minor"/>
      </font>
      <alignment horizontal="left" vertical="center" textRotation="0" wrapText="0" indent="1" justifyLastLine="0" shrinkToFit="0" readingOrder="0"/>
    </dxf>
    <dxf>
      <font>
        <b val="0"/>
        <i val="0"/>
        <strike val="0"/>
        <condense val="0"/>
        <extend val="0"/>
        <outline val="0"/>
        <shadow val="0"/>
        <u val="none"/>
        <vertAlign val="baseline"/>
        <sz val="10"/>
        <color theme="1"/>
        <name val="Calibri"/>
        <scheme val="minor"/>
      </font>
      <numFmt numFmtId="165" formatCode="0.00_);\(0.00\)"/>
      <fill>
        <patternFill patternType="none">
          <fgColor indexed="64"/>
          <bgColor indexed="65"/>
        </patternFill>
      </fill>
      <border diagonalUp="0" diagonalDown="0" outline="0">
        <left/>
        <right/>
        <top/>
        <bottom/>
      </border>
    </dxf>
    <dxf>
      <font>
        <strike val="0"/>
        <outline val="0"/>
        <shadow val="0"/>
        <u val="none"/>
        <vertAlign val="baseline"/>
        <sz val="10"/>
        <color theme="1"/>
        <name val="Calibri"/>
        <scheme val="minor"/>
      </font>
      <numFmt numFmtId="165" formatCode="0.00_);\(0.00\)"/>
    </dxf>
    <dxf>
      <font>
        <b val="0"/>
        <i val="0"/>
        <strike val="0"/>
        <condense val="0"/>
        <extend val="0"/>
        <outline val="0"/>
        <shadow val="0"/>
        <u val="none"/>
        <vertAlign val="baseline"/>
        <sz val="10"/>
        <color theme="1"/>
        <name val="Calibri"/>
        <scheme val="minor"/>
      </font>
      <numFmt numFmtId="165" formatCode="0.00_);\(0.00\)"/>
      <fill>
        <patternFill patternType="none">
          <fgColor indexed="64"/>
          <bgColor indexed="65"/>
        </patternFill>
      </fill>
      <border diagonalUp="0" diagonalDown="0" outline="0">
        <left/>
        <right/>
        <top/>
        <bottom/>
      </border>
    </dxf>
    <dxf>
      <font>
        <strike val="0"/>
        <outline val="0"/>
        <shadow val="0"/>
        <u val="none"/>
        <vertAlign val="baseline"/>
        <sz val="10"/>
        <color theme="1"/>
        <name val="Calibri"/>
        <scheme val="minor"/>
      </font>
      <numFmt numFmtId="165" formatCode="0.00_);\(0.00\)"/>
      <fill>
        <patternFill patternType="none">
          <fgColor indexed="64"/>
          <bgColor indexed="65"/>
        </patternFill>
      </fill>
    </dxf>
    <dxf>
      <font>
        <b val="0"/>
        <i val="0"/>
        <strike val="0"/>
        <condense val="0"/>
        <extend val="0"/>
        <outline val="0"/>
        <shadow val="0"/>
        <u val="none"/>
        <vertAlign val="baseline"/>
        <sz val="10"/>
        <color theme="1"/>
        <name val="Calibri"/>
        <scheme val="minor"/>
      </font>
      <numFmt numFmtId="165" formatCode="0.00_);\(0.00\)"/>
      <fill>
        <patternFill patternType="none">
          <fgColor indexed="64"/>
          <bgColor indexed="65"/>
        </patternFill>
      </fill>
      <border diagonalUp="0" diagonalDown="0" outline="0">
        <left/>
        <right/>
        <top/>
        <bottom/>
      </border>
    </dxf>
    <dxf>
      <font>
        <strike val="0"/>
        <outline val="0"/>
        <shadow val="0"/>
        <u val="none"/>
        <vertAlign val="baseline"/>
        <sz val="10"/>
        <color theme="1"/>
        <name val="Calibri"/>
        <scheme val="minor"/>
      </font>
      <numFmt numFmtId="165" formatCode="0.00_);\(0.00\)"/>
      <fill>
        <patternFill patternType="none">
          <fgColor indexed="64"/>
          <bgColor indexed="65"/>
        </patternFill>
      </fill>
    </dxf>
    <dxf>
      <font>
        <b val="0"/>
        <i val="0"/>
        <strike val="0"/>
        <condense val="0"/>
        <extend val="0"/>
        <outline val="0"/>
        <shadow val="0"/>
        <u val="none"/>
        <vertAlign val="baseline"/>
        <sz val="10"/>
        <color theme="1"/>
        <name val="Calibri"/>
        <scheme val="minor"/>
      </font>
      <numFmt numFmtId="166" formatCode="_(@_)"/>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font>
        <strike val="0"/>
        <outline val="0"/>
        <shadow val="0"/>
        <u val="none"/>
        <vertAlign val="baseline"/>
        <sz val="10"/>
        <color theme="1"/>
        <name val="Calibri"/>
        <scheme val="minor"/>
      </font>
      <numFmt numFmtId="166" formatCode="_(@_)"/>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2"/>
        <color theme="1"/>
        <name val="Calibri"/>
        <scheme val="minor"/>
      </font>
      <alignment vertical="center" textRotation="0" wrapText="0" indent="0" justifyLastLine="0" shrinkToFit="0" readingOrder="0"/>
    </dxf>
    <dxf>
      <font>
        <color rgb="FFFF0000"/>
      </font>
    </dxf>
    <dxf>
      <font>
        <color rgb="FFFFC000"/>
      </font>
    </dxf>
    <dxf>
      <font>
        <color rgb="FF00B050"/>
      </font>
    </dxf>
    <dxf>
      <font>
        <b val="0"/>
        <i val="0"/>
        <color theme="3"/>
      </font>
    </dxf>
    <dxf>
      <font>
        <color theme="1"/>
      </font>
      <fill>
        <patternFill>
          <bgColor theme="6" tint="0.79998168889431442"/>
        </patternFill>
      </fill>
      <border>
        <bottom style="medium">
          <color theme="0" tint="-0.14996795556505021"/>
        </bottom>
        <vertical style="thick">
          <color theme="0"/>
        </vertical>
      </border>
    </dxf>
    <dxf>
      <font>
        <b val="0"/>
        <i val="0"/>
        <color theme="3"/>
      </font>
      <border diagonalUp="0" diagonalDown="0">
        <left/>
        <right/>
        <top/>
        <bottom/>
        <vertical/>
        <horizontal/>
      </border>
    </dxf>
    <dxf>
      <font>
        <b val="0"/>
        <i val="0"/>
        <color theme="3"/>
      </font>
      <border>
        <vertical style="thick">
          <color theme="0"/>
        </vertical>
        <horizontal style="thin">
          <color theme="0" tint="-0.14996795556505021"/>
        </horizontal>
      </border>
    </dxf>
    <dxf>
      <font>
        <color theme="1"/>
      </font>
      <fill>
        <patternFill>
          <bgColor theme="6" tint="0.79998168889431442"/>
        </patternFill>
      </fill>
      <border>
        <bottom style="medium">
          <color theme="0" tint="-0.14996795556505021"/>
        </bottom>
        <vertical style="thick">
          <color theme="0"/>
        </vertical>
      </border>
    </dxf>
    <dxf>
      <font>
        <b val="0"/>
        <i val="0"/>
        <color theme="3"/>
      </font>
      <border diagonalUp="0" diagonalDown="0">
        <left/>
        <right/>
        <top style="dotted">
          <color theme="3" tint="0.39994506668294322"/>
        </top>
        <bottom/>
        <vertical/>
        <horizontal/>
      </border>
    </dxf>
    <dxf>
      <font>
        <b val="0"/>
        <i val="0"/>
        <color theme="3"/>
      </font>
      <border>
        <vertical style="thick">
          <color theme="0"/>
        </vertical>
        <horizontal style="thin">
          <color theme="0" tint="-0.14996795556505021"/>
        </horizontal>
      </border>
    </dxf>
    <dxf>
      <font>
        <sz val="12"/>
        <color theme="3"/>
        <name val="Cambria"/>
        <scheme val="major"/>
      </font>
    </dxf>
    <dxf>
      <font>
        <sz val="10"/>
        <color theme="3"/>
      </font>
    </dxf>
    <dxf>
      <border>
        <left style="thick">
          <color theme="0"/>
        </left>
        <right style="thick">
          <color theme="0"/>
        </right>
        <vertical style="thick">
          <color theme="0"/>
        </vertical>
      </border>
    </dxf>
    <dxf>
      <border>
        <left style="thick">
          <color theme="0"/>
        </left>
        <right style="thick">
          <color theme="0"/>
        </right>
        <vertical style="thick">
          <color theme="0"/>
        </vertical>
      </border>
    </dxf>
    <dxf>
      <font>
        <color theme="1"/>
      </font>
      <fill>
        <patternFill>
          <bgColor theme="6" tint="0.79998168889431442"/>
        </patternFill>
      </fill>
      <border>
        <bottom style="medium">
          <color theme="0" tint="-0.14993743705557422"/>
        </bottom>
        <vertical style="thick">
          <color theme="0"/>
        </vertical>
      </border>
    </dxf>
    <dxf>
      <font>
        <b val="0"/>
        <i val="0"/>
      </font>
      <border>
        <top style="dotted">
          <color theme="0" tint="-0.499984740745262"/>
        </top>
      </border>
    </dxf>
    <dxf>
      <font>
        <color theme="3"/>
      </font>
      <border>
        <horizontal style="thin">
          <color theme="0" tint="-0.14996795556505021"/>
        </horizontal>
      </border>
    </dxf>
    <dxf>
      <border>
        <left style="thick">
          <color theme="0"/>
        </left>
        <right style="thick">
          <color theme="0"/>
        </right>
        <vertical style="thick">
          <color theme="0"/>
        </vertical>
      </border>
    </dxf>
    <dxf>
      <border>
        <left style="thick">
          <color theme="0"/>
        </left>
        <right style="thick">
          <color theme="0"/>
        </right>
        <vertical style="thick">
          <color theme="0"/>
        </vertical>
      </border>
    </dxf>
    <dxf>
      <fill>
        <patternFill>
          <bgColor theme="5" tint="0.79998168889431442"/>
        </patternFill>
      </fill>
    </dxf>
    <dxf>
      <font>
        <color theme="1"/>
      </font>
      <fill>
        <patternFill>
          <bgColor theme="6" tint="0.79998168889431442"/>
        </patternFill>
      </fill>
      <border>
        <vertical style="thick">
          <color theme="0"/>
        </vertical>
      </border>
    </dxf>
    <dxf>
      <font>
        <b val="0"/>
        <i val="0"/>
      </font>
      <border>
        <top style="dotted">
          <color theme="0" tint="-0.499984740745262"/>
        </top>
        <bottom/>
      </border>
    </dxf>
    <dxf>
      <font>
        <color theme="3"/>
      </font>
    </dxf>
  </dxfs>
  <tableStyles count="5" defaultTableStyle="Cash Spent Table" defaultPivotStyle="Monthly Summary">
    <tableStyle name="Cash Spent Table" pivot="0" count="6" xr9:uid="{00000000-0011-0000-FFFF-FFFF00000000}">
      <tableStyleElement type="wholeTable" dxfId="59"/>
      <tableStyleElement type="headerRow" dxfId="58"/>
      <tableStyleElement type="totalRow" dxfId="57"/>
      <tableStyleElement type="secondRowStripe" dxfId="56"/>
      <tableStyleElement type="firstColumnStripe" dxfId="55"/>
      <tableStyleElement type="secondColumnStripe" dxfId="54"/>
    </tableStyle>
    <tableStyle name="BargeldÜbersichtTabelle" pivot="0" count="5" xr9:uid="{00000000-0011-0000-FFFF-FFFF01000000}">
      <tableStyleElement type="wholeTable" dxfId="53"/>
      <tableStyleElement type="headerRow" dxfId="52"/>
      <tableStyleElement type="totalRow" dxfId="51"/>
      <tableStyleElement type="firstColumnStripe" dxfId="50"/>
      <tableStyleElement type="secondColumnStripe" dxfId="49"/>
    </tableStyle>
    <tableStyle name="Money Tracker" pivot="0" table="0" count="8" xr9:uid="{00000000-0011-0000-FFFF-FFFF02000000}">
      <tableStyleElement type="wholeTable" dxfId="48"/>
      <tableStyleElement type="headerRow" dxfId="47"/>
    </tableStyle>
    <tableStyle name="Monthly Summary" table="0" count="3" xr9:uid="{00000000-0011-0000-FFFF-FFFF03000000}">
      <tableStyleElement type="wholeTable" dxfId="46"/>
      <tableStyleElement type="headerRow" dxfId="45"/>
      <tableStyleElement type="totalRow" dxfId="44"/>
    </tableStyle>
    <tableStyle name="Monthly Summary PivotTable data" table="0" count="4" xr9:uid="{00000000-0011-0000-FFFF-FFFF04000000}">
      <tableStyleElement type="wholeTable" dxfId="43"/>
      <tableStyleElement type="headerRow" dxfId="42"/>
      <tableStyleElement type="totalRow" dxfId="41"/>
      <tableStyleElement type="firstRowSubheading" dxfId="40"/>
    </tableStyle>
  </tableStyles>
  <colors>
    <mruColors>
      <color rgb="FFFF6600"/>
    </mruColors>
  </colors>
  <extLst>
    <ext xmlns:x14="http://schemas.microsoft.com/office/spreadsheetml/2009/9/main" uri="{46F421CA-312F-682f-3DD2-61675219B42D}">
      <x14:dxfs count="6">
        <dxf>
          <fill>
            <patternFill>
              <bgColor theme="2" tint="-9.9948118533890809E-2"/>
            </patternFill>
          </fill>
        </dxf>
        <dxf>
          <fill>
            <patternFill>
              <bgColor theme="2"/>
            </patternFill>
          </fill>
        </dxf>
        <dxf>
          <font>
            <color theme="0" tint="-0.14996795556505021"/>
          </font>
          <fill>
            <patternFill patternType="none">
              <bgColor auto="1"/>
            </patternFill>
          </fill>
          <border>
            <left style="medium">
              <color theme="0" tint="-0.14996795556505021"/>
            </left>
            <right style="medium">
              <color theme="0" tint="-0.14996795556505021"/>
            </right>
            <top style="medium">
              <color theme="0" tint="-0.14996795556505021"/>
            </top>
            <bottom style="medium">
              <color theme="0" tint="-0.14996795556505021"/>
            </bottom>
          </border>
        </dxf>
        <dxf>
          <fill>
            <patternFill>
              <bgColor theme="5" tint="0.59996337778862885"/>
            </patternFill>
          </fill>
        </dxf>
        <dxf>
          <font>
            <color theme="0" tint="-0.24994659260841701"/>
          </font>
          <border>
            <left style="medium">
              <color theme="0" tint="-0.24994659260841701"/>
            </left>
            <right style="medium">
              <color theme="0" tint="-0.24994659260841701"/>
            </right>
            <top style="medium">
              <color theme="0" tint="-0.24994659260841701"/>
            </top>
            <bottom style="medium">
              <color theme="0" tint="-0.24994659260841701"/>
            </bottom>
          </border>
        </dxf>
        <dxf>
          <font>
            <b/>
            <i val="0"/>
            <color theme="0" tint="-0.499984740745262"/>
          </font>
          <fill>
            <patternFill>
              <bgColor theme="0"/>
            </patternFill>
          </fill>
          <border>
            <left style="thin">
              <color theme="0" tint="-0.34998626667073579"/>
            </left>
            <right style="thin">
              <color theme="0" tint="-0.34998626667073579"/>
            </right>
            <top style="thin">
              <color theme="0" tint="-0.34998626667073579"/>
            </top>
            <bottom style="thin">
              <color theme="0" tint="-0.34998626667073579"/>
            </bottom>
          </border>
        </dxf>
      </x14:dxfs>
    </ext>
    <ext xmlns:x14="http://schemas.microsoft.com/office/spreadsheetml/2009/9/main" uri="{EB79DEF2-80B8-43e5-95BD-54CBDDF9020C}">
      <x14:slicerStyles defaultSlicerStyle="Money Tracker">
        <x14:slicerStyle name="Money Track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1"/>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40660063772392913"/>
          <c:y val="3.4000715791347461E-2"/>
          <c:w val="0.63505380577427817"/>
          <c:h val="0.83761439655718151"/>
        </c:manualLayout>
      </c:layout>
      <c:barChart>
        <c:barDir val="col"/>
        <c:grouping val="clustered"/>
        <c:varyColors val="0"/>
        <c:ser>
          <c:idx val="0"/>
          <c:order val="0"/>
          <c:tx>
            <c:v>Barvermögen</c:v>
          </c:tx>
          <c:invertIfNegative val="0"/>
          <c:dPt>
            <c:idx val="0"/>
            <c:invertIfNegative val="0"/>
            <c:bubble3D val="0"/>
            <c:spPr>
              <a:gradFill>
                <a:gsLst>
                  <a:gs pos="25000">
                    <a:srgbClr val="92D050">
                      <a:lumMod val="90000"/>
                    </a:srgbClr>
                  </a:gs>
                  <a:gs pos="50000">
                    <a:srgbClr val="FFC000">
                      <a:lumMod val="99000"/>
                    </a:srgbClr>
                  </a:gs>
                  <a:gs pos="75000">
                    <a:srgbClr val="FF0000">
                      <a:lumMod val="92000"/>
                      <a:lumOff val="8000"/>
                    </a:srgbClr>
                  </a:gs>
                </a:gsLst>
                <a:lin ang="5400000" scaled="0"/>
              </a:gradFill>
            </c:spPr>
            <c:extLst>
              <c:ext xmlns:c16="http://schemas.microsoft.com/office/drawing/2014/chart" uri="{C3380CC4-5D6E-409C-BE32-E72D297353CC}">
                <c16:uniqueId val="{00000001-7A3A-4E5E-8EFA-557DED05202A}"/>
              </c:ext>
            </c:extLst>
          </c:dPt>
          <c:cat>
            <c:strLit>
              <c:ptCount val="1"/>
              <c:pt idx="0">
                <c:v>Barvermögen</c:v>
              </c:pt>
            </c:strLit>
          </c:cat>
          <c:val>
            <c:numRef>
              <c:f>PersönlicheAusgabenüberwachung!$B$21</c:f>
              <c:numCache>
                <c:formatCode>0%</c:formatCode>
                <c:ptCount val="1"/>
                <c:pt idx="0">
                  <c:v>0.75459459459459455</c:v>
                </c:pt>
              </c:numCache>
            </c:numRef>
          </c:val>
          <c:extLst>
            <c:ext xmlns:c16="http://schemas.microsoft.com/office/drawing/2014/chart" uri="{C3380CC4-5D6E-409C-BE32-E72D297353CC}">
              <c16:uniqueId val="{00000002-7A3A-4E5E-8EFA-557DED05202A}"/>
            </c:ext>
          </c:extLst>
        </c:ser>
        <c:dLbls>
          <c:showLegendKey val="0"/>
          <c:showVal val="0"/>
          <c:showCatName val="0"/>
          <c:showSerName val="0"/>
          <c:showPercent val="0"/>
          <c:showBubbleSize val="0"/>
        </c:dLbls>
        <c:gapWidth val="18"/>
        <c:axId val="36178144"/>
        <c:axId val="36178704"/>
      </c:barChart>
      <c:catAx>
        <c:axId val="36178144"/>
        <c:scaling>
          <c:orientation val="minMax"/>
        </c:scaling>
        <c:delete val="1"/>
        <c:axPos val="b"/>
        <c:numFmt formatCode="General" sourceLinked="0"/>
        <c:majorTickMark val="out"/>
        <c:minorTickMark val="none"/>
        <c:tickLblPos val="nextTo"/>
        <c:crossAx val="36178704"/>
        <c:crosses val="autoZero"/>
        <c:auto val="1"/>
        <c:lblAlgn val="ctr"/>
        <c:lblOffset val="100"/>
        <c:noMultiLvlLbl val="0"/>
      </c:catAx>
      <c:valAx>
        <c:axId val="36178704"/>
        <c:scaling>
          <c:orientation val="minMax"/>
          <c:max val="1"/>
          <c:min val="0"/>
        </c:scaling>
        <c:delete val="0"/>
        <c:axPos val="l"/>
        <c:numFmt formatCode="0%" sourceLinked="0"/>
        <c:majorTickMark val="out"/>
        <c:minorTickMark val="none"/>
        <c:tickLblPos val="nextTo"/>
        <c:spPr>
          <a:ln w="0">
            <a:solidFill>
              <a:schemeClr val="tx2"/>
            </a:solidFill>
            <a:prstDash val="sysDot"/>
          </a:ln>
        </c:spPr>
        <c:txPr>
          <a:bodyPr/>
          <a:lstStyle/>
          <a:p>
            <a:pPr>
              <a:defRPr sz="1050" i="1">
                <a:solidFill>
                  <a:schemeClr val="tx2"/>
                </a:solidFill>
              </a:defRPr>
            </a:pPr>
            <a:endParaRPr lang="de-DE"/>
          </a:p>
        </c:txPr>
        <c:crossAx val="36178144"/>
        <c:crosses val="autoZero"/>
        <c:crossBetween val="between"/>
      </c:valAx>
      <c:spPr>
        <a:noFill/>
        <a:ln w="25400">
          <a:noFill/>
        </a:ln>
        <a:effectLst/>
      </c:spPr>
    </c:plotArea>
    <c:plotVisOnly val="1"/>
    <c:dispBlanksAs val="gap"/>
    <c:showDLblsOverMax val="0"/>
  </c:chart>
  <c:spPr>
    <a:noFill/>
    <a:ln>
      <a:noFill/>
    </a:ln>
  </c:sp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[Vorlage.xlsx]Diagrammdaten!KontoSummaryPivotTable</c:name>
    <c:fmtId val="8"/>
  </c:pivotSource>
  <c:chart>
    <c:autoTitleDeleted val="0"/>
    <c:pivotFmts>
      <c:pivotFmt>
        <c:idx val="0"/>
        <c:marker>
          <c:symbol val="diamond"/>
          <c:size val="5"/>
        </c:marker>
      </c:pivotFmt>
      <c:pivotFmt>
        <c:idx val="1"/>
        <c:marker>
          <c:symbol val="diamond"/>
          <c:size val="5"/>
        </c:marker>
      </c:pivotFmt>
      <c:pivotFmt>
        <c:idx val="2"/>
        <c:spPr>
          <a:solidFill>
            <a:schemeClr val="accent1"/>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3"/>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2"/>
          </a:solidFill>
          <a:ln>
            <a:noFill/>
          </a:ln>
          <a:effectLst/>
        </c:spPr>
        <c:marker>
          <c:symbol val="none"/>
        </c:marker>
      </c:pivotFmt>
      <c:pivotFmt>
        <c:idx val="7"/>
        <c:spPr>
          <a:solidFill>
            <a:schemeClr val="accent3"/>
          </a:solidFill>
          <a:ln>
            <a:noFill/>
          </a:ln>
          <a:effectLst/>
        </c:spPr>
        <c:marker>
          <c:symbol val="none"/>
        </c:marker>
      </c:pivotFmt>
      <c:pivotFmt>
        <c:idx val="8"/>
        <c:marker>
          <c:symbol val="none"/>
        </c:marker>
      </c:pivotFmt>
      <c:pivotFmt>
        <c:idx val="9"/>
        <c:marker>
          <c:symbol val="none"/>
        </c:marker>
      </c:pivotFmt>
      <c:pivotFmt>
        <c:idx val="10"/>
        <c:marker>
          <c:symbol val="none"/>
        </c:marker>
      </c:pivotFmt>
    </c:pivotFmts>
    <c:plotArea>
      <c:layout/>
      <c:barChart>
        <c:barDir val="col"/>
        <c:grouping val="clustered"/>
        <c:varyColors val="0"/>
        <c:ser>
          <c:idx val="0"/>
          <c:order val="0"/>
          <c:tx>
            <c:strRef>
              <c:f>Diagrammdaten!$C$3:$C$4</c:f>
              <c:strCache>
                <c:ptCount val="1"/>
                <c:pt idx="0">
                  <c:v>Girokonto</c:v>
                </c:pt>
              </c:strCache>
            </c:strRef>
          </c:tx>
          <c:invertIfNegative val="0"/>
          <c:cat>
            <c:strRef>
              <c:f>Diagrammdaten!$B$5:$B$10</c:f>
              <c:strCache>
                <c:ptCount val="5"/>
                <c:pt idx="0">
                  <c:v>Jan</c:v>
                </c:pt>
                <c:pt idx="1">
                  <c:v>Feb</c:v>
                </c:pt>
                <c:pt idx="2">
                  <c:v>Mar</c:v>
                </c:pt>
                <c:pt idx="3">
                  <c:v>Apr</c:v>
                </c:pt>
                <c:pt idx="4">
                  <c:v>May</c:v>
                </c:pt>
              </c:strCache>
            </c:strRef>
          </c:cat>
          <c:val>
            <c:numRef>
              <c:f>Diagrammdaten!$C$5:$C$10</c:f>
              <c:numCache>
                <c:formatCode>0.00_);\(0.00\)</c:formatCode>
                <c:ptCount val="5"/>
                <c:pt idx="0">
                  <c:v>45</c:v>
                </c:pt>
                <c:pt idx="1">
                  <c:v>123</c:v>
                </c:pt>
                <c:pt idx="2">
                  <c:v>230</c:v>
                </c:pt>
                <c:pt idx="3">
                  <c:v>30</c:v>
                </c:pt>
              </c:numCache>
            </c:numRef>
          </c:val>
          <c:extLst>
            <c:ext xmlns:c16="http://schemas.microsoft.com/office/drawing/2014/chart" uri="{C3380CC4-5D6E-409C-BE32-E72D297353CC}">
              <c16:uniqueId val="{00000000-CA0D-4B32-812B-4C3E663894E8}"/>
            </c:ext>
          </c:extLst>
        </c:ser>
        <c:ser>
          <c:idx val="1"/>
          <c:order val="1"/>
          <c:tx>
            <c:strRef>
              <c:f>Diagrammdaten!$D$3:$D$4</c:f>
              <c:strCache>
                <c:ptCount val="1"/>
                <c:pt idx="0">
                  <c:v>Sparkonto</c:v>
                </c:pt>
              </c:strCache>
            </c:strRef>
          </c:tx>
          <c:invertIfNegative val="0"/>
          <c:cat>
            <c:strRef>
              <c:f>Diagrammdaten!$B$5:$B$10</c:f>
              <c:strCache>
                <c:ptCount val="5"/>
                <c:pt idx="0">
                  <c:v>Jan</c:v>
                </c:pt>
                <c:pt idx="1">
                  <c:v>Feb</c:v>
                </c:pt>
                <c:pt idx="2">
                  <c:v>Mar</c:v>
                </c:pt>
                <c:pt idx="3">
                  <c:v>Apr</c:v>
                </c:pt>
                <c:pt idx="4">
                  <c:v>May</c:v>
                </c:pt>
              </c:strCache>
            </c:strRef>
          </c:cat>
          <c:val>
            <c:numRef>
              <c:f>Diagrammdaten!$D$5:$D$10</c:f>
              <c:numCache>
                <c:formatCode>0.00_);\(0.00\)</c:formatCode>
                <c:ptCount val="5"/>
                <c:pt idx="0">
                  <c:v>230</c:v>
                </c:pt>
                <c:pt idx="2">
                  <c:v>100</c:v>
                </c:pt>
                <c:pt idx="3">
                  <c:v>70</c:v>
                </c:pt>
                <c:pt idx="4">
                  <c:v>50</c:v>
                </c:pt>
              </c:numCache>
            </c:numRef>
          </c:val>
          <c:extLst>
            <c:ext xmlns:c16="http://schemas.microsoft.com/office/drawing/2014/chart" uri="{C3380CC4-5D6E-409C-BE32-E72D297353CC}">
              <c16:uniqueId val="{00000001-CA0D-4B32-812B-4C3E663894E8}"/>
            </c:ext>
          </c:extLst>
        </c:ser>
        <c:ser>
          <c:idx val="2"/>
          <c:order val="2"/>
          <c:tx>
            <c:strRef>
              <c:f>Diagrammdaten!$E$3:$E$4</c:f>
              <c:strCache>
                <c:ptCount val="1"/>
                <c:pt idx="0">
                  <c:v>Sonstige</c:v>
                </c:pt>
              </c:strCache>
            </c:strRef>
          </c:tx>
          <c:invertIfNegative val="0"/>
          <c:cat>
            <c:strRef>
              <c:f>Diagrammdaten!$B$5:$B$10</c:f>
              <c:strCache>
                <c:ptCount val="5"/>
                <c:pt idx="0">
                  <c:v>Jan</c:v>
                </c:pt>
                <c:pt idx="1">
                  <c:v>Feb</c:v>
                </c:pt>
                <c:pt idx="2">
                  <c:v>Mar</c:v>
                </c:pt>
                <c:pt idx="3">
                  <c:v>Apr</c:v>
                </c:pt>
                <c:pt idx="4">
                  <c:v>May</c:v>
                </c:pt>
              </c:strCache>
            </c:strRef>
          </c:cat>
          <c:val>
            <c:numRef>
              <c:f>Diagrammdaten!$E$5:$E$10</c:f>
              <c:numCache>
                <c:formatCode>0.00_);\(0.00\)</c:formatCode>
                <c:ptCount val="5"/>
                <c:pt idx="4">
                  <c:v>30</c:v>
                </c:pt>
              </c:numCache>
            </c:numRef>
          </c:val>
          <c:extLst>
            <c:ext xmlns:c16="http://schemas.microsoft.com/office/drawing/2014/chart" uri="{C3380CC4-5D6E-409C-BE32-E72D297353CC}">
              <c16:uniqueId val="{00000002-CA0D-4B32-812B-4C3E663894E8}"/>
            </c:ext>
          </c:extLst>
        </c:ser>
        <c:dLbls>
          <c:showLegendKey val="0"/>
          <c:showVal val="0"/>
          <c:showCatName val="0"/>
          <c:showSerName val="0"/>
          <c:showPercent val="0"/>
          <c:showBubbleSize val="0"/>
        </c:dLbls>
        <c:gapWidth val="219"/>
        <c:overlap val="-27"/>
        <c:axId val="161036880"/>
        <c:axId val="161037440"/>
      </c:barChart>
      <c:catAx>
        <c:axId val="1610368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61037440"/>
        <c:crosses val="autoZero"/>
        <c:auto val="1"/>
        <c:lblAlgn val="ctr"/>
        <c:lblOffset val="100"/>
        <c:noMultiLvlLbl val="0"/>
      </c:catAx>
      <c:valAx>
        <c:axId val="161037440"/>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61036880"/>
        <c:crosses val="autoZero"/>
        <c:crossBetween val="between"/>
        <c:majorUnit val="50"/>
        <c:minorUnit val="25"/>
      </c:valAx>
      <c:spPr>
        <a:noFill/>
        <a:ln>
          <a:noFill/>
        </a:ln>
        <a:effectLst/>
      </c:spPr>
    </c:plotArea>
    <c:legend>
      <c:legendPos val="b"/>
      <c:layout>
        <c:manualLayout>
          <c:xMode val="edge"/>
          <c:yMode val="edge"/>
          <c:x val="6.0170304639654427E-2"/>
          <c:y val="0.90878067705040522"/>
          <c:w val="0.36229177382977878"/>
          <c:h val="6.105876329750485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no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hyperlink" Target="#'Monatliche Zusammenfassung'!A1"/><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hyperlink" Target="#'Pers&#246;nliche Ausgaben&#252;berwachung'!A1"/></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9526</xdr:rowOff>
    </xdr:from>
    <xdr:to>
      <xdr:col>2</xdr:col>
      <xdr:colOff>3963</xdr:colOff>
      <xdr:row>22</xdr:row>
      <xdr:rowOff>190500</xdr:rowOff>
    </xdr:to>
    <xdr:grpSp>
      <xdr:nvGrpSpPr>
        <xdr:cNvPr id="28" name="Diagrammgruppe 'Ausgabenüberwachung'" title="Diagrammgruppe für Ausgabenüberwachung">
          <a:extLst>
            <a:ext uri="{FF2B5EF4-FFF2-40B4-BE49-F238E27FC236}">
              <a16:creationId xmlns:a16="http://schemas.microsoft.com/office/drawing/2014/main" id="{00000000-0008-0000-0000-00001C000000}"/>
            </a:ext>
          </a:extLst>
        </xdr:cNvPr>
        <xdr:cNvGrpSpPr/>
      </xdr:nvGrpSpPr>
      <xdr:grpSpPr>
        <a:xfrm>
          <a:off x="152400" y="819151"/>
          <a:ext cx="1023138" cy="6657974"/>
          <a:chOff x="152400" y="952501"/>
          <a:chExt cx="1023138" cy="4948338"/>
        </a:xfrm>
      </xdr:grpSpPr>
      <xdr:graphicFrame macro="">
        <xdr:nvGraphicFramePr>
          <xdr:cNvPr id="2" name="Diagramm 'Ausgabenüberwachung'">
            <a:extLst>
              <a:ext uri="{FF2B5EF4-FFF2-40B4-BE49-F238E27FC236}">
                <a16:creationId xmlns:a16="http://schemas.microsoft.com/office/drawing/2014/main" id="{00000000-0008-0000-0000-000002000000}"/>
              </a:ext>
            </a:extLst>
          </xdr:cNvPr>
          <xdr:cNvGraphicFramePr/>
        </xdr:nvGraphicFramePr>
        <xdr:xfrm>
          <a:off x="252414" y="1133281"/>
          <a:ext cx="757235" cy="4010219"/>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6" name="Diagrammrahmen 2">
            <a:extLst>
              <a:ext uri="{FF2B5EF4-FFF2-40B4-BE49-F238E27FC236}">
                <a16:creationId xmlns:a16="http://schemas.microsoft.com/office/drawing/2014/main" id="{00000000-0008-0000-0000-000010000000}"/>
              </a:ext>
            </a:extLst>
          </xdr:cNvPr>
          <xdr:cNvSpPr/>
        </xdr:nvSpPr>
        <xdr:spPr>
          <a:xfrm>
            <a:off x="153594" y="952501"/>
            <a:ext cx="1021944" cy="4466659"/>
          </a:xfrm>
          <a:prstGeom prst="rect">
            <a:avLst/>
          </a:prstGeom>
          <a:noFill/>
          <a:ln w="3175">
            <a:solidFill>
              <a:schemeClr val="bg1">
                <a:lumMod val="85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Diagrammrahmen 1">
            <a:extLst>
              <a:ext uri="{FF2B5EF4-FFF2-40B4-BE49-F238E27FC236}">
                <a16:creationId xmlns:a16="http://schemas.microsoft.com/office/drawing/2014/main" id="{00000000-0008-0000-0000-000011000000}"/>
              </a:ext>
            </a:extLst>
          </xdr:cNvPr>
          <xdr:cNvSpPr/>
        </xdr:nvSpPr>
        <xdr:spPr>
          <a:xfrm>
            <a:off x="152400" y="5421488"/>
            <a:ext cx="1021944" cy="479351"/>
          </a:xfrm>
          <a:prstGeom prst="rect">
            <a:avLst/>
          </a:prstGeom>
          <a:noFill/>
          <a:ln w="3175">
            <a:solidFill>
              <a:schemeClr val="bg1">
                <a:lumMod val="85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US" sz="1100">
              <a:solidFill>
                <a:schemeClr val="lt1"/>
              </a:solidFill>
              <a:latin typeface="+mn-lt"/>
              <a:ea typeface="+mn-ea"/>
              <a:cs typeface="+mn-cs"/>
            </a:endParaRPr>
          </a:p>
        </xdr:txBody>
      </xdr:sp>
    </xdr:grpSp>
    <xdr:clientData/>
  </xdr:twoCellAnchor>
  <xdr:twoCellAnchor>
    <xdr:from>
      <xdr:col>5</xdr:col>
      <xdr:colOff>1314450</xdr:colOff>
      <xdr:row>0</xdr:row>
      <xdr:rowOff>231176</xdr:rowOff>
    </xdr:from>
    <xdr:to>
      <xdr:col>7</xdr:col>
      <xdr:colOff>15018</xdr:colOff>
      <xdr:row>1</xdr:row>
      <xdr:rowOff>0</xdr:rowOff>
    </xdr:to>
    <xdr:sp macro="" textlink="">
      <xdr:nvSpPr>
        <xdr:cNvPr id="3" name="Schaltfläche 'Monatliche Zusammenfassung'" title="Navigationsschaltfläche 'Monatliche Zusammenfassung'">
          <a:hlinkClick xmlns:r="http://schemas.openxmlformats.org/officeDocument/2006/relationships" r:id="rId2" tooltip="Klicken, um eine monatliche Zusammenfassung anzuzeigen"/>
          <a:extLst>
            <a:ext uri="{FF2B5EF4-FFF2-40B4-BE49-F238E27FC236}">
              <a16:creationId xmlns:a16="http://schemas.microsoft.com/office/drawing/2014/main" id="{00000000-0008-0000-0000-000003000000}"/>
            </a:ext>
          </a:extLst>
        </xdr:cNvPr>
        <xdr:cNvSpPr/>
      </xdr:nvSpPr>
      <xdr:spPr>
        <a:xfrm>
          <a:off x="6000750" y="231176"/>
          <a:ext cx="2072418" cy="254599"/>
        </a:xfrm>
        <a:prstGeom prst="round2SameRect">
          <a:avLst/>
        </a:prstGeom>
        <a:gradFill flip="none" rotWithShape="1">
          <a:gsLst>
            <a:gs pos="27000">
              <a:schemeClr val="accent1"/>
            </a:gs>
            <a:gs pos="90000">
              <a:schemeClr val="accent1">
                <a:lumMod val="40000"/>
                <a:lumOff val="60000"/>
              </a:schemeClr>
            </a:gs>
            <a:gs pos="67000">
              <a:schemeClr val="accent1">
                <a:lumMod val="60000"/>
                <a:lumOff val="40000"/>
              </a:schemeClr>
            </a:gs>
          </a:gsLst>
          <a:lin ang="16200000" scaled="1"/>
          <a:tileRect/>
        </a:gra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US" sz="1100" i="1">
              <a:solidFill>
                <a:schemeClr val="tx2">
                  <a:lumMod val="75000"/>
                </a:schemeClr>
              </a:solidFill>
            </a:rPr>
            <a:t>Monatliche Zusammenfassung</a:t>
          </a:r>
        </a:p>
      </xdr:txBody>
    </xdr:sp>
    <xdr:clientData fPrintsWithSheet="0"/>
  </xdr:twoCellAnchor>
  <xdr:twoCellAnchor editAs="absolute">
    <xdr:from>
      <xdr:col>7</xdr:col>
      <xdr:colOff>285749</xdr:colOff>
      <xdr:row>13</xdr:row>
      <xdr:rowOff>209550</xdr:rowOff>
    </xdr:from>
    <xdr:to>
      <xdr:col>9</xdr:col>
      <xdr:colOff>942975</xdr:colOff>
      <xdr:row>20</xdr:row>
      <xdr:rowOff>228600</xdr:rowOff>
    </xdr:to>
    <mc:AlternateContent xmlns:mc="http://schemas.openxmlformats.org/markup-compatibility/2006" xmlns:sle15="http://schemas.microsoft.com/office/drawing/2012/slicer">
      <mc:Choice Requires="sle15">
        <xdr:graphicFrame macro="">
          <xdr:nvGraphicFramePr>
            <xdr:cNvPr id="7" name="Beschreibung 1">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Beschreibung 1"/>
            </a:graphicData>
          </a:graphic>
        </xdr:graphicFrame>
      </mc:Choice>
      <mc:Fallback xmlns="">
        <xdr:sp macro="" textlink="">
          <xdr:nvSpPr>
            <xdr:cNvPr id="0" name=""/>
            <xdr:cNvSpPr>
              <a:spLocks noTextEdit="1"/>
            </xdr:cNvSpPr>
          </xdr:nvSpPr>
          <xdr:spPr>
            <a:xfrm>
              <a:off x="8296274" y="4581525"/>
              <a:ext cx="2019301" cy="2286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can be used in at least Excel 15.
If the shape was modified in an earlier version of Excel, or if the workbook was saved in Excel 2010 or earlier, the slicer cannot be used.</a:t>
              </a:r>
            </a:p>
          </xdr:txBody>
        </xdr:sp>
      </mc:Fallback>
    </mc:AlternateContent>
    <xdr:clientData/>
  </xdr:twoCellAnchor>
  <xdr:twoCellAnchor editAs="absolute">
    <xdr:from>
      <xdr:col>7</xdr:col>
      <xdr:colOff>285750</xdr:colOff>
      <xdr:row>9</xdr:row>
      <xdr:rowOff>228600</xdr:rowOff>
    </xdr:from>
    <xdr:to>
      <xdr:col>9</xdr:col>
      <xdr:colOff>944499</xdr:colOff>
      <xdr:row>13</xdr:row>
      <xdr:rowOff>209550</xdr:rowOff>
    </xdr:to>
    <mc:AlternateContent xmlns:mc="http://schemas.openxmlformats.org/markup-compatibility/2006" xmlns:sle15="http://schemas.microsoft.com/office/drawing/2012/slicer">
      <mc:Choice Requires="sle15">
        <xdr:graphicFrame macro="">
          <xdr:nvGraphicFramePr>
            <xdr:cNvPr id="9" name="Konto 1">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0/slicer">
              <sle:slicer xmlns:sle="http://schemas.microsoft.com/office/drawing/2010/slicer" name="Konto 1"/>
            </a:graphicData>
          </a:graphic>
        </xdr:graphicFrame>
      </mc:Choice>
      <mc:Fallback xmlns="">
        <xdr:sp macro="" textlink="">
          <xdr:nvSpPr>
            <xdr:cNvPr id="0" name=""/>
            <xdr:cNvSpPr>
              <a:spLocks noTextEdit="1"/>
            </xdr:cNvSpPr>
          </xdr:nvSpPr>
          <xdr:spPr>
            <a:xfrm>
              <a:off x="8296275" y="3305175"/>
              <a:ext cx="2020824" cy="12763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can be used in at least Excel 15.
If the shape was modified in an earlier version of Excel, or if the workbook was saved in Excel 2010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28577</xdr:colOff>
      <xdr:row>1</xdr:row>
      <xdr:rowOff>85726</xdr:rowOff>
    </xdr:from>
    <xdr:to>
      <xdr:col>6</xdr:col>
      <xdr:colOff>19050</xdr:colOff>
      <xdr:row>1</xdr:row>
      <xdr:rowOff>552450</xdr:rowOff>
    </xdr:to>
    <xdr:sp macro="" textlink="">
      <xdr:nvSpPr>
        <xdr:cNvPr id="4" name="Hinweis zu 'PivotTable aktualisieren'" descr="Klicken Sie zum Aktualisieren dieser Daten mit der rechten Maustaste auf die PivotTable unterhalb von 'Ausgabenzusammenfassung', und klicken Sie dann auf 'Aktualisieren'." title="Hinweis">
          <a:extLst>
            <a:ext uri="{FF2B5EF4-FFF2-40B4-BE49-F238E27FC236}">
              <a16:creationId xmlns:a16="http://schemas.microsoft.com/office/drawing/2014/main" id="{00000000-0008-0000-0100-000004000000}"/>
            </a:ext>
          </a:extLst>
        </xdr:cNvPr>
        <xdr:cNvSpPr txBox="1"/>
      </xdr:nvSpPr>
      <xdr:spPr>
        <a:xfrm>
          <a:off x="180977" y="571501"/>
          <a:ext cx="7610473" cy="466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rIns="0" rtlCol="0" anchor="t"/>
        <a:lstStyle/>
        <a:p>
          <a:r>
            <a:rPr lang="en-US" sz="900" i="1">
              <a:solidFill>
                <a:schemeClr val="tx1">
                  <a:lumMod val="65000"/>
                  <a:lumOff val="35000"/>
                </a:schemeClr>
              </a:solidFill>
            </a:rPr>
            <a:t>Klicken Sie zum Aktualisieren dieser Daten mit der rechten Maustaste auf die PivotTable unterhalb von </a:t>
          </a:r>
          <a:r>
            <a:rPr lang="en-US" sz="900" i="1" baseline="0">
              <a:solidFill>
                <a:schemeClr val="tx1">
                  <a:lumMod val="65000"/>
                  <a:lumOff val="35000"/>
                </a:schemeClr>
              </a:solidFill>
            </a:rPr>
            <a:t>'Ausgabenzusammenfassung'</a:t>
          </a:r>
          <a:r>
            <a:rPr lang="en-US" sz="900" i="1">
              <a:solidFill>
                <a:schemeClr val="tx1">
                  <a:lumMod val="65000"/>
                  <a:lumOff val="35000"/>
                </a:schemeClr>
              </a:solidFill>
            </a:rPr>
            <a:t>, und klicken Sie dann auf 'Aktualisieren'.</a:t>
          </a:r>
        </a:p>
      </xdr:txBody>
    </xdr:sp>
    <xdr:clientData fPrintsWithSheet="0"/>
  </xdr:twoCellAnchor>
  <xdr:twoCellAnchor editAs="absolute">
    <xdr:from>
      <xdr:col>4</xdr:col>
      <xdr:colOff>1409699</xdr:colOff>
      <xdr:row>0</xdr:row>
      <xdr:rowOff>228600</xdr:rowOff>
    </xdr:from>
    <xdr:to>
      <xdr:col>6</xdr:col>
      <xdr:colOff>9524</xdr:colOff>
      <xdr:row>0</xdr:row>
      <xdr:rowOff>484632</xdr:rowOff>
    </xdr:to>
    <xdr:sp macro="" textlink="">
      <xdr:nvSpPr>
        <xdr:cNvPr id="10" name="Schaltfläche 'Monatliche Zusammenfassung'" title="Navigationsschaltfläche für die persönliche Ausgabenüberwachung">
          <a:hlinkClick xmlns:r="http://schemas.openxmlformats.org/officeDocument/2006/relationships" r:id="rId1" tooltip="Klicken, um die persönliche Ausgabenüberwachung anzuzeigen"/>
          <a:extLst>
            <a:ext uri="{FF2B5EF4-FFF2-40B4-BE49-F238E27FC236}">
              <a16:creationId xmlns:a16="http://schemas.microsoft.com/office/drawing/2014/main" id="{00000000-0008-0000-0100-00000A000000}"/>
            </a:ext>
          </a:extLst>
        </xdr:cNvPr>
        <xdr:cNvSpPr/>
      </xdr:nvSpPr>
      <xdr:spPr>
        <a:xfrm>
          <a:off x="6134099" y="228600"/>
          <a:ext cx="1647825" cy="256032"/>
        </a:xfrm>
        <a:prstGeom prst="round2SameRect">
          <a:avLst/>
        </a:prstGeom>
        <a:gradFill flip="none" rotWithShape="1">
          <a:gsLst>
            <a:gs pos="27000">
              <a:schemeClr val="accent1"/>
            </a:gs>
            <a:gs pos="90000">
              <a:schemeClr val="accent1">
                <a:lumMod val="40000"/>
                <a:lumOff val="60000"/>
              </a:schemeClr>
            </a:gs>
            <a:gs pos="67000">
              <a:schemeClr val="accent1">
                <a:lumMod val="60000"/>
                <a:lumOff val="40000"/>
              </a:schemeClr>
            </a:gs>
          </a:gsLst>
          <a:lin ang="16200000" scaled="1"/>
          <a:tileRect/>
        </a:gra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US" sz="1100" i="1">
              <a:solidFill>
                <a:schemeClr val="tx2">
                  <a:lumMod val="75000"/>
                </a:schemeClr>
              </a:solidFill>
            </a:rPr>
            <a:t>Ausgaben-</a:t>
          </a:r>
          <a:r>
            <a:rPr lang="en-US" sz="1100" i="1" baseline="0">
              <a:solidFill>
                <a:schemeClr val="tx2">
                  <a:lumMod val="75000"/>
                </a:schemeClr>
              </a:solidFill>
            </a:rPr>
            <a:t>überwachung</a:t>
          </a:r>
          <a:endParaRPr lang="en-US" sz="1100" i="1">
            <a:solidFill>
              <a:schemeClr val="tx2">
                <a:lumMod val="75000"/>
              </a:schemeClr>
            </a:solidFill>
          </a:endParaRPr>
        </a:p>
      </xdr:txBody>
    </xdr:sp>
    <xdr:clientData fPrintsWithSheet="0"/>
  </xdr:twoCellAnchor>
  <xdr:twoCellAnchor>
    <xdr:from>
      <xdr:col>1</xdr:col>
      <xdr:colOff>76199</xdr:colOff>
      <xdr:row>2</xdr:row>
      <xdr:rowOff>61911</xdr:rowOff>
    </xdr:from>
    <xdr:to>
      <xdr:col>4</xdr:col>
      <xdr:colOff>1190624</xdr:colOff>
      <xdr:row>14</xdr:row>
      <xdr:rowOff>257174</xdr:rowOff>
    </xdr:to>
    <xdr:graphicFrame macro="">
      <xdr:nvGraphicFramePr>
        <xdr:cNvPr id="2" name="Kontoübersicht" descr="Balken-PivotChart mit einer Aufschlüsselung der Summen der Giro- und Sparkonten nach Monat" title="Kontozusammenfassung">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1304925</xdr:colOff>
      <xdr:row>6</xdr:row>
      <xdr:rowOff>142875</xdr:rowOff>
    </xdr:from>
    <xdr:to>
      <xdr:col>6</xdr:col>
      <xdr:colOff>85725</xdr:colOff>
      <xdr:row>14</xdr:row>
      <xdr:rowOff>219075</xdr:rowOff>
    </xdr:to>
    <mc:AlternateContent xmlns:mc="http://schemas.openxmlformats.org/markup-compatibility/2006" xmlns:a14="http://schemas.microsoft.com/office/drawing/2010/main">
      <mc:Choice Requires="a14">
        <xdr:graphicFrame macro="">
          <xdr:nvGraphicFramePr>
            <xdr:cNvPr id="5" name="Beschreibung">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Beschreibung"/>
            </a:graphicData>
          </a:graphic>
        </xdr:graphicFrame>
      </mc:Choice>
      <mc:Fallback xmlns="">
        <xdr:sp macro="" textlink="">
          <xdr:nvSpPr>
            <xdr:cNvPr id="0" name=""/>
            <xdr:cNvSpPr>
              <a:spLocks noTextEdit="1"/>
            </xdr:cNvSpPr>
          </xdr:nvSpPr>
          <xdr:spPr>
            <a:xfrm>
              <a:off x="6029325" y="2428875"/>
              <a:ext cx="1828800"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1304925</xdr:colOff>
      <xdr:row>1</xdr:row>
      <xdr:rowOff>666750</xdr:rowOff>
    </xdr:from>
    <xdr:to>
      <xdr:col>6</xdr:col>
      <xdr:colOff>85725</xdr:colOff>
      <xdr:row>6</xdr:row>
      <xdr:rowOff>95250</xdr:rowOff>
    </xdr:to>
    <mc:AlternateContent xmlns:mc="http://schemas.openxmlformats.org/markup-compatibility/2006" xmlns:a14="http://schemas.microsoft.com/office/drawing/2010/main">
      <mc:Choice Requires="a14">
        <xdr:graphicFrame macro="">
          <xdr:nvGraphicFramePr>
            <xdr:cNvPr id="7" name="Konto">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0/slicer">
              <sle:slicer xmlns:sle="http://schemas.microsoft.com/office/drawing/2010/slicer" name="Konto"/>
            </a:graphicData>
          </a:graphic>
        </xdr:graphicFrame>
      </mc:Choice>
      <mc:Fallback xmlns="">
        <xdr:sp macro="" textlink="">
          <xdr:nvSpPr>
            <xdr:cNvPr id="0" name=""/>
            <xdr:cNvSpPr>
              <a:spLocks noTextEdit="1"/>
            </xdr:cNvSpPr>
          </xdr:nvSpPr>
          <xdr:spPr>
            <a:xfrm>
              <a:off x="6029325" y="1152525"/>
              <a:ext cx="1828800"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deli\projects\Office_Online\technicians\DChludil\work\pivottablelink\1031\target\All%20in%20one%20money%20tracker_TP102780243.xlt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or" refreshedDate="41248.472312384256" createdVersion="5" refreshedVersion="5" minRefreshableVersion="3" recordCount="11" xr:uid="{00000000-000A-0000-FFFF-FFFF04000000}">
  <cacheSource type="worksheet">
    <worksheetSource name="AusgegebenesBargeld" r:id="rId2"/>
  </cacheSource>
  <cacheFields count="4">
    <cacheField name="Datum" numFmtId="14">
      <sharedItems containsSemiMixedTypes="0" containsNonDate="0" containsDate="1" containsString="0" minDate="2012-01-04T00:00:00" maxDate="2012-05-11T00:00:00" count="11">
        <d v="2012-01-04T00:00:00"/>
        <d v="2012-01-05T00:00:00"/>
        <d v="2012-01-06T00:00:00"/>
        <d v="2012-02-03T00:00:00"/>
        <d v="2012-02-07T00:00:00"/>
        <d v="2012-03-01T00:00:00"/>
        <d v="2012-03-06T00:00:00"/>
        <d v="2012-04-06T00:00:00"/>
        <d v="2012-04-20T00:00:00"/>
        <d v="2012-05-03T00:00:00"/>
        <d v="2012-05-10T00:00:00"/>
      </sharedItems>
      <fieldGroup base="0">
        <rangePr groupBy="months" startDate="2012-01-04T00:00:00" endDate="2012-05-11T00:00:00"/>
        <groupItems count="14">
          <s v="&lt;1/4/2012"/>
          <s v="Jan"/>
          <s v="Feb"/>
          <s v="Mar"/>
          <s v="Apr"/>
          <s v="May"/>
          <s v="Jun"/>
          <s v="Jul"/>
          <s v="Aug"/>
          <s v="Sep"/>
          <s v="Oct"/>
          <s v="Nov"/>
          <s v="Dec"/>
          <s v="&gt;5/11/2012"/>
        </groupItems>
      </fieldGroup>
    </cacheField>
    <cacheField name="Beschreibung" numFmtId="0">
      <sharedItems count="6">
        <s v="Abhebungen am Geldautomaten"/>
        <s v="Mittagessen"/>
        <s v="KFZ"/>
        <s v="Strom"/>
        <s v="Abendessen"/>
        <s v="Barabhebungen"/>
      </sharedItems>
    </cacheField>
    <cacheField name="Betrag" numFmtId="2">
      <sharedItems containsSemiMixedTypes="0" containsString="0" containsNumber="1" containsInteger="1" minValue="5" maxValue="230"/>
    </cacheField>
    <cacheField name="Konto" numFmtId="0">
      <sharedItems count="3">
        <s v="Girokonto"/>
        <s v="Sparkonto"/>
        <s v="Sonstige"/>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1">
  <r>
    <x v="0"/>
    <x v="0"/>
    <n v="40"/>
    <x v="0"/>
  </r>
  <r>
    <x v="1"/>
    <x v="1"/>
    <n v="5"/>
    <x v="0"/>
  </r>
  <r>
    <x v="2"/>
    <x v="2"/>
    <n v="230"/>
    <x v="1"/>
  </r>
  <r>
    <x v="3"/>
    <x v="3"/>
    <n v="70"/>
    <x v="0"/>
  </r>
  <r>
    <x v="4"/>
    <x v="4"/>
    <n v="53"/>
    <x v="0"/>
  </r>
  <r>
    <x v="5"/>
    <x v="5"/>
    <n v="100"/>
    <x v="1"/>
  </r>
  <r>
    <x v="6"/>
    <x v="2"/>
    <n v="230"/>
    <x v="0"/>
  </r>
  <r>
    <x v="7"/>
    <x v="3"/>
    <n v="70"/>
    <x v="1"/>
  </r>
  <r>
    <x v="8"/>
    <x v="0"/>
    <n v="30"/>
    <x v="0"/>
  </r>
  <r>
    <x v="9"/>
    <x v="0"/>
    <n v="50"/>
    <x v="1"/>
  </r>
  <r>
    <x v="10"/>
    <x v="0"/>
    <n v="3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MonthlySummary" cacheId="0" applyNumberFormats="0" applyBorderFormats="0" applyFontFormats="0" applyPatternFormats="0" applyAlignmentFormats="0" applyWidthHeightFormats="1" dataCaption="Werte" updatedVersion="5" minRefreshableVersion="3" fieldPrintTitles="1" itemPrintTitles="1" mergeItem="1" createdVersion="4" indent="0" showHeaders="0" outline="1" outlineData="1" multipleFieldFilters="0" chartFormat="1">
  <location ref="B17:F26" firstHeaderRow="1" firstDataRow="2" firstDataCol="1"/>
  <pivotFields count="4">
    <pivotField axis="axisRow" showAll="0" sortType="ascending">
      <items count="15">
        <item sd="0" x="1"/>
        <item sd="0" x="2"/>
        <item x="3"/>
        <item sd="0" x="4"/>
        <item sd="0" x="5"/>
        <item x="6"/>
        <item x="7"/>
        <item x="8"/>
        <item x="9"/>
        <item x="10"/>
        <item x="11"/>
        <item x="12"/>
        <item x="0"/>
        <item x="13"/>
        <item t="default"/>
      </items>
    </pivotField>
    <pivotField axis="axisRow" showAll="0">
      <items count="7">
        <item x="0"/>
        <item x="1"/>
        <item x="2"/>
        <item x="3"/>
        <item x="4"/>
        <item x="5"/>
        <item t="default"/>
      </items>
    </pivotField>
    <pivotField dataField="1" showAll="0"/>
    <pivotField axis="axisCol" showAll="0">
      <items count="4">
        <item x="0"/>
        <item x="1"/>
        <item x="2"/>
        <item t="default"/>
      </items>
    </pivotField>
  </pivotFields>
  <rowFields count="2">
    <field x="0"/>
    <field x="1"/>
  </rowFields>
  <rowItems count="8">
    <i>
      <x/>
    </i>
    <i>
      <x v="1"/>
    </i>
    <i>
      <x v="2"/>
    </i>
    <i r="1">
      <x v="2"/>
    </i>
    <i r="1">
      <x v="5"/>
    </i>
    <i>
      <x v="3"/>
    </i>
    <i>
      <x v="4"/>
    </i>
    <i t="grand">
      <x/>
    </i>
  </rowItems>
  <colFields count="1">
    <field x="3"/>
  </colFields>
  <colItems count="4">
    <i>
      <x/>
    </i>
    <i>
      <x v="1"/>
    </i>
    <i>
      <x v="2"/>
    </i>
    <i t="grand">
      <x/>
    </i>
  </colItems>
  <dataFields count="1">
    <dataField name="Details" fld="2" baseField="1" baseItem="1" numFmtId="165"/>
  </dataFields>
  <formats count="14">
    <format dxfId="19">
      <pivotArea type="origin" dataOnly="0" labelOnly="1" outline="0" fieldPosition="0"/>
    </format>
    <format dxfId="18">
      <pivotArea field="3" type="button" dataOnly="0" labelOnly="1" outline="0" axis="axisCol" fieldPosition="0"/>
    </format>
    <format dxfId="17">
      <pivotArea type="origin" dataOnly="0" labelOnly="1" outline="0" fieldPosition="0"/>
    </format>
    <format dxfId="16">
      <pivotArea field="3" type="button" dataOnly="0" labelOnly="1" outline="0" axis="axisCol" fieldPosition="0"/>
    </format>
    <format dxfId="15">
      <pivotArea field="3" type="button" dataOnly="0" labelOnly="1" outline="0" axis="axisCol" fieldPosition="0"/>
    </format>
    <format dxfId="14">
      <pivotArea dataOnly="0" labelOnly="1" fieldPosition="0">
        <references count="1">
          <reference field="3" count="0"/>
        </references>
      </pivotArea>
    </format>
    <format dxfId="13">
      <pivotArea dataOnly="0" labelOnly="1" grandCol="1" outline="0" fieldPosition="0"/>
    </format>
    <format dxfId="12">
      <pivotArea field="0" type="button" dataOnly="0" labelOnly="1" outline="0" axis="axisRow" fieldPosition="0"/>
    </format>
    <format dxfId="11">
      <pivotArea outline="0" fieldPosition="0">
        <references count="1">
          <reference field="4294967294" count="1">
            <x v="0"/>
          </reference>
        </references>
      </pivotArea>
    </format>
    <format dxfId="10">
      <pivotArea type="origin" dataOnly="0" labelOnly="1" outline="0" fieldPosition="0"/>
    </format>
    <format dxfId="9">
      <pivotArea type="origin" dataOnly="0" labelOnly="1" outline="0" fieldPosition="0"/>
    </format>
    <format dxfId="8">
      <pivotArea type="origin" dataOnly="0" labelOnly="1" outline="0" fieldPosition="0"/>
    </format>
    <format dxfId="7">
      <pivotArea dataOnly="0" labelOnly="1" fieldPosition="0">
        <references count="1">
          <reference field="3" count="0"/>
        </references>
      </pivotArea>
    </format>
    <format dxfId="6">
      <pivotArea dataOnly="0" labelOnly="1" grandCol="1" outline="0" fieldPosition="0"/>
    </format>
  </formats>
  <pivotTableStyleInfo name="Monthly Summary" showRowHeaders="1" showColHeaders="1" showRowStripes="1" showColStripes="0" showLastColumn="1"/>
  <extLst>
    <ext xmlns:x14="http://schemas.microsoft.com/office/spreadsheetml/2009/9/main" uri="{962EF5D1-5CA2-4c93-8EF4-DBF5C05439D2}">
      <x14:pivotTableDefinition xmlns:xm="http://schemas.microsoft.com/office/excel/2006/main" altText="PivotTable 'Monatliche Zusammenfassung'" altTextSummary="Eine Zusammenfassung der Barausgaben in Form einer Kreuztabelle nach Monat und Konto"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KontoSummaryPivotTable" cacheId="0" applyNumberFormats="0" applyBorderFormats="0" applyFontFormats="0" applyPatternFormats="0" applyAlignmentFormats="0" applyWidthHeightFormats="1" dataCaption="Werte" updatedVersion="5" minRefreshableVersion="3" useAutoFormatting="1" itemPrintTitles="1" createdVersion="4" indent="0" outline="1" outlineData="1" multipleFieldFilters="0" chartFormat="14">
  <location ref="B3:F10" firstHeaderRow="1" firstDataRow="2" firstDataCol="1"/>
  <pivotFields count="4">
    <pivotField axis="axisRow" numFmtId="14" showAll="0">
      <items count="15">
        <item x="0"/>
        <item x="1"/>
        <item x="2"/>
        <item x="3"/>
        <item x="4"/>
        <item x="5"/>
        <item x="6"/>
        <item x="7"/>
        <item x="8"/>
        <item x="9"/>
        <item x="10"/>
        <item x="11"/>
        <item x="12"/>
        <item x="13"/>
        <item t="default"/>
      </items>
    </pivotField>
    <pivotField showAll="0">
      <items count="7">
        <item x="4"/>
        <item x="0"/>
        <item x="5"/>
        <item x="2"/>
        <item x="1"/>
        <item x="3"/>
        <item t="default"/>
      </items>
    </pivotField>
    <pivotField dataField="1" numFmtId="40" showAll="0"/>
    <pivotField axis="axisCol" showAll="0">
      <items count="4">
        <item x="0"/>
        <item x="1"/>
        <item x="2"/>
        <item t="default"/>
      </items>
    </pivotField>
  </pivotFields>
  <rowFields count="1">
    <field x="0"/>
  </rowFields>
  <rowItems count="6">
    <i>
      <x v="1"/>
    </i>
    <i>
      <x v="2"/>
    </i>
    <i>
      <x v="3"/>
    </i>
    <i>
      <x v="4"/>
    </i>
    <i>
      <x v="5"/>
    </i>
    <i t="grand">
      <x/>
    </i>
  </rowItems>
  <colFields count="1">
    <field x="3"/>
  </colFields>
  <colItems count="4">
    <i>
      <x/>
    </i>
    <i>
      <x v="1"/>
    </i>
    <i>
      <x v="2"/>
    </i>
    <i t="grand">
      <x/>
    </i>
  </colItems>
  <dataFields count="1">
    <dataField name="Summe von Betrag" fld="2" baseField="0" baseItem="0"/>
  </dataFields>
  <formats count="6">
    <format dxfId="5">
      <pivotArea type="origin" dataOnly="0" labelOnly="1" outline="0" fieldPosition="0"/>
    </format>
    <format dxfId="4">
      <pivotArea field="3" type="button" dataOnly="0" labelOnly="1" outline="0" axis="axisCol" fieldPosition="0"/>
    </format>
    <format dxfId="3">
      <pivotArea field="0" type="button" dataOnly="0" labelOnly="1" outline="0" axis="axisRow" fieldPosition="0"/>
    </format>
    <format dxfId="2">
      <pivotArea dataOnly="0" labelOnly="1" fieldPosition="0">
        <references count="1">
          <reference field="3" count="0"/>
        </references>
      </pivotArea>
    </format>
    <format dxfId="1">
      <pivotArea dataOnly="0" labelOnly="1" grandCol="1" outline="0" fieldPosition="0"/>
    </format>
    <format dxfId="0">
      <pivotArea outline="0" collapsedLevelsAreSubtotals="1" fieldPosition="0"/>
    </format>
  </formats>
  <chartFormats count="3">
    <chartFormat chart="8" format="8" series="1">
      <pivotArea type="data" outline="0" fieldPosition="0">
        <references count="1">
          <reference field="3" count="1" selected="0">
            <x v="0"/>
          </reference>
        </references>
      </pivotArea>
    </chartFormat>
    <chartFormat chart="8" format="9" series="1">
      <pivotArea type="data" outline="0" fieldPosition="0">
        <references count="1">
          <reference field="3" count="1" selected="0">
            <x v="1"/>
          </reference>
        </references>
      </pivotArea>
    </chartFormat>
    <chartFormat chart="8" format="10" series="1">
      <pivotArea type="data" outline="0" fieldPosition="0">
        <references count="1">
          <reference field="3" count="1" selected="0">
            <x v="2"/>
          </reference>
        </references>
      </pivotArea>
    </chartFormat>
  </chartFormats>
  <pivotTableStyleInfo name="Monthly Summary PivotTable data" showRowHeaders="1" showColHeaders="1" showRowStripes="0" showColStripes="0" showLastColumn="1"/>
  <extLst>
    <ext xmlns:x14="http://schemas.microsoft.com/office/spreadsheetml/2009/9/main" uri="{962EF5D1-5CA2-4c93-8EF4-DBF5C05439D2}">
      <x14:pivotTableDefinition xmlns:xm="http://schemas.microsoft.com/office/excel/2006/main" altText="PivotChart-Daten" altTextSummary="Diese PivotTable wird als Datenquelle für das PivotChart 'Kontozusammenfassung' auf dem Arbeitsblatt 'Monatliche Zusammenfassung' verwendet. "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Beschreibung" xr10:uid="{00000000-0013-0000-FFFF-FFFF01000000}" sourceName="Beschreibung">
  <pivotTables>
    <pivotTable tabId="3" name="KontoSummaryPivotTable"/>
  </pivotTables>
  <data>
    <tabular pivotCacheId="2">
      <items count="6">
        <i x="4" s="1"/>
        <i x="0" s="1"/>
        <i x="5"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Konto" xr10:uid="{00000000-0013-0000-FFFF-FFFF02000000}" sourceName="Konto">
  <pivotTables>
    <pivotTable tabId="3" name="KontoSummaryPivotTable"/>
  </pivotTables>
  <data>
    <tabular pivotCacheId="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Beschreibung2" xr10:uid="{00000000-0013-0000-FFFF-FFFF03000000}" sourceName="Beschreibung">
  <extLst>
    <x:ext xmlns:x15="http://schemas.microsoft.com/office/spreadsheetml/2010/11/main" uri="{2F2917AC-EB37-4324-AD4E-5DD8C200BD13}">
      <x15:tableSlicerCache tableId="1"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Konto1" xr10:uid="{00000000-0013-0000-FFFF-FFFF04000000}" sourceName="Konto">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eschreibung 1" xr10:uid="{00000000-0014-0000-FFFF-FFFF01000000}" cache="Datenschnitt_Beschreibung2" caption="Beschreibung" rowHeight="209550"/>
  <slicer name="Konto 1" xr10:uid="{00000000-0014-0000-FFFF-FFFF02000000}" cache="Datenschnitt_Konto1" caption="Konto"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eschreibung" xr10:uid="{00000000-0014-0000-FFFF-FFFF03000000}" cache="Datenschnitt_Beschreibung" caption="Beschreibung" rowHeight="209550"/>
  <slicer name="Konto" xr10:uid="{00000000-0014-0000-FFFF-FFFF04000000}" cache="Datenschnitt_Konto" caption="Konto"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BargeldÜbersichtTabelle" displayName="BargeldÜbersichtTabelle" ref="D4:G8" totalsRowCount="1" headerRowDxfId="36" dataDxfId="35" totalsRowDxfId="34">
  <tableColumns count="4">
    <tableColumn id="1" xr3:uid="{00000000-0010-0000-0000-000001000000}" name="Konto" totalsRowLabel="Summe" dataDxfId="33" totalsRowDxfId="32"/>
    <tableColumn id="3" xr3:uid="{00000000-0010-0000-0000-000003000000}" name="Anfangsbarvermögen" totalsRowFunction="sum" dataDxfId="31" totalsRowDxfId="30"/>
    <tableColumn id="2" xr3:uid="{00000000-0010-0000-0000-000002000000}" name="Ausgaben gesamt" totalsRowFunction="sum" dataDxfId="29" totalsRowDxfId="28">
      <calculatedColumnFormula>SUMIF(PersönlicheAusgabenüberwachung!$G$12:$G$22,"=" &amp;BargeldÜbersichtTabelle[[#This Row],[Konto]],PersönlicheAusgabenüberwachung!$F$12:$F$22)</calculatedColumnFormula>
    </tableColumn>
    <tableColumn id="4" xr3:uid="{00000000-0010-0000-0000-000004000000}" name="Verbleibendes Barvermögen" totalsRowFunction="sum" dataDxfId="27" totalsRowDxfId="26">
      <calculatedColumnFormula>BargeldÜbersichtTabelle[[#This Row],[Anfangsbarvermögen]]-BargeldÜbersichtTabelle[[#This Row],[Ausgaben gesamt]]</calculatedColumnFormula>
    </tableColumn>
  </tableColumns>
  <tableStyleInfo name="BargeldÜbersichtTabelle" showFirstColumn="0" showLastColumn="0" showRowStripes="0" showColumnStripes="1"/>
  <extLst>
    <ext xmlns:x14="http://schemas.microsoft.com/office/spreadsheetml/2009/9/main" uri="{504A1905-F514-4f6f-8877-14C23A59335A}">
      <x14:table altText="Zusammenfassung des Barvermögens" altTextSummary="Diese Tabelle fasst das Anfangsbarvermögen, die Gesamtausgaben und das auf jedem Konto noch verfügbare Barvermögen zusamme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usgegebenesBargeld" displayName="AusgegebenesBargeld" ref="D11:G22" totalsRowShown="0" headerRowDxfId="25" tableBorderDxfId="24">
  <autoFilter ref="D11:G22" xr:uid="{00000000-0009-0000-0100-000001000000}"/>
  <tableColumns count="4">
    <tableColumn id="1" xr3:uid="{00000000-0010-0000-0100-000001000000}" name="Datum" dataDxfId="23"/>
    <tableColumn id="2" xr3:uid="{00000000-0010-0000-0100-000002000000}" name="Beschreibung" dataDxfId="22"/>
    <tableColumn id="3" xr3:uid="{00000000-0010-0000-0100-000003000000}" name="Betrag" dataDxfId="21"/>
    <tableColumn id="4" xr3:uid="{00000000-0010-0000-0100-000004000000}" name="Konto" dataDxfId="20"/>
  </tableColumns>
  <tableStyleInfo name="Cash Spent Table" showFirstColumn="0" showLastColumn="0" showRowStripes="1" showColumnStripes="1"/>
</table>
</file>

<file path=xl/theme/theme1.xml><?xml version="1.0" encoding="utf-8"?>
<a:theme xmlns:a="http://schemas.openxmlformats.org/drawingml/2006/main" name="Office Theme">
  <a:themeElements>
    <a:clrScheme name="Money Tracker">
      <a:dk1>
        <a:sysClr val="windowText" lastClr="000000"/>
      </a:dk1>
      <a:lt1>
        <a:sysClr val="window" lastClr="FFFFFF"/>
      </a:lt1>
      <a:dk2>
        <a:srgbClr val="404041"/>
      </a:dk2>
      <a:lt2>
        <a:srgbClr val="FFFF99"/>
      </a:lt2>
      <a:accent1>
        <a:srgbClr val="B5D67E"/>
      </a:accent1>
      <a:accent2>
        <a:srgbClr val="6DCEF5"/>
      </a:accent2>
      <a:accent3>
        <a:srgbClr val="FCEE1E"/>
      </a:accent3>
      <a:accent4>
        <a:srgbClr val="FAAF4E"/>
      </a:accent4>
      <a:accent5>
        <a:srgbClr val="31859B"/>
      </a:accent5>
      <a:accent6>
        <a:srgbClr val="DB7713"/>
      </a:accent6>
      <a:hlink>
        <a:srgbClr val="4BACC6"/>
      </a:hlink>
      <a:folHlink>
        <a:srgbClr val="E36C09"/>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G24"/>
  <sheetViews>
    <sheetView showGridLines="0" tabSelected="1" topLeftCell="A2" zoomScaleNormal="100" workbookViewId="0"/>
  </sheetViews>
  <sheetFormatPr baseColWidth="10" defaultColWidth="9.140625" defaultRowHeight="25.5" customHeight="1" x14ac:dyDescent="0.2"/>
  <cols>
    <col min="1" max="1" width="2.28515625" customWidth="1"/>
    <col min="2" max="2" width="15.28515625" customWidth="1"/>
    <col min="3" max="3" width="7.5703125" customWidth="1"/>
    <col min="4" max="4" width="18.7109375" customWidth="1"/>
    <col min="5" max="5" width="29" bestFit="1" customWidth="1"/>
    <col min="6" max="6" width="17.85546875" bestFit="1" customWidth="1"/>
    <col min="7" max="7" width="29.42578125" customWidth="1"/>
    <col min="8" max="8" width="5.5703125" customWidth="1"/>
    <col min="9" max="9" width="14.85546875" bestFit="1" customWidth="1"/>
    <col min="10" max="10" width="16.28515625" bestFit="1" customWidth="1"/>
    <col min="11" max="12" width="12.7109375" customWidth="1"/>
  </cols>
  <sheetData>
    <row r="1" spans="2:7" ht="38.25" customHeight="1" x14ac:dyDescent="0.2">
      <c r="B1" s="23" t="s">
        <v>0</v>
      </c>
      <c r="C1" s="17"/>
      <c r="D1" s="17"/>
      <c r="E1" s="17"/>
      <c r="F1" s="17"/>
      <c r="G1" s="17"/>
    </row>
    <row r="2" spans="2:7" ht="25.5" customHeight="1" x14ac:dyDescent="0.35">
      <c r="D2" s="22"/>
    </row>
    <row r="3" spans="2:7" ht="25.5" customHeight="1" x14ac:dyDescent="0.2">
      <c r="D3" s="8" t="s">
        <v>13</v>
      </c>
    </row>
    <row r="4" spans="2:7" ht="25.5" customHeight="1" x14ac:dyDescent="0.2">
      <c r="D4" s="9" t="s">
        <v>3</v>
      </c>
      <c r="E4" s="10" t="s">
        <v>26</v>
      </c>
      <c r="F4" s="10" t="s">
        <v>17</v>
      </c>
      <c r="G4" s="10" t="s">
        <v>24</v>
      </c>
    </row>
    <row r="5" spans="2:7" ht="25.5" customHeight="1" x14ac:dyDescent="0.2">
      <c r="D5" s="7" t="s">
        <v>4</v>
      </c>
      <c r="E5" s="6">
        <v>3000</v>
      </c>
      <c r="F5" s="6">
        <f>SUMIF(PersönlicheAusgabenüberwachung!$G$12:$G$22,"=" &amp;BargeldÜbersichtTabelle[[#This Row],[Konto]],PersönlicheAusgabenüberwachung!$F$12:$F$22)</f>
        <v>428</v>
      </c>
      <c r="G5" s="6">
        <f>BargeldÜbersichtTabelle[[#This Row],[Anfangsbarvermögen]]-BargeldÜbersichtTabelle[[#This Row],[Ausgaben gesamt]]</f>
        <v>2572</v>
      </c>
    </row>
    <row r="6" spans="2:7" ht="25.5" customHeight="1" x14ac:dyDescent="0.2">
      <c r="D6" s="7" t="s">
        <v>7</v>
      </c>
      <c r="E6" s="6">
        <v>500</v>
      </c>
      <c r="F6" s="6">
        <f>SUMIF(PersönlicheAusgabenüberwachung!$G$12:$G$22,"=" &amp;BargeldÜbersichtTabelle[[#This Row],[Konto]],PersönlicheAusgabenüberwachung!$F$12:$F$22)</f>
        <v>450</v>
      </c>
      <c r="G6" s="6">
        <f>BargeldÜbersichtTabelle[[#This Row],[Anfangsbarvermögen]]-BargeldÜbersichtTabelle[[#This Row],[Ausgaben gesamt]]</f>
        <v>50</v>
      </c>
    </row>
    <row r="7" spans="2:7" ht="25.5" customHeight="1" x14ac:dyDescent="0.2">
      <c r="D7" s="24" t="s">
        <v>29</v>
      </c>
      <c r="E7" s="25">
        <v>200</v>
      </c>
      <c r="F7" s="6">
        <f>SUMIF(PersönlicheAusgabenüberwachung!$G$12:$G$22,"=" &amp;BargeldÜbersichtTabelle[[#This Row],[Konto]],PersönlicheAusgabenüberwachung!$F$12:$F$22)</f>
        <v>30</v>
      </c>
      <c r="G7" s="6">
        <f>BargeldÜbersichtTabelle[[#This Row],[Anfangsbarvermögen]]-BargeldÜbersichtTabelle[[#This Row],[Ausgaben gesamt]]</f>
        <v>170</v>
      </c>
    </row>
    <row r="8" spans="2:7" ht="25.5" customHeight="1" x14ac:dyDescent="0.2">
      <c r="D8" s="24" t="s">
        <v>8</v>
      </c>
      <c r="E8" s="26">
        <f>SUBTOTAL(109,BargeldÜbersichtTabelle[Anfangsbarvermögen])</f>
        <v>3700</v>
      </c>
      <c r="F8" s="26">
        <f>SUBTOTAL(109,BargeldÜbersichtTabelle[Ausgaben gesamt])</f>
        <v>908</v>
      </c>
      <c r="G8" s="26">
        <f>SUBTOTAL(109,BargeldÜbersichtTabelle[Verbleibendes Barvermögen])</f>
        <v>2792</v>
      </c>
    </row>
    <row r="9" spans="2:7" ht="25.5" customHeight="1" x14ac:dyDescent="0.2">
      <c r="D9" s="35"/>
      <c r="E9" s="35"/>
      <c r="F9" s="35"/>
      <c r="G9" s="35"/>
    </row>
    <row r="10" spans="2:7" ht="25.5" customHeight="1" x14ac:dyDescent="0.2">
      <c r="D10" s="8" t="s">
        <v>12</v>
      </c>
    </row>
    <row r="11" spans="2:7" ht="25.5" customHeight="1" x14ac:dyDescent="0.2">
      <c r="D11" s="27" t="s">
        <v>1</v>
      </c>
      <c r="E11" s="27" t="s">
        <v>2</v>
      </c>
      <c r="F11" s="28" t="s">
        <v>5</v>
      </c>
      <c r="G11" s="27" t="s">
        <v>3</v>
      </c>
    </row>
    <row r="12" spans="2:7" ht="25.5" customHeight="1" x14ac:dyDescent="0.2">
      <c r="D12" s="29">
        <v>40912</v>
      </c>
      <c r="E12" s="30" t="s">
        <v>22</v>
      </c>
      <c r="F12" s="32">
        <v>40</v>
      </c>
      <c r="G12" s="30" t="s">
        <v>4</v>
      </c>
    </row>
    <row r="13" spans="2:7" ht="25.5" customHeight="1" x14ac:dyDescent="0.2">
      <c r="D13" s="29">
        <v>40913</v>
      </c>
      <c r="E13" s="30" t="s">
        <v>6</v>
      </c>
      <c r="F13" s="32">
        <v>5</v>
      </c>
      <c r="G13" s="30" t="s">
        <v>4</v>
      </c>
    </row>
    <row r="14" spans="2:7" ht="25.5" customHeight="1" x14ac:dyDescent="0.2">
      <c r="D14" s="29">
        <v>40914</v>
      </c>
      <c r="E14" s="30" t="s">
        <v>10</v>
      </c>
      <c r="F14" s="32">
        <v>230</v>
      </c>
      <c r="G14" s="30" t="s">
        <v>7</v>
      </c>
    </row>
    <row r="15" spans="2:7" ht="25.5" customHeight="1" x14ac:dyDescent="0.2">
      <c r="D15" s="29">
        <v>40942</v>
      </c>
      <c r="E15" s="30" t="s">
        <v>9</v>
      </c>
      <c r="F15" s="32">
        <v>70</v>
      </c>
      <c r="G15" s="30" t="s">
        <v>4</v>
      </c>
    </row>
    <row r="16" spans="2:7" ht="25.5" customHeight="1" x14ac:dyDescent="0.2">
      <c r="D16" s="29">
        <v>40946</v>
      </c>
      <c r="E16" s="30" t="s">
        <v>11</v>
      </c>
      <c r="F16" s="32">
        <v>53</v>
      </c>
      <c r="G16" s="30" t="s">
        <v>4</v>
      </c>
    </row>
    <row r="17" spans="2:7" ht="25.5" customHeight="1" x14ac:dyDescent="0.2">
      <c r="D17" s="29">
        <v>40969</v>
      </c>
      <c r="E17" s="30" t="s">
        <v>23</v>
      </c>
      <c r="F17" s="32">
        <v>100</v>
      </c>
      <c r="G17" s="30" t="s">
        <v>7</v>
      </c>
    </row>
    <row r="18" spans="2:7" ht="25.5" customHeight="1" x14ac:dyDescent="0.2">
      <c r="D18" s="29">
        <v>40974</v>
      </c>
      <c r="E18" s="30" t="s">
        <v>10</v>
      </c>
      <c r="F18" s="32">
        <v>230</v>
      </c>
      <c r="G18" s="30" t="s">
        <v>4</v>
      </c>
    </row>
    <row r="19" spans="2:7" ht="25.5" customHeight="1" x14ac:dyDescent="0.2">
      <c r="B19" s="36" t="s">
        <v>25</v>
      </c>
      <c r="D19" s="29">
        <v>41005</v>
      </c>
      <c r="E19" s="30" t="s">
        <v>9</v>
      </c>
      <c r="F19" s="32">
        <v>70</v>
      </c>
      <c r="G19" s="30" t="s">
        <v>7</v>
      </c>
    </row>
    <row r="20" spans="2:7" ht="25.5" customHeight="1" x14ac:dyDescent="0.2">
      <c r="B20" s="37"/>
      <c r="D20" s="29">
        <v>41019</v>
      </c>
      <c r="E20" s="30" t="s">
        <v>22</v>
      </c>
      <c r="F20" s="32">
        <v>30</v>
      </c>
      <c r="G20" s="30" t="s">
        <v>4</v>
      </c>
    </row>
    <row r="21" spans="2:7" ht="25.5" customHeight="1" x14ac:dyDescent="0.2">
      <c r="B21" s="34">
        <f>BargeldÜbersichtTabelle[[#Totals],[Verbleibendes Barvermögen]]/BargeldÜbersichtTabelle[[#Totals],[Anfangsbarvermögen]]</f>
        <v>0.75459459459459455</v>
      </c>
      <c r="D21" s="29">
        <v>41032</v>
      </c>
      <c r="E21" s="30" t="s">
        <v>22</v>
      </c>
      <c r="F21" s="32">
        <v>50</v>
      </c>
      <c r="G21" s="30" t="s">
        <v>7</v>
      </c>
    </row>
    <row r="22" spans="2:7" ht="25.5" customHeight="1" x14ac:dyDescent="0.2">
      <c r="B22" s="34"/>
      <c r="D22" s="29">
        <v>41039</v>
      </c>
      <c r="E22" s="30" t="s">
        <v>22</v>
      </c>
      <c r="F22" s="32">
        <v>30</v>
      </c>
      <c r="G22" s="30" t="s">
        <v>29</v>
      </c>
    </row>
    <row r="23" spans="2:7" ht="25.5" customHeight="1" x14ac:dyDescent="0.2">
      <c r="B23" s="34"/>
    </row>
    <row r="24" spans="2:7" ht="25.5" customHeight="1" x14ac:dyDescent="0.2">
      <c r="B24" s="4"/>
    </row>
  </sheetData>
  <mergeCells count="3">
    <mergeCell ref="B21:B23"/>
    <mergeCell ref="D9:G9"/>
    <mergeCell ref="B19:B20"/>
  </mergeCells>
  <conditionalFormatting sqref="B21:B23">
    <cfRule type="expression" dxfId="39" priority="7" stopIfTrue="1">
      <formula>$B$21&gt;=0.5</formula>
    </cfRule>
    <cfRule type="expression" dxfId="38" priority="8" stopIfTrue="1">
      <formula>AND($B$21&gt;=0.25,$B$21&lt;0.5)</formula>
    </cfRule>
    <cfRule type="expression" dxfId="37" priority="9" stopIfTrue="1">
      <formula>$B$21&lt;0.25</formula>
    </cfRule>
  </conditionalFormatting>
  <dataValidations count="1">
    <dataValidation type="list" errorStyle="warning" allowBlank="1" showInputMessage="1" showErrorMessage="1" errorTitle="Achtung!" sqref="G12:G22" xr:uid="{00000000-0002-0000-0000-000000000000}">
      <formula1>Kontoliste</formula1>
    </dataValidation>
  </dataValidations>
  <pageMargins left="0.7" right="0.7" top="0.75" bottom="0.75" header="0.3" footer="0.3"/>
  <pageSetup paperSize="9" fitToHeight="0" orientation="portrait" r:id="rId1"/>
  <headerFooter differentFirst="1">
    <oddFooter>Seite &amp;P von &amp;N</oddFooter>
  </headerFooter>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pageSetUpPr autoPageBreaks="0" fitToPage="1"/>
  </sheetPr>
  <dimension ref="A1:F26"/>
  <sheetViews>
    <sheetView showGridLines="0" zoomScaleNormal="100" workbookViewId="0"/>
  </sheetViews>
  <sheetFormatPr baseColWidth="10" defaultColWidth="9.140625" defaultRowHeight="21.75" customHeight="1" x14ac:dyDescent="0.2"/>
  <cols>
    <col min="1" max="1" width="2.28515625" customWidth="1"/>
    <col min="2" max="6" width="22.85546875" customWidth="1"/>
  </cols>
  <sheetData>
    <row r="1" spans="1:6" ht="38.25" customHeight="1" x14ac:dyDescent="0.35">
      <c r="A1" s="5"/>
      <c r="B1" s="18" t="s">
        <v>15</v>
      </c>
      <c r="C1" s="17"/>
      <c r="D1" s="17"/>
      <c r="E1" s="17"/>
      <c r="F1" s="1"/>
    </row>
    <row r="2" spans="1:6" s="5" customFormat="1" ht="54.75" customHeight="1" x14ac:dyDescent="0.3">
      <c r="B2" s="20" t="s">
        <v>18</v>
      </c>
      <c r="C2" s="3"/>
      <c r="D2" s="3"/>
      <c r="E2" s="3"/>
    </row>
    <row r="3" spans="1:6" ht="21.75" customHeight="1" x14ac:dyDescent="0.3">
      <c r="B3" s="3"/>
      <c r="C3" s="3"/>
      <c r="D3" s="3"/>
      <c r="E3" s="3"/>
    </row>
    <row r="5" spans="1:6" ht="21.75" customHeight="1" x14ac:dyDescent="0.3">
      <c r="B5" s="3"/>
      <c r="C5" s="3"/>
      <c r="D5" s="3"/>
      <c r="E5" s="3"/>
    </row>
    <row r="6" spans="1:6" ht="21.75" customHeight="1" x14ac:dyDescent="0.3">
      <c r="B6" s="3"/>
      <c r="C6" s="3"/>
      <c r="D6" s="3"/>
      <c r="E6" s="3"/>
    </row>
    <row r="16" spans="1:6" ht="41.25" customHeight="1" x14ac:dyDescent="0.2">
      <c r="B16" s="8" t="s">
        <v>19</v>
      </c>
    </row>
    <row r="17" spans="2:6" ht="18" x14ac:dyDescent="0.2">
      <c r="B17" s="31" t="s">
        <v>21</v>
      </c>
      <c r="C17" s="33"/>
      <c r="D17" s="33"/>
      <c r="E17" s="33"/>
      <c r="F17" s="33"/>
    </row>
    <row r="18" spans="2:6" ht="15.75" x14ac:dyDescent="0.2">
      <c r="B18" s="33"/>
      <c r="C18" s="19" t="s">
        <v>4</v>
      </c>
      <c r="D18" s="19" t="s">
        <v>7</v>
      </c>
      <c r="E18" s="19" t="s">
        <v>29</v>
      </c>
      <c r="F18" s="19" t="s">
        <v>31</v>
      </c>
    </row>
    <row r="19" spans="2:6" ht="21.75" customHeight="1" x14ac:dyDescent="0.2">
      <c r="B19" s="2" t="s">
        <v>20</v>
      </c>
      <c r="C19" s="14">
        <v>45</v>
      </c>
      <c r="D19" s="14">
        <v>230</v>
      </c>
      <c r="E19" s="14"/>
      <c r="F19" s="14">
        <v>275</v>
      </c>
    </row>
    <row r="20" spans="2:6" ht="21.75" customHeight="1" x14ac:dyDescent="0.2">
      <c r="B20" s="2" t="s">
        <v>14</v>
      </c>
      <c r="C20" s="14">
        <v>123</v>
      </c>
      <c r="D20" s="14"/>
      <c r="E20" s="14"/>
      <c r="F20" s="14">
        <v>123</v>
      </c>
    </row>
    <row r="21" spans="2:6" ht="21.75" customHeight="1" x14ac:dyDescent="0.2">
      <c r="B21" s="2" t="s">
        <v>34</v>
      </c>
      <c r="C21" s="14">
        <v>230</v>
      </c>
      <c r="D21" s="14">
        <v>100</v>
      </c>
      <c r="E21" s="14"/>
      <c r="F21" s="14">
        <v>330</v>
      </c>
    </row>
    <row r="22" spans="2:6" ht="21.75" customHeight="1" x14ac:dyDescent="0.2">
      <c r="B22" s="16" t="s">
        <v>10</v>
      </c>
      <c r="C22" s="14">
        <v>230</v>
      </c>
      <c r="D22" s="14"/>
      <c r="E22" s="14"/>
      <c r="F22" s="14">
        <v>230</v>
      </c>
    </row>
    <row r="23" spans="2:6" ht="21.75" customHeight="1" x14ac:dyDescent="0.2">
      <c r="B23" s="16" t="s">
        <v>23</v>
      </c>
      <c r="C23" s="14"/>
      <c r="D23" s="14">
        <v>100</v>
      </c>
      <c r="E23" s="14"/>
      <c r="F23" s="14">
        <v>100</v>
      </c>
    </row>
    <row r="24" spans="2:6" ht="21.75" customHeight="1" x14ac:dyDescent="0.2">
      <c r="B24" s="2" t="s">
        <v>16</v>
      </c>
      <c r="C24" s="14">
        <v>30</v>
      </c>
      <c r="D24" s="14">
        <v>70</v>
      </c>
      <c r="E24" s="14"/>
      <c r="F24" s="14">
        <v>100</v>
      </c>
    </row>
    <row r="25" spans="2:6" ht="21.75" customHeight="1" x14ac:dyDescent="0.2">
      <c r="B25" s="2" t="s">
        <v>35</v>
      </c>
      <c r="C25" s="14"/>
      <c r="D25" s="14">
        <v>50</v>
      </c>
      <c r="E25" s="14">
        <v>30</v>
      </c>
      <c r="F25" s="14">
        <v>80</v>
      </c>
    </row>
    <row r="26" spans="2:6" ht="21.75" customHeight="1" x14ac:dyDescent="0.2">
      <c r="B26" s="2" t="s">
        <v>31</v>
      </c>
      <c r="C26" s="14">
        <v>428</v>
      </c>
      <c r="D26" s="14">
        <v>450</v>
      </c>
      <c r="E26" s="14">
        <v>30</v>
      </c>
      <c r="F26" s="14">
        <v>908</v>
      </c>
    </row>
  </sheetData>
  <printOptions horizontalCentered="1"/>
  <pageMargins left="0.7" right="0.7" top="0.7" bottom="0.7" header="0.3" footer="0.3"/>
  <pageSetup paperSize="9"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79998168889431442"/>
  </sheetPr>
  <dimension ref="B1:H10"/>
  <sheetViews>
    <sheetView showGridLines="0" workbookViewId="0"/>
  </sheetViews>
  <sheetFormatPr baseColWidth="10" defaultColWidth="9.140625" defaultRowHeight="21.75" customHeight="1" x14ac:dyDescent="0.2"/>
  <cols>
    <col min="1" max="1" width="2.28515625" customWidth="1"/>
    <col min="2" max="2" width="22.85546875" customWidth="1"/>
    <col min="3" max="3" width="21" customWidth="1"/>
    <col min="4" max="4" width="10.140625" customWidth="1"/>
    <col min="5" max="5" width="8.85546875" customWidth="1"/>
    <col min="6" max="6" width="16.28515625" customWidth="1"/>
    <col min="7" max="7" width="11.85546875" customWidth="1"/>
    <col min="8" max="8" width="31.42578125" customWidth="1"/>
  </cols>
  <sheetData>
    <row r="1" spans="2:8" ht="38.25" customHeight="1" x14ac:dyDescent="0.35">
      <c r="B1" s="23" t="s">
        <v>28</v>
      </c>
      <c r="C1" s="1"/>
      <c r="D1" s="1"/>
      <c r="E1" s="1"/>
      <c r="F1" s="1"/>
      <c r="G1" s="1"/>
      <c r="H1" s="1"/>
    </row>
    <row r="2" spans="2:8" ht="21.75" customHeight="1" x14ac:dyDescent="0.2">
      <c r="B2" s="21" t="s">
        <v>27</v>
      </c>
    </row>
    <row r="3" spans="2:8" ht="21.75" customHeight="1" x14ac:dyDescent="0.2">
      <c r="B3" s="12" t="s">
        <v>30</v>
      </c>
      <c r="C3" s="12" t="s">
        <v>32</v>
      </c>
    </row>
    <row r="4" spans="2:8" ht="21.75" customHeight="1" x14ac:dyDescent="0.25">
      <c r="B4" s="15" t="s">
        <v>33</v>
      </c>
      <c r="C4" s="11" t="s">
        <v>4</v>
      </c>
      <c r="D4" s="11" t="s">
        <v>7</v>
      </c>
      <c r="E4" s="11" t="s">
        <v>29</v>
      </c>
      <c r="F4" s="11" t="s">
        <v>31</v>
      </c>
    </row>
    <row r="5" spans="2:8" ht="21.75" customHeight="1" x14ac:dyDescent="0.2">
      <c r="B5" s="13" t="s">
        <v>20</v>
      </c>
      <c r="C5" s="14">
        <v>45</v>
      </c>
      <c r="D5" s="14">
        <v>230</v>
      </c>
      <c r="E5" s="14"/>
      <c r="F5" s="14">
        <v>275</v>
      </c>
    </row>
    <row r="6" spans="2:8" ht="21.75" customHeight="1" x14ac:dyDescent="0.2">
      <c r="B6" s="13" t="s">
        <v>14</v>
      </c>
      <c r="C6" s="14">
        <v>123</v>
      </c>
      <c r="D6" s="14"/>
      <c r="E6" s="14"/>
      <c r="F6" s="14">
        <v>123</v>
      </c>
    </row>
    <row r="7" spans="2:8" ht="21.75" customHeight="1" x14ac:dyDescent="0.2">
      <c r="B7" s="13" t="s">
        <v>34</v>
      </c>
      <c r="C7" s="14">
        <v>230</v>
      </c>
      <c r="D7" s="14">
        <v>100</v>
      </c>
      <c r="E7" s="14"/>
      <c r="F7" s="14">
        <v>330</v>
      </c>
    </row>
    <row r="8" spans="2:8" ht="21.75" customHeight="1" x14ac:dyDescent="0.2">
      <c r="B8" s="13" t="s">
        <v>16</v>
      </c>
      <c r="C8" s="14">
        <v>30</v>
      </c>
      <c r="D8" s="14">
        <v>70</v>
      </c>
      <c r="E8" s="14"/>
      <c r="F8" s="14">
        <v>100</v>
      </c>
    </row>
    <row r="9" spans="2:8" ht="21.75" customHeight="1" x14ac:dyDescent="0.2">
      <c r="B9" s="13" t="s">
        <v>35</v>
      </c>
      <c r="C9" s="14"/>
      <c r="D9" s="14">
        <v>50</v>
      </c>
      <c r="E9" s="14">
        <v>30</v>
      </c>
      <c r="F9" s="14">
        <v>80</v>
      </c>
    </row>
    <row r="10" spans="2:8" ht="21.75" customHeight="1" x14ac:dyDescent="0.2">
      <c r="B10" s="13" t="s">
        <v>31</v>
      </c>
      <c r="C10" s="14">
        <v>428</v>
      </c>
      <c r="D10" s="14">
        <v>450</v>
      </c>
      <c r="E10" s="14">
        <v>30</v>
      </c>
      <c r="F10" s="14">
        <v>908</v>
      </c>
    </row>
  </sheetData>
  <pageMargins left="0.7" right="0.7" top="0.75" bottom="0.75" header="0.3" footer="0.3"/>
  <pageSetup paperSize="9" orientation="portrait" verticalDpi="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B8F0BCA6-99B5-40E9-8E99-FE36A5D35C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3</vt:i4>
      </vt:variant>
    </vt:vector>
  </HeadingPairs>
  <TitlesOfParts>
    <vt:vector size="6" baseType="lpstr">
      <vt:lpstr>PersönlicheAusgabenüberwachung</vt:lpstr>
      <vt:lpstr>Monatliche Zusammenfassung</vt:lpstr>
      <vt:lpstr>Diagrammdaten</vt:lpstr>
      <vt:lpstr>'Monatliche Zusammenfassung'!Drucktitel</vt:lpstr>
      <vt:lpstr>Kontoliste</vt:lpstr>
      <vt:lpstr>VerfügbarerProzentsatz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Allgemeine Ausgabenüberwachung</dc:title>
  <dc:creator/>
  <cp:keywords/>
  <cp:lastModifiedBy/>
  <dcterms:created xsi:type="dcterms:W3CDTF">2018-03-17T13:47:20Z</dcterms:created>
  <dcterms:modified xsi:type="dcterms:W3CDTF">2018-03-17T15:51:40Z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TC027802449991</vt:lpwstr>
  </property>
</Properties>
</file>