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idflorian/Library/Mobile Documents/com~apple~CloudDocs/OTTO/"/>
    </mc:Choice>
  </mc:AlternateContent>
  <xr:revisionPtr revIDLastSave="0" documentId="13_ncr:1_{6502139B-330B-9649-8F4A-638759D42734}" xr6:coauthVersionLast="36" xr6:coauthVersionMax="36" xr10:uidLastSave="{00000000-0000-0000-0000-000000000000}"/>
  <bookViews>
    <workbookView xWindow="0" yWindow="460" windowWidth="33600" windowHeight="19220" xr2:uid="{77EC2BD5-52B0-CB49-B02E-CFB465EBACA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1" i="1" l="1"/>
  <c r="G32" i="1"/>
  <c r="G31" i="1"/>
  <c r="G45" i="1"/>
  <c r="G44" i="1"/>
  <c r="G49" i="1" l="1"/>
  <c r="G20" i="1"/>
  <c r="G21" i="1"/>
  <c r="G22" i="1"/>
  <c r="G23" i="1"/>
  <c r="G24" i="1"/>
  <c r="G25" i="1"/>
  <c r="G26" i="1"/>
  <c r="G27" i="1"/>
  <c r="G28" i="1"/>
  <c r="G29" i="1"/>
  <c r="G43" i="1"/>
  <c r="G30" i="1"/>
  <c r="G33" i="1"/>
  <c r="G38" i="1"/>
  <c r="G46" i="1" s="1"/>
  <c r="G39" i="1"/>
  <c r="G40" i="1"/>
  <c r="G41" i="1"/>
  <c r="G42" i="1"/>
  <c r="G10" i="1"/>
  <c r="G11" i="1"/>
  <c r="G12" i="1"/>
  <c r="G13" i="1"/>
  <c r="G14" i="1"/>
  <c r="G15" i="1"/>
  <c r="G16" i="1"/>
  <c r="G17" i="1"/>
  <c r="G18" i="1"/>
  <c r="G19" i="1"/>
  <c r="G6" i="1"/>
  <c r="G7" i="1"/>
  <c r="G8" i="1"/>
  <c r="G9" i="1"/>
  <c r="G5" i="1"/>
  <c r="G34" i="1" l="1"/>
  <c r="J15" i="1" l="1"/>
  <c r="J13" i="1"/>
</calcChain>
</file>

<file path=xl/sharedStrings.xml><?xml version="1.0" encoding="utf-8"?>
<sst xmlns="http://schemas.openxmlformats.org/spreadsheetml/2006/main" count="155" uniqueCount="109">
  <si>
    <t>Name</t>
  </si>
  <si>
    <t>Part Number</t>
  </si>
  <si>
    <t>Quantity</t>
  </si>
  <si>
    <t>Cost</t>
  </si>
  <si>
    <t>995-Bundle</t>
  </si>
  <si>
    <t>Total Cost</t>
  </si>
  <si>
    <t>10-LP</t>
  </si>
  <si>
    <t>URL</t>
  </si>
  <si>
    <t>https://openbuildspartstore.com/c-beam-linear-rail/</t>
  </si>
  <si>
    <t>500mm C-Beam® Linear Actuator Bundle</t>
  </si>
  <si>
    <t>500mm C-Beam® Linear Rail</t>
  </si>
  <si>
    <t>500mm V-Slot® 20x40 Linear Rail</t>
  </si>
  <si>
    <t>https://openbuildspartstore.com/v-slot-20x40-linear-rail/</t>
  </si>
  <si>
    <t>155-LP</t>
  </si>
  <si>
    <t>https://openbuildspartstore.com/v-slot-20x60-linear-rail/</t>
  </si>
  <si>
    <t>500mm V-Slot® 20x60 Linear Rail</t>
  </si>
  <si>
    <t>290-LP</t>
  </si>
  <si>
    <t>500mm V-Slot® 20x80 Linear Rail</t>
  </si>
  <si>
    <t>165-LP</t>
  </si>
  <si>
    <t>https://openbuildspartstore.com/v-slot-20x80-linear-rail/</t>
  </si>
  <si>
    <t>250mm V-Slot® 20x60 Linear Rail</t>
  </si>
  <si>
    <t>280-LP</t>
  </si>
  <si>
    <t>https://openbuildspartstore.com/v-slot-20x20-linear-rail/</t>
  </si>
  <si>
    <t>https://openbuildspartstore.com/v-slot-gantry-plate-universal/</t>
  </si>
  <si>
    <t>250mm V-Slot® 20x20 Linear Rail</t>
  </si>
  <si>
    <t>V-Slot® Gantry Plate - Universal</t>
  </si>
  <si>
    <t>C-Beam® Gantry Plate - Double Wide</t>
  </si>
  <si>
    <t>https://openbuildspartstore.com/c-beam-gantry-plate-double-wide/</t>
  </si>
  <si>
    <t>Motor Mount Plate - NEMA 17 Stepper Motor</t>
  </si>
  <si>
    <t>https://openbuildspartstore.com/motor-mount-plate-nema-17-stepper-motor/</t>
  </si>
  <si>
    <t>T Joining Plate</t>
  </si>
  <si>
    <t>https://openbuildspartstore.com/t-joining-plate/</t>
  </si>
  <si>
    <t>C-Beam® End Mount</t>
  </si>
  <si>
    <t>https://openbuildspartstore.com/c-beam-end-mount/</t>
  </si>
  <si>
    <t>https://openbuildspartstore.com/gt2-2m-timing-pulley-20-tooth/</t>
  </si>
  <si>
    <t>GT2-2M Timing Pulley - 20 Tooth</t>
  </si>
  <si>
    <t>8mm Metric Acme Lead Screw</t>
  </si>
  <si>
    <t>25-LP</t>
  </si>
  <si>
    <t>https://openbuildspartstore.com/8mm-metric-acme-lead-screw/</t>
  </si>
  <si>
    <t>https://openbuildspartstore.com/anti-backlash-nut-block-for-8mm-metric-acme-lead-screw/</t>
  </si>
  <si>
    <t>1055-Set</t>
  </si>
  <si>
    <t>Anti-Backlash Nut Block for 8mm Metric Acme Lead Screw</t>
  </si>
  <si>
    <t>GT2-2M Timing Belt - By the Foot</t>
  </si>
  <si>
    <t>470-By-the-Foot</t>
  </si>
  <si>
    <t>https://openbuildspartstore.com/gt2-2m-timing-belt-by-the-foot/</t>
  </si>
  <si>
    <t>Black Angle Corner Connector</t>
  </si>
  <si>
    <t>https://openbuildspartstore.com/black-angle-corner-connector/</t>
  </si>
  <si>
    <t>https://openbuildspartstore.com/90-degree-joining-plate/</t>
  </si>
  <si>
    <t>90 Degree Joining Plate</t>
  </si>
  <si>
    <t>Flanged Bearing 688ZZ 8x16x5</t>
  </si>
  <si>
    <t>https://openbuildspartstore.com/flanged-bearing-688zz-8x16x5/</t>
  </si>
  <si>
    <t>https://openbuildspartstore.com/aluminum-spacers-10-pack/</t>
  </si>
  <si>
    <t>95-Pack</t>
  </si>
  <si>
    <t>40mm Aluminum Spacers (10 Pack)</t>
  </si>
  <si>
    <t>6mm Aluminum Spacers (10 Pack)</t>
  </si>
  <si>
    <t>90-Pack</t>
  </si>
  <si>
    <t>https://openbuildspartstore.com/eccentric-spacer/</t>
  </si>
  <si>
    <t>6mm Eccentric Spacer</t>
  </si>
  <si>
    <t>8mm Lock Collar</t>
  </si>
  <si>
    <t>https://openbuildspartstore.com/lock-collar/</t>
  </si>
  <si>
    <t>Required?</t>
  </si>
  <si>
    <t>Yes</t>
  </si>
  <si>
    <t>Xtreme Solid V Wheel Kit</t>
  </si>
  <si>
    <t>https://openbuildspartstore.com/xtreme-solid-v-wheel-kit/</t>
  </si>
  <si>
    <t>Delrin Mini V Wheel Kit</t>
  </si>
  <si>
    <t>https://openbuildspartstore.com/delrin-mini-v-wheel-kit/</t>
  </si>
  <si>
    <t>https://openbuildspartstore.com/micro-limit-switch-kit/</t>
  </si>
  <si>
    <t>Micro Limit Switch Kit</t>
  </si>
  <si>
    <t>745-Set</t>
  </si>
  <si>
    <t>https://openbuildspartstore.com/drag-chain-cable-carrier/</t>
  </si>
  <si>
    <t>500mm Drag Chain Cable Carrier</t>
  </si>
  <si>
    <t>Rubber Feet Set (4 Pack)</t>
  </si>
  <si>
    <t>2645-Set</t>
  </si>
  <si>
    <t>https://openbuildspartstore.com/rubber-feet-set-4-pack/</t>
  </si>
  <si>
    <t>NEMA 17 Stepper Motor</t>
  </si>
  <si>
    <t>https://openbuildspartstore.com/nema-17-stepper-motor/</t>
  </si>
  <si>
    <t>https://openbuildspartstore.com/nema-23-stepper-motor/</t>
  </si>
  <si>
    <t>NEMA 23 Stepper Motor</t>
  </si>
  <si>
    <t>NEMA 11 Linear Actuator</t>
  </si>
  <si>
    <t>28H41-2.1-907</t>
  </si>
  <si>
    <t>https://prototypes.haydonkerk.com/ecatalog/hybrid-linear-actuators/en/linear-actuator-28H41-2.1-907</t>
  </si>
  <si>
    <t>Arduino Due</t>
  </si>
  <si>
    <t>1050-1049-ND</t>
  </si>
  <si>
    <t>https://www.digikey.com/product-detail/en/arduino/A000062/1050-1049-ND/3712582</t>
  </si>
  <si>
    <t>TMC2660-BOB Stepper Drivers</t>
  </si>
  <si>
    <t>https://www.digikey.com/products/en?keywords=tmc2660-bob</t>
  </si>
  <si>
    <t>1460-1245-ND</t>
  </si>
  <si>
    <t>Mechanical Components</t>
  </si>
  <si>
    <t>Electrical Components</t>
  </si>
  <si>
    <t>Total:</t>
  </si>
  <si>
    <t xml:space="preserve">https://openbuildspartstore.com/c-beam-linear-actuator-bundle/ </t>
  </si>
  <si>
    <t>https://www.balluff.com/local/us/productfinder/product/?key=BGL002T#/</t>
  </si>
  <si>
    <t>Balluff Throughbeam Fork Sensor</t>
  </si>
  <si>
    <t>BGL 80A-009-S49</t>
  </si>
  <si>
    <r>
      <rPr>
        <b/>
        <sz val="16"/>
        <color theme="1"/>
        <rFont val="Calibri (Body)_x0000_"/>
      </rPr>
      <t xml:space="preserve">Note: </t>
    </r>
    <r>
      <rPr>
        <sz val="16"/>
        <color theme="1"/>
        <rFont val="Calibri (Body)_x0000_"/>
      </rPr>
      <t xml:space="preserve">These components are selected to minimize the number of vendors  and are </t>
    </r>
    <r>
      <rPr>
        <b/>
        <sz val="16"/>
        <color theme="1"/>
        <rFont val="Calibri (Body)_x0000_"/>
      </rPr>
      <t xml:space="preserve">NOT </t>
    </r>
    <r>
      <rPr>
        <sz val="16"/>
        <color theme="1"/>
        <rFont val="Calibri (Body)_x0000_"/>
      </rPr>
      <t xml:space="preserve">the cheapest option on the market. More expensive components like the Balluff Throughbeam Fork Sensors and the Haydonkerk Nema 11 linear actuator are routinely available used on eBay for a fraction of the cost. </t>
    </r>
  </si>
  <si>
    <t>24V 14.6A Regulated DC Power Supply</t>
  </si>
  <si>
    <t>N/A</t>
  </si>
  <si>
    <t xml:space="preserve">https://www.amazon.com/dp/B07VRK86SP/ref=cm_sw_em_r_mt_dp_U_nppOEb3SJP9R0 </t>
  </si>
  <si>
    <t>https://www.amazon.com/dp/B06XKYS8VC/ref=cm_sw_em_r_mt_dp_U_HupOEbRYJPJQ8</t>
  </si>
  <si>
    <t>24V to 3.3V Optocoupler</t>
  </si>
  <si>
    <t>https://www.amazon.com/dp/B07SYYDGFM/ref=cm_sw_em_r_mt_dp_U_.wpOEbPGTMW74</t>
  </si>
  <si>
    <t>8mm Linear Rod 150mm Long (2 per pack)</t>
  </si>
  <si>
    <t>Compression Springs</t>
  </si>
  <si>
    <t>https://www.mcmaster.com/94125k219</t>
  </si>
  <si>
    <t>94125K219</t>
  </si>
  <si>
    <t>Tip Sensors</t>
  </si>
  <si>
    <t>or</t>
  </si>
  <si>
    <t>Total w/ Mechanical Switches:</t>
  </si>
  <si>
    <t>Total w/ Balluff Fork Sensors: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</si>
</sst>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7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theme="1"/>
      <name val="Calibri (Body)_x0000_"/>
    </font>
    <font>
      <b/>
      <sz val="16"/>
      <color theme="1"/>
      <name val="Calibri (Body)_x0000_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164" fontId="0" fillId="0" borderId="0" xfId="0" applyNumberFormat="1"/>
    <xf numFmtId="0" fontId="2" fillId="0" borderId="0" xfId="1"/>
    <xf numFmtId="0" fontId="0" fillId="0" borderId="0" xfId="0" applyAlignment="1">
      <alignment horizontal="left"/>
    </xf>
    <xf numFmtId="0" fontId="1" fillId="0" borderId="0" xfId="0" applyFont="1"/>
    <xf numFmtId="164" fontId="1" fillId="0" borderId="0" xfId="0" applyNumberFormat="1" applyFont="1"/>
    <xf numFmtId="0" fontId="3" fillId="0" borderId="0" xfId="0" applyFont="1" applyAlignment="1">
      <alignment horizontal="center"/>
    </xf>
    <xf numFmtId="164" fontId="3" fillId="0" borderId="0" xfId="0" applyNumberFormat="1" applyFont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164" fontId="4" fillId="0" borderId="2" xfId="0" applyNumberFormat="1" applyFont="1" applyBorder="1" applyAlignment="1">
      <alignment horizontal="center"/>
    </xf>
    <xf numFmtId="164" fontId="4" fillId="0" borderId="3" xfId="0" applyNumberFormat="1" applyFont="1" applyBorder="1" applyAlignment="1">
      <alignment horizontal="center"/>
    </xf>
    <xf numFmtId="164" fontId="4" fillId="0" borderId="4" xfId="0" applyNumberFormat="1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164" fontId="1" fillId="0" borderId="5" xfId="0" applyNumberFormat="1" applyFont="1" applyBorder="1" applyAlignment="1">
      <alignment horizontal="right"/>
    </xf>
    <xf numFmtId="164" fontId="0" fillId="0" borderId="6" xfId="0" applyNumberFormat="1" applyBorder="1"/>
    <xf numFmtId="164" fontId="4" fillId="0" borderId="0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164" fontId="4" fillId="0" borderId="1" xfId="0" applyNumberFormat="1" applyFont="1" applyBorder="1" applyAlignment="1">
      <alignment horizontal="center"/>
    </xf>
    <xf numFmtId="164" fontId="4" fillId="0" borderId="7" xfId="0" applyNumberFormat="1" applyFont="1" applyBorder="1" applyAlignment="1">
      <alignment horizontal="center"/>
    </xf>
    <xf numFmtId="164" fontId="1" fillId="0" borderId="5" xfId="0" applyNumberFormat="1" applyFont="1" applyBorder="1"/>
    <xf numFmtId="0" fontId="1" fillId="0" borderId="5" xfId="0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openbuildspartstore.com/8mm-metric-acme-lead-screw/" TargetMode="External"/><Relationship Id="rId18" Type="http://schemas.openxmlformats.org/officeDocument/2006/relationships/hyperlink" Target="https://openbuildspartstore.com/flanged-bearing-688zz-8x16x5/" TargetMode="External"/><Relationship Id="rId26" Type="http://schemas.openxmlformats.org/officeDocument/2006/relationships/hyperlink" Target="https://openbuildspartstore.com/drag-chain-cable-carrier/" TargetMode="External"/><Relationship Id="rId39" Type="http://schemas.openxmlformats.org/officeDocument/2006/relationships/hyperlink" Target="https://openbuildspartstore.com/micro-limit-switch-kit/" TargetMode="External"/><Relationship Id="rId21" Type="http://schemas.openxmlformats.org/officeDocument/2006/relationships/hyperlink" Target="https://openbuildspartstore.com/eccentric-spacer/" TargetMode="External"/><Relationship Id="rId34" Type="http://schemas.openxmlformats.org/officeDocument/2006/relationships/hyperlink" Target="https://www.balluff.com/local/us/productfinder/product/?key=BGL002T" TargetMode="External"/><Relationship Id="rId7" Type="http://schemas.openxmlformats.org/officeDocument/2006/relationships/hyperlink" Target="https://openbuildspartstore.com/v-slot-gantry-plate-universal/" TargetMode="External"/><Relationship Id="rId12" Type="http://schemas.openxmlformats.org/officeDocument/2006/relationships/hyperlink" Target="https://openbuildspartstore.com/gt2-2m-timing-pulley-20-tooth/" TargetMode="External"/><Relationship Id="rId17" Type="http://schemas.openxmlformats.org/officeDocument/2006/relationships/hyperlink" Target="https://openbuildspartstore.com/90-degree-joining-plate/" TargetMode="External"/><Relationship Id="rId25" Type="http://schemas.openxmlformats.org/officeDocument/2006/relationships/hyperlink" Target="https://openbuildspartstore.com/micro-limit-switch-kit/" TargetMode="External"/><Relationship Id="rId33" Type="http://schemas.openxmlformats.org/officeDocument/2006/relationships/hyperlink" Target="https://openbuildspartstore.com/c-beam-linear-actuator-bundle/" TargetMode="External"/><Relationship Id="rId38" Type="http://schemas.openxmlformats.org/officeDocument/2006/relationships/hyperlink" Target="https://www.mcmaster.com/94125k219" TargetMode="External"/><Relationship Id="rId2" Type="http://schemas.openxmlformats.org/officeDocument/2006/relationships/hyperlink" Target="https://openbuildspartstore.com/v-slot-20x40-linear-rail/" TargetMode="External"/><Relationship Id="rId16" Type="http://schemas.openxmlformats.org/officeDocument/2006/relationships/hyperlink" Target="https://openbuildspartstore.com/black-angle-corner-connector/" TargetMode="External"/><Relationship Id="rId20" Type="http://schemas.openxmlformats.org/officeDocument/2006/relationships/hyperlink" Target="https://openbuildspartstore.com/aluminum-spacers-10-pack/" TargetMode="External"/><Relationship Id="rId29" Type="http://schemas.openxmlformats.org/officeDocument/2006/relationships/hyperlink" Target="https://openbuildspartstore.com/nema-23-stepper-motor/" TargetMode="External"/><Relationship Id="rId1" Type="http://schemas.openxmlformats.org/officeDocument/2006/relationships/hyperlink" Target="https://openbuildspartstore.com/c-beam-linear-rail/" TargetMode="External"/><Relationship Id="rId6" Type="http://schemas.openxmlformats.org/officeDocument/2006/relationships/hyperlink" Target="https://openbuildspartstore.com/v-slot-20x20-linear-rail/" TargetMode="External"/><Relationship Id="rId11" Type="http://schemas.openxmlformats.org/officeDocument/2006/relationships/hyperlink" Target="https://openbuildspartstore.com/c-beam-end-mount/" TargetMode="External"/><Relationship Id="rId24" Type="http://schemas.openxmlformats.org/officeDocument/2006/relationships/hyperlink" Target="https://openbuildspartstore.com/delrin-mini-v-wheel-kit/" TargetMode="External"/><Relationship Id="rId32" Type="http://schemas.openxmlformats.org/officeDocument/2006/relationships/hyperlink" Target="https://www.digikey.com/products/en?keywords=tmc2660-bob" TargetMode="External"/><Relationship Id="rId37" Type="http://schemas.openxmlformats.org/officeDocument/2006/relationships/hyperlink" Target="https://www.amazon.com/dp/B07SYYDGFM/ref=cm_sw_em_r_mt_dp_U_.wpOEbPGTMW74" TargetMode="External"/><Relationship Id="rId5" Type="http://schemas.openxmlformats.org/officeDocument/2006/relationships/hyperlink" Target="https://openbuildspartstore.com/v-slot-20x60-linear-rail/" TargetMode="External"/><Relationship Id="rId15" Type="http://schemas.openxmlformats.org/officeDocument/2006/relationships/hyperlink" Target="https://openbuildspartstore.com/gt2-2m-timing-belt-by-the-foot/" TargetMode="External"/><Relationship Id="rId23" Type="http://schemas.openxmlformats.org/officeDocument/2006/relationships/hyperlink" Target="https://openbuildspartstore.com/xtreme-solid-v-wheel-kit/" TargetMode="External"/><Relationship Id="rId28" Type="http://schemas.openxmlformats.org/officeDocument/2006/relationships/hyperlink" Target="https://openbuildspartstore.com/nema-17-stepper-motor/" TargetMode="External"/><Relationship Id="rId36" Type="http://schemas.openxmlformats.org/officeDocument/2006/relationships/hyperlink" Target="https://www.amazon.com/dp/B06XKYS8VC/ref=cm_sw_em_r_mt_dp_U_HupOEbRYJPJQ8" TargetMode="External"/><Relationship Id="rId10" Type="http://schemas.openxmlformats.org/officeDocument/2006/relationships/hyperlink" Target="https://openbuildspartstore.com/t-joining-plate/" TargetMode="External"/><Relationship Id="rId19" Type="http://schemas.openxmlformats.org/officeDocument/2006/relationships/hyperlink" Target="https://openbuildspartstore.com/aluminum-spacers-10-pack/" TargetMode="External"/><Relationship Id="rId31" Type="http://schemas.openxmlformats.org/officeDocument/2006/relationships/hyperlink" Target="https://www.digikey.com/product-detail/en/arduino/A000062/1050-1049-ND/3712582" TargetMode="External"/><Relationship Id="rId4" Type="http://schemas.openxmlformats.org/officeDocument/2006/relationships/hyperlink" Target="https://openbuildspartstore.com/v-slot-20x80-linear-rail/" TargetMode="External"/><Relationship Id="rId9" Type="http://schemas.openxmlformats.org/officeDocument/2006/relationships/hyperlink" Target="https://openbuildspartstore.com/motor-mount-plate-nema-17-stepper-motor/" TargetMode="External"/><Relationship Id="rId14" Type="http://schemas.openxmlformats.org/officeDocument/2006/relationships/hyperlink" Target="https://openbuildspartstore.com/anti-backlash-nut-block-for-8mm-metric-acme-lead-screw/" TargetMode="External"/><Relationship Id="rId22" Type="http://schemas.openxmlformats.org/officeDocument/2006/relationships/hyperlink" Target="https://openbuildspartstore.com/lock-collar/" TargetMode="External"/><Relationship Id="rId27" Type="http://schemas.openxmlformats.org/officeDocument/2006/relationships/hyperlink" Target="https://openbuildspartstore.com/rubber-feet-set-4-pack/" TargetMode="External"/><Relationship Id="rId30" Type="http://schemas.openxmlformats.org/officeDocument/2006/relationships/hyperlink" Target="https://prototypes.haydonkerk.com/ecatalog/hybrid-linear-actuators/en/linear-actuator-28H41-2.1-907" TargetMode="External"/><Relationship Id="rId35" Type="http://schemas.openxmlformats.org/officeDocument/2006/relationships/hyperlink" Target="https://www.amazon.com/dp/B07VRK86SP/ref=cm_sw_em_r_mt_dp_U_nppOEb3SJP9R0" TargetMode="External"/><Relationship Id="rId8" Type="http://schemas.openxmlformats.org/officeDocument/2006/relationships/hyperlink" Target="https://openbuildspartstore.com/c-beam-gantry-plate-double-wide/" TargetMode="External"/><Relationship Id="rId3" Type="http://schemas.openxmlformats.org/officeDocument/2006/relationships/hyperlink" Target="https://openbuildspartstore.com/v-slot-20x60-linear-rai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88B1B-5A24-654F-B77E-F9022A8F8C9C}">
  <dimension ref="A1:J139"/>
  <sheetViews>
    <sheetView tabSelected="1" zoomScale="84" workbookViewId="0">
      <selection activeCell="B9" sqref="B9"/>
    </sheetView>
  </sheetViews>
  <sheetFormatPr baseColWidth="10" defaultRowHeight="16"/>
  <cols>
    <col min="1" max="1" width="50.33203125" bestFit="1" customWidth="1"/>
    <col min="2" max="2" width="16.1640625" bestFit="1" customWidth="1"/>
    <col min="3" max="3" width="14.5" customWidth="1"/>
    <col min="4" max="4" width="88" bestFit="1" customWidth="1"/>
    <col min="6" max="6" width="10.83203125" style="1"/>
    <col min="7" max="7" width="12.83203125" customWidth="1"/>
    <col min="9" max="9" width="25.5" bestFit="1" customWidth="1"/>
  </cols>
  <sheetData>
    <row r="1" spans="1:10" ht="38" customHeight="1">
      <c r="A1" s="6" t="s">
        <v>0</v>
      </c>
      <c r="B1" s="6" t="s">
        <v>1</v>
      </c>
      <c r="C1" s="6" t="s">
        <v>60</v>
      </c>
      <c r="D1" s="6" t="s">
        <v>7</v>
      </c>
      <c r="E1" s="6" t="s">
        <v>2</v>
      </c>
      <c r="F1" s="7" t="s">
        <v>3</v>
      </c>
      <c r="G1" s="6" t="s">
        <v>5</v>
      </c>
    </row>
    <row r="2" spans="1:10" ht="21">
      <c r="A2" s="6"/>
      <c r="B2" s="6"/>
      <c r="C2" s="6"/>
      <c r="D2" s="6"/>
      <c r="E2" s="6"/>
      <c r="F2" s="7"/>
      <c r="G2" s="6"/>
    </row>
    <row r="3" spans="1:10" ht="19" customHeight="1">
      <c r="A3" s="13" t="s">
        <v>87</v>
      </c>
      <c r="B3" s="8"/>
      <c r="C3" s="8"/>
      <c r="D3" s="8"/>
      <c r="E3" s="8"/>
      <c r="F3" s="8"/>
      <c r="G3" s="9"/>
    </row>
    <row r="4" spans="1:10">
      <c r="A4" s="4"/>
      <c r="B4" s="4"/>
      <c r="C4" s="4"/>
      <c r="D4" s="4"/>
      <c r="E4" s="4"/>
      <c r="F4" s="5"/>
      <c r="G4" s="4"/>
    </row>
    <row r="5" spans="1:10">
      <c r="A5" t="s">
        <v>9</v>
      </c>
      <c r="B5" s="3" t="s">
        <v>4</v>
      </c>
      <c r="C5" t="s">
        <v>61</v>
      </c>
      <c r="D5" s="2" t="s">
        <v>90</v>
      </c>
      <c r="E5">
        <v>2</v>
      </c>
      <c r="F5" s="1">
        <v>119.99</v>
      </c>
      <c r="G5" s="1">
        <f>E5*F5</f>
        <v>239.98</v>
      </c>
    </row>
    <row r="6" spans="1:10">
      <c r="A6" t="s">
        <v>10</v>
      </c>
      <c r="B6" s="3" t="s">
        <v>6</v>
      </c>
      <c r="C6" t="s">
        <v>61</v>
      </c>
      <c r="D6" s="2" t="s">
        <v>8</v>
      </c>
      <c r="E6">
        <v>2</v>
      </c>
      <c r="F6" s="1">
        <v>17.989999999999998</v>
      </c>
      <c r="G6" s="1">
        <f t="shared" ref="G6:G49" si="0">E6*F6</f>
        <v>35.979999999999997</v>
      </c>
    </row>
    <row r="7" spans="1:10">
      <c r="A7" t="s">
        <v>11</v>
      </c>
      <c r="B7" s="3" t="s">
        <v>13</v>
      </c>
      <c r="C7" t="s">
        <v>61</v>
      </c>
      <c r="D7" s="2" t="s">
        <v>12</v>
      </c>
      <c r="E7">
        <v>2</v>
      </c>
      <c r="F7" s="1">
        <v>6.99</v>
      </c>
      <c r="G7" s="1">
        <f t="shared" si="0"/>
        <v>13.98</v>
      </c>
      <c r="I7" s="1"/>
    </row>
    <row r="8" spans="1:10">
      <c r="A8" t="s">
        <v>15</v>
      </c>
      <c r="B8" s="3" t="s">
        <v>16</v>
      </c>
      <c r="C8" t="s">
        <v>61</v>
      </c>
      <c r="D8" s="2" t="s">
        <v>14</v>
      </c>
      <c r="E8">
        <v>1</v>
      </c>
      <c r="F8" s="1">
        <v>4.99</v>
      </c>
      <c r="G8" s="1">
        <f t="shared" si="0"/>
        <v>4.99</v>
      </c>
    </row>
    <row r="9" spans="1:10">
      <c r="A9" t="s">
        <v>17</v>
      </c>
      <c r="B9" s="3" t="s">
        <v>18</v>
      </c>
      <c r="C9" t="s">
        <v>61</v>
      </c>
      <c r="D9" s="2" t="s">
        <v>19</v>
      </c>
      <c r="E9">
        <v>4</v>
      </c>
      <c r="F9" s="1">
        <v>12.99</v>
      </c>
      <c r="G9" s="1">
        <f t="shared" si="0"/>
        <v>51.96</v>
      </c>
    </row>
    <row r="10" spans="1:10">
      <c r="A10" t="s">
        <v>20</v>
      </c>
      <c r="B10" s="3" t="s">
        <v>16</v>
      </c>
      <c r="C10" t="s">
        <v>61</v>
      </c>
      <c r="D10" s="2" t="s">
        <v>14</v>
      </c>
      <c r="E10">
        <v>2</v>
      </c>
      <c r="F10" s="1">
        <v>4.99</v>
      </c>
      <c r="G10" s="1">
        <f t="shared" si="0"/>
        <v>9.98</v>
      </c>
    </row>
    <row r="11" spans="1:10">
      <c r="A11" t="s">
        <v>24</v>
      </c>
      <c r="B11" s="3" t="s">
        <v>21</v>
      </c>
      <c r="C11" t="s">
        <v>61</v>
      </c>
      <c r="D11" s="2" t="s">
        <v>22</v>
      </c>
      <c r="E11">
        <v>2</v>
      </c>
      <c r="F11" s="1">
        <v>3.29</v>
      </c>
      <c r="G11" s="1">
        <f t="shared" si="0"/>
        <v>6.58</v>
      </c>
    </row>
    <row r="12" spans="1:10" ht="17" thickBot="1">
      <c r="A12" t="s">
        <v>25</v>
      </c>
      <c r="B12" s="3">
        <v>621</v>
      </c>
      <c r="C12" t="s">
        <v>61</v>
      </c>
      <c r="D12" s="2" t="s">
        <v>23</v>
      </c>
      <c r="E12">
        <v>2</v>
      </c>
      <c r="F12" s="1">
        <v>11.99</v>
      </c>
      <c r="G12" s="1">
        <f t="shared" si="0"/>
        <v>23.98</v>
      </c>
    </row>
    <row r="13" spans="1:10" ht="17" thickBot="1">
      <c r="A13" t="s">
        <v>26</v>
      </c>
      <c r="B13" s="3">
        <v>2026</v>
      </c>
      <c r="C13" t="s">
        <v>61</v>
      </c>
      <c r="D13" s="2" t="s">
        <v>27</v>
      </c>
      <c r="E13">
        <v>1</v>
      </c>
      <c r="F13" s="1">
        <v>13.99</v>
      </c>
      <c r="G13" s="1">
        <f t="shared" si="0"/>
        <v>13.99</v>
      </c>
      <c r="I13" s="23" t="s">
        <v>107</v>
      </c>
      <c r="J13" s="15">
        <f>SUM(G34+G46+G51)</f>
        <v>1206.6600000000001</v>
      </c>
    </row>
    <row r="14" spans="1:10" ht="17" thickBot="1">
      <c r="A14" t="s">
        <v>28</v>
      </c>
      <c r="B14" s="3">
        <v>575</v>
      </c>
      <c r="C14" t="s">
        <v>61</v>
      </c>
      <c r="D14" s="2" t="s">
        <v>29</v>
      </c>
      <c r="E14">
        <v>1</v>
      </c>
      <c r="F14" s="1">
        <v>6.99</v>
      </c>
      <c r="G14" s="1">
        <f t="shared" si="0"/>
        <v>6.99</v>
      </c>
    </row>
    <row r="15" spans="1:10" ht="17" thickBot="1">
      <c r="A15" t="s">
        <v>30</v>
      </c>
      <c r="B15" s="3">
        <v>615</v>
      </c>
      <c r="C15" t="s">
        <v>61</v>
      </c>
      <c r="D15" s="2" t="s">
        <v>31</v>
      </c>
      <c r="E15">
        <v>12</v>
      </c>
      <c r="F15" s="1">
        <v>3.99</v>
      </c>
      <c r="G15" s="1">
        <f t="shared" si="0"/>
        <v>47.88</v>
      </c>
      <c r="I15" s="23" t="s">
        <v>108</v>
      </c>
      <c r="J15" s="15">
        <f>SUM(G34,G46,G49)</f>
        <v>1876.25</v>
      </c>
    </row>
    <row r="16" spans="1:10">
      <c r="A16" t="s">
        <v>32</v>
      </c>
      <c r="B16" s="3">
        <v>965</v>
      </c>
      <c r="C16" t="s">
        <v>61</v>
      </c>
      <c r="D16" s="2" t="s">
        <v>33</v>
      </c>
      <c r="E16">
        <v>2</v>
      </c>
      <c r="F16" s="1">
        <v>8.99</v>
      </c>
      <c r="G16" s="1">
        <f t="shared" si="0"/>
        <v>17.98</v>
      </c>
    </row>
    <row r="17" spans="1:7">
      <c r="A17" t="s">
        <v>35</v>
      </c>
      <c r="B17" s="3">
        <v>210</v>
      </c>
      <c r="C17" t="s">
        <v>61</v>
      </c>
      <c r="D17" s="2" t="s">
        <v>34</v>
      </c>
      <c r="E17">
        <v>1</v>
      </c>
      <c r="F17" s="1">
        <v>5.99</v>
      </c>
      <c r="G17" s="1">
        <f t="shared" si="0"/>
        <v>5.99</v>
      </c>
    </row>
    <row r="18" spans="1:7">
      <c r="A18" t="s">
        <v>36</v>
      </c>
      <c r="B18" s="3" t="s">
        <v>37</v>
      </c>
      <c r="C18" t="s">
        <v>61</v>
      </c>
      <c r="D18" s="2" t="s">
        <v>38</v>
      </c>
      <c r="E18">
        <v>1</v>
      </c>
      <c r="F18" s="1">
        <v>10.99</v>
      </c>
      <c r="G18" s="1">
        <f t="shared" si="0"/>
        <v>10.99</v>
      </c>
    </row>
    <row r="19" spans="1:7">
      <c r="A19" t="s">
        <v>41</v>
      </c>
      <c r="B19" s="3" t="s">
        <v>40</v>
      </c>
      <c r="C19" t="s">
        <v>61</v>
      </c>
      <c r="D19" s="2" t="s">
        <v>39</v>
      </c>
      <c r="E19">
        <v>1</v>
      </c>
      <c r="F19" s="1">
        <v>9.99</v>
      </c>
      <c r="G19" s="1">
        <f t="shared" si="0"/>
        <v>9.99</v>
      </c>
    </row>
    <row r="20" spans="1:7">
      <c r="A20" t="s">
        <v>42</v>
      </c>
      <c r="B20" s="3" t="s">
        <v>43</v>
      </c>
      <c r="C20" t="s">
        <v>61</v>
      </c>
      <c r="D20" s="2" t="s">
        <v>44</v>
      </c>
      <c r="E20">
        <v>5</v>
      </c>
      <c r="F20" s="1">
        <v>2.4900000000000002</v>
      </c>
      <c r="G20" s="1">
        <f t="shared" si="0"/>
        <v>12.450000000000001</v>
      </c>
    </row>
    <row r="21" spans="1:7">
      <c r="A21" t="s">
        <v>45</v>
      </c>
      <c r="B21" s="3">
        <v>540</v>
      </c>
      <c r="C21" t="s">
        <v>61</v>
      </c>
      <c r="D21" s="2" t="s">
        <v>46</v>
      </c>
      <c r="E21">
        <v>12</v>
      </c>
      <c r="F21" s="1">
        <v>2.99</v>
      </c>
      <c r="G21" s="1">
        <f t="shared" si="0"/>
        <v>35.880000000000003</v>
      </c>
    </row>
    <row r="22" spans="1:7">
      <c r="A22" t="s">
        <v>48</v>
      </c>
      <c r="B22" s="3">
        <v>610</v>
      </c>
      <c r="C22" t="s">
        <v>61</v>
      </c>
      <c r="D22" s="2" t="s">
        <v>47</v>
      </c>
      <c r="E22">
        <v>2</v>
      </c>
      <c r="F22" s="1">
        <v>4.99</v>
      </c>
      <c r="G22" s="1">
        <f t="shared" si="0"/>
        <v>9.98</v>
      </c>
    </row>
    <row r="23" spans="1:7">
      <c r="A23" t="s">
        <v>49</v>
      </c>
      <c r="B23" s="3">
        <v>2215</v>
      </c>
      <c r="C23" t="s">
        <v>61</v>
      </c>
      <c r="D23" s="2" t="s">
        <v>50</v>
      </c>
      <c r="E23">
        <v>2</v>
      </c>
      <c r="F23" s="1">
        <v>1.49</v>
      </c>
      <c r="G23" s="1">
        <f t="shared" si="0"/>
        <v>2.98</v>
      </c>
    </row>
    <row r="24" spans="1:7">
      <c r="A24" t="s">
        <v>53</v>
      </c>
      <c r="B24" s="3" t="s">
        <v>52</v>
      </c>
      <c r="C24" t="s">
        <v>61</v>
      </c>
      <c r="D24" s="2" t="s">
        <v>51</v>
      </c>
      <c r="E24">
        <v>1</v>
      </c>
      <c r="F24" s="1">
        <v>7.89</v>
      </c>
      <c r="G24" s="1">
        <f t="shared" si="0"/>
        <v>7.89</v>
      </c>
    </row>
    <row r="25" spans="1:7">
      <c r="A25" t="s">
        <v>54</v>
      </c>
      <c r="B25" s="3" t="s">
        <v>55</v>
      </c>
      <c r="C25" t="s">
        <v>61</v>
      </c>
      <c r="D25" s="2" t="s">
        <v>51</v>
      </c>
      <c r="E25">
        <v>1</v>
      </c>
      <c r="F25" s="1">
        <v>3.39</v>
      </c>
      <c r="G25" s="1">
        <f t="shared" si="0"/>
        <v>3.39</v>
      </c>
    </row>
    <row r="26" spans="1:7">
      <c r="A26" t="s">
        <v>57</v>
      </c>
      <c r="B26" s="3">
        <v>226</v>
      </c>
      <c r="C26" t="s">
        <v>61</v>
      </c>
      <c r="D26" s="2" t="s">
        <v>56</v>
      </c>
      <c r="E26">
        <v>6</v>
      </c>
      <c r="F26" s="1">
        <v>1.99</v>
      </c>
      <c r="G26" s="1">
        <f t="shared" si="0"/>
        <v>11.94</v>
      </c>
    </row>
    <row r="27" spans="1:7">
      <c r="A27" t="s">
        <v>58</v>
      </c>
      <c r="B27" s="3">
        <v>840</v>
      </c>
      <c r="C27" t="s">
        <v>61</v>
      </c>
      <c r="D27" s="2" t="s">
        <v>59</v>
      </c>
      <c r="E27">
        <v>2</v>
      </c>
      <c r="F27" s="1">
        <v>1.19</v>
      </c>
      <c r="G27" s="1">
        <f t="shared" si="0"/>
        <v>2.38</v>
      </c>
    </row>
    <row r="28" spans="1:7">
      <c r="A28" t="s">
        <v>62</v>
      </c>
      <c r="B28" s="3">
        <v>465</v>
      </c>
      <c r="C28" t="s">
        <v>61</v>
      </c>
      <c r="D28" s="2" t="s">
        <v>63</v>
      </c>
      <c r="E28">
        <v>4</v>
      </c>
      <c r="F28" s="1">
        <v>6.99</v>
      </c>
      <c r="G28" s="1">
        <f t="shared" si="0"/>
        <v>27.96</v>
      </c>
    </row>
    <row r="29" spans="1:7">
      <c r="A29" t="s">
        <v>64</v>
      </c>
      <c r="B29" s="3">
        <v>495</v>
      </c>
      <c r="C29" t="s">
        <v>61</v>
      </c>
      <c r="D29" s="2" t="s">
        <v>65</v>
      </c>
      <c r="E29">
        <v>8</v>
      </c>
      <c r="F29" s="1">
        <v>4.49</v>
      </c>
      <c r="G29" s="1">
        <f t="shared" si="0"/>
        <v>35.92</v>
      </c>
    </row>
    <row r="30" spans="1:7">
      <c r="A30" t="s">
        <v>70</v>
      </c>
      <c r="B30" s="3">
        <v>2455</v>
      </c>
      <c r="C30" t="s">
        <v>61</v>
      </c>
      <c r="D30" s="2" t="s">
        <v>69</v>
      </c>
      <c r="E30">
        <v>3</v>
      </c>
      <c r="F30" s="1">
        <v>7.99</v>
      </c>
      <c r="G30" s="1">
        <f t="shared" si="0"/>
        <v>23.97</v>
      </c>
    </row>
    <row r="31" spans="1:7">
      <c r="A31" t="s">
        <v>101</v>
      </c>
      <c r="B31" t="s">
        <v>96</v>
      </c>
      <c r="C31" t="s">
        <v>61</v>
      </c>
      <c r="D31" s="2" t="s">
        <v>100</v>
      </c>
      <c r="E31">
        <v>1</v>
      </c>
      <c r="F31" s="1">
        <v>8.3000000000000007</v>
      </c>
      <c r="G31" s="1">
        <f t="shared" si="0"/>
        <v>8.3000000000000007</v>
      </c>
    </row>
    <row r="32" spans="1:7">
      <c r="A32" t="s">
        <v>102</v>
      </c>
      <c r="B32" t="s">
        <v>104</v>
      </c>
      <c r="C32" t="s">
        <v>61</v>
      </c>
      <c r="D32" s="2" t="s">
        <v>103</v>
      </c>
      <c r="E32">
        <v>2</v>
      </c>
      <c r="F32" s="1">
        <v>3.47</v>
      </c>
      <c r="G32" s="1">
        <f t="shared" si="0"/>
        <v>6.94</v>
      </c>
    </row>
    <row r="33" spans="1:7" ht="17" thickBot="1">
      <c r="A33" t="s">
        <v>71</v>
      </c>
      <c r="B33" s="3" t="s">
        <v>72</v>
      </c>
      <c r="C33" t="s">
        <v>61</v>
      </c>
      <c r="D33" s="2" t="s">
        <v>73</v>
      </c>
      <c r="E33">
        <v>1</v>
      </c>
      <c r="F33" s="1">
        <v>7.99</v>
      </c>
      <c r="G33" s="1">
        <f t="shared" si="0"/>
        <v>7.99</v>
      </c>
    </row>
    <row r="34" spans="1:7" ht="17" thickBot="1">
      <c r="F34" s="14" t="s">
        <v>89</v>
      </c>
      <c r="G34" s="15">
        <f>SUM(G5:G33)</f>
        <v>699.21000000000015</v>
      </c>
    </row>
    <row r="36" spans="1:7" ht="21">
      <c r="A36" s="10" t="s">
        <v>88</v>
      </c>
      <c r="B36" s="11"/>
      <c r="C36" s="11"/>
      <c r="D36" s="11"/>
      <c r="E36" s="11"/>
      <c r="F36" s="11"/>
      <c r="G36" s="12"/>
    </row>
    <row r="37" spans="1:7" ht="14" customHeight="1">
      <c r="A37" s="16"/>
      <c r="B37" s="16"/>
      <c r="C37" s="16"/>
      <c r="D37" s="16"/>
      <c r="E37" s="16"/>
      <c r="F37" s="16"/>
      <c r="G37" s="16"/>
    </row>
    <row r="38" spans="1:7">
      <c r="A38" t="s">
        <v>74</v>
      </c>
      <c r="B38" s="3">
        <v>623</v>
      </c>
      <c r="C38" t="s">
        <v>61</v>
      </c>
      <c r="D38" s="2" t="s">
        <v>75</v>
      </c>
      <c r="E38">
        <v>1</v>
      </c>
      <c r="F38" s="1">
        <v>17.989999999999998</v>
      </c>
      <c r="G38" s="1">
        <f>E38*F38</f>
        <v>17.989999999999998</v>
      </c>
    </row>
    <row r="39" spans="1:7">
      <c r="A39" t="s">
        <v>77</v>
      </c>
      <c r="B39" s="3">
        <v>518</v>
      </c>
      <c r="C39" t="s">
        <v>61</v>
      </c>
      <c r="D39" s="2" t="s">
        <v>76</v>
      </c>
      <c r="E39">
        <v>3</v>
      </c>
      <c r="F39" s="1">
        <v>27.99</v>
      </c>
      <c r="G39" s="1">
        <f>E39*F39</f>
        <v>83.97</v>
      </c>
    </row>
    <row r="40" spans="1:7">
      <c r="A40" t="s">
        <v>78</v>
      </c>
      <c r="B40" s="3" t="s">
        <v>79</v>
      </c>
      <c r="C40" t="s">
        <v>61</v>
      </c>
      <c r="D40" s="2" t="s">
        <v>80</v>
      </c>
      <c r="E40">
        <v>1</v>
      </c>
      <c r="F40" s="1">
        <v>192.97</v>
      </c>
      <c r="G40" s="1">
        <f>E40*F40</f>
        <v>192.97</v>
      </c>
    </row>
    <row r="41" spans="1:7">
      <c r="A41" t="s">
        <v>81</v>
      </c>
      <c r="B41" s="3" t="s">
        <v>82</v>
      </c>
      <c r="C41" t="s">
        <v>61</v>
      </c>
      <c r="D41" s="2" t="s">
        <v>83</v>
      </c>
      <c r="E41">
        <v>1</v>
      </c>
      <c r="F41" s="1">
        <v>37.4</v>
      </c>
      <c r="G41" s="1">
        <f>E41*F41</f>
        <v>37.4</v>
      </c>
    </row>
    <row r="42" spans="1:7">
      <c r="A42" t="s">
        <v>84</v>
      </c>
      <c r="B42" s="3" t="s">
        <v>86</v>
      </c>
      <c r="C42" t="s">
        <v>61</v>
      </c>
      <c r="D42" s="2" t="s">
        <v>85</v>
      </c>
      <c r="E42">
        <v>5</v>
      </c>
      <c r="F42" s="1">
        <v>19.95</v>
      </c>
      <c r="G42" s="1">
        <f>E42*F42</f>
        <v>99.75</v>
      </c>
    </row>
    <row r="43" spans="1:7">
      <c r="A43" t="s">
        <v>67</v>
      </c>
      <c r="B43" s="3" t="s">
        <v>68</v>
      </c>
      <c r="C43" t="s">
        <v>61</v>
      </c>
      <c r="D43" s="2" t="s">
        <v>66</v>
      </c>
      <c r="E43">
        <v>4</v>
      </c>
      <c r="F43" s="1">
        <v>4.99</v>
      </c>
      <c r="G43" s="1">
        <f>E43*F43</f>
        <v>19.96</v>
      </c>
    </row>
    <row r="44" spans="1:7">
      <c r="A44" t="s">
        <v>95</v>
      </c>
      <c r="B44" s="3" t="s">
        <v>96</v>
      </c>
      <c r="C44" t="s">
        <v>61</v>
      </c>
      <c r="D44" s="2" t="s">
        <v>97</v>
      </c>
      <c r="E44">
        <v>1</v>
      </c>
      <c r="F44" s="1">
        <v>29.95</v>
      </c>
      <c r="G44" s="1">
        <f>E44*F44</f>
        <v>29.95</v>
      </c>
    </row>
    <row r="45" spans="1:7" ht="17" thickBot="1">
      <c r="A45" t="s">
        <v>99</v>
      </c>
      <c r="B45" s="3" t="s">
        <v>96</v>
      </c>
      <c r="C45" t="s">
        <v>61</v>
      </c>
      <c r="D45" s="2" t="s">
        <v>98</v>
      </c>
      <c r="E45">
        <v>1</v>
      </c>
      <c r="F45" s="1">
        <v>10.49</v>
      </c>
      <c r="G45" s="1">
        <f>E45*F45</f>
        <v>10.49</v>
      </c>
    </row>
    <row r="46" spans="1:7" ht="17" thickBot="1">
      <c r="B46" s="3"/>
      <c r="D46" s="2"/>
      <c r="F46" s="22" t="s">
        <v>89</v>
      </c>
      <c r="G46" s="15">
        <f>SUM(G38:G45)</f>
        <v>492.47999999999996</v>
      </c>
    </row>
    <row r="47" spans="1:7" ht="21">
      <c r="A47" s="10" t="s">
        <v>105</v>
      </c>
      <c r="B47" s="11"/>
      <c r="C47" s="11"/>
      <c r="D47" s="11"/>
      <c r="E47" s="11"/>
      <c r="F47" s="20"/>
      <c r="G47" s="21"/>
    </row>
    <row r="48" spans="1:7" ht="21">
      <c r="A48" s="16"/>
      <c r="B48" s="16"/>
      <c r="C48" s="16"/>
      <c r="D48" s="16"/>
      <c r="E48" s="16"/>
      <c r="F48" s="16"/>
      <c r="G48" s="16"/>
    </row>
    <row r="49" spans="1:7">
      <c r="A49" t="s">
        <v>92</v>
      </c>
      <c r="B49" s="3" t="s">
        <v>93</v>
      </c>
      <c r="D49" s="2" t="s">
        <v>91</v>
      </c>
      <c r="E49">
        <v>2</v>
      </c>
      <c r="F49" s="1">
        <v>342.28</v>
      </c>
      <c r="G49" s="1">
        <f t="shared" si="0"/>
        <v>684.56</v>
      </c>
    </row>
    <row r="50" spans="1:7">
      <c r="A50" s="17" t="s">
        <v>106</v>
      </c>
      <c r="B50" s="17"/>
      <c r="C50" s="17"/>
      <c r="D50" s="17"/>
      <c r="E50" s="17"/>
      <c r="F50" s="17"/>
      <c r="G50" s="17"/>
    </row>
    <row r="51" spans="1:7">
      <c r="A51" t="s">
        <v>67</v>
      </c>
      <c r="B51" s="3" t="s">
        <v>68</v>
      </c>
      <c r="C51" t="s">
        <v>61</v>
      </c>
      <c r="D51" s="2" t="s">
        <v>66</v>
      </c>
      <c r="E51">
        <v>3</v>
      </c>
      <c r="F51" s="1">
        <v>4.99</v>
      </c>
      <c r="G51" s="1">
        <f>E51*F51</f>
        <v>14.97</v>
      </c>
    </row>
    <row r="52" spans="1:7">
      <c r="B52" s="3"/>
      <c r="G52" s="1"/>
    </row>
    <row r="53" spans="1:7">
      <c r="B53" s="3"/>
      <c r="G53" s="1"/>
    </row>
    <row r="54" spans="1:7">
      <c r="B54" s="3"/>
      <c r="G54" s="1"/>
    </row>
    <row r="55" spans="1:7">
      <c r="A55" s="19" t="s">
        <v>94</v>
      </c>
      <c r="B55" s="18"/>
      <c r="C55" s="18"/>
      <c r="D55" s="18"/>
      <c r="G55" s="1"/>
    </row>
    <row r="56" spans="1:7">
      <c r="A56" s="18"/>
      <c r="B56" s="18"/>
      <c r="C56" s="18"/>
      <c r="D56" s="18"/>
      <c r="G56" s="1"/>
    </row>
    <row r="57" spans="1:7">
      <c r="A57" s="18"/>
      <c r="B57" s="18"/>
      <c r="C57" s="18"/>
      <c r="D57" s="18"/>
    </row>
    <row r="58" spans="1:7">
      <c r="A58" s="18"/>
      <c r="B58" s="18"/>
      <c r="C58" s="18"/>
      <c r="D58" s="18"/>
    </row>
    <row r="59" spans="1:7">
      <c r="A59" s="18"/>
      <c r="B59" s="18"/>
      <c r="C59" s="18"/>
      <c r="D59" s="18"/>
    </row>
    <row r="60" spans="1:7">
      <c r="B60" s="3"/>
    </row>
    <row r="61" spans="1:7">
      <c r="B61" s="3"/>
    </row>
    <row r="62" spans="1:7">
      <c r="B62" s="3"/>
    </row>
    <row r="63" spans="1:7">
      <c r="B63" s="3"/>
    </row>
    <row r="64" spans="1:7">
      <c r="B64" s="3"/>
    </row>
    <row r="65" spans="2:2">
      <c r="B65" s="3"/>
    </row>
    <row r="66" spans="2:2">
      <c r="B66" s="3"/>
    </row>
    <row r="67" spans="2:2">
      <c r="B67" s="3"/>
    </row>
    <row r="68" spans="2:2">
      <c r="B68" s="3"/>
    </row>
    <row r="69" spans="2:2">
      <c r="B69" s="3"/>
    </row>
    <row r="70" spans="2:2">
      <c r="B70" s="3"/>
    </row>
    <row r="71" spans="2:2">
      <c r="B71" s="3"/>
    </row>
    <row r="72" spans="2:2">
      <c r="B72" s="3"/>
    </row>
    <row r="73" spans="2:2">
      <c r="B73" s="3"/>
    </row>
    <row r="74" spans="2:2">
      <c r="B74" s="3"/>
    </row>
    <row r="75" spans="2:2">
      <c r="B75" s="3"/>
    </row>
    <row r="76" spans="2:2">
      <c r="B76" s="3"/>
    </row>
    <row r="77" spans="2:2">
      <c r="B77" s="3"/>
    </row>
    <row r="78" spans="2:2">
      <c r="B78" s="3"/>
    </row>
    <row r="79" spans="2:2">
      <c r="B79" s="3"/>
    </row>
    <row r="80" spans="2:2">
      <c r="B80" s="3"/>
    </row>
    <row r="81" spans="2:2">
      <c r="B81" s="3"/>
    </row>
    <row r="82" spans="2:2">
      <c r="B82" s="3"/>
    </row>
    <row r="83" spans="2:2">
      <c r="B83" s="3"/>
    </row>
    <row r="84" spans="2:2">
      <c r="B84" s="3"/>
    </row>
    <row r="85" spans="2:2">
      <c r="B85" s="3"/>
    </row>
    <row r="86" spans="2:2">
      <c r="B86" s="3"/>
    </row>
    <row r="87" spans="2:2">
      <c r="B87" s="3"/>
    </row>
    <row r="88" spans="2:2">
      <c r="B88" s="3"/>
    </row>
    <row r="89" spans="2:2">
      <c r="B89" s="3"/>
    </row>
    <row r="90" spans="2:2">
      <c r="B90" s="3"/>
    </row>
    <row r="91" spans="2:2">
      <c r="B91" s="3"/>
    </row>
    <row r="92" spans="2:2">
      <c r="B92" s="3"/>
    </row>
    <row r="93" spans="2:2">
      <c r="B93" s="3"/>
    </row>
    <row r="94" spans="2:2">
      <c r="B94" s="3"/>
    </row>
    <row r="95" spans="2:2">
      <c r="B95" s="3"/>
    </row>
    <row r="96" spans="2:2">
      <c r="B96" s="3"/>
    </row>
    <row r="97" spans="2:2">
      <c r="B97" s="3"/>
    </row>
    <row r="98" spans="2:2">
      <c r="B98" s="3"/>
    </row>
    <row r="99" spans="2:2">
      <c r="B99" s="3"/>
    </row>
    <row r="100" spans="2:2">
      <c r="B100" s="3"/>
    </row>
    <row r="101" spans="2:2">
      <c r="B101" s="3"/>
    </row>
    <row r="102" spans="2:2">
      <c r="B102" s="3"/>
    </row>
    <row r="103" spans="2:2">
      <c r="B103" s="3"/>
    </row>
    <row r="104" spans="2:2">
      <c r="B104" s="3"/>
    </row>
    <row r="105" spans="2:2">
      <c r="B105" s="3"/>
    </row>
    <row r="106" spans="2:2">
      <c r="B106" s="3"/>
    </row>
    <row r="107" spans="2:2">
      <c r="B107" s="3"/>
    </row>
    <row r="108" spans="2:2">
      <c r="B108" s="3"/>
    </row>
    <row r="109" spans="2:2">
      <c r="B109" s="3"/>
    </row>
    <row r="110" spans="2:2">
      <c r="B110" s="3"/>
    </row>
    <row r="111" spans="2:2">
      <c r="B111" s="3"/>
    </row>
    <row r="112" spans="2:2">
      <c r="B112" s="3"/>
    </row>
    <row r="113" spans="2:2">
      <c r="B113" s="3"/>
    </row>
    <row r="114" spans="2:2">
      <c r="B114" s="3"/>
    </row>
    <row r="115" spans="2:2">
      <c r="B115" s="3"/>
    </row>
    <row r="116" spans="2:2">
      <c r="B116" s="3"/>
    </row>
    <row r="117" spans="2:2">
      <c r="B117" s="3"/>
    </row>
    <row r="118" spans="2:2">
      <c r="B118" s="3"/>
    </row>
    <row r="119" spans="2:2">
      <c r="B119" s="3"/>
    </row>
    <row r="120" spans="2:2">
      <c r="B120" s="3"/>
    </row>
    <row r="121" spans="2:2">
      <c r="B121" s="3"/>
    </row>
    <row r="122" spans="2:2">
      <c r="B122" s="3"/>
    </row>
    <row r="123" spans="2:2">
      <c r="B123" s="3"/>
    </row>
    <row r="124" spans="2:2">
      <c r="B124" s="3"/>
    </row>
    <row r="125" spans="2:2">
      <c r="B125" s="3"/>
    </row>
    <row r="126" spans="2:2">
      <c r="B126" s="3"/>
    </row>
    <row r="127" spans="2:2">
      <c r="B127" s="3"/>
    </row>
    <row r="128" spans="2:2">
      <c r="B128" s="3"/>
    </row>
    <row r="129" spans="2:2">
      <c r="B129" s="3"/>
    </row>
    <row r="130" spans="2:2">
      <c r="B130" s="3"/>
    </row>
    <row r="131" spans="2:2">
      <c r="B131" s="3"/>
    </row>
    <row r="132" spans="2:2">
      <c r="B132" s="3"/>
    </row>
    <row r="133" spans="2:2">
      <c r="B133" s="3"/>
    </row>
    <row r="134" spans="2:2">
      <c r="B134" s="3"/>
    </row>
    <row r="135" spans="2:2">
      <c r="B135" s="3"/>
    </row>
    <row r="136" spans="2:2">
      <c r="B136" s="3"/>
    </row>
    <row r="137" spans="2:2">
      <c r="B137" s="3"/>
    </row>
    <row r="138" spans="2:2">
      <c r="B138" s="3"/>
    </row>
    <row r="139" spans="2:2">
      <c r="B139" s="3"/>
    </row>
  </sheetData>
  <mergeCells count="5">
    <mergeCell ref="A3:G3"/>
    <mergeCell ref="A36:G36"/>
    <mergeCell ref="A55:D59"/>
    <mergeCell ref="A47:G47"/>
    <mergeCell ref="A50:G50"/>
  </mergeCells>
  <hyperlinks>
    <hyperlink ref="D6" r:id="rId1" xr:uid="{5EC78D57-D740-6042-8315-58D64E2E3DED}"/>
    <hyperlink ref="D7" r:id="rId2" xr:uid="{7D30AA10-FBB1-634B-A3C1-A6395968B4B8}"/>
    <hyperlink ref="D8" r:id="rId3" xr:uid="{2E4F88FB-1A87-EC47-9518-32DD83E2F3AE}"/>
    <hyperlink ref="D9" r:id="rId4" xr:uid="{CA3F4A73-3213-204A-AB71-B8862E15194A}"/>
    <hyperlink ref="D10" r:id="rId5" xr:uid="{20F4453F-B250-CD49-8104-09DD398620EA}"/>
    <hyperlink ref="D11" r:id="rId6" xr:uid="{CF748295-4E39-AB41-8DF5-893F01C71B29}"/>
    <hyperlink ref="D12" r:id="rId7" xr:uid="{1329A397-756C-7447-964A-C5FF7879EFB2}"/>
    <hyperlink ref="D13" r:id="rId8" xr:uid="{04FCDCCA-7210-EF4A-8E15-4C4A9D009C62}"/>
    <hyperlink ref="D14" r:id="rId9" xr:uid="{7A4EB46F-FDF5-AA48-9DF3-2C1C21F07540}"/>
    <hyperlink ref="D15" r:id="rId10" xr:uid="{0510DC86-CE05-2040-B4B7-BDA537E1A3F4}"/>
    <hyperlink ref="D16" r:id="rId11" xr:uid="{96CF33DE-A54B-B241-BE48-63961E36B510}"/>
    <hyperlink ref="D17" r:id="rId12" xr:uid="{8978B774-B436-FF4C-A433-77CDF733AC8F}"/>
    <hyperlink ref="D18" r:id="rId13" xr:uid="{02B11FC5-40EE-3540-BC37-13EF76E9F402}"/>
    <hyperlink ref="D19" r:id="rId14" xr:uid="{7DEA791C-8F20-C741-8E6C-94FAD5BF9B38}"/>
    <hyperlink ref="D20" r:id="rId15" xr:uid="{E75723E3-57C6-CA45-834A-34CD5FEFD5BE}"/>
    <hyperlink ref="D21" r:id="rId16" xr:uid="{5D612C6F-381E-414E-ACF7-8F4CC45CFAE7}"/>
    <hyperlink ref="D22" r:id="rId17" xr:uid="{4A53D4F7-465C-BE4C-8FD0-4FB227A5090C}"/>
    <hyperlink ref="D23" r:id="rId18" xr:uid="{1409EE82-0B63-CF43-9424-660D4E3E6E36}"/>
    <hyperlink ref="D24" r:id="rId19" xr:uid="{77F00990-E0FC-394A-AF14-E52F975E383E}"/>
    <hyperlink ref="D25" r:id="rId20" xr:uid="{4AF6DCBC-BEC3-9240-A886-2FCABCCF3612}"/>
    <hyperlink ref="D26" r:id="rId21" xr:uid="{F38EA3BB-B721-D540-BE29-951AE0C1D972}"/>
    <hyperlink ref="D27" r:id="rId22" xr:uid="{7ADED1FF-099A-F248-BAB6-51007F560EC7}"/>
    <hyperlink ref="D28" r:id="rId23" xr:uid="{0AEBABB7-C6C1-AE43-B72E-A13C7E673175}"/>
    <hyperlink ref="D29" r:id="rId24" xr:uid="{0B338F28-2D7D-A642-B2AF-7B2D47653954}"/>
    <hyperlink ref="D43" r:id="rId25" xr:uid="{66602023-5524-7041-ABB2-8C5EC2DF71AA}"/>
    <hyperlink ref="D30" r:id="rId26" xr:uid="{C7E7C517-DAB7-964D-B430-ECB03A7701F4}"/>
    <hyperlink ref="D33" r:id="rId27" xr:uid="{964C3AE2-AEA6-E84E-89B9-BAEAF848CE5C}"/>
    <hyperlink ref="D38" r:id="rId28" xr:uid="{CB7F22F3-3B3B-AC41-B672-A01E261059DD}"/>
    <hyperlink ref="D39" r:id="rId29" xr:uid="{258227B5-9F81-B64B-80B3-76946A2A47EE}"/>
    <hyperlink ref="D40" r:id="rId30" xr:uid="{E8178530-FE04-694F-A4CB-A4CE99D9465E}"/>
    <hyperlink ref="D41" r:id="rId31" xr:uid="{24C37351-1D98-4943-81B6-8B443FE4B746}"/>
    <hyperlink ref="D42" r:id="rId32" xr:uid="{48AF1407-6C27-9F4E-AFAE-8618CB19B780}"/>
    <hyperlink ref="D5" r:id="rId33" xr:uid="{8BDC61D5-F66D-D442-8FC4-D3D6BA0FF423}"/>
    <hyperlink ref="D49" r:id="rId34" location="/" display="https://www.balluff.com/local/us/productfinder/product/?key=BGL002T - /" xr:uid="{4BE18330-7DB6-3848-ADA1-47C249689867}"/>
    <hyperlink ref="D44" r:id="rId35" xr:uid="{67D33B4C-7C3B-1E46-9330-35F7619F15B1}"/>
    <hyperlink ref="D45" r:id="rId36" xr:uid="{4B56DE76-5405-DF40-8624-60D6AD7C9AD2}"/>
    <hyperlink ref="D31" r:id="rId37" xr:uid="{4FD9B8CD-E72C-444E-911D-C83D80D509A5}"/>
    <hyperlink ref="D32" r:id="rId38" xr:uid="{51E16B75-CFDA-BC45-A7B4-9F6CCB81F009}"/>
    <hyperlink ref="D51" r:id="rId39" xr:uid="{025CA845-F03F-E944-8149-5C8424B72D7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Florian</dc:creator>
  <cp:lastModifiedBy>David Florian</cp:lastModifiedBy>
  <dcterms:created xsi:type="dcterms:W3CDTF">2020-04-03T05:49:21Z</dcterms:created>
  <dcterms:modified xsi:type="dcterms:W3CDTF">2020-04-24T00:33:53Z</dcterms:modified>
</cp:coreProperties>
</file>