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373867_live_warwick_ac_uk/Documents/Warwick/Modules/PO12Q/Seminars/PO12Q_Seminar_Week 4/"/>
    </mc:Choice>
  </mc:AlternateContent>
  <xr:revisionPtr revIDLastSave="15" documentId="8_{46B3D781-08A4-4D48-B71E-846E2B97AADE}" xr6:coauthVersionLast="47" xr6:coauthVersionMax="47" xr10:uidLastSave="{4882ECBB-A6AB-B149-816E-F90A494985EB}"/>
  <bookViews>
    <workbookView xWindow="940" yWindow="500" windowWidth="27860" windowHeight="94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H6" i="1"/>
  <c r="H7" i="1"/>
  <c r="H8" i="1"/>
  <c r="H9" i="1"/>
  <c r="H10" i="1"/>
  <c r="H11" i="1"/>
  <c r="C15" i="1"/>
  <c r="B15" i="1"/>
  <c r="C14" i="1"/>
  <c r="D5" i="1" s="1"/>
  <c r="B14" i="1"/>
  <c r="E3" i="1" s="1"/>
  <c r="F3" i="1" s="1"/>
  <c r="I3" i="1"/>
  <c r="I4" i="1"/>
  <c r="I5" i="1"/>
  <c r="I2" i="1"/>
  <c r="I15" i="1" s="1"/>
  <c r="H3" i="1"/>
  <c r="H4" i="1"/>
  <c r="H5" i="1"/>
  <c r="H2" i="1"/>
  <c r="H15" i="1" s="1"/>
  <c r="D10" i="1" l="1"/>
  <c r="E11" i="1"/>
  <c r="F11" i="1" s="1"/>
  <c r="E7" i="1"/>
  <c r="F7" i="1" s="1"/>
  <c r="D9" i="1"/>
  <c r="G9" i="1" s="1"/>
  <c r="E10" i="1"/>
  <c r="F10" i="1" s="1"/>
  <c r="E6" i="1"/>
  <c r="F6" i="1" s="1"/>
  <c r="D6" i="1"/>
  <c r="G6" i="1" s="1"/>
  <c r="D8" i="1"/>
  <c r="E9" i="1"/>
  <c r="F9" i="1" s="1"/>
  <c r="D11" i="1"/>
  <c r="G11" i="1" s="1"/>
  <c r="D7" i="1"/>
  <c r="G7" i="1" s="1"/>
  <c r="E8" i="1"/>
  <c r="F8" i="1" s="1"/>
  <c r="E2" i="1"/>
  <c r="E4" i="1"/>
  <c r="F4" i="1" s="1"/>
  <c r="D2" i="1"/>
  <c r="D15" i="1" s="1"/>
  <c r="D4" i="1"/>
  <c r="D3" i="1"/>
  <c r="G3" i="1" s="1"/>
  <c r="E5" i="1"/>
  <c r="F5" i="1" s="1"/>
  <c r="G8" i="1" l="1"/>
  <c r="E15" i="1"/>
  <c r="G10" i="1"/>
  <c r="G4" i="1"/>
  <c r="F2" i="1"/>
  <c r="F15" i="1" s="1"/>
  <c r="G2" i="1"/>
  <c r="G15" i="1" s="1"/>
  <c r="G5" i="1"/>
  <c r="H20" i="1" l="1"/>
  <c r="H19" i="1" s="1"/>
</calcChain>
</file>

<file path=xl/sharedStrings.xml><?xml version="1.0" encoding="utf-8"?>
<sst xmlns="http://schemas.openxmlformats.org/spreadsheetml/2006/main" count="9" uniqueCount="9">
  <si>
    <t>i</t>
  </si>
  <si>
    <t>age (x)</t>
  </si>
  <si>
    <t>income (y)</t>
  </si>
  <si>
    <t>MEAN</t>
  </si>
  <si>
    <t>SUM</t>
  </si>
  <si>
    <t>betahat1</t>
  </si>
  <si>
    <t>betahat0</t>
  </si>
  <si>
    <t>Required for Matrix Calculation</t>
  </si>
  <si>
    <t>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</si>
</sst>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175845</xdr:colOff>
      <xdr:row>0</xdr:row>
      <xdr:rowOff>9769</xdr:rowOff>
    </xdr:from>
    <xdr:ext cx="4247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F9FEF5-85A5-484F-872F-8DED3A679D45}"/>
                </a:ext>
              </a:extLst>
            </xdr:cNvPr>
            <xdr:cNvSpPr txBox="1"/>
          </xdr:nvSpPr>
          <xdr:spPr>
            <a:xfrm>
              <a:off x="2315307" y="9769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F9FEF5-85A5-484F-872F-8DED3A679D45}"/>
                </a:ext>
              </a:extLst>
            </xdr:cNvPr>
            <xdr:cNvSpPr txBox="1"/>
          </xdr:nvSpPr>
          <xdr:spPr>
            <a:xfrm>
              <a:off x="2315307" y="9769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 − 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224690</xdr:colOff>
      <xdr:row>0</xdr:row>
      <xdr:rowOff>19538</xdr:rowOff>
    </xdr:from>
    <xdr:ext cx="3079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7E3B31-F45B-4343-A6CE-02A87695C8EB}"/>
                </a:ext>
              </a:extLst>
            </xdr:cNvPr>
            <xdr:cNvSpPr txBox="1"/>
          </xdr:nvSpPr>
          <xdr:spPr>
            <a:xfrm>
              <a:off x="3204305" y="19538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−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7E3B31-F45B-4343-A6CE-02A87695C8EB}"/>
                </a:ext>
              </a:extLst>
            </xdr:cNvPr>
            <xdr:cNvSpPr txBox="1"/>
          </xdr:nvSpPr>
          <xdr:spPr>
            <a:xfrm>
              <a:off x="3204305" y="19538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:r>
                <a:rPr lang="en-US" sz="1100" b="0" i="0">
                  <a:latin typeface="Cambria Math" panose="02040503050406030204" pitchFamily="18" charset="0"/>
                </a:rPr>
                <a:t> − 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156305</xdr:colOff>
      <xdr:row>0</xdr:row>
      <xdr:rowOff>19538</xdr:rowOff>
    </xdr:from>
    <xdr:ext cx="54123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57F621E-CEDA-AA4D-94F8-451F14C79B52}"/>
                </a:ext>
              </a:extLst>
            </xdr:cNvPr>
            <xdr:cNvSpPr txBox="1"/>
          </xdr:nvSpPr>
          <xdr:spPr>
            <a:xfrm>
              <a:off x="3976074" y="19538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57F621E-CEDA-AA4D-94F8-451F14C79B52}"/>
                </a:ext>
              </a:extLst>
            </xdr:cNvPr>
            <xdr:cNvSpPr txBox="1"/>
          </xdr:nvSpPr>
          <xdr:spPr>
            <a:xfrm>
              <a:off x="3976074" y="19538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(𝑥−𝑥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78152</xdr:colOff>
      <xdr:row>0</xdr:row>
      <xdr:rowOff>19538</xdr:rowOff>
    </xdr:from>
    <xdr:ext cx="1047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075612-B926-D04A-AA7F-84EDE78F4CBB}"/>
                </a:ext>
              </a:extLst>
            </xdr:cNvPr>
            <xdr:cNvSpPr txBox="1"/>
          </xdr:nvSpPr>
          <xdr:spPr>
            <a:xfrm>
              <a:off x="4738075" y="19538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075612-B926-D04A-AA7F-84EDE78F4CBB}"/>
                </a:ext>
              </a:extLst>
            </xdr:cNvPr>
            <xdr:cNvSpPr txBox="1"/>
          </xdr:nvSpPr>
          <xdr:spPr>
            <a:xfrm>
              <a:off x="4738075" y="19538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 − 𝑦 ̅)(𝑥 − 𝑥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351691</xdr:colOff>
      <xdr:row>0</xdr:row>
      <xdr:rowOff>19538</xdr:rowOff>
    </xdr:from>
    <xdr:ext cx="176464" cy="1737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75525C43-AC83-F448-A3B9-B6C4BC1A40D6}"/>
                </a:ext>
              </a:extLst>
            </xdr:cNvPr>
            <xdr:cNvSpPr txBox="1"/>
          </xdr:nvSpPr>
          <xdr:spPr>
            <a:xfrm>
              <a:off x="6242537" y="19538"/>
              <a:ext cx="176464" cy="173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75525C43-AC83-F448-A3B9-B6C4BC1A40D6}"/>
                </a:ext>
              </a:extLst>
            </xdr:cNvPr>
            <xdr:cNvSpPr txBox="1"/>
          </xdr:nvSpPr>
          <xdr:spPr>
            <a:xfrm>
              <a:off x="6242537" y="19538"/>
              <a:ext cx="176464" cy="173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255954</xdr:colOff>
      <xdr:row>0</xdr:row>
      <xdr:rowOff>16607</xdr:rowOff>
    </xdr:from>
    <xdr:ext cx="354456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490DE6-425B-4CFC-5F42-28C0526691BA}"/>
                </a:ext>
              </a:extLst>
            </xdr:cNvPr>
            <xdr:cNvSpPr txBox="1"/>
          </xdr:nvSpPr>
          <xdr:spPr>
            <a:xfrm>
              <a:off x="6986954" y="16607"/>
              <a:ext cx="354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490DE6-425B-4CFC-5F42-28C0526691BA}"/>
                </a:ext>
              </a:extLst>
            </xdr:cNvPr>
            <xdr:cNvSpPr txBox="1"/>
          </xdr:nvSpPr>
          <xdr:spPr>
            <a:xfrm>
              <a:off x="6986954" y="16607"/>
              <a:ext cx="354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 ∗𝑦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zoomScale="130" zoomScaleNormal="130" workbookViewId="0">
      <selection activeCell="L4" sqref="L4"/>
    </sheetView>
  </sheetViews>
  <sheetFormatPr baseColWidth="10" defaultColWidth="11" defaultRowHeight="16" x14ac:dyDescent="0.2"/>
  <cols>
    <col min="1" max="1" width="6.33203125" style="1" bestFit="1" customWidth="1"/>
    <col min="2" max="3" width="10.83203125" style="1"/>
    <col min="7" max="7" width="16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5"/>
      <c r="I1" s="5"/>
    </row>
    <row r="2" spans="1:9" x14ac:dyDescent="0.2">
      <c r="A2" s="4">
        <v>1</v>
      </c>
      <c r="B2" s="4">
        <v>22</v>
      </c>
      <c r="C2" s="4">
        <v>700</v>
      </c>
      <c r="D2" s="3">
        <f>C2-$C$14</f>
        <v>-795</v>
      </c>
      <c r="E2" s="3">
        <f>B2-$B$14</f>
        <v>-17</v>
      </c>
      <c r="F2" s="3">
        <f>E2^2</f>
        <v>289</v>
      </c>
      <c r="G2" s="3">
        <f>D2*E2</f>
        <v>13515</v>
      </c>
      <c r="H2" s="6">
        <f>B2^2</f>
        <v>484</v>
      </c>
      <c r="I2" s="6">
        <f>B2*C2</f>
        <v>15400</v>
      </c>
    </row>
    <row r="3" spans="1:9" x14ac:dyDescent="0.2">
      <c r="A3" s="4">
        <v>2</v>
      </c>
      <c r="B3" s="4">
        <v>19</v>
      </c>
      <c r="C3" s="4">
        <v>650</v>
      </c>
      <c r="D3" s="3">
        <f>C3-$C$14</f>
        <v>-845</v>
      </c>
      <c r="E3" s="3">
        <f>B3-$B$14</f>
        <v>-20</v>
      </c>
      <c r="F3" s="3">
        <f t="shared" ref="F3:F11" si="0">E3^2</f>
        <v>400</v>
      </c>
      <c r="G3" s="3">
        <f t="shared" ref="G3:G11" si="1">D3*E3</f>
        <v>16900</v>
      </c>
      <c r="H3" s="6">
        <f t="shared" ref="H3:H11" si="2">B3^2</f>
        <v>361</v>
      </c>
      <c r="I3" s="6">
        <f t="shared" ref="I3:I11" si="3">B3*C3</f>
        <v>12350</v>
      </c>
    </row>
    <row r="4" spans="1:9" x14ac:dyDescent="0.2">
      <c r="A4" s="4">
        <v>3</v>
      </c>
      <c r="B4" s="4">
        <v>56</v>
      </c>
      <c r="C4" s="4">
        <v>2300</v>
      </c>
      <c r="D4" s="3">
        <f>C4-$C$14</f>
        <v>805</v>
      </c>
      <c r="E4" s="3">
        <f>B4-$B$14</f>
        <v>17</v>
      </c>
      <c r="F4" s="3">
        <f t="shared" si="0"/>
        <v>289</v>
      </c>
      <c r="G4" s="3">
        <f t="shared" si="1"/>
        <v>13685</v>
      </c>
      <c r="H4" s="6">
        <f t="shared" si="2"/>
        <v>3136</v>
      </c>
      <c r="I4" s="6">
        <f t="shared" si="3"/>
        <v>128800</v>
      </c>
    </row>
    <row r="5" spans="1:9" x14ac:dyDescent="0.2">
      <c r="A5" s="4">
        <v>4</v>
      </c>
      <c r="B5" s="4">
        <v>45</v>
      </c>
      <c r="C5" s="4">
        <v>1900</v>
      </c>
      <c r="D5" s="3">
        <f>C5-$C$14</f>
        <v>405</v>
      </c>
      <c r="E5" s="3">
        <f>B5-$B$14</f>
        <v>6</v>
      </c>
      <c r="F5" s="3">
        <f t="shared" si="0"/>
        <v>36</v>
      </c>
      <c r="G5" s="3">
        <f t="shared" si="1"/>
        <v>2430</v>
      </c>
      <c r="H5" s="6">
        <f t="shared" si="2"/>
        <v>2025</v>
      </c>
      <c r="I5" s="6">
        <f t="shared" si="3"/>
        <v>85500</v>
      </c>
    </row>
    <row r="6" spans="1:9" x14ac:dyDescent="0.2">
      <c r="A6" s="4">
        <v>5</v>
      </c>
      <c r="B6" s="4">
        <v>37</v>
      </c>
      <c r="C6" s="4">
        <v>2000</v>
      </c>
      <c r="D6" s="3">
        <f>C6-$C$14</f>
        <v>505</v>
      </c>
      <c r="E6" s="3">
        <f t="shared" ref="E6:E11" si="4">B6-$B$14</f>
        <v>-2</v>
      </c>
      <c r="F6" s="3">
        <f t="shared" si="0"/>
        <v>4</v>
      </c>
      <c r="G6" s="3">
        <f t="shared" si="1"/>
        <v>-1010</v>
      </c>
      <c r="H6" s="6">
        <f t="shared" si="2"/>
        <v>1369</v>
      </c>
      <c r="I6" s="6">
        <f t="shared" si="3"/>
        <v>74000</v>
      </c>
    </row>
    <row r="7" spans="1:9" x14ac:dyDescent="0.2">
      <c r="A7" s="4">
        <v>6</v>
      </c>
      <c r="B7" s="4">
        <v>23</v>
      </c>
      <c r="C7" s="4">
        <v>900</v>
      </c>
      <c r="D7" s="3">
        <f t="shared" ref="D7:D11" si="5">C7-$C$14</f>
        <v>-595</v>
      </c>
      <c r="E7" s="3">
        <f t="shared" si="4"/>
        <v>-16</v>
      </c>
      <c r="F7" s="3">
        <f t="shared" si="0"/>
        <v>256</v>
      </c>
      <c r="G7" s="3">
        <f t="shared" si="1"/>
        <v>9520</v>
      </c>
      <c r="H7" s="6">
        <f t="shared" si="2"/>
        <v>529</v>
      </c>
      <c r="I7" s="6">
        <f t="shared" si="3"/>
        <v>20700</v>
      </c>
    </row>
    <row r="8" spans="1:9" x14ac:dyDescent="0.2">
      <c r="A8" s="4">
        <v>7</v>
      </c>
      <c r="B8" s="4">
        <v>32</v>
      </c>
      <c r="C8" s="4">
        <v>1000</v>
      </c>
      <c r="D8" s="3">
        <f t="shared" si="5"/>
        <v>-495</v>
      </c>
      <c r="E8" s="3">
        <f t="shared" si="4"/>
        <v>-7</v>
      </c>
      <c r="F8" s="3">
        <f t="shared" si="0"/>
        <v>49</v>
      </c>
      <c r="G8" s="3">
        <f t="shared" si="1"/>
        <v>3465</v>
      </c>
      <c r="H8" s="6">
        <f t="shared" si="2"/>
        <v>1024</v>
      </c>
      <c r="I8" s="6">
        <f t="shared" si="3"/>
        <v>32000</v>
      </c>
    </row>
    <row r="9" spans="1:9" x14ac:dyDescent="0.2">
      <c r="A9" s="4">
        <v>8</v>
      </c>
      <c r="B9" s="4">
        <v>65</v>
      </c>
      <c r="C9" s="4">
        <v>2500</v>
      </c>
      <c r="D9" s="3">
        <f t="shared" si="5"/>
        <v>1005</v>
      </c>
      <c r="E9" s="3">
        <f t="shared" si="4"/>
        <v>26</v>
      </c>
      <c r="F9" s="3">
        <f t="shared" si="0"/>
        <v>676</v>
      </c>
      <c r="G9" s="3">
        <f t="shared" si="1"/>
        <v>26130</v>
      </c>
      <c r="H9" s="6">
        <f t="shared" si="2"/>
        <v>4225</v>
      </c>
      <c r="I9" s="6">
        <f t="shared" si="3"/>
        <v>162500</v>
      </c>
    </row>
    <row r="10" spans="1:9" x14ac:dyDescent="0.2">
      <c r="A10" s="4">
        <v>9</v>
      </c>
      <c r="B10" s="4">
        <v>43</v>
      </c>
      <c r="C10" s="4">
        <v>1800</v>
      </c>
      <c r="D10" s="3">
        <f t="shared" si="5"/>
        <v>305</v>
      </c>
      <c r="E10" s="3">
        <f t="shared" si="4"/>
        <v>4</v>
      </c>
      <c r="F10" s="3">
        <f t="shared" si="0"/>
        <v>16</v>
      </c>
      <c r="G10" s="3">
        <f t="shared" si="1"/>
        <v>1220</v>
      </c>
      <c r="H10" s="6">
        <f t="shared" si="2"/>
        <v>1849</v>
      </c>
      <c r="I10" s="6">
        <f t="shared" si="3"/>
        <v>77400</v>
      </c>
    </row>
    <row r="11" spans="1:9" x14ac:dyDescent="0.2">
      <c r="A11" s="4">
        <v>10</v>
      </c>
      <c r="B11" s="4">
        <v>48</v>
      </c>
      <c r="C11" s="4">
        <v>1200</v>
      </c>
      <c r="D11" s="3">
        <f t="shared" si="5"/>
        <v>-295</v>
      </c>
      <c r="E11" s="3">
        <f t="shared" si="4"/>
        <v>9</v>
      </c>
      <c r="F11" s="3">
        <f t="shared" si="0"/>
        <v>81</v>
      </c>
      <c r="G11" s="3">
        <f t="shared" si="1"/>
        <v>-2655</v>
      </c>
      <c r="H11" s="6">
        <f t="shared" si="2"/>
        <v>2304</v>
      </c>
      <c r="I11" s="6">
        <f t="shared" si="3"/>
        <v>57600</v>
      </c>
    </row>
    <row r="12" spans="1:9" x14ac:dyDescent="0.2">
      <c r="H12" s="7"/>
      <c r="I12" s="7"/>
    </row>
    <row r="13" spans="1:9" x14ac:dyDescent="0.2">
      <c r="H13" s="7"/>
      <c r="I13" s="7"/>
    </row>
    <row r="14" spans="1:9" x14ac:dyDescent="0.2">
      <c r="A14" s="4" t="s">
        <v>3</v>
      </c>
      <c r="B14" s="4">
        <f>AVERAGE(B2:B11)</f>
        <v>39</v>
      </c>
      <c r="C14" s="4">
        <f>AVERAGE(C2:C11)</f>
        <v>1495</v>
      </c>
      <c r="D14" s="3"/>
      <c r="E14" s="3"/>
      <c r="F14" s="3"/>
      <c r="G14" s="3"/>
      <c r="H14" s="6"/>
      <c r="I14" s="6"/>
    </row>
    <row r="15" spans="1:9" x14ac:dyDescent="0.2">
      <c r="A15" s="4" t="s">
        <v>4</v>
      </c>
      <c r="B15" s="12">
        <f t="shared" ref="B15:I15" si="6">SUM(B2:B11)</f>
        <v>390</v>
      </c>
      <c r="C15" s="12">
        <f t="shared" si="6"/>
        <v>14950</v>
      </c>
      <c r="D15" s="3">
        <f t="shared" si="6"/>
        <v>0</v>
      </c>
      <c r="E15" s="3">
        <f t="shared" si="6"/>
        <v>0</v>
      </c>
      <c r="F15" s="3">
        <f t="shared" si="6"/>
        <v>2096</v>
      </c>
      <c r="G15" s="3">
        <f t="shared" si="6"/>
        <v>83200</v>
      </c>
      <c r="H15" s="6">
        <f t="shared" si="6"/>
        <v>17306</v>
      </c>
      <c r="I15" s="6">
        <f t="shared" si="6"/>
        <v>666250</v>
      </c>
    </row>
    <row r="18" spans="1:8" ht="17" thickBot="1" x14ac:dyDescent="0.25"/>
    <row r="19" spans="1:8" x14ac:dyDescent="0.2">
      <c r="G19" s="8" t="s">
        <v>6</v>
      </c>
      <c r="H19" s="9">
        <f>C14-H20*B14</f>
        <v>-53.091603053435165</v>
      </c>
    </row>
    <row r="20" spans="1:8" ht="17" thickBot="1" x14ac:dyDescent="0.25">
      <c r="A20" s="13" t="s">
        <v>8</v>
      </c>
      <c r="G20" s="10" t="s">
        <v>5</v>
      </c>
      <c r="H20" s="11">
        <f>G15/F15</f>
        <v>39.694656488549619</v>
      </c>
    </row>
    <row r="21" spans="1:8" x14ac:dyDescent="0.2">
      <c r="A21" s="14" t="s">
        <v>7</v>
      </c>
      <c r="B21" s="14"/>
      <c r="C21" s="14"/>
      <c r="D21" s="14"/>
    </row>
  </sheetData>
  <mergeCells count="1">
    <mergeCell ref="A21:D2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Reiche</dc:creator>
  <cp:lastModifiedBy>Reiche, Florian</cp:lastModifiedBy>
  <dcterms:created xsi:type="dcterms:W3CDTF">2016-02-24T17:58:15Z</dcterms:created>
  <dcterms:modified xsi:type="dcterms:W3CDTF">2024-02-06T18:21:58Z</dcterms:modified>
</cp:coreProperties>
</file>