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FE1AF6A1-F26C-455C-AB4A-BEA7E6D9372D}"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Sheet1!$A$2:$EQ$2</definedName>
    <definedName name="_FilterDatabase_0" localSheetId="0">Sheet1!$A$2:$P$252</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F269" i="1" l="1"/>
  <c r="DV269" i="1" s="1"/>
  <c r="BJ269" i="1"/>
  <c r="BK269" i="1" s="1"/>
  <c r="BL269" i="1" s="1"/>
  <c r="BM269" i="1" s="1"/>
  <c r="BN269" i="1" s="1"/>
  <c r="BO269" i="1" s="1"/>
  <c r="BP269" i="1" s="1"/>
  <c r="BQ269" i="1" s="1"/>
  <c r="BR269" i="1" s="1"/>
  <c r="BS269" i="1" s="1"/>
  <c r="BT269" i="1" s="1"/>
  <c r="BU269" i="1" s="1"/>
  <c r="BV269" i="1" s="1"/>
  <c r="BW269" i="1" s="1"/>
  <c r="BX269" i="1" s="1"/>
  <c r="BY269" i="1" s="1"/>
  <c r="BZ269" i="1" s="1"/>
  <c r="CA269" i="1" s="1"/>
  <c r="CB269" i="1" s="1"/>
  <c r="AO269" i="1"/>
  <c r="AP269" i="1" s="1"/>
  <c r="AQ269" i="1" s="1"/>
  <c r="AR269" i="1" s="1"/>
  <c r="AS269" i="1" s="1"/>
  <c r="AT269" i="1" s="1"/>
  <c r="AU269" i="1" s="1"/>
  <c r="AV269" i="1" s="1"/>
  <c r="AW269" i="1" s="1"/>
  <c r="AX269" i="1" s="1"/>
  <c r="AY269" i="1" s="1"/>
  <c r="AZ269" i="1" s="1"/>
  <c r="BA269" i="1" s="1"/>
  <c r="BB269" i="1" s="1"/>
  <c r="BC269" i="1" s="1"/>
  <c r="BD269" i="1" s="1"/>
  <c r="BE269" i="1" s="1"/>
  <c r="BF269" i="1" s="1"/>
  <c r="BG269" i="1" s="1"/>
  <c r="Z269" i="1"/>
  <c r="Y269" i="1"/>
  <c r="X269" i="1"/>
  <c r="W269" i="1"/>
  <c r="V269" i="1"/>
  <c r="U269" i="1"/>
  <c r="T269" i="1"/>
  <c r="S269" i="1"/>
  <c r="R269" i="1"/>
  <c r="CF259" i="1"/>
  <c r="DT259" i="1" s="1"/>
  <c r="BJ259" i="1"/>
  <c r="BK259" i="1" s="1"/>
  <c r="BL259" i="1" s="1"/>
  <c r="BM259" i="1" s="1"/>
  <c r="BN259" i="1" s="1"/>
  <c r="BO259" i="1" s="1"/>
  <c r="BP259" i="1" s="1"/>
  <c r="BQ259" i="1" s="1"/>
  <c r="BR259" i="1" s="1"/>
  <c r="BS259" i="1" s="1"/>
  <c r="BT259" i="1" s="1"/>
  <c r="BU259" i="1" s="1"/>
  <c r="BV259" i="1" s="1"/>
  <c r="BW259" i="1" s="1"/>
  <c r="BX259" i="1" s="1"/>
  <c r="BY259" i="1" s="1"/>
  <c r="BZ259" i="1" s="1"/>
  <c r="CA259" i="1" s="1"/>
  <c r="CB259" i="1" s="1"/>
  <c r="AO259" i="1"/>
  <c r="AP259" i="1" s="1"/>
  <c r="AQ259" i="1" s="1"/>
  <c r="AR259" i="1" s="1"/>
  <c r="AS259" i="1" s="1"/>
  <c r="AT259" i="1" s="1"/>
  <c r="Z259" i="1"/>
  <c r="Y259" i="1"/>
  <c r="X259" i="1"/>
  <c r="W259" i="1"/>
  <c r="V259" i="1"/>
  <c r="U259" i="1"/>
  <c r="T259" i="1"/>
  <c r="S259" i="1"/>
  <c r="R259" i="1"/>
  <c r="CF258" i="1"/>
  <c r="DR258" i="1" s="1"/>
  <c r="BJ258" i="1"/>
  <c r="BK258" i="1" s="1"/>
  <c r="BL258" i="1" s="1"/>
  <c r="BM258" i="1" s="1"/>
  <c r="BN258" i="1" s="1"/>
  <c r="BO258" i="1" s="1"/>
  <c r="BP258" i="1" s="1"/>
  <c r="BQ258" i="1" s="1"/>
  <c r="BR258" i="1" s="1"/>
  <c r="BS258" i="1" s="1"/>
  <c r="BT258" i="1" s="1"/>
  <c r="BU258" i="1" s="1"/>
  <c r="BV258" i="1" s="1"/>
  <c r="BW258" i="1" s="1"/>
  <c r="BX258" i="1" s="1"/>
  <c r="BY258" i="1" s="1"/>
  <c r="BZ258" i="1" s="1"/>
  <c r="CA258" i="1" s="1"/>
  <c r="CB258" i="1" s="1"/>
  <c r="AO258" i="1"/>
  <c r="AP258" i="1" s="1"/>
  <c r="AQ258" i="1" s="1"/>
  <c r="AR258" i="1" s="1"/>
  <c r="AS258" i="1" s="1"/>
  <c r="AT258" i="1" s="1"/>
  <c r="AU258" i="1" s="1"/>
  <c r="AV258" i="1" s="1"/>
  <c r="AW258" i="1" s="1"/>
  <c r="AX258" i="1" s="1"/>
  <c r="AY258" i="1" s="1"/>
  <c r="AZ258" i="1" s="1"/>
  <c r="BA258" i="1" s="1"/>
  <c r="BB258" i="1" s="1"/>
  <c r="U258" i="1"/>
  <c r="T258" i="1"/>
  <c r="S258" i="1"/>
  <c r="R258" i="1"/>
  <c r="CF238" i="1"/>
  <c r="BJ238" i="1"/>
  <c r="BK238" i="1" s="1"/>
  <c r="BL238" i="1" s="1"/>
  <c r="BM238" i="1" s="1"/>
  <c r="BN238" i="1" s="1"/>
  <c r="BO238" i="1" s="1"/>
  <c r="BP238" i="1" s="1"/>
  <c r="BQ238" i="1" s="1"/>
  <c r="BR238" i="1" s="1"/>
  <c r="BS238" i="1" s="1"/>
  <c r="BT238" i="1" s="1"/>
  <c r="BU238" i="1" s="1"/>
  <c r="BV238" i="1" s="1"/>
  <c r="BW238" i="1" s="1"/>
  <c r="BX238" i="1" s="1"/>
  <c r="BY238" i="1" s="1"/>
  <c r="BZ238" i="1" s="1"/>
  <c r="CA238" i="1" s="1"/>
  <c r="CB238" i="1" s="1"/>
  <c r="AO238" i="1"/>
  <c r="AP238" i="1" s="1"/>
  <c r="AQ238" i="1" s="1"/>
  <c r="AR238" i="1" s="1"/>
  <c r="AS238" i="1" s="1"/>
  <c r="AT238" i="1" s="1"/>
  <c r="AU238" i="1" s="1"/>
  <c r="AV238" i="1" s="1"/>
  <c r="AW238" i="1" s="1"/>
  <c r="AX238" i="1" s="1"/>
  <c r="AY238" i="1" s="1"/>
  <c r="AZ238" i="1" s="1"/>
  <c r="BA238" i="1" s="1"/>
  <c r="BB238" i="1" s="1"/>
  <c r="BC238" i="1" s="1"/>
  <c r="BD238" i="1" s="1"/>
  <c r="BE238" i="1" s="1"/>
  <c r="BF238" i="1" s="1"/>
  <c r="BG238" i="1" s="1"/>
  <c r="U238" i="1"/>
  <c r="T238" i="1"/>
  <c r="S238" i="1"/>
  <c r="R238" i="1"/>
  <c r="CF237" i="1"/>
  <c r="BJ237" i="1"/>
  <c r="BK237" i="1" s="1"/>
  <c r="BL237" i="1" s="1"/>
  <c r="BM237" i="1" s="1"/>
  <c r="BN237" i="1" s="1"/>
  <c r="BO237" i="1" s="1"/>
  <c r="BP237" i="1" s="1"/>
  <c r="BQ237" i="1" s="1"/>
  <c r="BR237" i="1" s="1"/>
  <c r="BS237" i="1" s="1"/>
  <c r="BT237" i="1" s="1"/>
  <c r="BU237" i="1" s="1"/>
  <c r="BV237" i="1" s="1"/>
  <c r="BW237" i="1" s="1"/>
  <c r="BX237" i="1" s="1"/>
  <c r="BY237" i="1" s="1"/>
  <c r="BZ237" i="1" s="1"/>
  <c r="CA237" i="1" s="1"/>
  <c r="CB237" i="1" s="1"/>
  <c r="AO237" i="1"/>
  <c r="AP237" i="1" s="1"/>
  <c r="AQ237" i="1" s="1"/>
  <c r="AR237" i="1" s="1"/>
  <c r="AS237" i="1" s="1"/>
  <c r="AT237" i="1" s="1"/>
  <c r="AU237" i="1" s="1"/>
  <c r="AV237" i="1" s="1"/>
  <c r="AW237" i="1" s="1"/>
  <c r="AX237" i="1" s="1"/>
  <c r="AY237" i="1" s="1"/>
  <c r="AZ237" i="1" s="1"/>
  <c r="BA237" i="1" s="1"/>
  <c r="BB237" i="1" s="1"/>
  <c r="BC237" i="1" s="1"/>
  <c r="BD237" i="1" s="1"/>
  <c r="BE237" i="1" s="1"/>
  <c r="BF237" i="1" s="1"/>
  <c r="BG237" i="1" s="1"/>
  <c r="Z237" i="1"/>
  <c r="Y237" i="1"/>
  <c r="X237" i="1"/>
  <c r="W237" i="1"/>
  <c r="V237" i="1"/>
  <c r="U237" i="1"/>
  <c r="T237" i="1"/>
  <c r="S237" i="1"/>
  <c r="R237" i="1"/>
  <c r="CF219" i="1"/>
  <c r="DU219" i="1" s="1"/>
  <c r="BJ219" i="1"/>
  <c r="BK219" i="1" s="1"/>
  <c r="BL219" i="1" s="1"/>
  <c r="BM219" i="1" s="1"/>
  <c r="BN219" i="1" s="1"/>
  <c r="BO219" i="1" s="1"/>
  <c r="BP219" i="1" s="1"/>
  <c r="BQ219" i="1" s="1"/>
  <c r="BR219" i="1" s="1"/>
  <c r="BS219" i="1" s="1"/>
  <c r="BT219" i="1" s="1"/>
  <c r="BU219" i="1" s="1"/>
  <c r="BV219" i="1" s="1"/>
  <c r="BW219" i="1" s="1"/>
  <c r="BX219" i="1" s="1"/>
  <c r="BY219" i="1" s="1"/>
  <c r="BZ219" i="1" s="1"/>
  <c r="CA219" i="1" s="1"/>
  <c r="CB219" i="1" s="1"/>
  <c r="AO219" i="1"/>
  <c r="AP219" i="1" s="1"/>
  <c r="AQ219" i="1" s="1"/>
  <c r="AR219" i="1" s="1"/>
  <c r="AS219" i="1" s="1"/>
  <c r="AT219" i="1" s="1"/>
  <c r="AU219" i="1" s="1"/>
  <c r="AV219" i="1" s="1"/>
  <c r="AW219" i="1" s="1"/>
  <c r="AX219" i="1" s="1"/>
  <c r="AY219" i="1" s="1"/>
  <c r="AZ219" i="1" s="1"/>
  <c r="BA219" i="1" s="1"/>
  <c r="BB219" i="1" s="1"/>
  <c r="BC219" i="1" s="1"/>
  <c r="BD219" i="1" s="1"/>
  <c r="BE219" i="1" s="1"/>
  <c r="BF219" i="1" s="1"/>
  <c r="U219" i="1"/>
  <c r="T219" i="1"/>
  <c r="S219" i="1"/>
  <c r="R219" i="1"/>
  <c r="CF205" i="1"/>
  <c r="DV205" i="1" s="1"/>
  <c r="BJ205" i="1"/>
  <c r="BK205" i="1" s="1"/>
  <c r="BL205" i="1" s="1"/>
  <c r="BM205" i="1" s="1"/>
  <c r="BN205" i="1" s="1"/>
  <c r="BO205" i="1" s="1"/>
  <c r="BP205" i="1" s="1"/>
  <c r="BQ205" i="1" s="1"/>
  <c r="BR205" i="1" s="1"/>
  <c r="BS205" i="1" s="1"/>
  <c r="BT205" i="1" s="1"/>
  <c r="BU205" i="1" s="1"/>
  <c r="BV205" i="1" s="1"/>
  <c r="BW205" i="1" s="1"/>
  <c r="BX205" i="1" s="1"/>
  <c r="BY205" i="1" s="1"/>
  <c r="BZ205" i="1" s="1"/>
  <c r="CA205" i="1" s="1"/>
  <c r="CB205" i="1" s="1"/>
  <c r="AO205" i="1"/>
  <c r="AP205" i="1" s="1"/>
  <c r="CF197" i="1"/>
  <c r="DV197" i="1" s="1"/>
  <c r="BJ197" i="1"/>
  <c r="BK197" i="1" s="1"/>
  <c r="BL197" i="1" s="1"/>
  <c r="BM197" i="1" s="1"/>
  <c r="BN197" i="1" s="1"/>
  <c r="BO197" i="1" s="1"/>
  <c r="BP197" i="1" s="1"/>
  <c r="BQ197" i="1" s="1"/>
  <c r="BR197" i="1" s="1"/>
  <c r="BS197" i="1" s="1"/>
  <c r="BT197" i="1" s="1"/>
  <c r="BU197" i="1" s="1"/>
  <c r="BV197" i="1" s="1"/>
  <c r="BW197" i="1" s="1"/>
  <c r="BX197" i="1" s="1"/>
  <c r="BY197" i="1" s="1"/>
  <c r="BZ197" i="1" s="1"/>
  <c r="CA197" i="1" s="1"/>
  <c r="CB197" i="1" s="1"/>
  <c r="AO197" i="1"/>
  <c r="AP197" i="1" s="1"/>
  <c r="AQ197" i="1" s="1"/>
  <c r="AR197" i="1" s="1"/>
  <c r="AS197" i="1" s="1"/>
  <c r="AT197" i="1" s="1"/>
  <c r="AU197" i="1" s="1"/>
  <c r="AV197" i="1" s="1"/>
  <c r="AW197" i="1" s="1"/>
  <c r="AX197" i="1" s="1"/>
  <c r="AY197" i="1" s="1"/>
  <c r="AZ197" i="1" s="1"/>
  <c r="BA197" i="1" s="1"/>
  <c r="Z197" i="1"/>
  <c r="Y197" i="1"/>
  <c r="X197" i="1"/>
  <c r="W197" i="1"/>
  <c r="V197" i="1"/>
  <c r="U197" i="1"/>
  <c r="T197" i="1"/>
  <c r="S197" i="1"/>
  <c r="R197" i="1"/>
  <c r="CF196" i="1"/>
  <c r="DV196" i="1" s="1"/>
  <c r="BS196" i="1"/>
  <c r="BT196" i="1" s="1"/>
  <c r="BU196" i="1" s="1"/>
  <c r="BV196" i="1" s="1"/>
  <c r="BW196" i="1" s="1"/>
  <c r="BX196" i="1" s="1"/>
  <c r="BY196" i="1" s="1"/>
  <c r="BZ196" i="1" s="1"/>
  <c r="CA196" i="1" s="1"/>
  <c r="CB196" i="1" s="1"/>
  <c r="BJ196" i="1"/>
  <c r="BK196" i="1" s="1"/>
  <c r="BL196" i="1" s="1"/>
  <c r="BM196" i="1" s="1"/>
  <c r="BN196" i="1" s="1"/>
  <c r="BO196" i="1" s="1"/>
  <c r="BP196" i="1" s="1"/>
  <c r="BQ196" i="1" s="1"/>
  <c r="AO196" i="1"/>
  <c r="AP196" i="1" s="1"/>
  <c r="AQ196" i="1" s="1"/>
  <c r="AR196" i="1" s="1"/>
  <c r="AS196" i="1" s="1"/>
  <c r="AT196" i="1" s="1"/>
  <c r="AU196" i="1" s="1"/>
  <c r="AV196" i="1" s="1"/>
  <c r="AW196" i="1" s="1"/>
  <c r="AX196" i="1" s="1"/>
  <c r="AY196" i="1" s="1"/>
  <c r="AZ196" i="1" s="1"/>
  <c r="BA196" i="1" s="1"/>
  <c r="CF191" i="1"/>
  <c r="DI191" i="1" s="1"/>
  <c r="BJ191" i="1"/>
  <c r="BK191" i="1" s="1"/>
  <c r="BL191" i="1" s="1"/>
  <c r="BM191" i="1" s="1"/>
  <c r="BN191" i="1" s="1"/>
  <c r="BO191" i="1" s="1"/>
  <c r="BP191" i="1" s="1"/>
  <c r="BQ191" i="1" s="1"/>
  <c r="BR191" i="1" s="1"/>
  <c r="BS191" i="1" s="1"/>
  <c r="BT191" i="1" s="1"/>
  <c r="BU191" i="1" s="1"/>
  <c r="BV191" i="1" s="1"/>
  <c r="BW191" i="1" s="1"/>
  <c r="BX191" i="1" s="1"/>
  <c r="BY191" i="1" s="1"/>
  <c r="BZ191" i="1" s="1"/>
  <c r="CA191" i="1" s="1"/>
  <c r="CB191" i="1" s="1"/>
  <c r="U191" i="1"/>
  <c r="T191" i="1"/>
  <c r="S191" i="1"/>
  <c r="R191" i="1"/>
  <c r="CF190" i="1"/>
  <c r="DU190" i="1" s="1"/>
  <c r="BJ190" i="1"/>
  <c r="BK190" i="1" s="1"/>
  <c r="BL190" i="1" s="1"/>
  <c r="BM190" i="1" s="1"/>
  <c r="BN190" i="1" s="1"/>
  <c r="BO190" i="1" s="1"/>
  <c r="BP190" i="1" s="1"/>
  <c r="BQ190" i="1" s="1"/>
  <c r="BR190" i="1" s="1"/>
  <c r="BS190" i="1" s="1"/>
  <c r="BT190" i="1" s="1"/>
  <c r="BU190" i="1" s="1"/>
  <c r="BV190" i="1" s="1"/>
  <c r="BW190" i="1" s="1"/>
  <c r="CF189" i="1"/>
  <c r="DM189" i="1" s="1"/>
  <c r="BJ189" i="1"/>
  <c r="BK189" i="1" s="1"/>
  <c r="BL189" i="1" s="1"/>
  <c r="BM189" i="1" s="1"/>
  <c r="BN189" i="1" s="1"/>
  <c r="BO189" i="1" s="1"/>
  <c r="BP189" i="1" s="1"/>
  <c r="BQ189" i="1" s="1"/>
  <c r="BR189" i="1" s="1"/>
  <c r="BS189" i="1" s="1"/>
  <c r="BT189" i="1" s="1"/>
  <c r="BU189" i="1" s="1"/>
  <c r="BV189" i="1" s="1"/>
  <c r="BW189" i="1" s="1"/>
  <c r="BX189" i="1" s="1"/>
  <c r="BY189" i="1" s="1"/>
  <c r="BZ189" i="1" s="1"/>
  <c r="CA189" i="1" s="1"/>
  <c r="CB189" i="1" s="1"/>
  <c r="AO189" i="1"/>
  <c r="AP189" i="1" s="1"/>
  <c r="AQ189" i="1" s="1"/>
  <c r="AR189" i="1" s="1"/>
  <c r="AS189" i="1" s="1"/>
  <c r="AT189" i="1" s="1"/>
  <c r="Z189" i="1"/>
  <c r="Y189" i="1"/>
  <c r="X189" i="1"/>
  <c r="W189" i="1"/>
  <c r="V189" i="1"/>
  <c r="U189" i="1"/>
  <c r="T189" i="1"/>
  <c r="S189" i="1"/>
  <c r="R189" i="1"/>
  <c r="DV187" i="1"/>
  <c r="DU187" i="1"/>
  <c r="DT187" i="1"/>
  <c r="DS187" i="1"/>
  <c r="DR187" i="1"/>
  <c r="DQ187" i="1"/>
  <c r="DP187" i="1"/>
  <c r="DO187" i="1"/>
  <c r="DN187" i="1"/>
  <c r="DM187" i="1"/>
  <c r="DL187" i="1"/>
  <c r="DK187" i="1"/>
  <c r="DJ187" i="1"/>
  <c r="DI187" i="1"/>
  <c r="DH187" i="1"/>
  <c r="DG187" i="1"/>
  <c r="DF187" i="1"/>
  <c r="DE187" i="1"/>
  <c r="DD187" i="1"/>
  <c r="DC187" i="1"/>
  <c r="CF187" i="1"/>
  <c r="DA187" i="1" s="1"/>
  <c r="BJ187" i="1"/>
  <c r="BK187" i="1" s="1"/>
  <c r="BL187" i="1" s="1"/>
  <c r="BM187" i="1" s="1"/>
  <c r="BN187" i="1" s="1"/>
  <c r="BO187" i="1" s="1"/>
  <c r="BP187" i="1" s="1"/>
  <c r="BQ187" i="1" s="1"/>
  <c r="BR187" i="1" s="1"/>
  <c r="BS187" i="1" s="1"/>
  <c r="BT187" i="1" s="1"/>
  <c r="BU187" i="1" s="1"/>
  <c r="BV187" i="1" s="1"/>
  <c r="CF185" i="1"/>
  <c r="DV185" i="1" s="1"/>
  <c r="BJ185" i="1"/>
  <c r="BK185" i="1" s="1"/>
  <c r="BL185" i="1" s="1"/>
  <c r="BM185" i="1" s="1"/>
  <c r="BN185" i="1" s="1"/>
  <c r="BO185" i="1" s="1"/>
  <c r="BP185" i="1" s="1"/>
  <c r="BQ185" i="1" s="1"/>
  <c r="BR185" i="1" s="1"/>
  <c r="BS185" i="1" s="1"/>
  <c r="BT185" i="1" s="1"/>
  <c r="BU185" i="1" s="1"/>
  <c r="BV185" i="1" s="1"/>
  <c r="BW185" i="1" s="1"/>
  <c r="BX185" i="1" s="1"/>
  <c r="BY185" i="1" s="1"/>
  <c r="BZ185" i="1" s="1"/>
  <c r="CA185" i="1" s="1"/>
  <c r="CB185" i="1" s="1"/>
  <c r="AO185" i="1"/>
  <c r="AP185" i="1" s="1"/>
  <c r="AQ185" i="1" s="1"/>
  <c r="AR185" i="1" s="1"/>
  <c r="AS185" i="1" s="1"/>
  <c r="AT185" i="1" s="1"/>
  <c r="AU185" i="1" s="1"/>
  <c r="AV185" i="1" s="1"/>
  <c r="AW185" i="1" s="1"/>
  <c r="U185" i="1"/>
  <c r="T185" i="1"/>
  <c r="S185" i="1"/>
  <c r="R185" i="1"/>
  <c r="CF182" i="1"/>
  <c r="DR182" i="1" s="1"/>
  <c r="BJ182" i="1"/>
  <c r="BK182" i="1" s="1"/>
  <c r="BL182" i="1" s="1"/>
  <c r="BM182" i="1" s="1"/>
  <c r="BN182" i="1" s="1"/>
  <c r="BO182" i="1" s="1"/>
  <c r="BP182" i="1" s="1"/>
  <c r="BQ182" i="1" s="1"/>
  <c r="BR182" i="1" s="1"/>
  <c r="BS182" i="1" s="1"/>
  <c r="BT182" i="1" s="1"/>
  <c r="BU182" i="1" s="1"/>
  <c r="BV182" i="1" s="1"/>
  <c r="BW182" i="1" s="1"/>
  <c r="BX182" i="1" s="1"/>
  <c r="BY182" i="1" s="1"/>
  <c r="BZ182" i="1" s="1"/>
  <c r="CA182" i="1" s="1"/>
  <c r="CB182" i="1" s="1"/>
  <c r="AO182" i="1"/>
  <c r="AP182" i="1" s="1"/>
  <c r="AQ182" i="1" s="1"/>
  <c r="AR182" i="1" s="1"/>
  <c r="AS182" i="1" s="1"/>
  <c r="AT182" i="1" s="1"/>
  <c r="AU182" i="1" s="1"/>
  <c r="AV182" i="1" s="1"/>
  <c r="AW182" i="1" s="1"/>
  <c r="AX182" i="1" s="1"/>
  <c r="AY182" i="1" s="1"/>
  <c r="AZ182" i="1" s="1"/>
  <c r="BA182" i="1" s="1"/>
  <c r="Z182" i="1"/>
  <c r="Y182" i="1"/>
  <c r="X182" i="1"/>
  <c r="W182" i="1"/>
  <c r="V182" i="1"/>
  <c r="U182" i="1"/>
  <c r="T182" i="1"/>
  <c r="S182" i="1"/>
  <c r="R182" i="1"/>
  <c r="CF173" i="1"/>
  <c r="DV173" i="1" s="1"/>
  <c r="BJ173" i="1"/>
  <c r="BK173" i="1" s="1"/>
  <c r="BL173" i="1" s="1"/>
  <c r="BM173" i="1" s="1"/>
  <c r="BN173" i="1" s="1"/>
  <c r="BO173" i="1" s="1"/>
  <c r="BP173" i="1" s="1"/>
  <c r="BQ173" i="1" s="1"/>
  <c r="BR173" i="1" s="1"/>
  <c r="BS173" i="1" s="1"/>
  <c r="BT173" i="1" s="1"/>
  <c r="BU173" i="1" s="1"/>
  <c r="BV173" i="1" s="1"/>
  <c r="BW173" i="1" s="1"/>
  <c r="BX173" i="1" s="1"/>
  <c r="BY173" i="1" s="1"/>
  <c r="BZ173" i="1" s="1"/>
  <c r="CA173" i="1" s="1"/>
  <c r="CB173" i="1" s="1"/>
  <c r="AO173" i="1"/>
  <c r="AP173" i="1" s="1"/>
  <c r="AQ173" i="1" s="1"/>
  <c r="AR173" i="1" s="1"/>
  <c r="AS173" i="1" s="1"/>
  <c r="AT173" i="1" s="1"/>
  <c r="AU173" i="1" s="1"/>
  <c r="AV173" i="1" s="1"/>
  <c r="AW173" i="1" s="1"/>
  <c r="AX173" i="1" s="1"/>
  <c r="AY173" i="1" s="1"/>
  <c r="AZ173" i="1" s="1"/>
  <c r="BA173" i="1" s="1"/>
  <c r="BB173" i="1" s="1"/>
  <c r="BC173" i="1" s="1"/>
  <c r="BD173" i="1" s="1"/>
  <c r="DV167" i="1"/>
  <c r="DU167" i="1"/>
  <c r="DT167" i="1"/>
  <c r="DS167" i="1"/>
  <c r="DR167" i="1"/>
  <c r="DQ167" i="1"/>
  <c r="DP167" i="1"/>
  <c r="DO167" i="1"/>
  <c r="DN167" i="1"/>
  <c r="DM167" i="1"/>
  <c r="DL167" i="1"/>
  <c r="DK167" i="1"/>
  <c r="DJ167" i="1"/>
  <c r="DI167" i="1"/>
  <c r="DH167" i="1"/>
  <c r="DG167" i="1"/>
  <c r="DF167" i="1"/>
  <c r="DE167" i="1"/>
  <c r="DD167" i="1"/>
  <c r="DC167" i="1"/>
  <c r="DX167" i="1" s="1"/>
  <c r="CF167" i="1"/>
  <c r="CO167" i="1" s="1"/>
  <c r="BJ167" i="1"/>
  <c r="BK167" i="1" s="1"/>
  <c r="BL167" i="1" s="1"/>
  <c r="BM167" i="1" s="1"/>
  <c r="BN167" i="1" s="1"/>
  <c r="BO167" i="1" s="1"/>
  <c r="BP167" i="1" s="1"/>
  <c r="BQ167" i="1" s="1"/>
  <c r="BR167" i="1" s="1"/>
  <c r="BS167" i="1" s="1"/>
  <c r="BT167" i="1" s="1"/>
  <c r="BF167" i="1"/>
  <c r="BD167" i="1"/>
  <c r="BB167" i="1"/>
  <c r="AZ167" i="1"/>
  <c r="AX167" i="1"/>
  <c r="AO167" i="1"/>
  <c r="AP167" i="1" s="1"/>
  <c r="AQ167" i="1" s="1"/>
  <c r="AR167" i="1" s="1"/>
  <c r="AS167" i="1" s="1"/>
  <c r="AT167" i="1" s="1"/>
  <c r="AU167" i="1" s="1"/>
  <c r="AV167" i="1" s="1"/>
  <c r="Z167" i="1"/>
  <c r="Y167" i="1"/>
  <c r="X167" i="1"/>
  <c r="W167" i="1"/>
  <c r="V167" i="1"/>
  <c r="U167" i="1"/>
  <c r="T167" i="1"/>
  <c r="S167" i="1"/>
  <c r="R167" i="1"/>
  <c r="CF148" i="1"/>
  <c r="DV148" i="1" s="1"/>
  <c r="BJ148" i="1"/>
  <c r="AO148" i="1"/>
  <c r="AP148" i="1" s="1"/>
  <c r="AQ148" i="1" s="1"/>
  <c r="AR148" i="1" s="1"/>
  <c r="U148" i="1"/>
  <c r="T148" i="1"/>
  <c r="S148" i="1"/>
  <c r="R148" i="1"/>
  <c r="CF147" i="1"/>
  <c r="DG147" i="1" s="1"/>
  <c r="BJ147" i="1"/>
  <c r="BK147" i="1" s="1"/>
  <c r="BL147" i="1" s="1"/>
  <c r="BM147" i="1" s="1"/>
  <c r="BN147" i="1" s="1"/>
  <c r="BO147" i="1" s="1"/>
  <c r="BP147" i="1" s="1"/>
  <c r="BQ147" i="1" s="1"/>
  <c r="BR147" i="1" s="1"/>
  <c r="BS147" i="1" s="1"/>
  <c r="BT147" i="1" s="1"/>
  <c r="BU147" i="1" s="1"/>
  <c r="BV147" i="1" s="1"/>
  <c r="BW147" i="1" s="1"/>
  <c r="BX147" i="1" s="1"/>
  <c r="BY147" i="1" s="1"/>
  <c r="BZ147" i="1" s="1"/>
  <c r="CA147" i="1" s="1"/>
  <c r="CB147" i="1" s="1"/>
  <c r="AO147" i="1"/>
  <c r="AP147" i="1" s="1"/>
  <c r="AQ147" i="1" s="1"/>
  <c r="AR147" i="1" s="1"/>
  <c r="AS147" i="1" s="1"/>
  <c r="AT147" i="1" s="1"/>
  <c r="AU147" i="1" s="1"/>
  <c r="AV147" i="1" s="1"/>
  <c r="AW147" i="1" s="1"/>
  <c r="AX147" i="1" s="1"/>
  <c r="AY147" i="1" s="1"/>
  <c r="AZ147" i="1" s="1"/>
  <c r="BA147" i="1" s="1"/>
  <c r="BB147" i="1" s="1"/>
  <c r="BC147" i="1" s="1"/>
  <c r="BD147" i="1" s="1"/>
  <c r="BE147" i="1" s="1"/>
  <c r="BF147" i="1" s="1"/>
  <c r="BG147" i="1" s="1"/>
  <c r="DV146" i="1"/>
  <c r="DU146" i="1"/>
  <c r="DT146" i="1"/>
  <c r="DS146" i="1"/>
  <c r="DR146" i="1"/>
  <c r="DQ146" i="1"/>
  <c r="DP146" i="1"/>
  <c r="DO146" i="1"/>
  <c r="DN146" i="1"/>
  <c r="DM146" i="1"/>
  <c r="DL146" i="1"/>
  <c r="DK146" i="1"/>
  <c r="DJ146" i="1"/>
  <c r="DI146" i="1"/>
  <c r="DH146" i="1"/>
  <c r="DG146" i="1"/>
  <c r="DF146" i="1"/>
  <c r="DE146" i="1"/>
  <c r="DD146" i="1"/>
  <c r="DC146" i="1"/>
  <c r="DX146" i="1" s="1"/>
  <c r="CF146" i="1"/>
  <c r="CO146" i="1" s="1"/>
  <c r="BJ146" i="1"/>
  <c r="BK146" i="1" s="1"/>
  <c r="BL146" i="1" s="1"/>
  <c r="BM146" i="1" s="1"/>
  <c r="BN146" i="1" s="1"/>
  <c r="BO146" i="1" s="1"/>
  <c r="BP146" i="1" s="1"/>
  <c r="BQ146" i="1" s="1"/>
  <c r="BR146" i="1" s="1"/>
  <c r="BS146" i="1" s="1"/>
  <c r="BT146" i="1" s="1"/>
  <c r="BU146" i="1" s="1"/>
  <c r="BV146" i="1" s="1"/>
  <c r="BW146" i="1" s="1"/>
  <c r="BX146" i="1" s="1"/>
  <c r="BY146" i="1" s="1"/>
  <c r="BZ146" i="1" s="1"/>
  <c r="CA146" i="1" s="1"/>
  <c r="CB146" i="1" s="1"/>
  <c r="AO146" i="1"/>
  <c r="AP146" i="1" s="1"/>
  <c r="AE146" i="1"/>
  <c r="AD146" i="1"/>
  <c r="AC146" i="1"/>
  <c r="AB146" i="1"/>
  <c r="AA146" i="1"/>
  <c r="Z146" i="1"/>
  <c r="Y146" i="1"/>
  <c r="X146" i="1"/>
  <c r="W146" i="1"/>
  <c r="V146" i="1"/>
  <c r="U146" i="1"/>
  <c r="T146" i="1"/>
  <c r="S146" i="1"/>
  <c r="R146" i="1"/>
  <c r="CF145" i="1"/>
  <c r="DM145" i="1" s="1"/>
  <c r="BJ145" i="1"/>
  <c r="BK145" i="1" s="1"/>
  <c r="BL145" i="1" s="1"/>
  <c r="BM145" i="1" s="1"/>
  <c r="BN145" i="1" s="1"/>
  <c r="BO145" i="1" s="1"/>
  <c r="BP145" i="1" s="1"/>
  <c r="BQ145" i="1" s="1"/>
  <c r="BR145" i="1" s="1"/>
  <c r="BS145" i="1" s="1"/>
  <c r="BT145" i="1" s="1"/>
  <c r="BU145" i="1" s="1"/>
  <c r="BV145" i="1" s="1"/>
  <c r="BW145" i="1" s="1"/>
  <c r="BX145" i="1" s="1"/>
  <c r="BY145" i="1" s="1"/>
  <c r="BZ145" i="1" s="1"/>
  <c r="CA145" i="1" s="1"/>
  <c r="CB145" i="1" s="1"/>
  <c r="AO145" i="1"/>
  <c r="Z145" i="1"/>
  <c r="Y145" i="1"/>
  <c r="X145" i="1"/>
  <c r="W145" i="1"/>
  <c r="V145" i="1"/>
  <c r="U145" i="1"/>
  <c r="T145" i="1"/>
  <c r="S145" i="1"/>
  <c r="R145" i="1"/>
  <c r="CF144" i="1"/>
  <c r="DT144" i="1" s="1"/>
  <c r="BJ144" i="1"/>
  <c r="BK144" i="1" s="1"/>
  <c r="BL144" i="1" s="1"/>
  <c r="BM144" i="1" s="1"/>
  <c r="BN144" i="1" s="1"/>
  <c r="BO144" i="1" s="1"/>
  <c r="BP144" i="1" s="1"/>
  <c r="BQ144" i="1" s="1"/>
  <c r="BR144" i="1" s="1"/>
  <c r="BS144" i="1" s="1"/>
  <c r="BT144" i="1" s="1"/>
  <c r="BU144" i="1" s="1"/>
  <c r="BV144" i="1" s="1"/>
  <c r="BW144" i="1" s="1"/>
  <c r="BX144" i="1" s="1"/>
  <c r="BY144" i="1" s="1"/>
  <c r="BZ144" i="1" s="1"/>
  <c r="CA144" i="1" s="1"/>
  <c r="CB144" i="1" s="1"/>
  <c r="AO144" i="1"/>
  <c r="AP144" i="1" s="1"/>
  <c r="AQ144" i="1" s="1"/>
  <c r="AR144" i="1" s="1"/>
  <c r="AS144" i="1" s="1"/>
  <c r="AT144" i="1" s="1"/>
  <c r="AU144" i="1" s="1"/>
  <c r="AV144" i="1" s="1"/>
  <c r="AW144" i="1" s="1"/>
  <c r="AX144" i="1" s="1"/>
  <c r="AY144" i="1" s="1"/>
  <c r="AZ144" i="1" s="1"/>
  <c r="BA144" i="1" s="1"/>
  <c r="BB144" i="1" s="1"/>
  <c r="BC144" i="1" s="1"/>
  <c r="BD144" i="1" s="1"/>
  <c r="BE144" i="1" s="1"/>
  <c r="Z144" i="1"/>
  <c r="Y144" i="1"/>
  <c r="X144" i="1"/>
  <c r="W144" i="1"/>
  <c r="V144" i="1"/>
  <c r="U144" i="1"/>
  <c r="T144" i="1"/>
  <c r="S144" i="1"/>
  <c r="R144" i="1"/>
  <c r="CF143" i="1"/>
  <c r="DR143" i="1" s="1"/>
  <c r="BJ143" i="1"/>
  <c r="BK143" i="1" s="1"/>
  <c r="BL143" i="1" s="1"/>
  <c r="BM143" i="1" s="1"/>
  <c r="BN143" i="1" s="1"/>
  <c r="BO143" i="1" s="1"/>
  <c r="BP143" i="1" s="1"/>
  <c r="BQ143" i="1" s="1"/>
  <c r="BR143" i="1" s="1"/>
  <c r="BS143" i="1" s="1"/>
  <c r="BT143" i="1" s="1"/>
  <c r="BU143" i="1" s="1"/>
  <c r="BV143" i="1" s="1"/>
  <c r="BW143" i="1" s="1"/>
  <c r="BX143" i="1" s="1"/>
  <c r="BY143" i="1" s="1"/>
  <c r="BZ143" i="1" s="1"/>
  <c r="CA143" i="1" s="1"/>
  <c r="CB143" i="1" s="1"/>
  <c r="AO143" i="1"/>
  <c r="AP143" i="1" s="1"/>
  <c r="AQ143" i="1" s="1"/>
  <c r="AE143" i="1"/>
  <c r="AD143" i="1"/>
  <c r="AC143" i="1"/>
  <c r="AB143" i="1"/>
  <c r="AA143" i="1"/>
  <c r="Z143" i="1"/>
  <c r="Y143" i="1"/>
  <c r="X143" i="1"/>
  <c r="W143" i="1"/>
  <c r="V143" i="1"/>
  <c r="U143" i="1"/>
  <c r="T143" i="1"/>
  <c r="S143" i="1"/>
  <c r="R143" i="1"/>
  <c r="CF142" i="1"/>
  <c r="DO142" i="1" s="1"/>
  <c r="CT142" i="1" s="1"/>
  <c r="BJ142" i="1"/>
  <c r="BK142" i="1" s="1"/>
  <c r="BL142" i="1" s="1"/>
  <c r="BM142" i="1" s="1"/>
  <c r="BN142" i="1" s="1"/>
  <c r="BO142" i="1" s="1"/>
  <c r="BP142" i="1" s="1"/>
  <c r="BQ142" i="1" s="1"/>
  <c r="BR142" i="1" s="1"/>
  <c r="BS142" i="1" s="1"/>
  <c r="BT142" i="1" s="1"/>
  <c r="BU142" i="1" s="1"/>
  <c r="BV142" i="1" s="1"/>
  <c r="BW142" i="1" s="1"/>
  <c r="BX142" i="1" s="1"/>
  <c r="BY142" i="1" s="1"/>
  <c r="BZ142" i="1" s="1"/>
  <c r="CA142" i="1" s="1"/>
  <c r="CB142" i="1" s="1"/>
  <c r="AO142" i="1"/>
  <c r="AP142" i="1" s="1"/>
  <c r="AQ142" i="1" s="1"/>
  <c r="AR142" i="1" s="1"/>
  <c r="AE142" i="1"/>
  <c r="AD142" i="1"/>
  <c r="AC142" i="1"/>
  <c r="AB142" i="1"/>
  <c r="AA142" i="1"/>
  <c r="Z142" i="1"/>
  <c r="Y142" i="1"/>
  <c r="X142" i="1"/>
  <c r="W142" i="1"/>
  <c r="V142" i="1"/>
  <c r="U142" i="1"/>
  <c r="T142" i="1"/>
  <c r="S142" i="1"/>
  <c r="R142" i="1"/>
  <c r="CF141" i="1"/>
  <c r="BJ141" i="1"/>
  <c r="BK141" i="1" s="1"/>
  <c r="BL141" i="1" s="1"/>
  <c r="BM141" i="1" s="1"/>
  <c r="BN141" i="1" s="1"/>
  <c r="BO141" i="1" s="1"/>
  <c r="BP141" i="1" s="1"/>
  <c r="BQ141" i="1" s="1"/>
  <c r="BR141" i="1" s="1"/>
  <c r="BS141" i="1" s="1"/>
  <c r="BT141" i="1" s="1"/>
  <c r="BU141" i="1" s="1"/>
  <c r="BV141" i="1" s="1"/>
  <c r="BW141" i="1" s="1"/>
  <c r="BX141" i="1" s="1"/>
  <c r="BY141" i="1" s="1"/>
  <c r="BZ141" i="1" s="1"/>
  <c r="CA141" i="1" s="1"/>
  <c r="CB141" i="1" s="1"/>
  <c r="AO141" i="1"/>
  <c r="AP141" i="1" s="1"/>
  <c r="AQ141" i="1" s="1"/>
  <c r="AR141" i="1" s="1"/>
  <c r="AS141" i="1" s="1"/>
  <c r="AT141" i="1" s="1"/>
  <c r="AU141" i="1" s="1"/>
  <c r="AV141" i="1" s="1"/>
  <c r="AW141" i="1" s="1"/>
  <c r="AX141" i="1" s="1"/>
  <c r="AY141" i="1" s="1"/>
  <c r="AZ141" i="1" s="1"/>
  <c r="BA141" i="1" s="1"/>
  <c r="BB141" i="1" s="1"/>
  <c r="BC141" i="1" s="1"/>
  <c r="BD141" i="1" s="1"/>
  <c r="CF140" i="1"/>
  <c r="DU140" i="1" s="1"/>
  <c r="BJ140" i="1"/>
  <c r="BK140" i="1" s="1"/>
  <c r="BL140" i="1" s="1"/>
  <c r="BM140" i="1" s="1"/>
  <c r="BN140" i="1" s="1"/>
  <c r="BO140" i="1" s="1"/>
  <c r="BP140" i="1" s="1"/>
  <c r="BQ140" i="1" s="1"/>
  <c r="BR140" i="1" s="1"/>
  <c r="BS140" i="1" s="1"/>
  <c r="BT140" i="1" s="1"/>
  <c r="BU140" i="1" s="1"/>
  <c r="BV140" i="1" s="1"/>
  <c r="BW140" i="1" s="1"/>
  <c r="BX140" i="1" s="1"/>
  <c r="BY140" i="1" s="1"/>
  <c r="BZ140" i="1" s="1"/>
  <c r="CA140" i="1" s="1"/>
  <c r="CB140" i="1" s="1"/>
  <c r="AO140" i="1"/>
  <c r="AP140" i="1" s="1"/>
  <c r="AQ140" i="1" s="1"/>
  <c r="AR140" i="1" s="1"/>
  <c r="AS140" i="1" s="1"/>
  <c r="AT140" i="1" s="1"/>
  <c r="CF139" i="1"/>
  <c r="BJ139" i="1"/>
  <c r="BK139" i="1" s="1"/>
  <c r="BL139" i="1" s="1"/>
  <c r="BM139" i="1" s="1"/>
  <c r="BN139" i="1" s="1"/>
  <c r="BO139" i="1" s="1"/>
  <c r="BP139" i="1" s="1"/>
  <c r="BQ139" i="1" s="1"/>
  <c r="BR139" i="1" s="1"/>
  <c r="BS139" i="1" s="1"/>
  <c r="BT139" i="1" s="1"/>
  <c r="BU139" i="1" s="1"/>
  <c r="BV139" i="1" s="1"/>
  <c r="BW139" i="1" s="1"/>
  <c r="BX139" i="1" s="1"/>
  <c r="BY139" i="1" s="1"/>
  <c r="BZ139" i="1" s="1"/>
  <c r="CA139" i="1" s="1"/>
  <c r="CB139" i="1" s="1"/>
  <c r="AO139" i="1"/>
  <c r="Z139" i="1"/>
  <c r="Y139" i="1"/>
  <c r="X139" i="1"/>
  <c r="W139" i="1"/>
  <c r="V139" i="1"/>
  <c r="U139" i="1"/>
  <c r="T139" i="1"/>
  <c r="S139" i="1"/>
  <c r="R139" i="1"/>
  <c r="CF138" i="1"/>
  <c r="DV138" i="1" s="1"/>
  <c r="BJ138" i="1"/>
  <c r="BK138" i="1" s="1"/>
  <c r="BL138" i="1" s="1"/>
  <c r="BM138" i="1" s="1"/>
  <c r="BN138" i="1" s="1"/>
  <c r="BO138" i="1" s="1"/>
  <c r="BP138" i="1" s="1"/>
  <c r="BQ138" i="1" s="1"/>
  <c r="BR138" i="1" s="1"/>
  <c r="BS138" i="1" s="1"/>
  <c r="BT138" i="1" s="1"/>
  <c r="BU138" i="1" s="1"/>
  <c r="BV138" i="1" s="1"/>
  <c r="BW138" i="1" s="1"/>
  <c r="BX138" i="1" s="1"/>
  <c r="BY138" i="1" s="1"/>
  <c r="BZ138" i="1" s="1"/>
  <c r="CA138" i="1" s="1"/>
  <c r="CB138" i="1" s="1"/>
  <c r="AO138" i="1"/>
  <c r="AP138" i="1" s="1"/>
  <c r="AQ138" i="1" s="1"/>
  <c r="AR138" i="1" s="1"/>
  <c r="AS138" i="1" s="1"/>
  <c r="AT138" i="1" s="1"/>
  <c r="AU138" i="1" s="1"/>
  <c r="AV138" i="1" s="1"/>
  <c r="CF137" i="1"/>
  <c r="DS137" i="1" s="1"/>
  <c r="BJ137" i="1"/>
  <c r="BK137" i="1" s="1"/>
  <c r="BL137" i="1" s="1"/>
  <c r="BM137" i="1" s="1"/>
  <c r="BN137" i="1" s="1"/>
  <c r="BO137" i="1" s="1"/>
  <c r="BP137" i="1" s="1"/>
  <c r="BQ137" i="1" s="1"/>
  <c r="BR137" i="1" s="1"/>
  <c r="BS137" i="1" s="1"/>
  <c r="BT137" i="1" s="1"/>
  <c r="BU137" i="1" s="1"/>
  <c r="BV137" i="1" s="1"/>
  <c r="BW137" i="1" s="1"/>
  <c r="BX137" i="1" s="1"/>
  <c r="BY137" i="1" s="1"/>
  <c r="BZ137" i="1" s="1"/>
  <c r="CA137" i="1" s="1"/>
  <c r="CB137" i="1" s="1"/>
  <c r="AO137" i="1"/>
  <c r="AP137" i="1" s="1"/>
  <c r="AQ137" i="1" s="1"/>
  <c r="AR137" i="1" s="1"/>
  <c r="AS137" i="1" s="1"/>
  <c r="AT137" i="1" s="1"/>
  <c r="AU137" i="1" s="1"/>
  <c r="AV137" i="1" s="1"/>
  <c r="AW137" i="1" s="1"/>
  <c r="AX137" i="1" s="1"/>
  <c r="AY137" i="1" s="1"/>
  <c r="AZ137" i="1" s="1"/>
  <c r="BA137" i="1" s="1"/>
  <c r="BB137" i="1" s="1"/>
  <c r="BC137" i="1" s="1"/>
  <c r="BD137" i="1" s="1"/>
  <c r="AE137" i="1"/>
  <c r="AD137" i="1"/>
  <c r="AC137" i="1"/>
  <c r="AB137" i="1"/>
  <c r="AA137" i="1"/>
  <c r="Z137" i="1"/>
  <c r="Y137" i="1"/>
  <c r="X137" i="1"/>
  <c r="W137" i="1"/>
  <c r="V137" i="1"/>
  <c r="U137" i="1"/>
  <c r="T137" i="1"/>
  <c r="S137" i="1"/>
  <c r="R137" i="1"/>
  <c r="CF136" i="1"/>
  <c r="DR136" i="1" s="1"/>
  <c r="BJ136" i="1"/>
  <c r="BK136" i="1" s="1"/>
  <c r="BL136" i="1" s="1"/>
  <c r="BM136" i="1" s="1"/>
  <c r="BN136" i="1" s="1"/>
  <c r="BO136" i="1" s="1"/>
  <c r="BP136" i="1" s="1"/>
  <c r="BQ136" i="1" s="1"/>
  <c r="BR136" i="1" s="1"/>
  <c r="BS136" i="1" s="1"/>
  <c r="BT136" i="1" s="1"/>
  <c r="BU136" i="1" s="1"/>
  <c r="BV136" i="1" s="1"/>
  <c r="BW136" i="1" s="1"/>
  <c r="BX136" i="1" s="1"/>
  <c r="BY136" i="1" s="1"/>
  <c r="BZ136" i="1" s="1"/>
  <c r="CA136" i="1" s="1"/>
  <c r="CB136" i="1" s="1"/>
  <c r="AO136" i="1"/>
  <c r="AP136" i="1" s="1"/>
  <c r="AQ136" i="1" s="1"/>
  <c r="AR136" i="1" s="1"/>
  <c r="AS136" i="1" s="1"/>
  <c r="AT136" i="1" s="1"/>
  <c r="Z136" i="1"/>
  <c r="Y136" i="1"/>
  <c r="X136" i="1"/>
  <c r="W136" i="1"/>
  <c r="V136" i="1"/>
  <c r="U136" i="1"/>
  <c r="T136" i="1"/>
  <c r="S136" i="1"/>
  <c r="R136" i="1"/>
  <c r="CF135" i="1"/>
  <c r="DV135" i="1" s="1"/>
  <c r="BJ135" i="1"/>
  <c r="BK135" i="1" s="1"/>
  <c r="BL135" i="1" s="1"/>
  <c r="BM135" i="1" s="1"/>
  <c r="BN135" i="1" s="1"/>
  <c r="BO135" i="1" s="1"/>
  <c r="BP135" i="1" s="1"/>
  <c r="BQ135" i="1" s="1"/>
  <c r="BR135" i="1" s="1"/>
  <c r="BS135" i="1" s="1"/>
  <c r="BT135" i="1" s="1"/>
  <c r="BU135" i="1" s="1"/>
  <c r="BV135" i="1" s="1"/>
  <c r="BW135" i="1" s="1"/>
  <c r="BX135" i="1" s="1"/>
  <c r="BY135" i="1" s="1"/>
  <c r="BZ135" i="1" s="1"/>
  <c r="CA135" i="1" s="1"/>
  <c r="CB135" i="1" s="1"/>
  <c r="AO135" i="1"/>
  <c r="AP135" i="1" s="1"/>
  <c r="AQ135" i="1" s="1"/>
  <c r="AR135" i="1" s="1"/>
  <c r="AS135" i="1" s="1"/>
  <c r="AT135" i="1" s="1"/>
  <c r="AU135" i="1" s="1"/>
  <c r="AV135" i="1" s="1"/>
  <c r="AW135" i="1" s="1"/>
  <c r="AX135" i="1" s="1"/>
  <c r="AY135" i="1" s="1"/>
  <c r="AZ135" i="1" s="1"/>
  <c r="BA135" i="1" s="1"/>
  <c r="AE135" i="1"/>
  <c r="AD135" i="1"/>
  <c r="AC135" i="1"/>
  <c r="AB135" i="1"/>
  <c r="AA135" i="1"/>
  <c r="Z135" i="1"/>
  <c r="Y135" i="1"/>
  <c r="X135" i="1"/>
  <c r="W135" i="1"/>
  <c r="V135" i="1"/>
  <c r="U135" i="1"/>
  <c r="T135" i="1"/>
  <c r="S135" i="1"/>
  <c r="R135" i="1"/>
  <c r="DV133" i="1"/>
  <c r="DU133" i="1"/>
  <c r="DT133" i="1"/>
  <c r="DS133" i="1"/>
  <c r="DR133" i="1"/>
  <c r="DQ133" i="1"/>
  <c r="DP133" i="1"/>
  <c r="DO133" i="1"/>
  <c r="DN133" i="1"/>
  <c r="DM133" i="1"/>
  <c r="DL133" i="1"/>
  <c r="DK133" i="1"/>
  <c r="DJ133" i="1"/>
  <c r="DI133" i="1"/>
  <c r="DH133" i="1"/>
  <c r="DG133" i="1"/>
  <c r="DF133" i="1"/>
  <c r="DE133" i="1"/>
  <c r="DD133" i="1"/>
  <c r="DC133" i="1"/>
  <c r="DX133" i="1" s="1"/>
  <c r="CF133" i="1"/>
  <c r="BJ133" i="1"/>
  <c r="BK133" i="1" s="1"/>
  <c r="BL133" i="1" s="1"/>
  <c r="AO133" i="1"/>
  <c r="AP133" i="1" s="1"/>
  <c r="AQ133" i="1" s="1"/>
  <c r="AR133" i="1" s="1"/>
  <c r="AJ133" i="1"/>
  <c r="AI133" i="1"/>
  <c r="AH133" i="1"/>
  <c r="AG133" i="1"/>
  <c r="AF133" i="1"/>
  <c r="AE133" i="1"/>
  <c r="AD133" i="1"/>
  <c r="AC133" i="1"/>
  <c r="AB133" i="1"/>
  <c r="AA133" i="1"/>
  <c r="Z133" i="1"/>
  <c r="Y133" i="1"/>
  <c r="X133" i="1"/>
  <c r="W133" i="1"/>
  <c r="V133" i="1"/>
  <c r="U133" i="1"/>
  <c r="T133" i="1"/>
  <c r="S133" i="1"/>
  <c r="R133" i="1"/>
  <c r="CF132" i="1"/>
  <c r="DI132" i="1" s="1"/>
  <c r="BJ132" i="1"/>
  <c r="BK132" i="1" s="1"/>
  <c r="BL132" i="1" s="1"/>
  <c r="BM132" i="1" s="1"/>
  <c r="BN132" i="1" s="1"/>
  <c r="BO132" i="1" s="1"/>
  <c r="BP132" i="1" s="1"/>
  <c r="BQ132" i="1" s="1"/>
  <c r="BR132" i="1" s="1"/>
  <c r="BS132" i="1" s="1"/>
  <c r="BT132" i="1" s="1"/>
  <c r="BU132" i="1" s="1"/>
  <c r="BV132" i="1" s="1"/>
  <c r="BW132" i="1" s="1"/>
  <c r="BX132" i="1" s="1"/>
  <c r="BY132" i="1" s="1"/>
  <c r="BZ132" i="1" s="1"/>
  <c r="CA132" i="1" s="1"/>
  <c r="CB132" i="1" s="1"/>
  <c r="AO132" i="1"/>
  <c r="AP132" i="1" s="1"/>
  <c r="AQ132" i="1" s="1"/>
  <c r="AR132" i="1" s="1"/>
  <c r="AS132" i="1" s="1"/>
  <c r="AT132" i="1" s="1"/>
  <c r="AU132" i="1" s="1"/>
  <c r="AV132" i="1" s="1"/>
  <c r="AW132" i="1" s="1"/>
  <c r="AX132" i="1" s="1"/>
  <c r="AY132" i="1" s="1"/>
  <c r="AZ132" i="1" s="1"/>
  <c r="BA132" i="1" s="1"/>
  <c r="BB132" i="1" s="1"/>
  <c r="BC132" i="1" s="1"/>
  <c r="BD132" i="1" s="1"/>
  <c r="BE132" i="1" s="1"/>
  <c r="BF132" i="1" s="1"/>
  <c r="BG132" i="1" s="1"/>
  <c r="AJ132" i="1"/>
  <c r="AI132" i="1"/>
  <c r="AH132" i="1"/>
  <c r="AG132" i="1"/>
  <c r="AF132" i="1"/>
  <c r="AE132" i="1"/>
  <c r="AD132" i="1"/>
  <c r="AC132" i="1"/>
  <c r="AB132" i="1"/>
  <c r="AA132" i="1"/>
  <c r="Z132" i="1"/>
  <c r="Y132" i="1"/>
  <c r="X132" i="1"/>
  <c r="W132" i="1"/>
  <c r="V132" i="1"/>
  <c r="U132" i="1"/>
  <c r="T132" i="1"/>
  <c r="S132" i="1"/>
  <c r="R132" i="1"/>
  <c r="CF131" i="1"/>
  <c r="DM131" i="1" s="1"/>
  <c r="BJ131" i="1"/>
  <c r="BK131" i="1" s="1"/>
  <c r="BL131" i="1" s="1"/>
  <c r="BM131" i="1" s="1"/>
  <c r="BN131" i="1" s="1"/>
  <c r="BO131" i="1" s="1"/>
  <c r="BP131" i="1" s="1"/>
  <c r="BQ131" i="1" s="1"/>
  <c r="BR131" i="1" s="1"/>
  <c r="BS131" i="1" s="1"/>
  <c r="BT131" i="1" s="1"/>
  <c r="BU131" i="1" s="1"/>
  <c r="BV131" i="1" s="1"/>
  <c r="BW131" i="1" s="1"/>
  <c r="BX131" i="1" s="1"/>
  <c r="BY131" i="1" s="1"/>
  <c r="BZ131" i="1" s="1"/>
  <c r="CA131" i="1" s="1"/>
  <c r="CB131" i="1" s="1"/>
  <c r="U131" i="1"/>
  <c r="T131" i="1"/>
  <c r="S131" i="1"/>
  <c r="R131" i="1"/>
  <c r="CF130" i="1"/>
  <c r="DN130" i="1" s="1"/>
  <c r="BJ130" i="1"/>
  <c r="BK130" i="1" s="1"/>
  <c r="BL130" i="1" s="1"/>
  <c r="BM130" i="1" s="1"/>
  <c r="BN130" i="1" s="1"/>
  <c r="BO130" i="1" s="1"/>
  <c r="BP130" i="1" s="1"/>
  <c r="BQ130" i="1" s="1"/>
  <c r="BR130" i="1" s="1"/>
  <c r="BS130" i="1" s="1"/>
  <c r="BT130" i="1" s="1"/>
  <c r="BU130" i="1" s="1"/>
  <c r="BV130" i="1" s="1"/>
  <c r="BW130" i="1" s="1"/>
  <c r="BX130" i="1" s="1"/>
  <c r="BY130" i="1" s="1"/>
  <c r="BZ130" i="1" s="1"/>
  <c r="CA130" i="1" s="1"/>
  <c r="CB130" i="1" s="1"/>
  <c r="AO130" i="1"/>
  <c r="AP130" i="1" s="1"/>
  <c r="AQ130" i="1" s="1"/>
  <c r="AR130" i="1" s="1"/>
  <c r="AS130" i="1" s="1"/>
  <c r="AT130" i="1" s="1"/>
  <c r="AU130" i="1" s="1"/>
  <c r="AV130" i="1" s="1"/>
  <c r="AW130" i="1" s="1"/>
  <c r="AX130" i="1" s="1"/>
  <c r="AY130" i="1" s="1"/>
  <c r="AZ130" i="1" s="1"/>
  <c r="BA130" i="1" s="1"/>
  <c r="BB130" i="1" s="1"/>
  <c r="BC130" i="1" s="1"/>
  <c r="BD130" i="1" s="1"/>
  <c r="BE130" i="1" s="1"/>
  <c r="BF130" i="1" s="1"/>
  <c r="BG130" i="1" s="1"/>
  <c r="CF129" i="1"/>
  <c r="DQ129" i="1" s="1"/>
  <c r="BJ129" i="1"/>
  <c r="BK129" i="1" s="1"/>
  <c r="BL129" i="1" s="1"/>
  <c r="BM129" i="1" s="1"/>
  <c r="BN129" i="1" s="1"/>
  <c r="BO129" i="1" s="1"/>
  <c r="BP129" i="1" s="1"/>
  <c r="BQ129" i="1" s="1"/>
  <c r="BR129" i="1" s="1"/>
  <c r="BS129" i="1" s="1"/>
  <c r="BT129" i="1" s="1"/>
  <c r="BU129" i="1" s="1"/>
  <c r="BV129" i="1" s="1"/>
  <c r="BW129" i="1" s="1"/>
  <c r="BX129" i="1" s="1"/>
  <c r="BY129" i="1" s="1"/>
  <c r="BZ129" i="1" s="1"/>
  <c r="CA129" i="1" s="1"/>
  <c r="CB129" i="1" s="1"/>
  <c r="AO129" i="1"/>
  <c r="AP129" i="1" s="1"/>
  <c r="Z129" i="1"/>
  <c r="Y129" i="1"/>
  <c r="X129" i="1"/>
  <c r="W129" i="1"/>
  <c r="V129" i="1"/>
  <c r="U129" i="1"/>
  <c r="T129" i="1"/>
  <c r="S129" i="1"/>
  <c r="R129" i="1"/>
  <c r="CF127" i="1"/>
  <c r="DL127" i="1" s="1"/>
  <c r="BJ127" i="1"/>
  <c r="BK127" i="1" s="1"/>
  <c r="BL127" i="1" s="1"/>
  <c r="BM127" i="1" s="1"/>
  <c r="BN127" i="1" s="1"/>
  <c r="BO127" i="1" s="1"/>
  <c r="BP127" i="1" s="1"/>
  <c r="BQ127" i="1" s="1"/>
  <c r="BR127" i="1" s="1"/>
  <c r="BS127" i="1" s="1"/>
  <c r="BT127" i="1" s="1"/>
  <c r="BU127" i="1" s="1"/>
  <c r="BV127" i="1" s="1"/>
  <c r="BW127" i="1" s="1"/>
  <c r="BX127" i="1" s="1"/>
  <c r="BY127" i="1" s="1"/>
  <c r="BZ127" i="1" s="1"/>
  <c r="CA127" i="1" s="1"/>
  <c r="CB127" i="1" s="1"/>
  <c r="AO127" i="1"/>
  <c r="AP127" i="1" s="1"/>
  <c r="AQ127" i="1" s="1"/>
  <c r="AR127" i="1" s="1"/>
  <c r="AS127" i="1" s="1"/>
  <c r="AT127" i="1" s="1"/>
  <c r="AU127" i="1" s="1"/>
  <c r="AV127" i="1" s="1"/>
  <c r="AW127" i="1" s="1"/>
  <c r="CF109" i="1"/>
  <c r="DP109" i="1" s="1"/>
  <c r="BJ109" i="1"/>
  <c r="BK109" i="1" s="1"/>
  <c r="BL109" i="1" s="1"/>
  <c r="BM109" i="1" s="1"/>
  <c r="BN109" i="1" s="1"/>
  <c r="BO109" i="1" s="1"/>
  <c r="BP109" i="1" s="1"/>
  <c r="BQ109" i="1" s="1"/>
  <c r="BR109" i="1" s="1"/>
  <c r="BS109" i="1" s="1"/>
  <c r="BT109" i="1" s="1"/>
  <c r="BU109" i="1" s="1"/>
  <c r="BV109" i="1" s="1"/>
  <c r="BW109" i="1" s="1"/>
  <c r="BX109" i="1" s="1"/>
  <c r="BY109" i="1" s="1"/>
  <c r="BZ109" i="1" s="1"/>
  <c r="CA109" i="1" s="1"/>
  <c r="CB109" i="1" s="1"/>
  <c r="AO109" i="1"/>
  <c r="AP109" i="1" s="1"/>
  <c r="AQ109" i="1" s="1"/>
  <c r="AR109" i="1" s="1"/>
  <c r="AS109" i="1" s="1"/>
  <c r="U109" i="1"/>
  <c r="T109" i="1"/>
  <c r="S109" i="1"/>
  <c r="R109" i="1"/>
  <c r="CF105" i="1"/>
  <c r="DR105" i="1" s="1"/>
  <c r="BJ105" i="1"/>
  <c r="BK105" i="1" s="1"/>
  <c r="BL105" i="1" s="1"/>
  <c r="BM105" i="1" s="1"/>
  <c r="BN105" i="1" s="1"/>
  <c r="BO105" i="1" s="1"/>
  <c r="BP105" i="1" s="1"/>
  <c r="BQ105" i="1" s="1"/>
  <c r="BR105" i="1" s="1"/>
  <c r="BS105" i="1" s="1"/>
  <c r="BT105" i="1" s="1"/>
  <c r="BU105" i="1" s="1"/>
  <c r="BV105" i="1" s="1"/>
  <c r="BW105" i="1" s="1"/>
  <c r="BX105" i="1" s="1"/>
  <c r="BY105" i="1" s="1"/>
  <c r="BZ105" i="1" s="1"/>
  <c r="CA105" i="1" s="1"/>
  <c r="CB105" i="1" s="1"/>
  <c r="AO105" i="1"/>
  <c r="AP105" i="1" s="1"/>
  <c r="AQ105" i="1" s="1"/>
  <c r="AR105" i="1" s="1"/>
  <c r="AS105" i="1" s="1"/>
  <c r="AT105" i="1" s="1"/>
  <c r="AU105" i="1" s="1"/>
  <c r="AV105" i="1" s="1"/>
  <c r="AW105" i="1" s="1"/>
  <c r="AX105" i="1" s="1"/>
  <c r="AY105" i="1" s="1"/>
  <c r="AZ105" i="1" s="1"/>
  <c r="BA105" i="1" s="1"/>
  <c r="BB105" i="1" s="1"/>
  <c r="BC105" i="1" s="1"/>
  <c r="BD105" i="1" s="1"/>
  <c r="BE105" i="1" s="1"/>
  <c r="BF105" i="1" s="1"/>
  <c r="BG105" i="1" s="1"/>
  <c r="Z105" i="1"/>
  <c r="Y105" i="1"/>
  <c r="X105" i="1"/>
  <c r="W105" i="1"/>
  <c r="V105" i="1"/>
  <c r="U105" i="1"/>
  <c r="T105" i="1"/>
  <c r="S105" i="1"/>
  <c r="R105" i="1"/>
  <c r="CF102" i="1"/>
  <c r="DS102" i="1" s="1"/>
  <c r="BJ102" i="1"/>
  <c r="BK102" i="1" s="1"/>
  <c r="BL102" i="1" s="1"/>
  <c r="BM102" i="1" s="1"/>
  <c r="BN102" i="1" s="1"/>
  <c r="BO102" i="1" s="1"/>
  <c r="BP102" i="1" s="1"/>
  <c r="BQ102" i="1" s="1"/>
  <c r="BR102" i="1" s="1"/>
  <c r="BS102" i="1" s="1"/>
  <c r="BT102" i="1" s="1"/>
  <c r="BU102" i="1" s="1"/>
  <c r="BV102" i="1" s="1"/>
  <c r="U102" i="1"/>
  <c r="T102" i="1"/>
  <c r="S102" i="1"/>
  <c r="R102" i="1"/>
  <c r="CF101" i="1"/>
  <c r="DV101" i="1" s="1"/>
  <c r="BJ101" i="1"/>
  <c r="BK101" i="1" s="1"/>
  <c r="BL101" i="1" s="1"/>
  <c r="BM101" i="1" s="1"/>
  <c r="BN101" i="1" s="1"/>
  <c r="BO101" i="1" s="1"/>
  <c r="BP101" i="1" s="1"/>
  <c r="BQ101" i="1" s="1"/>
  <c r="BR101" i="1" s="1"/>
  <c r="BS101" i="1" s="1"/>
  <c r="BT101" i="1" s="1"/>
  <c r="BU101" i="1" s="1"/>
  <c r="BV101" i="1" s="1"/>
  <c r="BW101" i="1" s="1"/>
  <c r="BX101" i="1" s="1"/>
  <c r="BY101" i="1" s="1"/>
  <c r="BZ101" i="1" s="1"/>
  <c r="CA101" i="1" s="1"/>
  <c r="CB101" i="1" s="1"/>
  <c r="AO101" i="1"/>
  <c r="AP101" i="1" s="1"/>
  <c r="AQ101" i="1" s="1"/>
  <c r="AR101" i="1" s="1"/>
  <c r="AS101" i="1" s="1"/>
  <c r="AT101" i="1" s="1"/>
  <c r="AU101" i="1" s="1"/>
  <c r="AV101" i="1" s="1"/>
  <c r="AW101" i="1" s="1"/>
  <c r="CF100" i="1"/>
  <c r="DV100" i="1" s="1"/>
  <c r="BJ100" i="1"/>
  <c r="BK100" i="1" s="1"/>
  <c r="BL100" i="1" s="1"/>
  <c r="BM100" i="1" s="1"/>
  <c r="BN100" i="1" s="1"/>
  <c r="BO100" i="1" s="1"/>
  <c r="BP100" i="1" s="1"/>
  <c r="BQ100" i="1" s="1"/>
  <c r="BR100" i="1" s="1"/>
  <c r="BS100" i="1" s="1"/>
  <c r="BT100" i="1" s="1"/>
  <c r="BU100" i="1" s="1"/>
  <c r="BV100" i="1" s="1"/>
  <c r="BW100" i="1" s="1"/>
  <c r="BX100" i="1" s="1"/>
  <c r="BY100" i="1" s="1"/>
  <c r="BZ100" i="1" s="1"/>
  <c r="CA100" i="1" s="1"/>
  <c r="CB100" i="1" s="1"/>
  <c r="AO100" i="1"/>
  <c r="AP100" i="1" s="1"/>
  <c r="AQ100" i="1" s="1"/>
  <c r="AR100" i="1" s="1"/>
  <c r="AS100" i="1" s="1"/>
  <c r="AT100" i="1" s="1"/>
  <c r="AU100" i="1" s="1"/>
  <c r="AV100" i="1" s="1"/>
  <c r="AW100" i="1" s="1"/>
  <c r="AX100" i="1" s="1"/>
  <c r="AY100" i="1" s="1"/>
  <c r="AZ100" i="1" s="1"/>
  <c r="BA100" i="1" s="1"/>
  <c r="BB100" i="1" s="1"/>
  <c r="BC100" i="1" s="1"/>
  <c r="BD100" i="1" s="1"/>
  <c r="CF79" i="1"/>
  <c r="DJ79" i="1" s="1"/>
  <c r="BJ79" i="1"/>
  <c r="BK79" i="1" s="1"/>
  <c r="BL79" i="1" s="1"/>
  <c r="BM79" i="1" s="1"/>
  <c r="BN79" i="1" s="1"/>
  <c r="BO79" i="1" s="1"/>
  <c r="BP79" i="1" s="1"/>
  <c r="BQ79" i="1" s="1"/>
  <c r="BR79" i="1" s="1"/>
  <c r="BS79" i="1" s="1"/>
  <c r="BT79" i="1" s="1"/>
  <c r="BU79" i="1" s="1"/>
  <c r="BV79" i="1" s="1"/>
  <c r="BW79" i="1" s="1"/>
  <c r="BX79" i="1" s="1"/>
  <c r="BY79" i="1" s="1"/>
  <c r="BZ79" i="1" s="1"/>
  <c r="CA79" i="1" s="1"/>
  <c r="CB79" i="1" s="1"/>
  <c r="AO79" i="1"/>
  <c r="AP79" i="1" s="1"/>
  <c r="AQ79" i="1" s="1"/>
  <c r="AR79" i="1" s="1"/>
  <c r="AS79" i="1" s="1"/>
  <c r="AT79" i="1" s="1"/>
  <c r="AU79" i="1" s="1"/>
  <c r="AV79" i="1" s="1"/>
  <c r="AW79" i="1" s="1"/>
  <c r="AX79" i="1" s="1"/>
  <c r="AY79" i="1" s="1"/>
  <c r="AZ79" i="1" s="1"/>
  <c r="BA79" i="1" s="1"/>
  <c r="BB79" i="1" s="1"/>
  <c r="BC79" i="1" s="1"/>
  <c r="BD79" i="1" s="1"/>
  <c r="BE79" i="1" s="1"/>
  <c r="BF79" i="1" s="1"/>
  <c r="BG79" i="1" s="1"/>
  <c r="Z79" i="1"/>
  <c r="Y79" i="1"/>
  <c r="X79" i="1"/>
  <c r="W79" i="1"/>
  <c r="V79" i="1"/>
  <c r="U79" i="1"/>
  <c r="T79" i="1"/>
  <c r="S79" i="1"/>
  <c r="R79" i="1"/>
  <c r="CF60" i="1"/>
  <c r="DV60" i="1" s="1"/>
  <c r="BX60" i="1"/>
  <c r="BY60" i="1" s="1"/>
  <c r="BZ60" i="1" s="1"/>
  <c r="CA60" i="1" s="1"/>
  <c r="CB60" i="1" s="1"/>
  <c r="BJ60" i="1"/>
  <c r="BK60" i="1" s="1"/>
  <c r="BL60" i="1" s="1"/>
  <c r="BM60" i="1" s="1"/>
  <c r="BN60" i="1" s="1"/>
  <c r="BO60" i="1" s="1"/>
  <c r="BP60" i="1" s="1"/>
  <c r="BQ60" i="1" s="1"/>
  <c r="BR60" i="1" s="1"/>
  <c r="BS60" i="1" s="1"/>
  <c r="BT60" i="1" s="1"/>
  <c r="BU60" i="1" s="1"/>
  <c r="BV60" i="1" s="1"/>
  <c r="AO60" i="1"/>
  <c r="AP60" i="1" s="1"/>
  <c r="AQ60" i="1" s="1"/>
  <c r="AR60" i="1" s="1"/>
  <c r="AS60" i="1" s="1"/>
  <c r="AT60" i="1" s="1"/>
  <c r="AU60" i="1" s="1"/>
  <c r="AV60" i="1" s="1"/>
  <c r="AW60" i="1" s="1"/>
  <c r="AX60" i="1" s="1"/>
  <c r="AY60" i="1" s="1"/>
  <c r="AZ60" i="1" s="1"/>
  <c r="BA60" i="1" s="1"/>
  <c r="BB60" i="1" s="1"/>
  <c r="BC60" i="1" s="1"/>
  <c r="BD60" i="1" s="1"/>
  <c r="BE60" i="1" s="1"/>
  <c r="BF60" i="1" s="1"/>
  <c r="U60" i="1"/>
  <c r="T60" i="1"/>
  <c r="S60" i="1"/>
  <c r="R60" i="1"/>
  <c r="CF59" i="1"/>
  <c r="DU59" i="1" s="1"/>
  <c r="BJ59" i="1"/>
  <c r="BK59" i="1" s="1"/>
  <c r="BL59" i="1" s="1"/>
  <c r="BM59" i="1" s="1"/>
  <c r="BN59" i="1" s="1"/>
  <c r="BO59" i="1" s="1"/>
  <c r="BP59" i="1" s="1"/>
  <c r="BQ59" i="1" s="1"/>
  <c r="BR59" i="1" s="1"/>
  <c r="BS59" i="1" s="1"/>
  <c r="BT59" i="1" s="1"/>
  <c r="BU59" i="1" s="1"/>
  <c r="BV59" i="1" s="1"/>
  <c r="BW59" i="1" s="1"/>
  <c r="BX59" i="1" s="1"/>
  <c r="BY59" i="1" s="1"/>
  <c r="BZ59" i="1" s="1"/>
  <c r="CA59" i="1" s="1"/>
  <c r="CB59" i="1" s="1"/>
  <c r="AO59" i="1"/>
  <c r="AP59" i="1" s="1"/>
  <c r="AQ59" i="1" s="1"/>
  <c r="AR59" i="1" s="1"/>
  <c r="AS59" i="1" s="1"/>
  <c r="AT59" i="1" s="1"/>
  <c r="AU59" i="1" s="1"/>
  <c r="AV59" i="1" s="1"/>
  <c r="AW59" i="1" s="1"/>
  <c r="AX59" i="1" s="1"/>
  <c r="AY59" i="1" s="1"/>
  <c r="AZ59" i="1" s="1"/>
  <c r="BA59" i="1" s="1"/>
  <c r="BB59" i="1" s="1"/>
  <c r="BC59" i="1" s="1"/>
  <c r="BD59" i="1" s="1"/>
  <c r="BE59" i="1" s="1"/>
  <c r="BF59" i="1" s="1"/>
  <c r="BG59" i="1" s="1"/>
  <c r="AE59" i="1"/>
  <c r="AD59" i="1"/>
  <c r="AC59" i="1"/>
  <c r="AB59" i="1"/>
  <c r="AA59" i="1"/>
  <c r="Z59" i="1"/>
  <c r="Y59" i="1"/>
  <c r="X59" i="1"/>
  <c r="W59" i="1"/>
  <c r="V59" i="1"/>
  <c r="U59" i="1"/>
  <c r="T59" i="1"/>
  <c r="S59" i="1"/>
  <c r="R59" i="1"/>
  <c r="CF54" i="1"/>
  <c r="DT54" i="1" s="1"/>
  <c r="BX54" i="1"/>
  <c r="BY54" i="1" s="1"/>
  <c r="BZ54" i="1" s="1"/>
  <c r="CA54" i="1" s="1"/>
  <c r="CB54" i="1" s="1"/>
  <c r="BU54" i="1"/>
  <c r="BV54" i="1" s="1"/>
  <c r="BJ54" i="1"/>
  <c r="BK54" i="1" s="1"/>
  <c r="BL54" i="1" s="1"/>
  <c r="BM54" i="1" s="1"/>
  <c r="BN54" i="1" s="1"/>
  <c r="BO54" i="1" s="1"/>
  <c r="BP54" i="1" s="1"/>
  <c r="BQ54" i="1" s="1"/>
  <c r="BR54" i="1" s="1"/>
  <c r="BS54" i="1" s="1"/>
  <c r="AO54" i="1"/>
  <c r="AP54" i="1" s="1"/>
  <c r="AQ54" i="1" s="1"/>
  <c r="AR54" i="1" s="1"/>
  <c r="AS54" i="1" s="1"/>
  <c r="AT54" i="1" s="1"/>
  <c r="AU54" i="1" s="1"/>
  <c r="AV54" i="1" s="1"/>
  <c r="AW54" i="1" s="1"/>
  <c r="AX54" i="1" s="1"/>
  <c r="AY54" i="1" s="1"/>
  <c r="AZ54" i="1" s="1"/>
  <c r="BA54" i="1" s="1"/>
  <c r="BB54" i="1" s="1"/>
  <c r="BC54" i="1" s="1"/>
  <c r="BD54" i="1" s="1"/>
  <c r="BE54" i="1" s="1"/>
  <c r="BF54" i="1" s="1"/>
  <c r="BG54" i="1" s="1"/>
  <c r="CF21" i="1"/>
  <c r="DV21" i="1" s="1"/>
  <c r="BJ21" i="1"/>
  <c r="BK21" i="1" s="1"/>
  <c r="BL21" i="1" s="1"/>
  <c r="BM21" i="1" s="1"/>
  <c r="BN21" i="1" s="1"/>
  <c r="BO21" i="1" s="1"/>
  <c r="BP21" i="1" s="1"/>
  <c r="BQ21" i="1" s="1"/>
  <c r="BR21" i="1" s="1"/>
  <c r="BS21" i="1" s="1"/>
  <c r="BT21" i="1" s="1"/>
  <c r="BU21" i="1" s="1"/>
  <c r="BV21" i="1" s="1"/>
  <c r="BW21" i="1" s="1"/>
  <c r="BX21" i="1" s="1"/>
  <c r="BY21" i="1" s="1"/>
  <c r="BZ21" i="1" s="1"/>
  <c r="CA21" i="1" s="1"/>
  <c r="CB21" i="1" s="1"/>
  <c r="AO21" i="1"/>
  <c r="AP21" i="1" s="1"/>
  <c r="AQ21" i="1" s="1"/>
  <c r="AR21" i="1" s="1"/>
  <c r="AS21" i="1" s="1"/>
  <c r="AT21" i="1" s="1"/>
  <c r="AU21" i="1" s="1"/>
  <c r="AV21" i="1" s="1"/>
  <c r="AW21" i="1" s="1"/>
  <c r="AX21" i="1" s="1"/>
  <c r="AY21" i="1" s="1"/>
  <c r="AZ21" i="1" s="1"/>
  <c r="BA21" i="1" s="1"/>
  <c r="BB21" i="1" s="1"/>
  <c r="BC21" i="1" s="1"/>
  <c r="BD21" i="1" s="1"/>
  <c r="BE21" i="1" s="1"/>
  <c r="BF21" i="1" s="1"/>
  <c r="BG21" i="1" s="1"/>
  <c r="CF8" i="1"/>
  <c r="DU8" i="1" s="1"/>
  <c r="BJ8" i="1"/>
  <c r="BK8" i="1" s="1"/>
  <c r="BL8" i="1" s="1"/>
  <c r="BM8" i="1" s="1"/>
  <c r="BN8" i="1" s="1"/>
  <c r="BO8" i="1" s="1"/>
  <c r="BP8" i="1" s="1"/>
  <c r="BQ8" i="1" s="1"/>
  <c r="BR8" i="1" s="1"/>
  <c r="BS8" i="1" s="1"/>
  <c r="BT8" i="1" s="1"/>
  <c r="BU8" i="1" s="1"/>
  <c r="BV8" i="1" s="1"/>
  <c r="BW8" i="1" s="1"/>
  <c r="BX8" i="1" s="1"/>
  <c r="BY8" i="1" s="1"/>
  <c r="BZ8" i="1" s="1"/>
  <c r="CA8" i="1" s="1"/>
  <c r="AO8" i="1"/>
  <c r="AP8" i="1" s="1"/>
  <c r="AQ8" i="1" s="1"/>
  <c r="AR8" i="1" s="1"/>
  <c r="AS8" i="1" s="1"/>
  <c r="AT8" i="1" s="1"/>
  <c r="AU8" i="1" s="1"/>
  <c r="AV8" i="1" s="1"/>
  <c r="AW8" i="1" s="1"/>
  <c r="AX8" i="1" s="1"/>
  <c r="AY8" i="1" s="1"/>
  <c r="AZ8" i="1" s="1"/>
  <c r="BA8" i="1" s="1"/>
  <c r="BB8" i="1" s="1"/>
  <c r="BC8" i="1" s="1"/>
  <c r="BD8" i="1" s="1"/>
  <c r="BE8" i="1" s="1"/>
  <c r="BF8" i="1" s="1"/>
  <c r="BG8" i="1" s="1"/>
  <c r="AE8" i="1"/>
  <c r="AD8" i="1"/>
  <c r="AC8" i="1"/>
  <c r="AB8" i="1"/>
  <c r="AA8" i="1"/>
  <c r="Z8" i="1"/>
  <c r="Y8" i="1"/>
  <c r="X8" i="1"/>
  <c r="W8" i="1"/>
  <c r="V8" i="1"/>
  <c r="U8" i="1"/>
  <c r="T8" i="1"/>
  <c r="S8" i="1"/>
  <c r="R8" i="1"/>
  <c r="DO21" i="1" l="1"/>
  <c r="DJ189" i="1"/>
  <c r="CX133" i="1"/>
  <c r="DD127" i="1"/>
  <c r="CI127" i="1" s="1"/>
  <c r="DD130" i="1"/>
  <c r="DY130" i="1" s="1"/>
  <c r="DH131" i="1"/>
  <c r="DG137" i="1"/>
  <c r="DR131" i="1"/>
  <c r="EM131" i="1" s="1"/>
  <c r="DJ144" i="1"/>
  <c r="CO144" i="1" s="1"/>
  <c r="DF147" i="1"/>
  <c r="DK196" i="1"/>
  <c r="DU109" i="1"/>
  <c r="CZ109" i="1" s="1"/>
  <c r="DU145" i="1"/>
  <c r="DV147" i="1"/>
  <c r="DV182" i="1"/>
  <c r="DO196" i="1"/>
  <c r="CT196" i="1" s="1"/>
  <c r="DP135" i="1"/>
  <c r="DC135" i="1"/>
  <c r="DP144" i="1"/>
  <c r="DE109" i="1"/>
  <c r="DZ109" i="1" s="1"/>
  <c r="DG129" i="1"/>
  <c r="DE135" i="1"/>
  <c r="CJ135" i="1" s="1"/>
  <c r="DQ136" i="1"/>
  <c r="DR144" i="1"/>
  <c r="DL185" i="1"/>
  <c r="CQ185" i="1" s="1"/>
  <c r="DQ191" i="1"/>
  <c r="DP219" i="1"/>
  <c r="DU258" i="1"/>
  <c r="CM133" i="1"/>
  <c r="DG185" i="1"/>
  <c r="CL185" i="1" s="1"/>
  <c r="DE219" i="1"/>
  <c r="DK109" i="1"/>
  <c r="CP109" i="1" s="1"/>
  <c r="DM135" i="1"/>
  <c r="DG144" i="1"/>
  <c r="DK145" i="1"/>
  <c r="CP145" i="1" s="1"/>
  <c r="DK182" i="1"/>
  <c r="DQ185" i="1"/>
  <c r="CV185" i="1" s="1"/>
  <c r="DE189" i="1"/>
  <c r="DM190" i="1"/>
  <c r="DL205" i="1"/>
  <c r="CQ205" i="1" s="1"/>
  <c r="DQ259" i="1"/>
  <c r="DD102" i="1"/>
  <c r="DY102" i="1" s="1"/>
  <c r="DK143" i="1"/>
  <c r="DC148" i="1"/>
  <c r="DX148" i="1" s="1"/>
  <c r="DY167" i="1"/>
  <c r="DG173" i="1"/>
  <c r="CL187" i="1"/>
  <c r="DK197" i="1"/>
  <c r="CP197" i="1" s="1"/>
  <c r="DQ205" i="1"/>
  <c r="DQ54" i="1"/>
  <c r="EL54" i="1" s="1"/>
  <c r="DL102" i="1"/>
  <c r="DU136" i="1"/>
  <c r="CZ136" i="1" s="1"/>
  <c r="DG138" i="1"/>
  <c r="CL138" i="1" s="1"/>
  <c r="DG102" i="1"/>
  <c r="CL102" i="1" s="1"/>
  <c r="DM102" i="1"/>
  <c r="CR102" i="1" s="1"/>
  <c r="DC109" i="1"/>
  <c r="DM109" i="1"/>
  <c r="CR109" i="1" s="1"/>
  <c r="DT127" i="1"/>
  <c r="CY127" i="1" s="1"/>
  <c r="DH135" i="1"/>
  <c r="EC135" i="1" s="1"/>
  <c r="DS135" i="1"/>
  <c r="CX135" i="1" s="1"/>
  <c r="DE136" i="1"/>
  <c r="DK138" i="1"/>
  <c r="CP138" i="1" s="1"/>
  <c r="DM140" i="1"/>
  <c r="CR140" i="1" s="1"/>
  <c r="DV143" i="1"/>
  <c r="CY144" i="1"/>
  <c r="DK144" i="1"/>
  <c r="DK148" i="1"/>
  <c r="CT167" i="1"/>
  <c r="DK173" i="1"/>
  <c r="CP173" i="1" s="1"/>
  <c r="CN187" i="1"/>
  <c r="CR187" i="1"/>
  <c r="DQ189" i="1"/>
  <c r="CV189" i="1" s="1"/>
  <c r="DC196" i="1"/>
  <c r="DS196" i="1"/>
  <c r="DD197" i="1"/>
  <c r="CI197" i="1" s="1"/>
  <c r="DL197" i="1"/>
  <c r="DF258" i="1"/>
  <c r="EO54" i="1"/>
  <c r="DI102" i="1"/>
  <c r="CN102" i="1" s="1"/>
  <c r="ED132" i="1"/>
  <c r="DC138" i="1"/>
  <c r="DX138" i="1" s="1"/>
  <c r="DS138" i="1"/>
  <c r="CX138" i="1" s="1"/>
  <c r="DS173" i="1"/>
  <c r="CX173" i="1" s="1"/>
  <c r="CX187" i="1"/>
  <c r="EJ21" i="1"/>
  <c r="DH102" i="1"/>
  <c r="EC102" i="1" s="1"/>
  <c r="DP102" i="1"/>
  <c r="CU102" i="1" s="1"/>
  <c r="DD109" i="1"/>
  <c r="DK135" i="1"/>
  <c r="DU135" i="1"/>
  <c r="DJ136" i="1"/>
  <c r="DO138" i="1"/>
  <c r="CT138" i="1" s="1"/>
  <c r="DD144" i="1"/>
  <c r="CI144" i="1" s="1"/>
  <c r="DO144" i="1"/>
  <c r="CT144" i="1" s="1"/>
  <c r="DY146" i="1"/>
  <c r="DS148" i="1"/>
  <c r="CX148" i="1" s="1"/>
  <c r="EA167" i="1"/>
  <c r="DO173" i="1"/>
  <c r="CT187" i="1"/>
  <c r="DU189" i="1"/>
  <c r="CZ189" i="1" s="1"/>
  <c r="DG196" i="1"/>
  <c r="CL196" i="1" s="1"/>
  <c r="DF197" i="1"/>
  <c r="CK197" i="1" s="1"/>
  <c r="DP197" i="1"/>
  <c r="CU197" i="1" s="1"/>
  <c r="DG205" i="1"/>
  <c r="CL205" i="1" s="1"/>
  <c r="DM258" i="1"/>
  <c r="EH258" i="1" s="1"/>
  <c r="DI259" i="1"/>
  <c r="CN259" i="1" s="1"/>
  <c r="DC102" i="1"/>
  <c r="DX102" i="1" s="1"/>
  <c r="DC173" i="1"/>
  <c r="DX173" i="1" s="1"/>
  <c r="DJ197" i="1"/>
  <c r="CO197" i="1" s="1"/>
  <c r="DT197" i="1"/>
  <c r="EP8" i="1"/>
  <c r="DC60" i="1"/>
  <c r="DX60" i="1" s="1"/>
  <c r="DQ101" i="1"/>
  <c r="CM135" i="1"/>
  <c r="DZ146" i="1"/>
  <c r="AQ146" i="1"/>
  <c r="AR146" i="1" s="1"/>
  <c r="DG237" i="1"/>
  <c r="EB237" i="1" s="1"/>
  <c r="DC237" i="1"/>
  <c r="DX237" i="1" s="1"/>
  <c r="DC21" i="1"/>
  <c r="DU54" i="1"/>
  <c r="CZ54" i="1" s="1"/>
  <c r="DD60" i="1"/>
  <c r="DY60" i="1" s="1"/>
  <c r="DI60" i="1"/>
  <c r="CN60" i="1" s="1"/>
  <c r="DO60" i="1"/>
  <c r="DT60" i="1"/>
  <c r="EO60" i="1" s="1"/>
  <c r="DG100" i="1"/>
  <c r="DC101" i="1"/>
  <c r="DX101" i="1" s="1"/>
  <c r="DH101" i="1"/>
  <c r="CM101" i="1" s="1"/>
  <c r="DM101" i="1"/>
  <c r="CR101" i="1" s="1"/>
  <c r="DS101" i="1"/>
  <c r="CX101" i="1" s="1"/>
  <c r="DD105" i="1"/>
  <c r="DY105" i="1" s="1"/>
  <c r="DH127" i="1"/>
  <c r="EC127" i="1" s="1"/>
  <c r="DV129" i="1"/>
  <c r="DA129" i="1" s="1"/>
  <c r="DU129" i="1"/>
  <c r="CZ129" i="1" s="1"/>
  <c r="DP129" i="1"/>
  <c r="CU129" i="1" s="1"/>
  <c r="DK129" i="1"/>
  <c r="CP129" i="1" s="1"/>
  <c r="DE129" i="1"/>
  <c r="DZ129" i="1" s="1"/>
  <c r="DS129" i="1"/>
  <c r="CX129" i="1" s="1"/>
  <c r="DM129" i="1"/>
  <c r="CR129" i="1" s="1"/>
  <c r="DH129" i="1"/>
  <c r="CM129" i="1" s="1"/>
  <c r="DC129" i="1"/>
  <c r="DX129" i="1" s="1"/>
  <c r="CL129" i="1"/>
  <c r="DI129" i="1"/>
  <c r="CN129" i="1" s="1"/>
  <c r="DT129" i="1"/>
  <c r="CY129" i="1" s="1"/>
  <c r="DS132" i="1"/>
  <c r="CX132" i="1" s="1"/>
  <c r="DV139" i="1"/>
  <c r="DU139" i="1"/>
  <c r="CZ139" i="1" s="1"/>
  <c r="DP139" i="1"/>
  <c r="CU139" i="1" s="1"/>
  <c r="DK139" i="1"/>
  <c r="CP139" i="1" s="1"/>
  <c r="DE139" i="1"/>
  <c r="CJ139" i="1" s="1"/>
  <c r="DT139" i="1"/>
  <c r="CY139" i="1" s="1"/>
  <c r="DO139" i="1"/>
  <c r="CT139" i="1" s="1"/>
  <c r="DI139" i="1"/>
  <c r="CN139" i="1" s="1"/>
  <c r="DD139" i="1"/>
  <c r="CI139" i="1" s="1"/>
  <c r="DS139" i="1"/>
  <c r="CX139" i="1" s="1"/>
  <c r="DM139" i="1"/>
  <c r="CR139" i="1" s="1"/>
  <c r="DH139" i="1"/>
  <c r="CM139" i="1" s="1"/>
  <c r="DC139" i="1"/>
  <c r="DX139" i="1" s="1"/>
  <c r="DG139" i="1"/>
  <c r="CL139" i="1" s="1"/>
  <c r="DS141" i="1"/>
  <c r="DJ141" i="1"/>
  <c r="EE141" i="1" s="1"/>
  <c r="DG141" i="1"/>
  <c r="EB141" i="1" s="1"/>
  <c r="DR141" i="1"/>
  <c r="EM141" i="1" s="1"/>
  <c r="CX141" i="1"/>
  <c r="DG142" i="1"/>
  <c r="CL142" i="1" s="1"/>
  <c r="DH60" i="1"/>
  <c r="EC60" i="1" s="1"/>
  <c r="DS60" i="1"/>
  <c r="EN60" i="1" s="1"/>
  <c r="DL101" i="1"/>
  <c r="EG101" i="1" s="1"/>
  <c r="DT105" i="1"/>
  <c r="CY105" i="1" s="1"/>
  <c r="AU140" i="1"/>
  <c r="AV140" i="1" s="1"/>
  <c r="AW140" i="1" s="1"/>
  <c r="AX140" i="1" s="1"/>
  <c r="AY140" i="1" s="1"/>
  <c r="AZ140" i="1" s="1"/>
  <c r="BA140" i="1" s="1"/>
  <c r="BB140" i="1" s="1"/>
  <c r="DR238" i="1"/>
  <c r="EM238" i="1" s="1"/>
  <c r="DO238" i="1"/>
  <c r="EJ238" i="1" s="1"/>
  <c r="DD238" i="1"/>
  <c r="CI238" i="1" s="1"/>
  <c r="DV238" i="1"/>
  <c r="DK238" i="1"/>
  <c r="DT238" i="1"/>
  <c r="CY238" i="1" s="1"/>
  <c r="DJ238" i="1"/>
  <c r="CO238" i="1" s="1"/>
  <c r="DP238" i="1"/>
  <c r="DF238" i="1"/>
  <c r="EA238" i="1" s="1"/>
  <c r="DS21" i="1"/>
  <c r="CX21" i="1" s="1"/>
  <c r="DE54" i="1"/>
  <c r="DG21" i="1"/>
  <c r="CL21" i="1" s="1"/>
  <c r="DI54" i="1"/>
  <c r="CN54" i="1" s="1"/>
  <c r="CT60" i="1"/>
  <c r="DE60" i="1"/>
  <c r="CJ60" i="1" s="1"/>
  <c r="DK60" i="1"/>
  <c r="CP60" i="1" s="1"/>
  <c r="DP60" i="1"/>
  <c r="EK60" i="1" s="1"/>
  <c r="DU60" i="1"/>
  <c r="DK100" i="1"/>
  <c r="CP100" i="1" s="1"/>
  <c r="DD101" i="1"/>
  <c r="DY101" i="1" s="1"/>
  <c r="DI101" i="1"/>
  <c r="CN101" i="1" s="1"/>
  <c r="DO101" i="1"/>
  <c r="CT101" i="1" s="1"/>
  <c r="DT101" i="1"/>
  <c r="CY101" i="1" s="1"/>
  <c r="DE102" i="1"/>
  <c r="DK102" i="1"/>
  <c r="CP102" i="1" s="1"/>
  <c r="DT102" i="1"/>
  <c r="CY102" i="1" s="1"/>
  <c r="DJ105" i="1"/>
  <c r="EE105" i="1" s="1"/>
  <c r="DV109" i="1"/>
  <c r="DA109" i="1" s="1"/>
  <c r="DQ109" i="1"/>
  <c r="CV109" i="1" s="1"/>
  <c r="DL109" i="1"/>
  <c r="CQ109" i="1" s="1"/>
  <c r="DG109" i="1"/>
  <c r="DT109" i="1"/>
  <c r="CY109" i="1" s="1"/>
  <c r="DO109" i="1"/>
  <c r="CT109" i="1" s="1"/>
  <c r="DI109" i="1"/>
  <c r="CN109" i="1" s="1"/>
  <c r="DH109" i="1"/>
  <c r="CM109" i="1" s="1"/>
  <c r="DS109" i="1"/>
  <c r="CX109" i="1" s="1"/>
  <c r="DL129" i="1"/>
  <c r="CQ129" i="1" s="1"/>
  <c r="DL139" i="1"/>
  <c r="CQ139" i="1" s="1"/>
  <c r="DO141" i="1"/>
  <c r="CT141" i="1" s="1"/>
  <c r="EP59" i="1"/>
  <c r="DM60" i="1"/>
  <c r="DC100" i="1"/>
  <c r="DX100" i="1" s="1"/>
  <c r="DS100" i="1"/>
  <c r="CX100" i="1" s="1"/>
  <c r="DG101" i="1"/>
  <c r="CL101" i="1" s="1"/>
  <c r="CT21" i="1"/>
  <c r="AD21" i="1" s="1"/>
  <c r="DK21" i="1"/>
  <c r="CP21" i="1" s="1"/>
  <c r="DM54" i="1"/>
  <c r="CR54" i="1" s="1"/>
  <c r="DG60" i="1"/>
  <c r="CL60" i="1" s="1"/>
  <c r="DL60" i="1"/>
  <c r="CQ60" i="1" s="1"/>
  <c r="DQ60" i="1"/>
  <c r="DO100" i="1"/>
  <c r="CT100" i="1" s="1"/>
  <c r="DE101" i="1"/>
  <c r="CJ101" i="1" s="1"/>
  <c r="DK101" i="1"/>
  <c r="CP101" i="1" s="1"/>
  <c r="DP101" i="1"/>
  <c r="DU101" i="1"/>
  <c r="CZ101" i="1" s="1"/>
  <c r="DO105" i="1"/>
  <c r="EJ105" i="1" s="1"/>
  <c r="DV127" i="1"/>
  <c r="DA127" i="1" s="1"/>
  <c r="DO127" i="1"/>
  <c r="CT127" i="1" s="1"/>
  <c r="DG127" i="1"/>
  <c r="EB127" i="1" s="1"/>
  <c r="DS127" i="1"/>
  <c r="CX127" i="1" s="1"/>
  <c r="DK127" i="1"/>
  <c r="CP127" i="1" s="1"/>
  <c r="DC127" i="1"/>
  <c r="CQ127" i="1"/>
  <c r="AA127" i="1" s="1"/>
  <c r="DP127" i="1"/>
  <c r="CU127" i="1" s="1"/>
  <c r="DD129" i="1"/>
  <c r="DO129" i="1"/>
  <c r="CT129" i="1" s="1"/>
  <c r="CU133" i="1"/>
  <c r="CK133" i="1"/>
  <c r="DA133" i="1"/>
  <c r="CT133" i="1"/>
  <c r="CI133" i="1"/>
  <c r="CY133" i="1"/>
  <c r="CP133" i="1"/>
  <c r="CH133" i="1"/>
  <c r="DQ139" i="1"/>
  <c r="CV139" i="1" s="1"/>
  <c r="DV142" i="1"/>
  <c r="DT142" i="1"/>
  <c r="CY142" i="1" s="1"/>
  <c r="DL142" i="1"/>
  <c r="CQ142" i="1" s="1"/>
  <c r="DD142" i="1"/>
  <c r="DY142" i="1" s="1"/>
  <c r="DS142" i="1"/>
  <c r="DK142" i="1"/>
  <c r="DC142" i="1"/>
  <c r="DX142" i="1" s="1"/>
  <c r="DP142" i="1"/>
  <c r="DH142" i="1"/>
  <c r="CU135" i="1"/>
  <c r="DD135" i="1"/>
  <c r="DI135" i="1"/>
  <c r="ED135" i="1" s="1"/>
  <c r="DO135" i="1"/>
  <c r="EJ135" i="1" s="1"/>
  <c r="DT135" i="1"/>
  <c r="CY135" i="1" s="1"/>
  <c r="CV136" i="1"/>
  <c r="DM136" i="1"/>
  <c r="DJ137" i="1"/>
  <c r="EE137" i="1" s="1"/>
  <c r="DH138" i="1"/>
  <c r="EC138" i="1" s="1"/>
  <c r="DP138" i="1"/>
  <c r="DE140" i="1"/>
  <c r="CJ140" i="1" s="1"/>
  <c r="DQ140" i="1"/>
  <c r="CV140" i="1" s="1"/>
  <c r="DE143" i="1"/>
  <c r="DZ143" i="1" s="1"/>
  <c r="DO143" i="1"/>
  <c r="CP144" i="1"/>
  <c r="DF144" i="1"/>
  <c r="CK144" i="1" s="1"/>
  <c r="DL144" i="1"/>
  <c r="EG144" i="1" s="1"/>
  <c r="DC145" i="1"/>
  <c r="DX145" i="1" s="1"/>
  <c r="CV146" i="1"/>
  <c r="CN146" i="1"/>
  <c r="CO133" i="1"/>
  <c r="DO137" i="1"/>
  <c r="EJ137" i="1" s="1"/>
  <c r="DI140" i="1"/>
  <c r="CN140" i="1" s="1"/>
  <c r="DR140" i="1"/>
  <c r="DF143" i="1"/>
  <c r="EA143" i="1" s="1"/>
  <c r="DQ143" i="1"/>
  <c r="CV143" i="1" s="1"/>
  <c r="DV145" i="1"/>
  <c r="DA145" i="1" s="1"/>
  <c r="DT145" i="1"/>
  <c r="CY145" i="1" s="1"/>
  <c r="DO145" i="1"/>
  <c r="CT145" i="1" s="1"/>
  <c r="DI145" i="1"/>
  <c r="CN145" i="1" s="1"/>
  <c r="DD145" i="1"/>
  <c r="DY145" i="1" s="1"/>
  <c r="DQ145" i="1"/>
  <c r="CV145" i="1" s="1"/>
  <c r="DL145" i="1"/>
  <c r="CQ145" i="1" s="1"/>
  <c r="DG145" i="1"/>
  <c r="CL145" i="1" s="1"/>
  <c r="CZ145" i="1"/>
  <c r="DE145" i="1"/>
  <c r="CJ145" i="1" s="1"/>
  <c r="DP145" i="1"/>
  <c r="CU145" i="1" s="1"/>
  <c r="EG185" i="1"/>
  <c r="AA185" i="1" s="1"/>
  <c r="BG219" i="1"/>
  <c r="EP219" i="1"/>
  <c r="CP135" i="1"/>
  <c r="CZ135" i="1"/>
  <c r="DG135" i="1"/>
  <c r="CL135" i="1" s="1"/>
  <c r="DL135" i="1"/>
  <c r="CQ135" i="1" s="1"/>
  <c r="DQ135" i="1"/>
  <c r="CV135" i="1" s="1"/>
  <c r="DI136" i="1"/>
  <c r="CN136" i="1" s="1"/>
  <c r="CX137" i="1"/>
  <c r="DR137" i="1"/>
  <c r="DD138" i="1"/>
  <c r="DL138" i="1"/>
  <c r="CQ138" i="1" s="1"/>
  <c r="DT138" i="1"/>
  <c r="CY138" i="1" s="1"/>
  <c r="DJ140" i="1"/>
  <c r="DJ143" i="1"/>
  <c r="CO143" i="1" s="1"/>
  <c r="DU143" i="1"/>
  <c r="CZ143" i="1" s="1"/>
  <c r="DH145" i="1"/>
  <c r="CM145" i="1" s="1"/>
  <c r="DS145" i="1"/>
  <c r="CX145" i="1" s="1"/>
  <c r="EA147" i="1"/>
  <c r="DX187" i="1"/>
  <c r="CH187" i="1"/>
  <c r="EC187" i="1"/>
  <c r="DO147" i="1"/>
  <c r="DD148" i="1"/>
  <c r="DY148" i="1" s="1"/>
  <c r="DL148" i="1"/>
  <c r="CQ148" i="1" s="1"/>
  <c r="DT148" i="1"/>
  <c r="CY148" i="1" s="1"/>
  <c r="EB167" i="1"/>
  <c r="DH173" i="1"/>
  <c r="DP173" i="1"/>
  <c r="CU173" i="1" s="1"/>
  <c r="DD182" i="1"/>
  <c r="DY182" i="1" s="1"/>
  <c r="DO182" i="1"/>
  <c r="EJ182" i="1" s="1"/>
  <c r="DC185" i="1"/>
  <c r="DX185" i="1" s="1"/>
  <c r="DH185" i="1"/>
  <c r="EC185" i="1" s="1"/>
  <c r="DM185" i="1"/>
  <c r="CR185" i="1" s="1"/>
  <c r="DS185" i="1"/>
  <c r="CX185" i="1" s="1"/>
  <c r="CM187" i="1"/>
  <c r="CU187" i="1"/>
  <c r="DY187" i="1"/>
  <c r="DI189" i="1"/>
  <c r="DR189" i="1"/>
  <c r="DE190" i="1"/>
  <c r="DZ190" i="1" s="1"/>
  <c r="DQ190" i="1"/>
  <c r="CV190" i="1" s="1"/>
  <c r="DV191" i="1"/>
  <c r="DD196" i="1"/>
  <c r="DL196" i="1"/>
  <c r="CQ196" i="1" s="1"/>
  <c r="DT196" i="1"/>
  <c r="CY196" i="1" s="1"/>
  <c r="DR197" i="1"/>
  <c r="CW197" i="1" s="1"/>
  <c r="DC205" i="1"/>
  <c r="DX205" i="1" s="1"/>
  <c r="DH205" i="1"/>
  <c r="CM205" i="1" s="1"/>
  <c r="DM205" i="1"/>
  <c r="CR205" i="1" s="1"/>
  <c r="DS205" i="1"/>
  <c r="CX205" i="1" s="1"/>
  <c r="DT219" i="1"/>
  <c r="EO219" i="1" s="1"/>
  <c r="DH258" i="1"/>
  <c r="EC258" i="1" s="1"/>
  <c r="DP258" i="1"/>
  <c r="EK258" i="1" s="1"/>
  <c r="DV258" i="1"/>
  <c r="DC259" i="1"/>
  <c r="DX259" i="1" s="1"/>
  <c r="DK259" i="1"/>
  <c r="CP259" i="1" s="1"/>
  <c r="DS259" i="1"/>
  <c r="CX259" i="1" s="1"/>
  <c r="DG148" i="1"/>
  <c r="CL148" i="1" s="1"/>
  <c r="DO148" i="1"/>
  <c r="CT148" i="1" s="1"/>
  <c r="DF182" i="1"/>
  <c r="EA182" i="1" s="1"/>
  <c r="DP182" i="1"/>
  <c r="EK182" i="1" s="1"/>
  <c r="DD185" i="1"/>
  <c r="DI185" i="1"/>
  <c r="CN185" i="1" s="1"/>
  <c r="DO185" i="1"/>
  <c r="CT185" i="1" s="1"/>
  <c r="DT185" i="1"/>
  <c r="CY185" i="1" s="1"/>
  <c r="DZ187" i="1"/>
  <c r="ED187" i="1"/>
  <c r="DI190" i="1"/>
  <c r="ED190" i="1" s="1"/>
  <c r="DR190" i="1"/>
  <c r="CW190" i="1" s="1"/>
  <c r="ED191" i="1"/>
  <c r="EA197" i="1"/>
  <c r="DD205" i="1"/>
  <c r="CI205" i="1" s="1"/>
  <c r="DI205" i="1"/>
  <c r="CN205" i="1" s="1"/>
  <c r="DO205" i="1"/>
  <c r="CT205" i="1" s="1"/>
  <c r="DT205" i="1"/>
  <c r="CY205" i="1" s="1"/>
  <c r="DZ219" i="1"/>
  <c r="DJ258" i="1"/>
  <c r="CO258" i="1" s="1"/>
  <c r="DQ258" i="1"/>
  <c r="EL258" i="1" s="1"/>
  <c r="DE259" i="1"/>
  <c r="CJ259" i="1" s="1"/>
  <c r="DM259" i="1"/>
  <c r="CR259" i="1" s="1"/>
  <c r="DU259" i="1"/>
  <c r="CZ259" i="1" s="1"/>
  <c r="EB147" i="1"/>
  <c r="DH148" i="1"/>
  <c r="CM148" i="1" s="1"/>
  <c r="DP148" i="1"/>
  <c r="CL167" i="1"/>
  <c r="DD173" i="1"/>
  <c r="CI173" i="1" s="1"/>
  <c r="DL173" i="1"/>
  <c r="CQ173" i="1" s="1"/>
  <c r="DT173" i="1"/>
  <c r="CY173" i="1" s="1"/>
  <c r="DJ182" i="1"/>
  <c r="CO182" i="1" s="1"/>
  <c r="DT182" i="1"/>
  <c r="CY182" i="1" s="1"/>
  <c r="DE185" i="1"/>
  <c r="DZ185" i="1" s="1"/>
  <c r="DK185" i="1"/>
  <c r="CP185" i="1" s="1"/>
  <c r="DP185" i="1"/>
  <c r="CU185" i="1" s="1"/>
  <c r="DU185" i="1"/>
  <c r="CZ185" i="1" s="1"/>
  <c r="CI187" i="1"/>
  <c r="CP187" i="1"/>
  <c r="CY187" i="1"/>
  <c r="DJ190" i="1"/>
  <c r="DF191" i="1"/>
  <c r="EA191" i="1" s="1"/>
  <c r="DH196" i="1"/>
  <c r="CM196" i="1" s="1"/>
  <c r="DP196" i="1"/>
  <c r="EK196" i="1" s="1"/>
  <c r="DG197" i="1"/>
  <c r="EB197" i="1" s="1"/>
  <c r="DO197" i="1"/>
  <c r="EJ197" i="1" s="1"/>
  <c r="DE205" i="1"/>
  <c r="CJ205" i="1" s="1"/>
  <c r="DK205" i="1"/>
  <c r="CP205" i="1" s="1"/>
  <c r="DP205" i="1"/>
  <c r="CU205" i="1" s="1"/>
  <c r="DU205" i="1"/>
  <c r="CZ205" i="1" s="1"/>
  <c r="DI219" i="1"/>
  <c r="DE258" i="1"/>
  <c r="DZ258" i="1" s="1"/>
  <c r="DL258" i="1"/>
  <c r="CQ258" i="1" s="1"/>
  <c r="CV259" i="1"/>
  <c r="DG259" i="1"/>
  <c r="DO259" i="1"/>
  <c r="EB21" i="1"/>
  <c r="EQ21" i="1"/>
  <c r="DF8" i="1"/>
  <c r="EA8" i="1" s="1"/>
  <c r="DN8" i="1"/>
  <c r="EI8" i="1" s="1"/>
  <c r="DR8" i="1"/>
  <c r="EM8" i="1" s="1"/>
  <c r="AX101" i="1"/>
  <c r="AY101" i="1" s="1"/>
  <c r="AZ101" i="1" s="1"/>
  <c r="BA101" i="1" s="1"/>
  <c r="BB101" i="1" s="1"/>
  <c r="BC101" i="1" s="1"/>
  <c r="BD101" i="1" s="1"/>
  <c r="BE101" i="1" s="1"/>
  <c r="BF101" i="1" s="1"/>
  <c r="BG101" i="1" s="1"/>
  <c r="EQ101" i="1" s="1"/>
  <c r="AX127" i="1"/>
  <c r="AY127" i="1" s="1"/>
  <c r="AZ127" i="1" s="1"/>
  <c r="EG127" i="1"/>
  <c r="DC8" i="1"/>
  <c r="DX8" i="1" s="1"/>
  <c r="DG8" i="1"/>
  <c r="EB8" i="1" s="1"/>
  <c r="DK8" i="1"/>
  <c r="DO8" i="1"/>
  <c r="EJ8" i="1" s="1"/>
  <c r="DS8" i="1"/>
  <c r="EN8" i="1" s="1"/>
  <c r="DD21" i="1"/>
  <c r="DH21" i="1"/>
  <c r="EC21" i="1" s="1"/>
  <c r="DL21" i="1"/>
  <c r="EG21" i="1" s="1"/>
  <c r="DP21" i="1"/>
  <c r="EK21" i="1" s="1"/>
  <c r="DT21" i="1"/>
  <c r="BG60" i="1"/>
  <c r="EQ60" i="1" s="1"/>
  <c r="ED60" i="1"/>
  <c r="BE100" i="1"/>
  <c r="BF100" i="1" s="1"/>
  <c r="BG100" i="1" s="1"/>
  <c r="EQ100" i="1" s="1"/>
  <c r="BW102" i="1"/>
  <c r="BX102" i="1" s="1"/>
  <c r="BY102" i="1" s="1"/>
  <c r="DD8" i="1"/>
  <c r="DY8" i="1" s="1"/>
  <c r="DH8" i="1"/>
  <c r="EC8" i="1" s="1"/>
  <c r="DL8" i="1"/>
  <c r="EG8" i="1" s="1"/>
  <c r="DP8" i="1"/>
  <c r="DT8" i="1"/>
  <c r="EO8" i="1" s="1"/>
  <c r="DE21" i="1"/>
  <c r="DZ21" i="1" s="1"/>
  <c r="DI21" i="1"/>
  <c r="DM21" i="1"/>
  <c r="EH21" i="1" s="1"/>
  <c r="DQ21" i="1"/>
  <c r="EL21" i="1" s="1"/>
  <c r="DU21" i="1"/>
  <c r="EP21" i="1" s="1"/>
  <c r="DZ60" i="1"/>
  <c r="EF60" i="1"/>
  <c r="Z60" i="1" s="1"/>
  <c r="EE79" i="1"/>
  <c r="DJ8" i="1"/>
  <c r="EE8" i="1" s="1"/>
  <c r="DV8" i="1"/>
  <c r="CZ8" i="1"/>
  <c r="AJ8" i="1" s="1"/>
  <c r="DE8" i="1"/>
  <c r="DI8" i="1"/>
  <c r="ED8" i="1" s="1"/>
  <c r="DM8" i="1"/>
  <c r="EH8" i="1" s="1"/>
  <c r="DQ8" i="1"/>
  <c r="DA21" i="1"/>
  <c r="DF21" i="1"/>
  <c r="EA21" i="1" s="1"/>
  <c r="DJ21" i="1"/>
  <c r="EE21" i="1" s="1"/>
  <c r="DN21" i="1"/>
  <c r="EI21" i="1" s="1"/>
  <c r="DR21" i="1"/>
  <c r="EB60" i="1"/>
  <c r="EG102" i="1"/>
  <c r="DF59" i="1"/>
  <c r="EA59" i="1" s="1"/>
  <c r="DJ59" i="1"/>
  <c r="DN59" i="1"/>
  <c r="EI59" i="1" s="1"/>
  <c r="DR59" i="1"/>
  <c r="EM59" i="1" s="1"/>
  <c r="DV59" i="1"/>
  <c r="EQ59" i="1" s="1"/>
  <c r="EC101" i="1"/>
  <c r="W101" i="1" s="1"/>
  <c r="BE141" i="1"/>
  <c r="BF141" i="1" s="1"/>
  <c r="BG141" i="1" s="1"/>
  <c r="EN141" i="1"/>
  <c r="AH141" i="1" s="1"/>
  <c r="DF54" i="1"/>
  <c r="EA54" i="1" s="1"/>
  <c r="DJ54" i="1"/>
  <c r="EE54" i="1" s="1"/>
  <c r="DN54" i="1"/>
  <c r="EI54" i="1" s="1"/>
  <c r="DR54" i="1"/>
  <c r="DV54" i="1"/>
  <c r="EQ54" i="1" s="1"/>
  <c r="DC59" i="1"/>
  <c r="DX59" i="1" s="1"/>
  <c r="DG59" i="1"/>
  <c r="DK59" i="1"/>
  <c r="EF59" i="1" s="1"/>
  <c r="DO59" i="1"/>
  <c r="EJ59" i="1" s="1"/>
  <c r="DS59" i="1"/>
  <c r="EN59" i="1" s="1"/>
  <c r="DU79" i="1"/>
  <c r="DQ79" i="1"/>
  <c r="EL79" i="1" s="1"/>
  <c r="DM79" i="1"/>
  <c r="EH79" i="1" s="1"/>
  <c r="DI79" i="1"/>
  <c r="ED79" i="1" s="1"/>
  <c r="DE79" i="1"/>
  <c r="DT79" i="1"/>
  <c r="EO79" i="1" s="1"/>
  <c r="DP79" i="1"/>
  <c r="EK79" i="1" s="1"/>
  <c r="DL79" i="1"/>
  <c r="DH79" i="1"/>
  <c r="DD79" i="1"/>
  <c r="DY79" i="1" s="1"/>
  <c r="DS79" i="1"/>
  <c r="DO79" i="1"/>
  <c r="EJ79" i="1" s="1"/>
  <c r="DK79" i="1"/>
  <c r="EF79" i="1" s="1"/>
  <c r="DG79" i="1"/>
  <c r="EB79" i="1" s="1"/>
  <c r="DC79" i="1"/>
  <c r="DN79" i="1"/>
  <c r="EJ101" i="1"/>
  <c r="AD101" i="1" s="1"/>
  <c r="EB102" i="1"/>
  <c r="CM127" i="1"/>
  <c r="CV129" i="1"/>
  <c r="AU136" i="1"/>
  <c r="AV136" i="1" s="1"/>
  <c r="AW136" i="1" s="1"/>
  <c r="AX136" i="1" s="1"/>
  <c r="AY136" i="1" s="1"/>
  <c r="AZ136" i="1" s="1"/>
  <c r="BA136" i="1" s="1"/>
  <c r="BB136" i="1" s="1"/>
  <c r="DC54" i="1"/>
  <c r="DX54" i="1" s="1"/>
  <c r="DG54" i="1"/>
  <c r="DK54" i="1"/>
  <c r="DO54" i="1"/>
  <c r="EJ54" i="1" s="1"/>
  <c r="DS54" i="1"/>
  <c r="EN54" i="1" s="1"/>
  <c r="DD59" i="1"/>
  <c r="DH59" i="1"/>
  <c r="EC59" i="1" s="1"/>
  <c r="DL59" i="1"/>
  <c r="EG59" i="1" s="1"/>
  <c r="DP59" i="1"/>
  <c r="EK59" i="1" s="1"/>
  <c r="DT59" i="1"/>
  <c r="DA60" i="1"/>
  <c r="DF60" i="1"/>
  <c r="EA60" i="1" s="1"/>
  <c r="DJ60" i="1"/>
  <c r="EE60" i="1" s="1"/>
  <c r="DN60" i="1"/>
  <c r="DR60" i="1"/>
  <c r="EM60" i="1" s="1"/>
  <c r="DR79" i="1"/>
  <c r="DZ101" i="1"/>
  <c r="CX102" i="1"/>
  <c r="CQ102" i="1"/>
  <c r="EH102" i="1"/>
  <c r="EM105" i="1"/>
  <c r="CJ109" i="1"/>
  <c r="CU109" i="1"/>
  <c r="EF127" i="1"/>
  <c r="Z127" i="1" s="1"/>
  <c r="BB135" i="1"/>
  <c r="BC135" i="1" s="1"/>
  <c r="BD135" i="1" s="1"/>
  <c r="BE135" i="1" s="1"/>
  <c r="BF135" i="1" s="1"/>
  <c r="EK135" i="1"/>
  <c r="CU138" i="1"/>
  <c r="CY54" i="1"/>
  <c r="AI54" i="1" s="1"/>
  <c r="DD54" i="1"/>
  <c r="DY54" i="1" s="1"/>
  <c r="DH54" i="1"/>
  <c r="DL54" i="1"/>
  <c r="EG54" i="1" s="1"/>
  <c r="DP54" i="1"/>
  <c r="EK54" i="1" s="1"/>
  <c r="CZ59" i="1"/>
  <c r="AJ59" i="1" s="1"/>
  <c r="DE59" i="1"/>
  <c r="DI59" i="1"/>
  <c r="ED59" i="1" s="1"/>
  <c r="DM59" i="1"/>
  <c r="EH59" i="1" s="1"/>
  <c r="DQ59" i="1"/>
  <c r="EL59" i="1" s="1"/>
  <c r="EJ60" i="1"/>
  <c r="CO79" i="1"/>
  <c r="DF79" i="1"/>
  <c r="EA79" i="1" s="1"/>
  <c r="DV79" i="1"/>
  <c r="EB101" i="1"/>
  <c r="V101" i="1" s="1"/>
  <c r="ED102" i="1"/>
  <c r="AT109" i="1"/>
  <c r="DD100" i="1"/>
  <c r="DY100" i="1" s="1"/>
  <c r="DH100" i="1"/>
  <c r="DL100" i="1"/>
  <c r="EG100" i="1" s="1"/>
  <c r="DP100" i="1"/>
  <c r="EK100" i="1" s="1"/>
  <c r="DT100" i="1"/>
  <c r="CY100" i="1" s="1"/>
  <c r="DQ102" i="1"/>
  <c r="DU102" i="1"/>
  <c r="CT105" i="1"/>
  <c r="AD105" i="1" s="1"/>
  <c r="DF105" i="1"/>
  <c r="EA105" i="1" s="1"/>
  <c r="DK105" i="1"/>
  <c r="EF105" i="1" s="1"/>
  <c r="DP105" i="1"/>
  <c r="DV105" i="1"/>
  <c r="EQ105" i="1" s="1"/>
  <c r="EI130" i="1"/>
  <c r="EC131" i="1"/>
  <c r="EN132" i="1"/>
  <c r="AS133" i="1"/>
  <c r="AT133" i="1" s="1"/>
  <c r="AU133" i="1" s="1"/>
  <c r="AV133" i="1" s="1"/>
  <c r="EF138" i="1"/>
  <c r="AW138" i="1"/>
  <c r="DE100" i="1"/>
  <c r="DZ100" i="1" s="1"/>
  <c r="DI100" i="1"/>
  <c r="DM100" i="1"/>
  <c r="EH100" i="1" s="1"/>
  <c r="DQ100" i="1"/>
  <c r="EL100" i="1" s="1"/>
  <c r="DU100" i="1"/>
  <c r="CZ100" i="1" s="1"/>
  <c r="DA101" i="1"/>
  <c r="DF101" i="1"/>
  <c r="EA101" i="1" s="1"/>
  <c r="DJ101" i="1"/>
  <c r="EE101" i="1" s="1"/>
  <c r="DN101" i="1"/>
  <c r="DR101" i="1"/>
  <c r="DF102" i="1"/>
  <c r="EA102" i="1" s="1"/>
  <c r="DJ102" i="1"/>
  <c r="DN102" i="1"/>
  <c r="DR102" i="1"/>
  <c r="CW102" i="1" s="1"/>
  <c r="DV102" i="1"/>
  <c r="DG105" i="1"/>
  <c r="EB105" i="1" s="1"/>
  <c r="DL105" i="1"/>
  <c r="AQ129" i="1"/>
  <c r="AR129" i="1" s="1"/>
  <c r="AS129" i="1" s="1"/>
  <c r="DS130" i="1"/>
  <c r="EN130" i="1" s="1"/>
  <c r="DO130" i="1"/>
  <c r="EJ130" i="1" s="1"/>
  <c r="DK130" i="1"/>
  <c r="DG130" i="1"/>
  <c r="EB130" i="1" s="1"/>
  <c r="DC130" i="1"/>
  <c r="DX130" i="1" s="1"/>
  <c r="CT130" i="1"/>
  <c r="AD130" i="1" s="1"/>
  <c r="DR130" i="1"/>
  <c r="DM130" i="1"/>
  <c r="DH130" i="1"/>
  <c r="EC130" i="1" s="1"/>
  <c r="DV130" i="1"/>
  <c r="EQ130" i="1" s="1"/>
  <c r="DQ130" i="1"/>
  <c r="EL130" i="1" s="1"/>
  <c r="DL130" i="1"/>
  <c r="EG130" i="1" s="1"/>
  <c r="DF130" i="1"/>
  <c r="EA130" i="1" s="1"/>
  <c r="DP130" i="1"/>
  <c r="EK130" i="1" s="1"/>
  <c r="DE130" i="1"/>
  <c r="CS130" i="1"/>
  <c r="CI130" i="1"/>
  <c r="DU130" i="1"/>
  <c r="EP130" i="1" s="1"/>
  <c r="DJ130" i="1"/>
  <c r="DT130" i="1"/>
  <c r="DI130" i="1"/>
  <c r="DX135" i="1"/>
  <c r="CH135" i="1"/>
  <c r="EH135" i="1"/>
  <c r="CR135" i="1"/>
  <c r="BE137" i="1"/>
  <c r="BF137" i="1" s="1"/>
  <c r="BG137" i="1" s="1"/>
  <c r="EN137" i="1"/>
  <c r="BC140" i="1"/>
  <c r="BD140" i="1" s="1"/>
  <c r="BE140" i="1" s="1"/>
  <c r="BF140" i="1" s="1"/>
  <c r="BG140" i="1" s="1"/>
  <c r="DA100" i="1"/>
  <c r="DF100" i="1"/>
  <c r="DJ100" i="1"/>
  <c r="EE100" i="1" s="1"/>
  <c r="DN100" i="1"/>
  <c r="EI100" i="1" s="1"/>
  <c r="DR100" i="1"/>
  <c r="DO102" i="1"/>
  <c r="DU105" i="1"/>
  <c r="EP105" i="1" s="1"/>
  <c r="DQ105" i="1"/>
  <c r="EL105" i="1" s="1"/>
  <c r="DM105" i="1"/>
  <c r="DI105" i="1"/>
  <c r="DE105" i="1"/>
  <c r="DZ105" i="1" s="1"/>
  <c r="CW105" i="1"/>
  <c r="DC105" i="1"/>
  <c r="DH105" i="1"/>
  <c r="DN105" i="1"/>
  <c r="DS105" i="1"/>
  <c r="BM133" i="1"/>
  <c r="BN133" i="1" s="1"/>
  <c r="BO133" i="1" s="1"/>
  <c r="BP133" i="1" s="1"/>
  <c r="BQ133" i="1" s="1"/>
  <c r="BR133" i="1" s="1"/>
  <c r="BS133" i="1" s="1"/>
  <c r="BT133" i="1" s="1"/>
  <c r="BU133" i="1" s="1"/>
  <c r="BV133" i="1" s="1"/>
  <c r="BW133" i="1" s="1"/>
  <c r="BX133" i="1" s="1"/>
  <c r="BY133" i="1" s="1"/>
  <c r="BZ133" i="1" s="1"/>
  <c r="CA133" i="1" s="1"/>
  <c r="CB133" i="1" s="1"/>
  <c r="EA133" i="1"/>
  <c r="DZ133" i="1"/>
  <c r="AP139" i="1"/>
  <c r="EH131" i="1"/>
  <c r="DT132" i="1"/>
  <c r="EO132" i="1" s="1"/>
  <c r="DP132" i="1"/>
  <c r="EK132" i="1" s="1"/>
  <c r="DL132" i="1"/>
  <c r="DH132" i="1"/>
  <c r="EC132" i="1" s="1"/>
  <c r="DD132" i="1"/>
  <c r="DY132" i="1" s="1"/>
  <c r="DR132" i="1"/>
  <c r="DM132" i="1"/>
  <c r="EH132" i="1" s="1"/>
  <c r="DG132" i="1"/>
  <c r="DV132" i="1"/>
  <c r="EQ132" i="1" s="1"/>
  <c r="DQ132" i="1"/>
  <c r="EL132" i="1" s="1"/>
  <c r="DK132" i="1"/>
  <c r="EF132" i="1" s="1"/>
  <c r="DF132" i="1"/>
  <c r="EA132" i="1" s="1"/>
  <c r="DC132" i="1"/>
  <c r="DN132" i="1"/>
  <c r="EI132" i="1" s="1"/>
  <c r="DZ136" i="1"/>
  <c r="CJ136" i="1"/>
  <c r="EB137" i="1"/>
  <c r="EH140" i="1"/>
  <c r="AR143" i="1"/>
  <c r="AS143" i="1" s="1"/>
  <c r="AT143" i="1" s="1"/>
  <c r="AU143" i="1" s="1"/>
  <c r="BF144" i="1"/>
  <c r="BG144" i="1" s="1"/>
  <c r="EO144" i="1"/>
  <c r="AI144" i="1" s="1"/>
  <c r="AS148" i="1"/>
  <c r="AT148" i="1" s="1"/>
  <c r="AU148" i="1" s="1"/>
  <c r="AV148" i="1" s="1"/>
  <c r="AW148" i="1" s="1"/>
  <c r="EI167" i="1"/>
  <c r="BU167" i="1"/>
  <c r="BV167" i="1" s="1"/>
  <c r="EF167" i="1"/>
  <c r="DS131" i="1"/>
  <c r="EN131" i="1" s="1"/>
  <c r="DO131" i="1"/>
  <c r="EJ131" i="1" s="1"/>
  <c r="DK131" i="1"/>
  <c r="DG131" i="1"/>
  <c r="EB131" i="1" s="1"/>
  <c r="DC131" i="1"/>
  <c r="DX131" i="1" s="1"/>
  <c r="DV131" i="1"/>
  <c r="DQ131" i="1"/>
  <c r="DL131" i="1"/>
  <c r="DF131" i="1"/>
  <c r="DU131" i="1"/>
  <c r="DP131" i="1"/>
  <c r="EK131" i="1" s="1"/>
  <c r="DJ131" i="1"/>
  <c r="EE131" i="1" s="1"/>
  <c r="DE131" i="1"/>
  <c r="DZ131" i="1" s="1"/>
  <c r="CR131" i="1"/>
  <c r="DD131" i="1"/>
  <c r="DY131" i="1" s="1"/>
  <c r="DN131" i="1"/>
  <c r="EI131" i="1" s="1"/>
  <c r="DE132" i="1"/>
  <c r="DZ132" i="1" s="1"/>
  <c r="DO132" i="1"/>
  <c r="EJ132" i="1" s="1"/>
  <c r="DY133" i="1"/>
  <c r="EG135" i="1"/>
  <c r="DZ135" i="1"/>
  <c r="EB138" i="1"/>
  <c r="AS142" i="1"/>
  <c r="AT142" i="1" s="1"/>
  <c r="AU142" i="1" s="1"/>
  <c r="AV142" i="1" s="1"/>
  <c r="AW142" i="1" s="1"/>
  <c r="EB144" i="1"/>
  <c r="EJ144" i="1"/>
  <c r="AD144" i="1" s="1"/>
  <c r="CR145" i="1"/>
  <c r="BK148" i="1"/>
  <c r="BL148" i="1" s="1"/>
  <c r="BM148" i="1" s="1"/>
  <c r="CP148" i="1"/>
  <c r="DF109" i="1"/>
  <c r="DJ109" i="1"/>
  <c r="CO109" i="1" s="1"/>
  <c r="DN109" i="1"/>
  <c r="DR109" i="1"/>
  <c r="CW109" i="1" s="1"/>
  <c r="CM131" i="1"/>
  <c r="CW131" i="1"/>
  <c r="DI131" i="1"/>
  <c r="DT131" i="1"/>
  <c r="EO131" i="1" s="1"/>
  <c r="CN132" i="1"/>
  <c r="DJ132" i="1"/>
  <c r="DU132" i="1"/>
  <c r="EP132" i="1" s="1"/>
  <c r="CS133" i="1"/>
  <c r="DY135" i="1"/>
  <c r="CI135" i="1"/>
  <c r="EO135" i="1"/>
  <c r="CR136" i="1"/>
  <c r="EM137" i="1"/>
  <c r="CZ140" i="1"/>
  <c r="CU142" i="1"/>
  <c r="EF144" i="1"/>
  <c r="BE173" i="1"/>
  <c r="EN173" i="1"/>
  <c r="BB182" i="1"/>
  <c r="BC182" i="1" s="1"/>
  <c r="BW187" i="1"/>
  <c r="EK187" i="1"/>
  <c r="EG187" i="1"/>
  <c r="EH187" i="1"/>
  <c r="AB187" i="1" s="1"/>
  <c r="CR189" i="1"/>
  <c r="EL191" i="1"/>
  <c r="DX196" i="1"/>
  <c r="CH196" i="1"/>
  <c r="EF196" i="1"/>
  <c r="CP196" i="1"/>
  <c r="CX196" i="1"/>
  <c r="EK144" i="1"/>
  <c r="DY144" i="1"/>
  <c r="EQ147" i="1"/>
  <c r="EC167" i="1"/>
  <c r="EG167" i="1"/>
  <c r="EB173" i="1"/>
  <c r="CL173" i="1"/>
  <c r="EJ173" i="1"/>
  <c r="CT173" i="1"/>
  <c r="AX185" i="1"/>
  <c r="CV187" i="1"/>
  <c r="CZ187" i="1"/>
  <c r="AU189" i="1"/>
  <c r="BB197" i="1"/>
  <c r="BC197" i="1" s="1"/>
  <c r="BD197" i="1" s="1"/>
  <c r="BE197" i="1" s="1"/>
  <c r="EK197" i="1"/>
  <c r="AE197" i="1" s="1"/>
  <c r="DA197" i="1"/>
  <c r="DY238" i="1"/>
  <c r="CT238" i="1"/>
  <c r="BC258" i="1"/>
  <c r="DE127" i="1"/>
  <c r="DI127" i="1"/>
  <c r="DM127" i="1"/>
  <c r="DQ127" i="1"/>
  <c r="CV127" i="1" s="1"/>
  <c r="DU127" i="1"/>
  <c r="DF129" i="1"/>
  <c r="DJ129" i="1"/>
  <c r="CO129" i="1" s="1"/>
  <c r="DN129" i="1"/>
  <c r="DR129" i="1"/>
  <c r="CW129" i="1" s="1"/>
  <c r="CZ133" i="1"/>
  <c r="CV133" i="1"/>
  <c r="CR133" i="1"/>
  <c r="CN133" i="1"/>
  <c r="CJ133" i="1"/>
  <c r="CL133" i="1"/>
  <c r="CQ133" i="1"/>
  <c r="CW133" i="1"/>
  <c r="EF135" i="1"/>
  <c r="DT136" i="1"/>
  <c r="CY136" i="1" s="1"/>
  <c r="DP136" i="1"/>
  <c r="DL136" i="1"/>
  <c r="DH136" i="1"/>
  <c r="EC136" i="1" s="1"/>
  <c r="DD136" i="1"/>
  <c r="DS136" i="1"/>
  <c r="CX136" i="1" s="1"/>
  <c r="DO136" i="1"/>
  <c r="DK136" i="1"/>
  <c r="DG136" i="1"/>
  <c r="DC136" i="1"/>
  <c r="CO136" i="1"/>
  <c r="CW136" i="1"/>
  <c r="DF136" i="1"/>
  <c r="DN136" i="1"/>
  <c r="DV136" i="1"/>
  <c r="CL137" i="1"/>
  <c r="CT137" i="1"/>
  <c r="DC137" i="1"/>
  <c r="DK137" i="1"/>
  <c r="DT140" i="1"/>
  <c r="CY140" i="1" s="1"/>
  <c r="DP140" i="1"/>
  <c r="EK140" i="1" s="1"/>
  <c r="DL140" i="1"/>
  <c r="EG140" i="1" s="1"/>
  <c r="DH140" i="1"/>
  <c r="DD140" i="1"/>
  <c r="DY140" i="1" s="1"/>
  <c r="CQ140" i="1"/>
  <c r="AA140" i="1" s="1"/>
  <c r="DS140" i="1"/>
  <c r="CX140" i="1" s="1"/>
  <c r="DO140" i="1"/>
  <c r="DK140" i="1"/>
  <c r="EF140" i="1" s="1"/>
  <c r="DG140" i="1"/>
  <c r="EB140" i="1" s="1"/>
  <c r="DC140" i="1"/>
  <c r="DX140" i="1" s="1"/>
  <c r="CW140" i="1"/>
  <c r="DF140" i="1"/>
  <c r="DN140" i="1"/>
  <c r="DV140" i="1"/>
  <c r="DC141" i="1"/>
  <c r="DK141" i="1"/>
  <c r="CT143" i="1"/>
  <c r="EM144" i="1"/>
  <c r="AP145" i="1"/>
  <c r="EC173" i="1"/>
  <c r="CM173" i="1"/>
  <c r="DY173" i="1"/>
  <c r="EF182" i="1"/>
  <c r="EQ182" i="1"/>
  <c r="CJ187" i="1"/>
  <c r="CJ190" i="1"/>
  <c r="DF127" i="1"/>
  <c r="DJ127" i="1"/>
  <c r="EE127" i="1" s="1"/>
  <c r="DN127" i="1"/>
  <c r="CS127" i="1" s="1"/>
  <c r="DR127" i="1"/>
  <c r="DU137" i="1"/>
  <c r="CZ137" i="1" s="1"/>
  <c r="DQ137" i="1"/>
  <c r="DM137" i="1"/>
  <c r="EH137" i="1" s="1"/>
  <c r="DI137" i="1"/>
  <c r="ED137" i="1" s="1"/>
  <c r="DE137" i="1"/>
  <c r="DZ137" i="1" s="1"/>
  <c r="DT137" i="1"/>
  <c r="CY137" i="1" s="1"/>
  <c r="DP137" i="1"/>
  <c r="EK137" i="1" s="1"/>
  <c r="DL137" i="1"/>
  <c r="EG137" i="1" s="1"/>
  <c r="DH137" i="1"/>
  <c r="DD137" i="1"/>
  <c r="DY137" i="1" s="1"/>
  <c r="CW137" i="1"/>
  <c r="DF137" i="1"/>
  <c r="DN137" i="1"/>
  <c r="DV137" i="1"/>
  <c r="DU141" i="1"/>
  <c r="DQ141" i="1"/>
  <c r="EL141" i="1" s="1"/>
  <c r="DM141" i="1"/>
  <c r="DI141" i="1"/>
  <c r="ED141" i="1" s="1"/>
  <c r="DE141" i="1"/>
  <c r="DZ141" i="1" s="1"/>
  <c r="DT141" i="1"/>
  <c r="DP141" i="1"/>
  <c r="EK141" i="1" s="1"/>
  <c r="DL141" i="1"/>
  <c r="EG141" i="1" s="1"/>
  <c r="DH141" i="1"/>
  <c r="DD141" i="1"/>
  <c r="CU141" i="1"/>
  <c r="AE141" i="1" s="1"/>
  <c r="DF141" i="1"/>
  <c r="DN141" i="1"/>
  <c r="DV141" i="1"/>
  <c r="CH142" i="1"/>
  <c r="CX142" i="1"/>
  <c r="CU144" i="1"/>
  <c r="CY146" i="1"/>
  <c r="CU146" i="1"/>
  <c r="CQ146" i="1"/>
  <c r="CM146" i="1"/>
  <c r="CI146" i="1"/>
  <c r="CX146" i="1"/>
  <c r="CT146" i="1"/>
  <c r="CP146" i="1"/>
  <c r="CL146" i="1"/>
  <c r="CH146" i="1"/>
  <c r="DA146" i="1"/>
  <c r="CS146" i="1"/>
  <c r="CK146" i="1"/>
  <c r="CZ146" i="1"/>
  <c r="CR146" i="1"/>
  <c r="CJ146" i="1"/>
  <c r="CW146" i="1"/>
  <c r="DU147" i="1"/>
  <c r="DQ147" i="1"/>
  <c r="EL147" i="1" s="1"/>
  <c r="DM147" i="1"/>
  <c r="EH147" i="1" s="1"/>
  <c r="DI147" i="1"/>
  <c r="ED147" i="1" s="1"/>
  <c r="DE147" i="1"/>
  <c r="DT147" i="1"/>
  <c r="EO147" i="1" s="1"/>
  <c r="DP147" i="1"/>
  <c r="EK147" i="1" s="1"/>
  <c r="DL147" i="1"/>
  <c r="DH147" i="1"/>
  <c r="DD147" i="1"/>
  <c r="DY147" i="1" s="1"/>
  <c r="CU147" i="1"/>
  <c r="AE147" i="1" s="1"/>
  <c r="DS147" i="1"/>
  <c r="DK147" i="1"/>
  <c r="EF147" i="1" s="1"/>
  <c r="DC147" i="1"/>
  <c r="CL147" i="1"/>
  <c r="DR147" i="1"/>
  <c r="EM147" i="1" s="1"/>
  <c r="DJ147" i="1"/>
  <c r="DA147" i="1"/>
  <c r="CK147" i="1"/>
  <c r="DN147" i="1"/>
  <c r="EI147" i="1" s="1"/>
  <c r="CU148" i="1"/>
  <c r="CZ167" i="1"/>
  <c r="CV167" i="1"/>
  <c r="CR167" i="1"/>
  <c r="CN167" i="1"/>
  <c r="CJ167" i="1"/>
  <c r="CY167" i="1"/>
  <c r="CU167" i="1"/>
  <c r="CQ167" i="1"/>
  <c r="CM167" i="1"/>
  <c r="CI167" i="1"/>
  <c r="DA167" i="1"/>
  <c r="CS167" i="1"/>
  <c r="CK167" i="1"/>
  <c r="CX167" i="1"/>
  <c r="CP167" i="1"/>
  <c r="CH167" i="1"/>
  <c r="CW167" i="1"/>
  <c r="EE167" i="1"/>
  <c r="EF185" i="1"/>
  <c r="Z185" i="1" s="1"/>
  <c r="BX190" i="1"/>
  <c r="BB196" i="1"/>
  <c r="BC196" i="1" s="1"/>
  <c r="BD196" i="1" s="1"/>
  <c r="EJ196" i="1"/>
  <c r="EA258" i="1"/>
  <c r="CK258" i="1"/>
  <c r="CZ258" i="1"/>
  <c r="DA135" i="1"/>
  <c r="DF135" i="1"/>
  <c r="DJ135" i="1"/>
  <c r="DN135" i="1"/>
  <c r="EI135" i="1" s="1"/>
  <c r="DR135" i="1"/>
  <c r="DE138" i="1"/>
  <c r="DI138" i="1"/>
  <c r="ED138" i="1" s="1"/>
  <c r="DM138" i="1"/>
  <c r="DQ138" i="1"/>
  <c r="CV138" i="1" s="1"/>
  <c r="DU138" i="1"/>
  <c r="DA139" i="1"/>
  <c r="DF139" i="1"/>
  <c r="DJ139" i="1"/>
  <c r="CO139" i="1" s="1"/>
  <c r="DN139" i="1"/>
  <c r="DR139" i="1"/>
  <c r="CW139" i="1" s="1"/>
  <c r="DE142" i="1"/>
  <c r="DZ142" i="1" s="1"/>
  <c r="DI142" i="1"/>
  <c r="DM142" i="1"/>
  <c r="CR142" i="1" s="1"/>
  <c r="DQ142" i="1"/>
  <c r="DU142" i="1"/>
  <c r="CZ142" i="1" s="1"/>
  <c r="CK143" i="1"/>
  <c r="CP143" i="1"/>
  <c r="DA143" i="1"/>
  <c r="DG143" i="1"/>
  <c r="DM143" i="1"/>
  <c r="CR143" i="1" s="1"/>
  <c r="DV144" i="1"/>
  <c r="DU144" i="1"/>
  <c r="CZ144" i="1" s="1"/>
  <c r="DQ144" i="1"/>
  <c r="DM144" i="1"/>
  <c r="EH144" i="1" s="1"/>
  <c r="DI144" i="1"/>
  <c r="DE144" i="1"/>
  <c r="DZ144" i="1" s="1"/>
  <c r="CL144" i="1"/>
  <c r="CQ144" i="1"/>
  <c r="CW144" i="1"/>
  <c r="DC144" i="1"/>
  <c r="DH144" i="1"/>
  <c r="DN144" i="1"/>
  <c r="DS144" i="1"/>
  <c r="DZ167" i="1"/>
  <c r="ED167" i="1"/>
  <c r="EH167" i="1"/>
  <c r="EA187" i="1"/>
  <c r="EE187" i="1"/>
  <c r="EI187" i="1"/>
  <c r="DZ189" i="1"/>
  <c r="CJ189" i="1"/>
  <c r="EE190" i="1"/>
  <c r="CZ190" i="1"/>
  <c r="DY196" i="1"/>
  <c r="CI196" i="1"/>
  <c r="EG196" i="1"/>
  <c r="DT237" i="1"/>
  <c r="DP237" i="1"/>
  <c r="EK237" i="1" s="1"/>
  <c r="DL237" i="1"/>
  <c r="DH237" i="1"/>
  <c r="EC237" i="1" s="1"/>
  <c r="DD237" i="1"/>
  <c r="DV237" i="1"/>
  <c r="DQ237" i="1"/>
  <c r="EL237" i="1" s="1"/>
  <c r="DK237" i="1"/>
  <c r="EF237" i="1" s="1"/>
  <c r="DF237" i="1"/>
  <c r="DU237" i="1"/>
  <c r="DO237" i="1"/>
  <c r="EJ237" i="1" s="1"/>
  <c r="DJ237" i="1"/>
  <c r="EE237" i="1" s="1"/>
  <c r="DE237" i="1"/>
  <c r="DZ237" i="1" s="1"/>
  <c r="DM237" i="1"/>
  <c r="EH237" i="1" s="1"/>
  <c r="DS237" i="1"/>
  <c r="EN237" i="1" s="1"/>
  <c r="DI237" i="1"/>
  <c r="ED237" i="1" s="1"/>
  <c r="CL237" i="1"/>
  <c r="DR237" i="1"/>
  <c r="EM237" i="1" s="1"/>
  <c r="DN237" i="1"/>
  <c r="EI237" i="1" s="1"/>
  <c r="ED259" i="1"/>
  <c r="AU259" i="1"/>
  <c r="AV259" i="1" s="1"/>
  <c r="DA138" i="1"/>
  <c r="DF138" i="1"/>
  <c r="DJ138" i="1"/>
  <c r="DN138" i="1"/>
  <c r="CS138" i="1" s="1"/>
  <c r="DR138" i="1"/>
  <c r="DA142" i="1"/>
  <c r="DF142" i="1"/>
  <c r="DJ142" i="1"/>
  <c r="DN142" i="1"/>
  <c r="DR142" i="1"/>
  <c r="CW142" i="1" s="1"/>
  <c r="DT143" i="1"/>
  <c r="DP143" i="1"/>
  <c r="DL143" i="1"/>
  <c r="DH143" i="1"/>
  <c r="DD143" i="1"/>
  <c r="CU143" i="1"/>
  <c r="CW143" i="1"/>
  <c r="DC143" i="1"/>
  <c r="DI143" i="1"/>
  <c r="DN143" i="1"/>
  <c r="DS143" i="1"/>
  <c r="EE144" i="1"/>
  <c r="EE182" i="1"/>
  <c r="EB185" i="1"/>
  <c r="V185" i="1" s="1"/>
  <c r="EH190" i="1"/>
  <c r="CR190" i="1"/>
  <c r="DT191" i="1"/>
  <c r="DP191" i="1"/>
  <c r="EK191" i="1" s="1"/>
  <c r="DL191" i="1"/>
  <c r="EG191" i="1" s="1"/>
  <c r="DH191" i="1"/>
  <c r="EC191" i="1" s="1"/>
  <c r="DD191" i="1"/>
  <c r="DS191" i="1"/>
  <c r="DO191" i="1"/>
  <c r="EJ191" i="1" s="1"/>
  <c r="DK191" i="1"/>
  <c r="DG191" i="1"/>
  <c r="EB191" i="1" s="1"/>
  <c r="DC191" i="1"/>
  <c r="DU191" i="1"/>
  <c r="DM191" i="1"/>
  <c r="EH191" i="1" s="1"/>
  <c r="DE191" i="1"/>
  <c r="CV191" i="1"/>
  <c r="CN191" i="1"/>
  <c r="DR191" i="1"/>
  <c r="EM191" i="1" s="1"/>
  <c r="DJ191" i="1"/>
  <c r="DN191" i="1"/>
  <c r="EI191" i="1" s="1"/>
  <c r="EB196" i="1"/>
  <c r="V196" i="1" s="1"/>
  <c r="EG197" i="1"/>
  <c r="CY197" i="1"/>
  <c r="AQ205" i="1"/>
  <c r="AR205" i="1" s="1"/>
  <c r="AS205" i="1" s="1"/>
  <c r="DZ205" i="1"/>
  <c r="T205" i="1" s="1"/>
  <c r="EF238" i="1"/>
  <c r="EQ238" i="1"/>
  <c r="DF145" i="1"/>
  <c r="DJ145" i="1"/>
  <c r="CO145" i="1" s="1"/>
  <c r="DN145" i="1"/>
  <c r="DR145" i="1"/>
  <c r="DE148" i="1"/>
  <c r="CJ148" i="1" s="1"/>
  <c r="DI148" i="1"/>
  <c r="DM148" i="1"/>
  <c r="CR148" i="1" s="1"/>
  <c r="DQ148" i="1"/>
  <c r="DU148" i="1"/>
  <c r="CZ148" i="1" s="1"/>
  <c r="DE173" i="1"/>
  <c r="DZ173" i="1" s="1"/>
  <c r="DI173" i="1"/>
  <c r="ED173" i="1" s="1"/>
  <c r="DM173" i="1"/>
  <c r="EH173" i="1" s="1"/>
  <c r="DQ173" i="1"/>
  <c r="DU173" i="1"/>
  <c r="CP182" i="1"/>
  <c r="DA182" i="1"/>
  <c r="DG182" i="1"/>
  <c r="EB182" i="1" s="1"/>
  <c r="DL182" i="1"/>
  <c r="EG182" i="1" s="1"/>
  <c r="CQ187" i="1"/>
  <c r="EB187" i="1"/>
  <c r="V187" i="1" s="1"/>
  <c r="EF187" i="1"/>
  <c r="Z187" i="1" s="1"/>
  <c r="EJ187" i="1"/>
  <c r="AD187" i="1" s="1"/>
  <c r="DT189" i="1"/>
  <c r="CY189" i="1" s="1"/>
  <c r="DP189" i="1"/>
  <c r="DL189" i="1"/>
  <c r="DH189" i="1"/>
  <c r="DD189" i="1"/>
  <c r="DY189" i="1" s="1"/>
  <c r="CU189" i="1"/>
  <c r="DS189" i="1"/>
  <c r="CX189" i="1" s="1"/>
  <c r="DO189" i="1"/>
  <c r="DK189" i="1"/>
  <c r="CP189" i="1" s="1"/>
  <c r="DG189" i="1"/>
  <c r="EB189" i="1" s="1"/>
  <c r="DC189" i="1"/>
  <c r="DX189" i="1" s="1"/>
  <c r="CO189" i="1"/>
  <c r="CW189" i="1"/>
  <c r="DF189" i="1"/>
  <c r="DN189" i="1"/>
  <c r="DV189" i="1"/>
  <c r="DT190" i="1"/>
  <c r="CY190" i="1" s="1"/>
  <c r="DP190" i="1"/>
  <c r="EK190" i="1" s="1"/>
  <c r="DL190" i="1"/>
  <c r="DH190" i="1"/>
  <c r="EC190" i="1" s="1"/>
  <c r="DD190" i="1"/>
  <c r="DS190" i="1"/>
  <c r="DO190" i="1"/>
  <c r="EJ190" i="1" s="1"/>
  <c r="DK190" i="1"/>
  <c r="EF190" i="1" s="1"/>
  <c r="DG190" i="1"/>
  <c r="EB190" i="1" s="1"/>
  <c r="DC190" i="1"/>
  <c r="CO190" i="1"/>
  <c r="DF190" i="1"/>
  <c r="DN190" i="1"/>
  <c r="DV190" i="1"/>
  <c r="ED219" i="1"/>
  <c r="CU258" i="1"/>
  <c r="DA258" i="1"/>
  <c r="DA148" i="1"/>
  <c r="DF148" i="1"/>
  <c r="DJ148" i="1"/>
  <c r="DN148" i="1"/>
  <c r="CS148" i="1" s="1"/>
  <c r="DR148" i="1"/>
  <c r="DA173" i="1"/>
  <c r="DF173" i="1"/>
  <c r="EA173" i="1" s="1"/>
  <c r="DJ173" i="1"/>
  <c r="DN173" i="1"/>
  <c r="DR173" i="1"/>
  <c r="EM173" i="1" s="1"/>
  <c r="DU182" i="1"/>
  <c r="DQ182" i="1"/>
  <c r="DM182" i="1"/>
  <c r="EH182" i="1" s="1"/>
  <c r="DI182" i="1"/>
  <c r="ED182" i="1" s="1"/>
  <c r="DE182" i="1"/>
  <c r="CW182" i="1"/>
  <c r="DC182" i="1"/>
  <c r="DH182" i="1"/>
  <c r="DN182" i="1"/>
  <c r="DS182" i="1"/>
  <c r="EF197" i="1"/>
  <c r="CV205" i="1"/>
  <c r="EK219" i="1"/>
  <c r="DA185" i="1"/>
  <c r="DF185" i="1"/>
  <c r="EA185" i="1" s="1"/>
  <c r="DJ185" i="1"/>
  <c r="DN185" i="1"/>
  <c r="DR185" i="1"/>
  <c r="CW185" i="1" s="1"/>
  <c r="CK187" i="1"/>
  <c r="CO187" i="1"/>
  <c r="CS187" i="1"/>
  <c r="CW187" i="1"/>
  <c r="DE196" i="1"/>
  <c r="DI196" i="1"/>
  <c r="ED196" i="1" s="1"/>
  <c r="DM196" i="1"/>
  <c r="EH196" i="1" s="1"/>
  <c r="DQ196" i="1"/>
  <c r="CV196" i="1" s="1"/>
  <c r="DU196" i="1"/>
  <c r="EE197" i="1"/>
  <c r="CN219" i="1"/>
  <c r="DJ219" i="1"/>
  <c r="EK238" i="1"/>
  <c r="DA196" i="1"/>
  <c r="DF196" i="1"/>
  <c r="DJ196" i="1"/>
  <c r="EE196" i="1" s="1"/>
  <c r="DN196" i="1"/>
  <c r="EI196" i="1" s="1"/>
  <c r="DR196" i="1"/>
  <c r="CW196" i="1" s="1"/>
  <c r="DY197" i="1"/>
  <c r="DS219" i="1"/>
  <c r="EN219" i="1" s="1"/>
  <c r="DO219" i="1"/>
  <c r="EJ219" i="1" s="1"/>
  <c r="DK219" i="1"/>
  <c r="DG219" i="1"/>
  <c r="EB219" i="1" s="1"/>
  <c r="DC219" i="1"/>
  <c r="DX219" i="1" s="1"/>
  <c r="DR219" i="1"/>
  <c r="DM219" i="1"/>
  <c r="EH219" i="1" s="1"/>
  <c r="DH219" i="1"/>
  <c r="DV219" i="1"/>
  <c r="DA219" i="1" s="1"/>
  <c r="DQ219" i="1"/>
  <c r="EL219" i="1" s="1"/>
  <c r="DL219" i="1"/>
  <c r="EG219" i="1" s="1"/>
  <c r="DF219" i="1"/>
  <c r="EA219" i="1" s="1"/>
  <c r="CZ219" i="1"/>
  <c r="AJ219" i="1" s="1"/>
  <c r="CU219" i="1"/>
  <c r="CJ219" i="1"/>
  <c r="DD219" i="1"/>
  <c r="DN219" i="1"/>
  <c r="EE238" i="1"/>
  <c r="EO238" i="1"/>
  <c r="AI238" i="1" s="1"/>
  <c r="EG258" i="1"/>
  <c r="DU197" i="1"/>
  <c r="DQ197" i="1"/>
  <c r="DM197" i="1"/>
  <c r="EH197" i="1" s="1"/>
  <c r="DI197" i="1"/>
  <c r="ED197" i="1" s="1"/>
  <c r="DE197" i="1"/>
  <c r="DZ197" i="1" s="1"/>
  <c r="CL197" i="1"/>
  <c r="CQ197" i="1"/>
  <c r="DC197" i="1"/>
  <c r="DH197" i="1"/>
  <c r="DN197" i="1"/>
  <c r="DS197" i="1"/>
  <c r="CK238" i="1"/>
  <c r="CP238" i="1"/>
  <c r="CU238" i="1"/>
  <c r="DA238" i="1"/>
  <c r="DG238" i="1"/>
  <c r="DL238" i="1"/>
  <c r="EG238" i="1" s="1"/>
  <c r="EB259" i="1"/>
  <c r="CL259" i="1"/>
  <c r="DU238" i="1"/>
  <c r="EP238" i="1" s="1"/>
  <c r="DQ238" i="1"/>
  <c r="DM238" i="1"/>
  <c r="EH238" i="1" s="1"/>
  <c r="DI238" i="1"/>
  <c r="ED238" i="1" s="1"/>
  <c r="DE238" i="1"/>
  <c r="DZ238" i="1" s="1"/>
  <c r="DC238" i="1"/>
  <c r="DH238" i="1"/>
  <c r="DN238" i="1"/>
  <c r="DS238" i="1"/>
  <c r="EQ269" i="1"/>
  <c r="DA205" i="1"/>
  <c r="DF205" i="1"/>
  <c r="DJ205" i="1"/>
  <c r="DN205" i="1"/>
  <c r="CS205" i="1" s="1"/>
  <c r="DR205" i="1"/>
  <c r="DS258" i="1"/>
  <c r="CX258" i="1" s="1"/>
  <c r="DO258" i="1"/>
  <c r="EJ258" i="1" s="1"/>
  <c r="DK258" i="1"/>
  <c r="EF258" i="1" s="1"/>
  <c r="DG258" i="1"/>
  <c r="EB258" i="1" s="1"/>
  <c r="DC258" i="1"/>
  <c r="DX258" i="1" s="1"/>
  <c r="CR258" i="1"/>
  <c r="CW258" i="1"/>
  <c r="DD258" i="1"/>
  <c r="DI258" i="1"/>
  <c r="DN258" i="1"/>
  <c r="DT258" i="1"/>
  <c r="CT259" i="1"/>
  <c r="DF259" i="1"/>
  <c r="EA259" i="1" s="1"/>
  <c r="DJ259" i="1"/>
  <c r="EE259" i="1" s="1"/>
  <c r="DN259" i="1"/>
  <c r="CS259" i="1" s="1"/>
  <c r="DR259" i="1"/>
  <c r="CW259" i="1" s="1"/>
  <c r="DV259" i="1"/>
  <c r="DC269" i="1"/>
  <c r="DX269" i="1" s="1"/>
  <c r="DG269" i="1"/>
  <c r="EB269" i="1" s="1"/>
  <c r="DK269" i="1"/>
  <c r="EF269" i="1" s="1"/>
  <c r="DO269" i="1"/>
  <c r="EJ269" i="1" s="1"/>
  <c r="DS269" i="1"/>
  <c r="EN269" i="1" s="1"/>
  <c r="DD269" i="1"/>
  <c r="DY269" i="1" s="1"/>
  <c r="DH269" i="1"/>
  <c r="EC269" i="1" s="1"/>
  <c r="DL269" i="1"/>
  <c r="EG269" i="1" s="1"/>
  <c r="DP269" i="1"/>
  <c r="EK269" i="1" s="1"/>
  <c r="DT269" i="1"/>
  <c r="EO269" i="1" s="1"/>
  <c r="CY259" i="1"/>
  <c r="DD259" i="1"/>
  <c r="DY259" i="1" s="1"/>
  <c r="DH259" i="1"/>
  <c r="EC259" i="1" s="1"/>
  <c r="DL259" i="1"/>
  <c r="DP259" i="1"/>
  <c r="CU259" i="1" s="1"/>
  <c r="DE269" i="1"/>
  <c r="DZ269" i="1" s="1"/>
  <c r="DI269" i="1"/>
  <c r="ED269" i="1" s="1"/>
  <c r="DM269" i="1"/>
  <c r="EH269" i="1" s="1"/>
  <c r="DQ269" i="1"/>
  <c r="EL269" i="1" s="1"/>
  <c r="DU269" i="1"/>
  <c r="EP269" i="1" s="1"/>
  <c r="DA269" i="1"/>
  <c r="DF269" i="1"/>
  <c r="EA269" i="1" s="1"/>
  <c r="DJ269" i="1"/>
  <c r="EE269" i="1" s="1"/>
  <c r="DN269" i="1"/>
  <c r="EI269" i="1" s="1"/>
  <c r="DR269" i="1"/>
  <c r="EM269" i="1" s="1"/>
  <c r="AE219" i="1" l="1"/>
  <c r="AA167" i="1"/>
  <c r="CO141" i="1"/>
  <c r="DZ259" i="1"/>
  <c r="EB142" i="1"/>
  <c r="EJ141" i="1"/>
  <c r="CO105" i="1"/>
  <c r="EO105" i="1"/>
  <c r="EF100" i="1"/>
  <c r="Z100" i="1" s="1"/>
  <c r="EF136" i="1"/>
  <c r="AE187" i="1"/>
  <c r="DZ140" i="1"/>
  <c r="EE136" i="1"/>
  <c r="EC109" i="1"/>
  <c r="W109" i="1" s="1"/>
  <c r="CY219" i="1"/>
  <c r="EB135" i="1"/>
  <c r="ED185" i="1"/>
  <c r="X185" i="1" s="1"/>
  <c r="EG136" i="1"/>
  <c r="EP54" i="1"/>
  <c r="AJ54" i="1" s="1"/>
  <c r="AG137" i="1"/>
  <c r="DA105" i="1"/>
  <c r="AK105" i="1" s="1"/>
  <c r="EF173" i="1"/>
  <c r="CP105" i="1"/>
  <c r="CT190" i="1"/>
  <c r="AD190" i="1" s="1"/>
  <c r="EL182" i="1"/>
  <c r="AK182" i="1"/>
  <c r="EM135" i="1"/>
  <c r="EN135" i="1"/>
  <c r="AA187" i="1"/>
  <c r="AG105" i="1"/>
  <c r="CV147" i="1"/>
  <c r="AF147" i="1" s="1"/>
  <c r="CV79" i="1"/>
  <c r="AF79" i="1" s="1"/>
  <c r="CT182" i="1"/>
  <c r="CW141" i="1"/>
  <c r="EC196" i="1"/>
  <c r="W196" i="1" s="1"/>
  <c r="EM197" i="1"/>
  <c r="CU182" i="1"/>
  <c r="AE182" i="1" s="1"/>
  <c r="CJ143" i="1"/>
  <c r="CH140" i="1"/>
  <c r="R140" i="1" s="1"/>
  <c r="CH148" i="1"/>
  <c r="EF102" i="1"/>
  <c r="Z102" i="1" s="1"/>
  <c r="EG60" i="1"/>
  <c r="AA60" i="1" s="1"/>
  <c r="CW238" i="1"/>
  <c r="AG238" i="1" s="1"/>
  <c r="EE258" i="1"/>
  <c r="Y258" i="1" s="1"/>
  <c r="CH237" i="1"/>
  <c r="CT197" i="1"/>
  <c r="AH173" i="1"/>
  <c r="CI105" i="1"/>
  <c r="ED101" i="1"/>
  <c r="ED54" i="1"/>
  <c r="AE144" i="1"/>
  <c r="DY127" i="1"/>
  <c r="S127" i="1" s="1"/>
  <c r="AB102" i="1"/>
  <c r="CM102" i="1"/>
  <c r="Z173" i="1"/>
  <c r="CW8" i="1"/>
  <c r="AG8" i="1" s="1"/>
  <c r="CJ197" i="1"/>
  <c r="CM237" i="1"/>
  <c r="CI140" i="1"/>
  <c r="S140" i="1" s="1"/>
  <c r="Z138" i="1"/>
  <c r="CI148" i="1"/>
  <c r="CY60" i="1"/>
  <c r="AI60" i="1" s="1"/>
  <c r="EA146" i="1"/>
  <c r="AD196" i="1"/>
  <c r="S130" i="1"/>
  <c r="CJ142" i="1"/>
  <c r="CH185" i="1"/>
  <c r="CI142" i="1"/>
  <c r="CT131" i="1"/>
  <c r="AD131" i="1" s="1"/>
  <c r="CV141" i="1"/>
  <c r="AF141" i="1" s="1"/>
  <c r="CI182" i="1"/>
  <c r="EA144" i="1"/>
  <c r="ED136" i="1"/>
  <c r="CK59" i="1"/>
  <c r="EH54" i="1"/>
  <c r="AB54" i="1" s="1"/>
  <c r="CJ258" i="1"/>
  <c r="CV54" i="1"/>
  <c r="AF54" i="1" s="1"/>
  <c r="CQ101" i="1"/>
  <c r="AA101" i="1" s="1"/>
  <c r="CK182" i="1"/>
  <c r="AC167" i="1"/>
  <c r="CO137" i="1"/>
  <c r="CT135" i="1"/>
  <c r="CN79" i="1"/>
  <c r="DY205" i="1"/>
  <c r="S205" i="1" s="1"/>
  <c r="CM258" i="1"/>
  <c r="EE142" i="1"/>
  <c r="CN138" i="1"/>
  <c r="X138" i="1" s="1"/>
  <c r="CQ137" i="1"/>
  <c r="AB131" i="1"/>
  <c r="DY139" i="1"/>
  <c r="CM130" i="1"/>
  <c r="W130" i="1" s="1"/>
  <c r="EN21" i="1"/>
  <c r="AH21" i="1" s="1"/>
  <c r="CN190" i="1"/>
  <c r="X190" i="1" s="1"/>
  <c r="S187" i="1"/>
  <c r="CI145" i="1"/>
  <c r="CH145" i="1"/>
  <c r="X101" i="1"/>
  <c r="CH139" i="1"/>
  <c r="CI102" i="1"/>
  <c r="CU130" i="1"/>
  <c r="AE130" i="1" s="1"/>
  <c r="CL130" i="1"/>
  <c r="V130" i="1" s="1"/>
  <c r="X102" i="1"/>
  <c r="CP237" i="1"/>
  <c r="Y187" i="1"/>
  <c r="CX59" i="1"/>
  <c r="AH59" i="1" s="1"/>
  <c r="CU237" i="1"/>
  <c r="AE237" i="1" s="1"/>
  <c r="CP140" i="1"/>
  <c r="Z140" i="1" s="1"/>
  <c r="CR238" i="1"/>
  <c r="AB238" i="1" s="1"/>
  <c r="CR137" i="1"/>
  <c r="EJ167" i="1"/>
  <c r="AD167" i="1" s="1"/>
  <c r="CV182" i="1"/>
  <c r="AF182" i="1" s="1"/>
  <c r="CI8" i="1"/>
  <c r="CU60" i="1"/>
  <c r="AE60" i="1" s="1"/>
  <c r="CT219" i="1"/>
  <c r="AD219" i="1" s="1"/>
  <c r="CQ238" i="1"/>
  <c r="AA238" i="1" s="1"/>
  <c r="AK238" i="1"/>
  <c r="CR197" i="1"/>
  <c r="AB197" i="1" s="1"/>
  <c r="Y238" i="1"/>
  <c r="CI189" i="1"/>
  <c r="CW191" i="1"/>
  <c r="AG191" i="1" s="1"/>
  <c r="CN141" i="1"/>
  <c r="X141" i="1" s="1"/>
  <c r="CI137" i="1"/>
  <c r="CJ137" i="1"/>
  <c r="CL131" i="1"/>
  <c r="V131" i="1" s="1"/>
  <c r="CI54" i="1"/>
  <c r="S54" i="1" s="1"/>
  <c r="CH189" i="1"/>
  <c r="CS191" i="1"/>
  <c r="AC191" i="1" s="1"/>
  <c r="CI100" i="1"/>
  <c r="S100" i="1" s="1"/>
  <c r="CK21" i="1"/>
  <c r="U21" i="1" s="1"/>
  <c r="X60" i="1"/>
  <c r="CO259" i="1"/>
  <c r="CP258" i="1"/>
  <c r="Z258" i="1" s="1"/>
  <c r="CL219" i="1"/>
  <c r="V219" i="1" s="1"/>
  <c r="CQ182" i="1"/>
  <c r="AA182" i="1" s="1"/>
  <c r="CR173" i="1"/>
  <c r="AB173" i="1" s="1"/>
  <c r="CQ191" i="1"/>
  <c r="AA191" i="1" s="1"/>
  <c r="CR144" i="1"/>
  <c r="AB144" i="1" s="1"/>
  <c r="CJ100" i="1"/>
  <c r="T100" i="1" s="1"/>
  <c r="CY8" i="1"/>
  <c r="AI8" i="1" s="1"/>
  <c r="CV258" i="1"/>
  <c r="AH135" i="1"/>
  <c r="CM191" i="1"/>
  <c r="W191" i="1" s="1"/>
  <c r="AD182" i="1"/>
  <c r="CM190" i="1"/>
  <c r="W190" i="1" s="1"/>
  <c r="CL191" i="1"/>
  <c r="V191" i="1" s="1"/>
  <c r="CU191" i="1"/>
  <c r="AE191" i="1" s="1"/>
  <c r="EP141" i="1"/>
  <c r="EP140" i="1"/>
  <c r="AJ140" i="1" s="1"/>
  <c r="CU132" i="1"/>
  <c r="CK54" i="1"/>
  <c r="U54" i="1" s="1"/>
  <c r="CJ21" i="1"/>
  <c r="T21" i="1" s="1"/>
  <c r="EH136" i="1"/>
  <c r="DX109" i="1"/>
  <c r="CH109" i="1"/>
  <c r="CJ269" i="1"/>
  <c r="CM269" i="1"/>
  <c r="CK101" i="1"/>
  <c r="U101" i="1" s="1"/>
  <c r="CT79" i="1"/>
  <c r="AD79" i="1" s="1"/>
  <c r="CK269" i="1"/>
  <c r="EA205" i="1"/>
  <c r="Z238" i="1"/>
  <c r="EQ219" i="1"/>
  <c r="AK219" i="1" s="1"/>
  <c r="CL182" i="1"/>
  <c r="CL190" i="1"/>
  <c r="V190" i="1" s="1"/>
  <c r="CO142" i="1"/>
  <c r="CR237" i="1"/>
  <c r="AB237" i="1" s="1"/>
  <c r="CJ144" i="1"/>
  <c r="CS147" i="1"/>
  <c r="AC147" i="1" s="1"/>
  <c r="V147" i="1"/>
  <c r="EO137" i="1"/>
  <c r="AI137" i="1" s="1"/>
  <c r="EP137" i="1"/>
  <c r="AJ137" i="1" s="1"/>
  <c r="CL141" i="1"/>
  <c r="V141" i="1" s="1"/>
  <c r="EN140" i="1"/>
  <c r="AH140" i="1" s="1"/>
  <c r="EO140" i="1"/>
  <c r="AI140" i="1" s="1"/>
  <c r="CQ136" i="1"/>
  <c r="AA136" i="1" s="1"/>
  <c r="EL135" i="1"/>
  <c r="AF135" i="1" s="1"/>
  <c r="CL105" i="1"/>
  <c r="CV59" i="1"/>
  <c r="AF59" i="1" s="1"/>
  <c r="CM138" i="1"/>
  <c r="AA102" i="1"/>
  <c r="CK79" i="1"/>
  <c r="CM59" i="1"/>
  <c r="V102" i="1"/>
  <c r="CH59" i="1"/>
  <c r="EH101" i="1"/>
  <c r="AB101" i="1" s="1"/>
  <c r="DA59" i="1"/>
  <c r="AK59" i="1" s="1"/>
  <c r="EJ100" i="1"/>
  <c r="AD100" i="1" s="1"/>
  <c r="AK21" i="1"/>
  <c r="EK102" i="1"/>
  <c r="AE102" i="1" s="1"/>
  <c r="CL8" i="1"/>
  <c r="EF21" i="1"/>
  <c r="Z21" i="1" s="1"/>
  <c r="CH259" i="1"/>
  <c r="CU196" i="1"/>
  <c r="AE196" i="1" s="1"/>
  <c r="X187" i="1"/>
  <c r="EC142" i="1"/>
  <c r="EF142" i="1"/>
  <c r="CH102" i="1"/>
  <c r="CJ129" i="1"/>
  <c r="CM60" i="1"/>
  <c r="W60" i="1" s="1"/>
  <c r="CH138" i="1"/>
  <c r="R138" i="1" s="1"/>
  <c r="AB258" i="1"/>
  <c r="AI219" i="1"/>
  <c r="CR182" i="1"/>
  <c r="AB182" i="1" s="1"/>
  <c r="CU79" i="1"/>
  <c r="AE79" i="1" s="1"/>
  <c r="CL127" i="1"/>
  <c r="W102" i="1"/>
  <c r="CI60" i="1"/>
  <c r="CH60" i="1"/>
  <c r="CV105" i="1"/>
  <c r="AF105" i="1" s="1"/>
  <c r="CZ269" i="1"/>
  <c r="AJ269" i="1" s="1"/>
  <c r="W258" i="1"/>
  <c r="CN197" i="1"/>
  <c r="CS196" i="1"/>
  <c r="AC196" i="1" s="1"/>
  <c r="EB205" i="1"/>
  <c r="V205" i="1" s="1"/>
  <c r="CK191" i="1"/>
  <c r="X191" i="1"/>
  <c r="CR191" i="1"/>
  <c r="AB191" i="1" s="1"/>
  <c r="EB143" i="1"/>
  <c r="EL190" i="1"/>
  <c r="AF190" i="1" s="1"/>
  <c r="CW147" i="1"/>
  <c r="AG147" i="1" s="1"/>
  <c r="CN147" i="1"/>
  <c r="X147" i="1" s="1"/>
  <c r="T187" i="1"/>
  <c r="CP136" i="1"/>
  <c r="EJ136" i="1"/>
  <c r="EA129" i="1"/>
  <c r="EG173" i="1"/>
  <c r="AA173" i="1" s="1"/>
  <c r="CN135" i="1"/>
  <c r="EE133" i="1"/>
  <c r="W131" i="1"/>
  <c r="EC133" i="1"/>
  <c r="CS132" i="1"/>
  <c r="CY131" i="1"/>
  <c r="AI131" i="1" s="1"/>
  <c r="CM132" i="1"/>
  <c r="ED133" i="1"/>
  <c r="AH137" i="1"/>
  <c r="AK101" i="1"/>
  <c r="AD60" i="1"/>
  <c r="EF101" i="1"/>
  <c r="Z101" i="1" s="1"/>
  <c r="CI101" i="1"/>
  <c r="S101" i="1" s="1"/>
  <c r="CW60" i="1"/>
  <c r="AG60" i="1" s="1"/>
  <c r="EB129" i="1"/>
  <c r="CL79" i="1"/>
  <c r="DA54" i="1"/>
  <c r="AK54" i="1" s="1"/>
  <c r="CZ21" i="1"/>
  <c r="AJ21" i="1" s="1"/>
  <c r="CH205" i="1"/>
  <c r="R205" i="1" s="1"/>
  <c r="R187" i="1"/>
  <c r="ED140" i="1"/>
  <c r="X140" i="1" s="1"/>
  <c r="DY109" i="1"/>
  <c r="CI109" i="1"/>
  <c r="CH173" i="1"/>
  <c r="R173" i="1" s="1"/>
  <c r="AA144" i="1"/>
  <c r="ED127" i="1"/>
  <c r="CN127" i="1"/>
  <c r="EP131" i="1"/>
  <c r="CZ131" i="1"/>
  <c r="ED105" i="1"/>
  <c r="CN105" i="1"/>
  <c r="EA100" i="1"/>
  <c r="CK100" i="1"/>
  <c r="EB54" i="1"/>
  <c r="CL54" i="1"/>
  <c r="CR8" i="1"/>
  <c r="DY138" i="1"/>
  <c r="CI138" i="1"/>
  <c r="CV60" i="1"/>
  <c r="EL60" i="1"/>
  <c r="CU269" i="1"/>
  <c r="AE269" i="1" s="1"/>
  <c r="CL269" i="1"/>
  <c r="CH258" i="1"/>
  <c r="CN238" i="1"/>
  <c r="X238" i="1" s="1"/>
  <c r="AG197" i="1"/>
  <c r="AA258" i="1"/>
  <c r="CL189" i="1"/>
  <c r="DX191" i="1"/>
  <c r="CH191" i="1"/>
  <c r="EN191" i="1"/>
  <c r="CX191" i="1"/>
  <c r="EC143" i="1"/>
  <c r="CM143" i="1"/>
  <c r="CV237" i="1"/>
  <c r="AF237" i="1" s="1"/>
  <c r="CX237" i="1"/>
  <c r="AH237" i="1" s="1"/>
  <c r="EP237" i="1"/>
  <c r="CZ237" i="1"/>
  <c r="CS135" i="1"/>
  <c r="CP142" i="1"/>
  <c r="EK173" i="1"/>
  <c r="AE173" i="1" s="1"/>
  <c r="DY136" i="1"/>
  <c r="CI136" i="1"/>
  <c r="BF197" i="1"/>
  <c r="BG197" i="1" s="1"/>
  <c r="EQ197" i="1" s="1"/>
  <c r="EO197" i="1"/>
  <c r="AI197" i="1" s="1"/>
  <c r="BW167" i="1"/>
  <c r="EK167" i="1"/>
  <c r="AE167" i="1" s="1"/>
  <c r="EQ8" i="1"/>
  <c r="DA8" i="1"/>
  <c r="AF258" i="1"/>
  <c r="EQ191" i="1"/>
  <c r="DA191" i="1"/>
  <c r="CN189" i="1"/>
  <c r="ED189" i="1"/>
  <c r="EE140" i="1"/>
  <c r="CO140" i="1"/>
  <c r="AS146" i="1"/>
  <c r="EB146" i="1"/>
  <c r="CV101" i="1"/>
  <c r="EL101" i="1"/>
  <c r="DY190" i="1"/>
  <c r="CI190" i="1"/>
  <c r="EC141" i="1"/>
  <c r="CM141" i="1"/>
  <c r="CS100" i="1"/>
  <c r="AC100" i="1" s="1"/>
  <c r="CT54" i="1"/>
  <c r="AD54" i="1" s="1"/>
  <c r="DZ8" i="1"/>
  <c r="CJ8" i="1"/>
  <c r="DX127" i="1"/>
  <c r="CH127" i="1"/>
  <c r="CU101" i="1"/>
  <c r="EK101" i="1"/>
  <c r="EH60" i="1"/>
  <c r="CR60" i="1"/>
  <c r="DZ102" i="1"/>
  <c r="CJ102" i="1"/>
  <c r="CJ54" i="1"/>
  <c r="DZ54" i="1"/>
  <c r="CX60" i="1"/>
  <c r="AH60" i="1" s="1"/>
  <c r="CT269" i="1"/>
  <c r="AD269" i="1" s="1"/>
  <c r="AK269" i="1"/>
  <c r="CR219" i="1"/>
  <c r="AB219" i="1" s="1"/>
  <c r="AC187" i="1"/>
  <c r="EE173" i="1"/>
  <c r="CO173" i="1"/>
  <c r="CL143" i="1"/>
  <c r="EA138" i="1"/>
  <c r="CK138" i="1"/>
  <c r="EC147" i="1"/>
  <c r="CM147" i="1"/>
  <c r="EA127" i="1"/>
  <c r="CK127" i="1"/>
  <c r="AV189" i="1"/>
  <c r="AW189" i="1" s="1"/>
  <c r="AX189" i="1" s="1"/>
  <c r="EE189" i="1"/>
  <c r="BD182" i="1"/>
  <c r="BE182" i="1" s="1"/>
  <c r="EM182" i="1"/>
  <c r="AG182" i="1" s="1"/>
  <c r="BN148" i="1"/>
  <c r="EB148" i="1"/>
  <c r="V148" i="1" s="1"/>
  <c r="CS269" i="1"/>
  <c r="AC269" i="1" s="1"/>
  <c r="CR269" i="1"/>
  <c r="AB269" i="1" s="1"/>
  <c r="CM259" i="1"/>
  <c r="CK205" i="1"/>
  <c r="U205" i="1" s="1"/>
  <c r="CZ197" i="1"/>
  <c r="CK185" i="1"/>
  <c r="DZ148" i="1"/>
  <c r="EA135" i="1"/>
  <c r="CK135" i="1"/>
  <c r="Y141" i="1"/>
  <c r="DX136" i="1"/>
  <c r="CH136" i="1"/>
  <c r="CM142" i="1"/>
  <c r="CT132" i="1"/>
  <c r="EO130" i="1"/>
  <c r="CY130" i="1"/>
  <c r="EE102" i="1"/>
  <c r="CO102" i="1"/>
  <c r="EC79" i="1"/>
  <c r="CM79" i="1"/>
  <c r="CU21" i="1"/>
  <c r="AE21" i="1" s="1"/>
  <c r="S173" i="1"/>
  <c r="EJ147" i="1"/>
  <c r="CT147" i="1"/>
  <c r="CZ60" i="1"/>
  <c r="EP60" i="1"/>
  <c r="X54" i="1"/>
  <c r="CH129" i="1"/>
  <c r="EA148" i="1"/>
  <c r="Y190" i="1"/>
  <c r="AA196" i="1"/>
  <c r="U147" i="1"/>
  <c r="T190" i="1"/>
  <c r="AD141" i="1"/>
  <c r="AD238" i="1"/>
  <c r="AD173" i="1"/>
  <c r="Z196" i="1"/>
  <c r="T140" i="1"/>
  <c r="EI101" i="1"/>
  <c r="CS101" i="1"/>
  <c r="CR100" i="1"/>
  <c r="AB100" i="1" s="1"/>
  <c r="EB133" i="1"/>
  <c r="CQ54" i="1"/>
  <c r="AA54" i="1" s="1"/>
  <c r="T101" i="1"/>
  <c r="CO60" i="1"/>
  <c r="Y60" i="1" s="1"/>
  <c r="CP59" i="1"/>
  <c r="CS54" i="1"/>
  <c r="AC54" i="1" s="1"/>
  <c r="EO101" i="1"/>
  <c r="AI101" i="1" s="1"/>
  <c r="CR21" i="1"/>
  <c r="AB21" i="1" s="1"/>
  <c r="CQ8" i="1"/>
  <c r="EN100" i="1"/>
  <c r="AH100" i="1" s="1"/>
  <c r="CM21" i="1"/>
  <c r="W21" i="1" s="1"/>
  <c r="CT8" i="1"/>
  <c r="DY185" i="1"/>
  <c r="CI185" i="1"/>
  <c r="CJ185" i="1"/>
  <c r="W187" i="1"/>
  <c r="V127" i="1"/>
  <c r="CL109" i="1"/>
  <c r="EB109" i="1"/>
  <c r="CH101" i="1"/>
  <c r="R101" i="1" s="1"/>
  <c r="DX21" i="1"/>
  <c r="CH21" i="1"/>
  <c r="V21" i="1"/>
  <c r="CI129" i="1"/>
  <c r="DY129" i="1"/>
  <c r="CL100" i="1"/>
  <c r="EB100" i="1"/>
  <c r="AF191" i="1"/>
  <c r="AB190" i="1"/>
  <c r="S196" i="1"/>
  <c r="EP144" i="1"/>
  <c r="AJ144" i="1" s="1"/>
  <c r="AG141" i="1"/>
  <c r="W173" i="1"/>
  <c r="AD197" i="1"/>
  <c r="V173" i="1"/>
  <c r="R196" i="1"/>
  <c r="CJ132" i="1"/>
  <c r="AK100" i="1"/>
  <c r="CQ100" i="1"/>
  <c r="AA100" i="1" s="1"/>
  <c r="CN59" i="1"/>
  <c r="EP101" i="1"/>
  <c r="AJ101" i="1" s="1"/>
  <c r="CU59" i="1"/>
  <c r="EN101" i="1"/>
  <c r="AH101" i="1" s="1"/>
  <c r="CS59" i="1"/>
  <c r="V60" i="1"/>
  <c r="CS21" i="1"/>
  <c r="AC21" i="1" s="1"/>
  <c r="CM185" i="1"/>
  <c r="W185" i="1" s="1"/>
  <c r="EL140" i="1"/>
  <c r="AF140" i="1" s="1"/>
  <c r="CH100" i="1"/>
  <c r="R100" i="1" s="1"/>
  <c r="CJ173" i="1"/>
  <c r="T173" i="1" s="1"/>
  <c r="EP191" i="1"/>
  <c r="CZ191" i="1"/>
  <c r="CX143" i="1"/>
  <c r="BE196" i="1"/>
  <c r="EN196" i="1"/>
  <c r="AH196" i="1" s="1"/>
  <c r="EG147" i="1"/>
  <c r="CQ147" i="1"/>
  <c r="EA141" i="1"/>
  <c r="CK141" i="1"/>
  <c r="CW127" i="1"/>
  <c r="EB136" i="1"/>
  <c r="CL136" i="1"/>
  <c r="CZ127" i="1"/>
  <c r="EA109" i="1"/>
  <c r="CK109" i="1"/>
  <c r="EM132" i="1"/>
  <c r="CW132" i="1"/>
  <c r="EC105" i="1"/>
  <c r="CM105" i="1"/>
  <c r="EH105" i="1"/>
  <c r="CR105" i="1"/>
  <c r="EM100" i="1"/>
  <c r="CW100" i="1"/>
  <c r="EM130" i="1"/>
  <c r="CW130" i="1"/>
  <c r="EM101" i="1"/>
  <c r="CW101" i="1"/>
  <c r="AU109" i="1"/>
  <c r="AV109" i="1" s="1"/>
  <c r="ED109" i="1"/>
  <c r="X109" i="1" s="1"/>
  <c r="EC54" i="1"/>
  <c r="CM54" i="1"/>
  <c r="EM79" i="1"/>
  <c r="CW79" i="1"/>
  <c r="DZ79" i="1"/>
  <c r="CJ79" i="1"/>
  <c r="EP79" i="1"/>
  <c r="CZ79" i="1"/>
  <c r="EB59" i="1"/>
  <c r="CL59" i="1"/>
  <c r="EO21" i="1"/>
  <c r="CY21" i="1"/>
  <c r="DY21" i="1"/>
  <c r="CI21" i="1"/>
  <c r="CP190" i="1"/>
  <c r="Z190" i="1" s="1"/>
  <c r="CN148" i="1"/>
  <c r="CQ143" i="1"/>
  <c r="CS142" i="1"/>
  <c r="EE138" i="1"/>
  <c r="CO138" i="1"/>
  <c r="EQ237" i="1"/>
  <c r="DA237" i="1"/>
  <c r="EE135" i="1"/>
  <c r="CO135" i="1"/>
  <c r="EJ140" i="1"/>
  <c r="CT140" i="1"/>
  <c r="DZ127" i="1"/>
  <c r="CJ127" i="1"/>
  <c r="CO269" i="1"/>
  <c r="CV269" i="1"/>
  <c r="AF269" i="1" s="1"/>
  <c r="CI259" i="1"/>
  <c r="CQ269" i="1"/>
  <c r="AA269" i="1" s="1"/>
  <c r="CX269" i="1"/>
  <c r="AH269" i="1" s="1"/>
  <c r="CH269" i="1"/>
  <c r="CY258" i="1"/>
  <c r="CL258" i="1"/>
  <c r="V258" i="1" s="1"/>
  <c r="DX238" i="1"/>
  <c r="CH238" i="1"/>
  <c r="AE238" i="1"/>
  <c r="CS197" i="1"/>
  <c r="EI197" i="1"/>
  <c r="AA197" i="1"/>
  <c r="DY219" i="1"/>
  <c r="CI219" i="1"/>
  <c r="EC219" i="1"/>
  <c r="CM219" i="1"/>
  <c r="EE219" i="1"/>
  <c r="CO219" i="1"/>
  <c r="CZ196" i="1"/>
  <c r="DZ196" i="1"/>
  <c r="CJ196" i="1"/>
  <c r="CX182" i="1"/>
  <c r="EI173" i="1"/>
  <c r="CS173" i="1"/>
  <c r="CW173" i="1"/>
  <c r="AG173" i="1" s="1"/>
  <c r="AE258" i="1"/>
  <c r="CU190" i="1"/>
  <c r="AE190" i="1" s="1"/>
  <c r="EG190" i="1"/>
  <c r="CQ190" i="1"/>
  <c r="CS189" i="1"/>
  <c r="EL173" i="1"/>
  <c r="CV173" i="1"/>
  <c r="CZ173" i="1"/>
  <c r="CK145" i="1"/>
  <c r="DY191" i="1"/>
  <c r="CI191" i="1"/>
  <c r="EO191" i="1"/>
  <c r="CY191" i="1"/>
  <c r="CS143" i="1"/>
  <c r="AW259" i="1"/>
  <c r="AX259" i="1" s="1"/>
  <c r="EF259" i="1"/>
  <c r="CN237" i="1"/>
  <c r="EG237" i="1"/>
  <c r="CQ237" i="1"/>
  <c r="CH144" i="1"/>
  <c r="DX144" i="1"/>
  <c r="ED144" i="1"/>
  <c r="CN144" i="1"/>
  <c r="EQ144" i="1"/>
  <c r="DA144" i="1"/>
  <c r="CV142" i="1"/>
  <c r="CS139" i="1"/>
  <c r="DZ147" i="1"/>
  <c r="CJ147" i="1"/>
  <c r="EP147" i="1"/>
  <c r="CZ147" i="1"/>
  <c r="DY141" i="1"/>
  <c r="CI141" i="1"/>
  <c r="EO141" i="1"/>
  <c r="CY141" i="1"/>
  <c r="EL137" i="1"/>
  <c r="CV137" i="1"/>
  <c r="EE132" i="1"/>
  <c r="CO132" i="1"/>
  <c r="ED131" i="1"/>
  <c r="CN131" i="1"/>
  <c r="CV132" i="1"/>
  <c r="EG132" i="1"/>
  <c r="CQ132" i="1"/>
  <c r="CV130" i="1"/>
  <c r="AF130" i="1" s="1"/>
  <c r="EF130" i="1"/>
  <c r="CP130" i="1"/>
  <c r="EG105" i="1"/>
  <c r="CQ105" i="1"/>
  <c r="EK105" i="1"/>
  <c r="CU105" i="1"/>
  <c r="EL102" i="1"/>
  <c r="CV102" i="1"/>
  <c r="EC100" i="1"/>
  <c r="CM100" i="1"/>
  <c r="EO59" i="1"/>
  <c r="CY59" i="1"/>
  <c r="DY59" i="1"/>
  <c r="CI59" i="1"/>
  <c r="EF8" i="1"/>
  <c r="CP8" i="1"/>
  <c r="CI258" i="1"/>
  <c r="DY258" i="1"/>
  <c r="CJ238" i="1"/>
  <c r="EN197" i="1"/>
  <c r="CX197" i="1"/>
  <c r="CN196" i="1"/>
  <c r="X196" i="1" s="1"/>
  <c r="CN182" i="1"/>
  <c r="CW148" i="1"/>
  <c r="CT189" i="1"/>
  <c r="EG259" i="1"/>
  <c r="CS258" i="1"/>
  <c r="EI258" i="1"/>
  <c r="EL197" i="1"/>
  <c r="CV197" i="1"/>
  <c r="CK219" i="1"/>
  <c r="EF219" i="1"/>
  <c r="CP219" i="1"/>
  <c r="EI182" i="1"/>
  <c r="CS182" i="1"/>
  <c r="CO148" i="1"/>
  <c r="DA190" i="1"/>
  <c r="DX190" i="1"/>
  <c r="CH190" i="1"/>
  <c r="CX190" i="1"/>
  <c r="CK189" i="1"/>
  <c r="EA189" i="1"/>
  <c r="EE191" i="1"/>
  <c r="CO191" i="1"/>
  <c r="DZ191" i="1"/>
  <c r="CJ191" i="1"/>
  <c r="ED143" i="1"/>
  <c r="CN143" i="1"/>
  <c r="DY143" i="1"/>
  <c r="CI143" i="1"/>
  <c r="CY143" i="1"/>
  <c r="EA142" i="1"/>
  <c r="CK142" i="1"/>
  <c r="CW138" i="1"/>
  <c r="EH141" i="1"/>
  <c r="CR141" i="1"/>
  <c r="CH141" i="1"/>
  <c r="DX141" i="1"/>
  <c r="EI140" i="1"/>
  <c r="CS140" i="1"/>
  <c r="EC140" i="1"/>
  <c r="CM140" i="1"/>
  <c r="EK136" i="1"/>
  <c r="CU136" i="1"/>
  <c r="CS129" i="1"/>
  <c r="EQ131" i="1"/>
  <c r="DA131" i="1"/>
  <c r="DX132" i="1"/>
  <c r="CH132" i="1"/>
  <c r="EE130" i="1"/>
  <c r="CO130" i="1"/>
  <c r="DZ130" i="1"/>
  <c r="CJ130" i="1"/>
  <c r="ED100" i="1"/>
  <c r="CN100" i="1"/>
  <c r="EQ79" i="1"/>
  <c r="DA79" i="1"/>
  <c r="DZ59" i="1"/>
  <c r="CJ59" i="1"/>
  <c r="EF54" i="1"/>
  <c r="CP54" i="1"/>
  <c r="DX79" i="1"/>
  <c r="CH79" i="1"/>
  <c r="EN79" i="1"/>
  <c r="CX79" i="1"/>
  <c r="EM54" i="1"/>
  <c r="CW54" i="1"/>
  <c r="EM21" i="1"/>
  <c r="CW21" i="1"/>
  <c r="EL8" i="1"/>
  <c r="CV8" i="1"/>
  <c r="EK8" i="1"/>
  <c r="CU8" i="1"/>
  <c r="BA127" i="1"/>
  <c r="EJ127" i="1"/>
  <c r="AD127" i="1" s="1"/>
  <c r="CO205" i="1"/>
  <c r="CH219" i="1"/>
  <c r="EA190" i="1"/>
  <c r="CK190" i="1"/>
  <c r="CX238" i="1"/>
  <c r="EN238" i="1"/>
  <c r="CW269" i="1"/>
  <c r="AG269" i="1" s="1"/>
  <c r="CN269" i="1"/>
  <c r="CQ259" i="1"/>
  <c r="AA259" i="1" s="1"/>
  <c r="CY269" i="1"/>
  <c r="AI269" i="1" s="1"/>
  <c r="CI269" i="1"/>
  <c r="CP269" i="1"/>
  <c r="DA259" i="1"/>
  <c r="CK259" i="1"/>
  <c r="CN258" i="1"/>
  <c r="ED258" i="1"/>
  <c r="CT258" i="1"/>
  <c r="AD258" i="1" s="1"/>
  <c r="CW205" i="1"/>
  <c r="EI238" i="1"/>
  <c r="CS238" i="1"/>
  <c r="CZ238" i="1"/>
  <c r="AJ238" i="1" s="1"/>
  <c r="EL238" i="1"/>
  <c r="CV238" i="1"/>
  <c r="EB238" i="1"/>
  <c r="CL238" i="1"/>
  <c r="CH197" i="1"/>
  <c r="DX197" i="1"/>
  <c r="CV219" i="1"/>
  <c r="AF219" i="1" s="1"/>
  <c r="EM219" i="1"/>
  <c r="CW219" i="1"/>
  <c r="CX219" i="1"/>
  <c r="AH219" i="1" s="1"/>
  <c r="EA196" i="1"/>
  <c r="CK196" i="1"/>
  <c r="CO196" i="1"/>
  <c r="Y196" i="1" s="1"/>
  <c r="CR196" i="1"/>
  <c r="AB196" i="1" s="1"/>
  <c r="EE185" i="1"/>
  <c r="CO185" i="1"/>
  <c r="CS185" i="1"/>
  <c r="EC182" i="1"/>
  <c r="CM182" i="1"/>
  <c r="DZ182" i="1"/>
  <c r="CJ182" i="1"/>
  <c r="CZ182" i="1"/>
  <c r="CK173" i="1"/>
  <c r="U173" i="1" s="1"/>
  <c r="CK148" i="1"/>
  <c r="CQ189" i="1"/>
  <c r="EC189" i="1"/>
  <c r="CM189" i="1"/>
  <c r="CN173" i="1"/>
  <c r="X173" i="1" s="1"/>
  <c r="CV148" i="1"/>
  <c r="CS145" i="1"/>
  <c r="CW145" i="1"/>
  <c r="CT191" i="1"/>
  <c r="AD191" i="1" s="1"/>
  <c r="EF191" i="1"/>
  <c r="CP191" i="1"/>
  <c r="CO237" i="1"/>
  <c r="DY237" i="1"/>
  <c r="CI237" i="1"/>
  <c r="EO237" i="1"/>
  <c r="CY237" i="1"/>
  <c r="EI144" i="1"/>
  <c r="CS144" i="1"/>
  <c r="EL144" i="1"/>
  <c r="CV144" i="1"/>
  <c r="ED142" i="1"/>
  <c r="CN142" i="1"/>
  <c r="CK139" i="1"/>
  <c r="CZ138" i="1"/>
  <c r="DZ138" i="1"/>
  <c r="CJ138" i="1"/>
  <c r="BY190" i="1"/>
  <c r="BZ190" i="1" s="1"/>
  <c r="CA190" i="1" s="1"/>
  <c r="EM190" i="1"/>
  <c r="AG190" i="1" s="1"/>
  <c r="EN147" i="1"/>
  <c r="CX147" i="1"/>
  <c r="EC137" i="1"/>
  <c r="CM137" i="1"/>
  <c r="BX187" i="1"/>
  <c r="EL187" i="1"/>
  <c r="AF187" i="1" s="1"/>
  <c r="EF131" i="1"/>
  <c r="CP131" i="1"/>
  <c r="AV143" i="1"/>
  <c r="EE143" i="1"/>
  <c r="ED130" i="1"/>
  <c r="CN130" i="1"/>
  <c r="EI102" i="1"/>
  <c r="CS102" i="1"/>
  <c r="EI60" i="1"/>
  <c r="CS60" i="1"/>
  <c r="EG79" i="1"/>
  <c r="CQ79" i="1"/>
  <c r="EE59" i="1"/>
  <c r="CO59" i="1"/>
  <c r="ED21" i="1"/>
  <c r="CN21" i="1"/>
  <c r="BZ102" i="1"/>
  <c r="EN102" i="1"/>
  <c r="AH102" i="1" s="1"/>
  <c r="EC238" i="1"/>
  <c r="CM238" i="1"/>
  <c r="CM197" i="1"/>
  <c r="EC197" i="1"/>
  <c r="EI219" i="1"/>
  <c r="CS219" i="1"/>
  <c r="CQ219" i="1"/>
  <c r="AA219" i="1" s="1"/>
  <c r="EM196" i="1"/>
  <c r="AG196" i="1" s="1"/>
  <c r="X219" i="1"/>
  <c r="EL196" i="1"/>
  <c r="AF196" i="1" s="1"/>
  <c r="U187" i="1"/>
  <c r="DX182" i="1"/>
  <c r="CH182" i="1"/>
  <c r="EI190" i="1"/>
  <c r="CS190" i="1"/>
  <c r="DA189" i="1"/>
  <c r="AT205" i="1"/>
  <c r="EC205" i="1"/>
  <c r="W205" i="1" s="1"/>
  <c r="DX143" i="1"/>
  <c r="CH143" i="1"/>
  <c r="CW237" i="1"/>
  <c r="AG237" i="1" s="1"/>
  <c r="CS237" i="1"/>
  <c r="AC237" i="1" s="1"/>
  <c r="CT237" i="1"/>
  <c r="AD237" i="1" s="1"/>
  <c r="CX144" i="1"/>
  <c r="EN144" i="1"/>
  <c r="AG144" i="1"/>
  <c r="AB167" i="1"/>
  <c r="AK147" i="1"/>
  <c r="CI147" i="1"/>
  <c r="S147" i="1" s="1"/>
  <c r="CY147" i="1"/>
  <c r="AI147" i="1" s="1"/>
  <c r="CR147" i="1"/>
  <c r="AB147" i="1" s="1"/>
  <c r="CQ141" i="1"/>
  <c r="AA141" i="1" s="1"/>
  <c r="CJ141" i="1"/>
  <c r="T141" i="1" s="1"/>
  <c r="CZ141" i="1"/>
  <c r="AJ141" i="1" s="1"/>
  <c r="DA137" i="1"/>
  <c r="EQ137" i="1"/>
  <c r="CU137" i="1"/>
  <c r="CN137" i="1"/>
  <c r="EI127" i="1"/>
  <c r="AC127" i="1" s="1"/>
  <c r="CP147" i="1"/>
  <c r="Z147" i="1" s="1"/>
  <c r="EA140" i="1"/>
  <c r="CK140" i="1"/>
  <c r="CL140" i="1"/>
  <c r="V140" i="1" s="1"/>
  <c r="CU140" i="1"/>
  <c r="AE140" i="1" s="1"/>
  <c r="CP137" i="1"/>
  <c r="EF137" i="1"/>
  <c r="DA136" i="1"/>
  <c r="CT136" i="1"/>
  <c r="AD136" i="1" s="1"/>
  <c r="CM136" i="1"/>
  <c r="BD258" i="1"/>
  <c r="BE258" i="1" s="1"/>
  <c r="BF258" i="1" s="1"/>
  <c r="EM258" i="1"/>
  <c r="AG258" i="1" s="1"/>
  <c r="BF173" i="1"/>
  <c r="BG173" i="1" s="1"/>
  <c r="EQ173" i="1" s="1"/>
  <c r="AK173" i="1" s="1"/>
  <c r="EO173" i="1"/>
  <c r="AI173" i="1" s="1"/>
  <c r="AB136" i="1"/>
  <c r="AG131" i="1"/>
  <c r="CI131" i="1"/>
  <c r="CJ131" i="1"/>
  <c r="EA131" i="1"/>
  <c r="CK131" i="1"/>
  <c r="CH131" i="1"/>
  <c r="CX131" i="1"/>
  <c r="AH131" i="1" s="1"/>
  <c r="AX148" i="1"/>
  <c r="AY148" i="1" s="1"/>
  <c r="AZ148" i="1" s="1"/>
  <c r="AB140" i="1"/>
  <c r="CR132" i="1"/>
  <c r="CZ132" i="1"/>
  <c r="DA132" i="1"/>
  <c r="AK132" i="1" s="1"/>
  <c r="CI132" i="1"/>
  <c r="CY132" i="1"/>
  <c r="AQ139" i="1"/>
  <c r="AR139" i="1" s="1"/>
  <c r="DZ139" i="1"/>
  <c r="DX105" i="1"/>
  <c r="CH105" i="1"/>
  <c r="CJ105" i="1"/>
  <c r="CZ105" i="1"/>
  <c r="AJ105" i="1" s="1"/>
  <c r="CZ130" i="1"/>
  <c r="AJ130" i="1" s="1"/>
  <c r="DA130" i="1"/>
  <c r="AK130" i="1" s="1"/>
  <c r="CH130" i="1"/>
  <c r="R130" i="1" s="1"/>
  <c r="CX130" i="1"/>
  <c r="AH130" i="1" s="1"/>
  <c r="AT129" i="1"/>
  <c r="EC129" i="1"/>
  <c r="CK105" i="1"/>
  <c r="EP100" i="1"/>
  <c r="AJ100" i="1" s="1"/>
  <c r="AX138" i="1"/>
  <c r="AY138" i="1" s="1"/>
  <c r="AZ138" i="1" s="1"/>
  <c r="EG138" i="1"/>
  <c r="AA138" i="1" s="1"/>
  <c r="AW133" i="1"/>
  <c r="EF133" i="1"/>
  <c r="EO100" i="1"/>
  <c r="AI100" i="1" s="1"/>
  <c r="W138" i="1"/>
  <c r="BG135" i="1"/>
  <c r="EQ135" i="1" s="1"/>
  <c r="AK135" i="1" s="1"/>
  <c r="EP135" i="1"/>
  <c r="AJ135" i="1" s="1"/>
  <c r="W127" i="1"/>
  <c r="EI79" i="1"/>
  <c r="CS79" i="1"/>
  <c r="CP79" i="1"/>
  <c r="CI79" i="1"/>
  <c r="CY79" i="1"/>
  <c r="AI79" i="1" s="1"/>
  <c r="CR79" i="1"/>
  <c r="AB79" i="1" s="1"/>
  <c r="CO8" i="1"/>
  <c r="CS8" i="1"/>
  <c r="EE147" i="1"/>
  <c r="CO147" i="1"/>
  <c r="DX147" i="1"/>
  <c r="CH147" i="1"/>
  <c r="EQ141" i="1"/>
  <c r="DA141" i="1"/>
  <c r="EI137" i="1"/>
  <c r="CS137" i="1"/>
  <c r="AQ145" i="1"/>
  <c r="AR145" i="1" s="1"/>
  <c r="DZ145" i="1"/>
  <c r="DX137" i="1"/>
  <c r="CH137" i="1"/>
  <c r="EI136" i="1"/>
  <c r="CS136" i="1"/>
  <c r="EH127" i="1"/>
  <c r="CO131" i="1"/>
  <c r="Y131" i="1" s="1"/>
  <c r="EG131" i="1"/>
  <c r="CQ131" i="1"/>
  <c r="CK132" i="1"/>
  <c r="EB132" i="1"/>
  <c r="CL132" i="1"/>
  <c r="EN105" i="1"/>
  <c r="CX105" i="1"/>
  <c r="CK130" i="1"/>
  <c r="U130" i="1" s="1"/>
  <c r="BC136" i="1"/>
  <c r="EL136" i="1"/>
  <c r="AF136" i="1" s="1"/>
  <c r="CK8" i="1"/>
  <c r="CJ237" i="1"/>
  <c r="EA237" i="1"/>
  <c r="CK237" i="1"/>
  <c r="EC144" i="1"/>
  <c r="CM144" i="1"/>
  <c r="CR138" i="1"/>
  <c r="CW135" i="1"/>
  <c r="AG135" i="1" s="1"/>
  <c r="CS141" i="1"/>
  <c r="EI141" i="1"/>
  <c r="CK137" i="1"/>
  <c r="EA137" i="1"/>
  <c r="CO127" i="1"/>
  <c r="Y127" i="1" s="1"/>
  <c r="EF141" i="1"/>
  <c r="CP141" i="1"/>
  <c r="EQ140" i="1"/>
  <c r="DA140" i="1"/>
  <c r="Y140" i="1"/>
  <c r="EA136" i="1"/>
  <c r="CK136" i="1"/>
  <c r="CK129" i="1"/>
  <c r="CR127" i="1"/>
  <c r="AK197" i="1"/>
  <c r="AY185" i="1"/>
  <c r="AZ185" i="1" s="1"/>
  <c r="EH185" i="1"/>
  <c r="AB185" i="1" s="1"/>
  <c r="AI135" i="1"/>
  <c r="EE109" i="1"/>
  <c r="Y109" i="1" s="1"/>
  <c r="CS109" i="1"/>
  <c r="AX142" i="1"/>
  <c r="AY142" i="1" s="1"/>
  <c r="AZ142" i="1" s="1"/>
  <c r="EG142" i="1"/>
  <c r="V138" i="1"/>
  <c r="CS131" i="1"/>
  <c r="AC131" i="1" s="1"/>
  <c r="CU131" i="1"/>
  <c r="AE131" i="1" s="1"/>
  <c r="EL131" i="1"/>
  <c r="CV131" i="1"/>
  <c r="CP132" i="1"/>
  <c r="EI105" i="1"/>
  <c r="CS105" i="1"/>
  <c r="EJ102" i="1"/>
  <c r="CT102" i="1"/>
  <c r="CO100" i="1"/>
  <c r="Y100" i="1" s="1"/>
  <c r="AC130" i="1"/>
  <c r="CQ130" i="1"/>
  <c r="AA130" i="1" s="1"/>
  <c r="EH130" i="1"/>
  <c r="CR130" i="1"/>
  <c r="EM102" i="1"/>
  <c r="AG102" i="1" s="1"/>
  <c r="DA102" i="1"/>
  <c r="CK102" i="1"/>
  <c r="CO101" i="1"/>
  <c r="Y101" i="1" s="1"/>
  <c r="CV100" i="1"/>
  <c r="AF100" i="1" s="1"/>
  <c r="AI105" i="1"/>
  <c r="CZ102" i="1"/>
  <c r="CU100" i="1"/>
  <c r="AE100" i="1" s="1"/>
  <c r="CR59" i="1"/>
  <c r="CU54" i="1"/>
  <c r="AE54" i="1" s="1"/>
  <c r="AK60" i="1"/>
  <c r="CK60" i="1"/>
  <c r="CQ59" i="1"/>
  <c r="CX54" i="1"/>
  <c r="AH54" i="1" s="1"/>
  <c r="CH54" i="1"/>
  <c r="R54" i="1" s="1"/>
  <c r="CT59" i="1"/>
  <c r="CO54" i="1"/>
  <c r="Y54" i="1" s="1"/>
  <c r="EM140" i="1"/>
  <c r="AG140" i="1" s="1"/>
  <c r="CW59" i="1"/>
  <c r="AG59" i="1" s="1"/>
  <c r="CO21" i="1"/>
  <c r="Y21" i="1" s="1"/>
  <c r="CN8" i="1"/>
  <c r="CV21" i="1"/>
  <c r="AF21" i="1" s="1"/>
  <c r="CM8" i="1"/>
  <c r="CQ21" i="1"/>
  <c r="AA21" i="1" s="1"/>
  <c r="CX8" i="1"/>
  <c r="AH8" i="1" s="1"/>
  <c r="CH8" i="1"/>
  <c r="AD147" i="1" l="1"/>
  <c r="AI130" i="1"/>
  <c r="AA190" i="1"/>
  <c r="U140" i="1"/>
  <c r="W141" i="1"/>
  <c r="AF101" i="1"/>
  <c r="AK191" i="1"/>
  <c r="X127" i="1"/>
  <c r="AC258" i="1"/>
  <c r="AB127" i="1"/>
  <c r="AE101" i="1"/>
  <c r="EN182" i="1"/>
  <c r="AH182" i="1" s="1"/>
  <c r="AC197" i="1"/>
  <c r="AH144" i="1"/>
  <c r="EI138" i="1"/>
  <c r="AC138" i="1" s="1"/>
  <c r="AD102" i="1"/>
  <c r="AC79" i="1"/>
  <c r="AF144" i="1"/>
  <c r="AI237" i="1"/>
  <c r="Z219" i="1"/>
  <c r="W100" i="1"/>
  <c r="AE105" i="1"/>
  <c r="Z130" i="1"/>
  <c r="AA237" i="1"/>
  <c r="AJ191" i="1"/>
  <c r="Y173" i="1"/>
  <c r="T54" i="1"/>
  <c r="AB60" i="1"/>
  <c r="AF238" i="1"/>
  <c r="AC140" i="1"/>
  <c r="AB141" i="1"/>
  <c r="Y191" i="1"/>
  <c r="AJ79" i="1"/>
  <c r="AG79" i="1"/>
  <c r="U141" i="1"/>
  <c r="AC101" i="1"/>
  <c r="AJ60" i="1"/>
  <c r="Y102" i="1"/>
  <c r="U127" i="1"/>
  <c r="U138" i="1"/>
  <c r="S190" i="1"/>
  <c r="AJ237" i="1"/>
  <c r="U100" i="1"/>
  <c r="AJ131" i="1"/>
  <c r="AC136" i="1"/>
  <c r="Y147" i="1"/>
  <c r="AH147" i="1"/>
  <c r="T138" i="1"/>
  <c r="X131" i="1"/>
  <c r="AF137" i="1"/>
  <c r="S141" i="1"/>
  <c r="R21" i="1"/>
  <c r="AK8" i="1"/>
  <c r="AF60" i="1"/>
  <c r="V100" i="1"/>
  <c r="V109" i="1"/>
  <c r="BF182" i="1"/>
  <c r="EP182" i="1" s="1"/>
  <c r="AJ182" i="1" s="1"/>
  <c r="EO182" i="1"/>
  <c r="AI182" i="1" s="1"/>
  <c r="R127" i="1"/>
  <c r="AK137" i="1"/>
  <c r="AC102" i="1"/>
  <c r="U190" i="1"/>
  <c r="AG54" i="1"/>
  <c r="Y130" i="1"/>
  <c r="AK131" i="1"/>
  <c r="AC182" i="1"/>
  <c r="AH197" i="1"/>
  <c r="AI21" i="1"/>
  <c r="AA147" i="1"/>
  <c r="W147" i="1"/>
  <c r="AH191" i="1"/>
  <c r="S138" i="1"/>
  <c r="V54" i="1"/>
  <c r="BO148" i="1"/>
  <c r="EC148" i="1"/>
  <c r="W148" i="1" s="1"/>
  <c r="AY189" i="1"/>
  <c r="EH189" i="1"/>
  <c r="AB189" i="1" s="1"/>
  <c r="BX167" i="1"/>
  <c r="EL167" i="1"/>
  <c r="AF167" i="1" s="1"/>
  <c r="EG189" i="1"/>
  <c r="AA189" i="1" s="1"/>
  <c r="AK140" i="1"/>
  <c r="AC141" i="1"/>
  <c r="AA131" i="1"/>
  <c r="EN258" i="1"/>
  <c r="AH258" i="1" s="1"/>
  <c r="AC60" i="1"/>
  <c r="AG219" i="1"/>
  <c r="Z54" i="1"/>
  <c r="AK79" i="1"/>
  <c r="R141" i="1"/>
  <c r="AF197" i="1"/>
  <c r="AT146" i="1"/>
  <c r="EC146" i="1"/>
  <c r="EF189" i="1"/>
  <c r="EP197" i="1"/>
  <c r="AJ197" i="1" s="1"/>
  <c r="EJ142" i="1"/>
  <c r="BA142" i="1"/>
  <c r="AB130" i="1"/>
  <c r="AF131" i="1"/>
  <c r="EH142" i="1"/>
  <c r="AH105" i="1"/>
  <c r="BA138" i="1"/>
  <c r="EJ138" i="1"/>
  <c r="AD138" i="1" s="1"/>
  <c r="AU129" i="1"/>
  <c r="ED129" i="1"/>
  <c r="AC190" i="1"/>
  <c r="X21" i="1"/>
  <c r="AA79" i="1"/>
  <c r="AC144" i="1"/>
  <c r="Z191" i="1"/>
  <c r="AC238" i="1"/>
  <c r="BB127" i="1"/>
  <c r="EK127" i="1"/>
  <c r="AE127" i="1" s="1"/>
  <c r="AF8" i="1"/>
  <c r="AH79" i="1"/>
  <c r="X100" i="1"/>
  <c r="R190" i="1"/>
  <c r="EI185" i="1"/>
  <c r="AC185" i="1" s="1"/>
  <c r="AY259" i="1"/>
  <c r="EH259" i="1"/>
  <c r="AB259" i="1" s="1"/>
  <c r="EA145" i="1"/>
  <c r="EI142" i="1"/>
  <c r="AW109" i="1"/>
  <c r="EF109" i="1"/>
  <c r="Z109" i="1" s="1"/>
  <c r="AI59" i="1"/>
  <c r="AI141" i="1"/>
  <c r="AJ147" i="1"/>
  <c r="EH138" i="1"/>
  <c r="AB138" i="1" s="1"/>
  <c r="AK144" i="1"/>
  <c r="W219" i="1"/>
  <c r="AD140" i="1"/>
  <c r="Y138" i="1"/>
  <c r="EP173" i="1"/>
  <c r="AJ173" i="1" s="1"/>
  <c r="W54" i="1"/>
  <c r="AG101" i="1"/>
  <c r="AG100" i="1"/>
  <c r="CB190" i="1"/>
  <c r="EQ190" i="1" s="1"/>
  <c r="EP190" i="1"/>
  <c r="AJ190" i="1" s="1"/>
  <c r="AS139" i="1"/>
  <c r="EB139" i="1"/>
  <c r="BG258" i="1"/>
  <c r="EQ258" i="1" s="1"/>
  <c r="AK258" i="1" s="1"/>
  <c r="EP258" i="1"/>
  <c r="AJ258" i="1" s="1"/>
  <c r="AU205" i="1"/>
  <c r="ED205" i="1"/>
  <c r="X205" i="1" s="1"/>
  <c r="AW143" i="1"/>
  <c r="EF143" i="1"/>
  <c r="X258" i="1"/>
  <c r="AH238" i="1"/>
  <c r="AK190" i="1"/>
  <c r="AF102" i="1"/>
  <c r="AA105" i="1"/>
  <c r="AF173" i="1"/>
  <c r="T196" i="1"/>
  <c r="Y219" i="1"/>
  <c r="EO258" i="1"/>
  <c r="AI258" i="1" s="1"/>
  <c r="S21" i="1"/>
  <c r="EO190" i="1"/>
  <c r="AI190" i="1" s="1"/>
  <c r="AX133" i="1"/>
  <c r="EG133" i="1"/>
  <c r="BA148" i="1"/>
  <c r="AC105" i="1"/>
  <c r="BA185" i="1"/>
  <c r="EJ185" i="1"/>
  <c r="AD185" i="1" s="1"/>
  <c r="Z141" i="1"/>
  <c r="BD136" i="1"/>
  <c r="EM136" i="1"/>
  <c r="AG136" i="1" s="1"/>
  <c r="AS145" i="1"/>
  <c r="EB145" i="1"/>
  <c r="AK141" i="1"/>
  <c r="R147" i="1"/>
  <c r="AC219" i="1"/>
  <c r="W238" i="1"/>
  <c r="CA102" i="1"/>
  <c r="EO102" i="1"/>
  <c r="AI102" i="1" s="1"/>
  <c r="X130" i="1"/>
  <c r="Z131" i="1"/>
  <c r="BY187" i="1"/>
  <c r="EM187" i="1"/>
  <c r="AG187" i="1" s="1"/>
  <c r="EA139" i="1"/>
  <c r="Y185" i="1"/>
  <c r="U196" i="1"/>
  <c r="V238" i="1"/>
  <c r="AG21" i="1"/>
  <c r="T130" i="1"/>
  <c r="AE136" i="1"/>
  <c r="W140" i="1"/>
  <c r="EN190" i="1"/>
  <c r="AH190" i="1" s="1"/>
  <c r="T147" i="1"/>
  <c r="AI191" i="1"/>
  <c r="AC173" i="1"/>
  <c r="T127" i="1"/>
  <c r="AK237" i="1"/>
  <c r="AG130" i="1"/>
  <c r="AB105" i="1"/>
  <c r="BF196" i="1"/>
  <c r="EO196" i="1"/>
  <c r="AI196" i="1" s="1"/>
  <c r="AU146" i="1" l="1"/>
  <c r="ED146" i="1"/>
  <c r="BY167" i="1"/>
  <c r="EM167" i="1"/>
  <c r="AG167" i="1" s="1"/>
  <c r="BP148" i="1"/>
  <c r="ED148" i="1"/>
  <c r="X148" i="1" s="1"/>
  <c r="AZ189" i="1"/>
  <c r="EI189" i="1"/>
  <c r="AC189" i="1" s="1"/>
  <c r="AV205" i="1"/>
  <c r="EE205" i="1"/>
  <c r="Y205" i="1" s="1"/>
  <c r="EG109" i="1"/>
  <c r="AA109" i="1" s="1"/>
  <c r="AX109" i="1"/>
  <c r="AT145" i="1"/>
  <c r="EC145" i="1"/>
  <c r="BB148" i="1"/>
  <c r="AZ259" i="1"/>
  <c r="EI259" i="1"/>
  <c r="AC259" i="1" s="1"/>
  <c r="BC127" i="1"/>
  <c r="EL127" i="1"/>
  <c r="AF127" i="1" s="1"/>
  <c r="AT139" i="1"/>
  <c r="EC139" i="1"/>
  <c r="AV129" i="1"/>
  <c r="EE129" i="1"/>
  <c r="AX143" i="1"/>
  <c r="EG143" i="1"/>
  <c r="BB138" i="1"/>
  <c r="EK138" i="1"/>
  <c r="AE138" i="1" s="1"/>
  <c r="BG196" i="1"/>
  <c r="EQ196" i="1" s="1"/>
  <c r="AK196" i="1" s="1"/>
  <c r="EP196" i="1"/>
  <c r="AJ196" i="1" s="1"/>
  <c r="BZ187" i="1"/>
  <c r="EN187" i="1"/>
  <c r="AH187" i="1" s="1"/>
  <c r="CB102" i="1"/>
  <c r="EQ102" i="1" s="1"/>
  <c r="AK102" i="1" s="1"/>
  <c r="EP102" i="1"/>
  <c r="AJ102" i="1" s="1"/>
  <c r="BE136" i="1"/>
  <c r="EN136" i="1"/>
  <c r="AH136" i="1" s="1"/>
  <c r="BB185" i="1"/>
  <c r="EK185" i="1"/>
  <c r="AE185" i="1" s="1"/>
  <c r="AY133" i="1"/>
  <c r="EH133" i="1"/>
  <c r="BB142" i="1"/>
  <c r="EK142" i="1"/>
  <c r="BZ167" i="1" l="1"/>
  <c r="EN167" i="1"/>
  <c r="AH167" i="1" s="1"/>
  <c r="BA189" i="1"/>
  <c r="EJ189" i="1"/>
  <c r="AD189" i="1" s="1"/>
  <c r="BQ148" i="1"/>
  <c r="EE148" i="1"/>
  <c r="Y148" i="1" s="1"/>
  <c r="AV146" i="1"/>
  <c r="EE146" i="1"/>
  <c r="BD127" i="1"/>
  <c r="EM127" i="1"/>
  <c r="AG127" i="1" s="1"/>
  <c r="BC148" i="1"/>
  <c r="BC185" i="1"/>
  <c r="EL185" i="1"/>
  <c r="AF185" i="1" s="1"/>
  <c r="AY143" i="1"/>
  <c r="EH143" i="1"/>
  <c r="AW129" i="1"/>
  <c r="EF129" i="1"/>
  <c r="AU139" i="1"/>
  <c r="ED139" i="1"/>
  <c r="BA259" i="1"/>
  <c r="EJ259" i="1"/>
  <c r="AD259" i="1" s="1"/>
  <c r="AU145" i="1"/>
  <c r="ED145" i="1"/>
  <c r="BC142" i="1"/>
  <c r="EL142" i="1"/>
  <c r="AF142" i="1" s="1"/>
  <c r="AZ133" i="1"/>
  <c r="EI133" i="1"/>
  <c r="BF136" i="1"/>
  <c r="EO136" i="1"/>
  <c r="AI136" i="1" s="1"/>
  <c r="CA187" i="1"/>
  <c r="EO187" i="1"/>
  <c r="AI187" i="1" s="1"/>
  <c r="BC138" i="1"/>
  <c r="EL138" i="1"/>
  <c r="AF138" i="1" s="1"/>
  <c r="AY109" i="1"/>
  <c r="EH109" i="1"/>
  <c r="AB109" i="1" s="1"/>
  <c r="EF205" i="1"/>
  <c r="Z205" i="1" s="1"/>
  <c r="AW205" i="1"/>
  <c r="BR148" i="1" l="1"/>
  <c r="EF148" i="1"/>
  <c r="Z148" i="1" s="1"/>
  <c r="CA167" i="1"/>
  <c r="EO167" i="1"/>
  <c r="AI167" i="1" s="1"/>
  <c r="AW146" i="1"/>
  <c r="EF146" i="1"/>
  <c r="BB189" i="1"/>
  <c r="EK189" i="1"/>
  <c r="AE189" i="1" s="1"/>
  <c r="AZ109" i="1"/>
  <c r="EI109" i="1"/>
  <c r="AC109" i="1" s="1"/>
  <c r="CB187" i="1"/>
  <c r="EQ187" i="1" s="1"/>
  <c r="AK187" i="1" s="1"/>
  <c r="EP187" i="1"/>
  <c r="AJ187" i="1" s="1"/>
  <c r="EJ133" i="1"/>
  <c r="BA133" i="1"/>
  <c r="AV145" i="1"/>
  <c r="EE145" i="1"/>
  <c r="AV139" i="1"/>
  <c r="EE139" i="1"/>
  <c r="AX129" i="1"/>
  <c r="EG129" i="1"/>
  <c r="AA129" i="1" s="1"/>
  <c r="BD148" i="1"/>
  <c r="AX205" i="1"/>
  <c r="EG205" i="1"/>
  <c r="AA205" i="1" s="1"/>
  <c r="BD138" i="1"/>
  <c r="EM138" i="1"/>
  <c r="AG138" i="1" s="1"/>
  <c r="BG136" i="1"/>
  <c r="EQ136" i="1" s="1"/>
  <c r="AK136" i="1" s="1"/>
  <c r="EP136" i="1"/>
  <c r="AJ136" i="1" s="1"/>
  <c r="BD142" i="1"/>
  <c r="EM142" i="1"/>
  <c r="AG142" i="1" s="1"/>
  <c r="BB259" i="1"/>
  <c r="EK259" i="1"/>
  <c r="AE259" i="1" s="1"/>
  <c r="AZ143" i="1"/>
  <c r="EI143" i="1"/>
  <c r="BD185" i="1"/>
  <c r="EM185" i="1"/>
  <c r="AG185" i="1" s="1"/>
  <c r="BE127" i="1"/>
  <c r="EN127" i="1"/>
  <c r="AH127" i="1" s="1"/>
  <c r="EL189" i="1" l="1"/>
  <c r="AF189" i="1" s="1"/>
  <c r="BC189" i="1"/>
  <c r="CB167" i="1"/>
  <c r="EQ167" i="1" s="1"/>
  <c r="AK167" i="1" s="1"/>
  <c r="EP167" i="1"/>
  <c r="AJ167" i="1" s="1"/>
  <c r="AX146" i="1"/>
  <c r="EG146" i="1"/>
  <c r="BS148" i="1"/>
  <c r="EG148" i="1"/>
  <c r="AA148" i="1" s="1"/>
  <c r="AW145" i="1"/>
  <c r="EF145" i="1"/>
  <c r="EN185" i="1"/>
  <c r="AH185" i="1" s="1"/>
  <c r="BE185" i="1"/>
  <c r="BE142" i="1"/>
  <c r="EN142" i="1"/>
  <c r="AH142" i="1" s="1"/>
  <c r="BE148" i="1"/>
  <c r="AY129" i="1"/>
  <c r="EH129" i="1"/>
  <c r="AB129" i="1" s="1"/>
  <c r="BB133" i="1"/>
  <c r="EK133" i="1"/>
  <c r="EN138" i="1"/>
  <c r="AH138" i="1" s="1"/>
  <c r="BE138" i="1"/>
  <c r="BF127" i="1"/>
  <c r="EO127" i="1"/>
  <c r="AI127" i="1" s="1"/>
  <c r="BA143" i="1"/>
  <c r="EJ143" i="1"/>
  <c r="EL259" i="1"/>
  <c r="AF259" i="1" s="1"/>
  <c r="BC259" i="1"/>
  <c r="AY205" i="1"/>
  <c r="EH205" i="1"/>
  <c r="AB205" i="1" s="1"/>
  <c r="AW139" i="1"/>
  <c r="EF139" i="1"/>
  <c r="BA109" i="1"/>
  <c r="EJ109" i="1"/>
  <c r="AD109" i="1" s="1"/>
  <c r="BT148" i="1" l="1"/>
  <c r="EH148" i="1"/>
  <c r="AB148" i="1" s="1"/>
  <c r="BD189" i="1"/>
  <c r="EM189" i="1"/>
  <c r="AG189" i="1" s="1"/>
  <c r="EH146" i="1"/>
  <c r="AY146" i="1"/>
  <c r="BF138" i="1"/>
  <c r="EO138" i="1"/>
  <c r="AI138" i="1" s="1"/>
  <c r="BF185" i="1"/>
  <c r="EO185" i="1"/>
  <c r="AI185" i="1" s="1"/>
  <c r="BB143" i="1"/>
  <c r="EK143" i="1"/>
  <c r="BB109" i="1"/>
  <c r="EK109" i="1"/>
  <c r="AE109" i="1" s="1"/>
  <c r="AZ205" i="1"/>
  <c r="EI205" i="1"/>
  <c r="AC205" i="1" s="1"/>
  <c r="BC133" i="1"/>
  <c r="EL133" i="1"/>
  <c r="BF148" i="1"/>
  <c r="BD259" i="1"/>
  <c r="EM259" i="1"/>
  <c r="AG259" i="1" s="1"/>
  <c r="AX139" i="1"/>
  <c r="EG139" i="1"/>
  <c r="AA139" i="1" s="1"/>
  <c r="BG127" i="1"/>
  <c r="EQ127" i="1" s="1"/>
  <c r="AK127" i="1" s="1"/>
  <c r="EP127" i="1"/>
  <c r="AJ127" i="1" s="1"/>
  <c r="AZ129" i="1"/>
  <c r="EI129" i="1"/>
  <c r="AC129" i="1" s="1"/>
  <c r="BF142" i="1"/>
  <c r="EO142" i="1"/>
  <c r="AI142" i="1" s="1"/>
  <c r="EG145" i="1"/>
  <c r="AA145" i="1" s="1"/>
  <c r="AX145" i="1"/>
  <c r="EI146" i="1" l="1"/>
  <c r="AZ146" i="1"/>
  <c r="BE189" i="1"/>
  <c r="EN189" i="1"/>
  <c r="AH189" i="1" s="1"/>
  <c r="BU148" i="1"/>
  <c r="EI148" i="1"/>
  <c r="AC148" i="1" s="1"/>
  <c r="BE259" i="1"/>
  <c r="EN259" i="1"/>
  <c r="AH259" i="1" s="1"/>
  <c r="BD133" i="1"/>
  <c r="EM133" i="1"/>
  <c r="BC109" i="1"/>
  <c r="EL109" i="1"/>
  <c r="AF109" i="1" s="1"/>
  <c r="BG185" i="1"/>
  <c r="EQ185" i="1" s="1"/>
  <c r="AK185" i="1" s="1"/>
  <c r="EP185" i="1"/>
  <c r="AJ185" i="1" s="1"/>
  <c r="BA129" i="1"/>
  <c r="EJ129" i="1"/>
  <c r="AD129" i="1" s="1"/>
  <c r="AY145" i="1"/>
  <c r="EH145" i="1"/>
  <c r="AB145" i="1" s="1"/>
  <c r="BG142" i="1"/>
  <c r="EQ142" i="1" s="1"/>
  <c r="AK142" i="1" s="1"/>
  <c r="EP142" i="1"/>
  <c r="AJ142" i="1" s="1"/>
  <c r="AY139" i="1"/>
  <c r="EH139" i="1"/>
  <c r="AB139" i="1" s="1"/>
  <c r="BG148" i="1"/>
  <c r="BA205" i="1"/>
  <c r="EJ205" i="1"/>
  <c r="AD205" i="1" s="1"/>
  <c r="BC143" i="1"/>
  <c r="EL143" i="1"/>
  <c r="AF143" i="1" s="1"/>
  <c r="BG138" i="1"/>
  <c r="EQ138" i="1" s="1"/>
  <c r="AK138" i="1" s="1"/>
  <c r="EP138" i="1"/>
  <c r="AJ138" i="1" s="1"/>
  <c r="BF189" i="1" l="1"/>
  <c r="EO189" i="1"/>
  <c r="AI189" i="1" s="1"/>
  <c r="BA146" i="1"/>
  <c r="EJ146" i="1"/>
  <c r="BV148" i="1"/>
  <c r="EJ148" i="1"/>
  <c r="AD148" i="1" s="1"/>
  <c r="AZ145" i="1"/>
  <c r="EI145" i="1"/>
  <c r="AC145" i="1" s="1"/>
  <c r="BE133" i="1"/>
  <c r="EN133" i="1"/>
  <c r="BD143" i="1"/>
  <c r="EM143" i="1"/>
  <c r="AG143" i="1" s="1"/>
  <c r="EK205" i="1"/>
  <c r="AE205" i="1" s="1"/>
  <c r="BB205" i="1"/>
  <c r="AZ139" i="1"/>
  <c r="EI139" i="1"/>
  <c r="AC139" i="1" s="1"/>
  <c r="BB129" i="1"/>
  <c r="EK129" i="1"/>
  <c r="AE129" i="1" s="1"/>
  <c r="BD109" i="1"/>
  <c r="EM109" i="1"/>
  <c r="AG109" i="1" s="1"/>
  <c r="BF259" i="1"/>
  <c r="EO259" i="1"/>
  <c r="AI259" i="1" s="1"/>
  <c r="BB146" i="1" l="1"/>
  <c r="EK146" i="1"/>
  <c r="BW148" i="1"/>
  <c r="EK148" i="1"/>
  <c r="AE148" i="1" s="1"/>
  <c r="BG189" i="1"/>
  <c r="EQ189" i="1" s="1"/>
  <c r="AK189" i="1" s="1"/>
  <c r="EP189" i="1"/>
  <c r="AJ189" i="1" s="1"/>
  <c r="BC205" i="1"/>
  <c r="EL205" i="1"/>
  <c r="AF205" i="1" s="1"/>
  <c r="BG259" i="1"/>
  <c r="EQ259" i="1" s="1"/>
  <c r="AK259" i="1" s="1"/>
  <c r="EP259" i="1"/>
  <c r="AJ259" i="1" s="1"/>
  <c r="BC129" i="1"/>
  <c r="EL129" i="1"/>
  <c r="AF129" i="1" s="1"/>
  <c r="BF133" i="1"/>
  <c r="EO133" i="1"/>
  <c r="EN109" i="1"/>
  <c r="AH109" i="1" s="1"/>
  <c r="BE109" i="1"/>
  <c r="BA139" i="1"/>
  <c r="EJ139" i="1"/>
  <c r="AD139" i="1" s="1"/>
  <c r="BE143" i="1"/>
  <c r="EN143" i="1"/>
  <c r="AH143" i="1" s="1"/>
  <c r="BA145" i="1"/>
  <c r="EJ145" i="1"/>
  <c r="AD145" i="1" s="1"/>
  <c r="BX148" i="1" l="1"/>
  <c r="EL148" i="1"/>
  <c r="AF148" i="1" s="1"/>
  <c r="EL146" i="1"/>
  <c r="AF146" i="1" s="1"/>
  <c r="BC146" i="1"/>
  <c r="BB145" i="1"/>
  <c r="EK145" i="1"/>
  <c r="AE145" i="1" s="1"/>
  <c r="BB139" i="1"/>
  <c r="EK139" i="1"/>
  <c r="AE139" i="1" s="1"/>
  <c r="BG133" i="1"/>
  <c r="EQ133" i="1" s="1"/>
  <c r="AK133" i="1" s="1"/>
  <c r="EP133" i="1"/>
  <c r="BF109" i="1"/>
  <c r="EO109" i="1"/>
  <c r="AI109" i="1" s="1"/>
  <c r="BF143" i="1"/>
  <c r="EO143" i="1"/>
  <c r="AI143" i="1" s="1"/>
  <c r="BD129" i="1"/>
  <c r="EM129" i="1"/>
  <c r="AG129" i="1" s="1"/>
  <c r="BD205" i="1"/>
  <c r="EM205" i="1"/>
  <c r="AG205" i="1" s="1"/>
  <c r="BD146" i="1" l="1"/>
  <c r="EM146" i="1"/>
  <c r="AG146" i="1" s="1"/>
  <c r="BY148" i="1"/>
  <c r="EM148" i="1"/>
  <c r="AG148" i="1" s="1"/>
  <c r="BE129" i="1"/>
  <c r="EN129" i="1"/>
  <c r="AH129" i="1" s="1"/>
  <c r="BG109" i="1"/>
  <c r="EQ109" i="1" s="1"/>
  <c r="AK109" i="1" s="1"/>
  <c r="EP109" i="1"/>
  <c r="AJ109" i="1" s="1"/>
  <c r="BC139" i="1"/>
  <c r="EL139" i="1"/>
  <c r="AF139" i="1" s="1"/>
  <c r="BE205" i="1"/>
  <c r="EN205" i="1"/>
  <c r="AH205" i="1" s="1"/>
  <c r="BG143" i="1"/>
  <c r="EQ143" i="1" s="1"/>
  <c r="AK143" i="1" s="1"/>
  <c r="EP143" i="1"/>
  <c r="AJ143" i="1" s="1"/>
  <c r="BC145" i="1"/>
  <c r="EL145" i="1"/>
  <c r="AF145" i="1" s="1"/>
  <c r="BZ148" i="1" l="1"/>
  <c r="EN148" i="1"/>
  <c r="AH148" i="1" s="1"/>
  <c r="BE146" i="1"/>
  <c r="EN146" i="1"/>
  <c r="AH146" i="1" s="1"/>
  <c r="BD145" i="1"/>
  <c r="EM145" i="1"/>
  <c r="AG145" i="1" s="1"/>
  <c r="BF205" i="1"/>
  <c r="EO205" i="1"/>
  <c r="AI205" i="1" s="1"/>
  <c r="BD139" i="1"/>
  <c r="EM139" i="1"/>
  <c r="AG139" i="1" s="1"/>
  <c r="BF129" i="1"/>
  <c r="EO129" i="1"/>
  <c r="AI129" i="1" s="1"/>
  <c r="CA148" i="1" l="1"/>
  <c r="EO148" i="1"/>
  <c r="AI148" i="1" s="1"/>
  <c r="EO146" i="1"/>
  <c r="AI146" i="1" s="1"/>
  <c r="BF146" i="1"/>
  <c r="BG205" i="1"/>
  <c r="EQ205" i="1" s="1"/>
  <c r="AK205" i="1" s="1"/>
  <c r="EP205" i="1"/>
  <c r="AJ205" i="1" s="1"/>
  <c r="BG129" i="1"/>
  <c r="EQ129" i="1" s="1"/>
  <c r="AK129" i="1" s="1"/>
  <c r="EP129" i="1"/>
  <c r="AJ129" i="1" s="1"/>
  <c r="BE139" i="1"/>
  <c r="EN139" i="1"/>
  <c r="AH139" i="1" s="1"/>
  <c r="BE145" i="1"/>
  <c r="EN145" i="1"/>
  <c r="AH145" i="1" s="1"/>
  <c r="CB148" i="1" l="1"/>
  <c r="EQ148" i="1" s="1"/>
  <c r="AK148" i="1" s="1"/>
  <c r="EP148" i="1"/>
  <c r="AJ148" i="1" s="1"/>
  <c r="BG146" i="1"/>
  <c r="EQ146" i="1" s="1"/>
  <c r="AK146" i="1" s="1"/>
  <c r="EP146" i="1"/>
  <c r="AJ146" i="1" s="1"/>
  <c r="EO145" i="1"/>
  <c r="AI145" i="1" s="1"/>
  <c r="BF145" i="1"/>
  <c r="BF139" i="1"/>
  <c r="EO139" i="1"/>
  <c r="AI139" i="1" s="1"/>
  <c r="BG139" i="1" l="1"/>
  <c r="EQ139" i="1" s="1"/>
  <c r="AK139" i="1" s="1"/>
  <c r="EP139" i="1"/>
  <c r="AJ139" i="1" s="1"/>
  <c r="BG145" i="1"/>
  <c r="EQ145" i="1" s="1"/>
  <c r="AK145" i="1" s="1"/>
  <c r="EP145" i="1"/>
  <c r="AJ145" i="1" s="1"/>
  <c r="FE49" i="1"/>
  <c r="FE41" i="1"/>
  <c r="FE14" i="1"/>
  <c r="FE27" i="1"/>
  <c r="FE3" i="1"/>
  <c r="FE39" i="1"/>
  <c r="FE22" i="1"/>
  <c r="FE18" i="1"/>
  <c r="FE17" i="1"/>
  <c r="FE37" i="1"/>
  <c r="FE26" i="1"/>
  <c r="FE12" i="1"/>
  <c r="FE8" i="1"/>
  <c r="FE29" i="1"/>
  <c r="FE28" i="1"/>
  <c r="FE34" i="1"/>
  <c r="FE21" i="1"/>
  <c r="FE9" i="1"/>
  <c r="FE51" i="1"/>
  <c r="FE20" i="1"/>
  <c r="FE31" i="1"/>
  <c r="FE19" i="1"/>
  <c r="FE38" i="1"/>
  <c r="FE6" i="1"/>
  <c r="FE45" i="1"/>
  <c r="FE10" i="1"/>
  <c r="FE35" i="1"/>
  <c r="FE33" i="1"/>
  <c r="FE15" i="1"/>
  <c r="FE36" i="1"/>
  <c r="FE54" i="1"/>
  <c r="FE13" i="1"/>
  <c r="FE46" i="1"/>
  <c r="FE16" i="1"/>
  <c r="FE52" i="1"/>
  <c r="FE30" i="1"/>
  <c r="FE44" i="1"/>
  <c r="FE40" i="1"/>
  <c r="FE42" i="1"/>
  <c r="FE48" i="1"/>
  <c r="FE43" i="1"/>
  <c r="FE4" i="1"/>
  <c r="FE24" i="1"/>
  <c r="FE47" i="1"/>
  <c r="FE32" i="1"/>
  <c r="FE53" i="1"/>
  <c r="FE7" i="1"/>
  <c r="FE25" i="1"/>
  <c r="FE5" i="1"/>
  <c r="FE11" i="1"/>
  <c r="FE50" i="1"/>
  <c r="AD112" i="1"/>
  <c r="FE23" i="1"/>
  <c r="FK40" i="1"/>
  <c r="FK49" i="1"/>
  <c r="FK14" i="1"/>
  <c r="FK3" i="1"/>
  <c r="FK44" i="1"/>
  <c r="FK42" i="1"/>
  <c r="FK32" i="1"/>
  <c r="FK9" i="1"/>
  <c r="FK6" i="1"/>
  <c r="FK30" i="1"/>
  <c r="FK26" i="1"/>
  <c r="FK43" i="1"/>
  <c r="FK24" i="1"/>
  <c r="FK47" i="1"/>
  <c r="FK27" i="1"/>
  <c r="FK7" i="1"/>
  <c r="FK21" i="1"/>
  <c r="FK45" i="1"/>
  <c r="FK28" i="1"/>
  <c r="FK5" i="1"/>
  <c r="FK54" i="1"/>
  <c r="FK15" i="1"/>
  <c r="FK39" i="1"/>
  <c r="FK11" i="1"/>
  <c r="FK51" i="1"/>
  <c r="FK53" i="1"/>
  <c r="FK29" i="1"/>
  <c r="FK38" i="1"/>
  <c r="FK18" i="1"/>
  <c r="FK34" i="1"/>
  <c r="FK12" i="1"/>
  <c r="FK10" i="1"/>
  <c r="FK41" i="1"/>
  <c r="FK46" i="1"/>
  <c r="FK50" i="1"/>
  <c r="FK16" i="1"/>
  <c r="FK52" i="1"/>
  <c r="FK13" i="1"/>
  <c r="FK33" i="1"/>
  <c r="FK35" i="1"/>
  <c r="FK22" i="1"/>
  <c r="FK4" i="1"/>
  <c r="FK31" i="1"/>
  <c r="FK20" i="1"/>
  <c r="FK23" i="1"/>
  <c r="FK25" i="1"/>
  <c r="FK36" i="1"/>
  <c r="FK37" i="1"/>
  <c r="FK19" i="1"/>
  <c r="FK8" i="1"/>
  <c r="FK17" i="1"/>
  <c r="AJ112" i="1"/>
  <c r="FK48" i="1"/>
  <c r="EV25" i="1"/>
  <c r="EV46" i="1"/>
  <c r="EV43" i="1"/>
  <c r="EV13" i="1"/>
  <c r="EV52" i="1"/>
  <c r="EV39" i="1"/>
  <c r="EV40" i="1"/>
  <c r="EV28" i="1"/>
  <c r="EV47" i="1"/>
  <c r="EV26" i="1"/>
  <c r="EV45" i="1"/>
  <c r="EV12" i="1"/>
  <c r="EV9" i="1"/>
  <c r="EV10" i="1"/>
  <c r="EV17" i="1"/>
  <c r="EV48" i="1"/>
  <c r="EV18" i="1"/>
  <c r="EV27" i="1"/>
  <c r="EV6" i="1"/>
  <c r="EV41" i="1"/>
  <c r="EV24" i="1"/>
  <c r="EV21" i="1"/>
  <c r="EV22" i="1"/>
  <c r="EV37" i="1"/>
  <c r="EV8" i="1"/>
  <c r="EV32" i="1"/>
  <c r="EV4" i="1"/>
  <c r="EV33" i="1"/>
  <c r="EV53" i="1"/>
  <c r="EV54" i="1"/>
  <c r="EV23" i="1"/>
  <c r="EV49" i="1"/>
  <c r="EV29" i="1"/>
  <c r="EV34" i="1"/>
  <c r="EV31" i="1"/>
  <c r="EV20" i="1"/>
  <c r="EV35" i="1"/>
  <c r="EV50" i="1"/>
  <c r="EV38" i="1"/>
  <c r="EV36" i="1"/>
  <c r="EV14" i="1"/>
  <c r="EV11" i="1"/>
  <c r="EV30" i="1"/>
  <c r="EV3" i="1"/>
  <c r="EV19" i="1"/>
  <c r="EV5" i="1"/>
  <c r="EV42" i="1"/>
  <c r="EV16" i="1"/>
  <c r="EV44" i="1"/>
  <c r="EV51" i="1"/>
  <c r="EV7" i="1"/>
  <c r="U112" i="1"/>
  <c r="EV15" i="1"/>
  <c r="FC41" i="1"/>
  <c r="FC44" i="1"/>
  <c r="FC5" i="1"/>
  <c r="FC30" i="1"/>
  <c r="FC28" i="1"/>
  <c r="FC32" i="1"/>
  <c r="FC43" i="1"/>
  <c r="FC3" i="1"/>
  <c r="FC53" i="1"/>
  <c r="FC45" i="1"/>
  <c r="FC10" i="1"/>
  <c r="FC16" i="1"/>
  <c r="FC49" i="1"/>
  <c r="FC42" i="1"/>
  <c r="FC31" i="1"/>
  <c r="FC40" i="1"/>
  <c r="FC52" i="1"/>
  <c r="FC21" i="1"/>
  <c r="FC19" i="1"/>
  <c r="FC29" i="1"/>
  <c r="FC37" i="1"/>
  <c r="FC13" i="1"/>
  <c r="FC50" i="1"/>
  <c r="FC7" i="1"/>
  <c r="FC15" i="1"/>
  <c r="FC26" i="1"/>
  <c r="FC12" i="1"/>
  <c r="FC24" i="1"/>
  <c r="FC36" i="1"/>
  <c r="FC54" i="1"/>
  <c r="FC22" i="1"/>
  <c r="FC48" i="1"/>
  <c r="FC38" i="1"/>
  <c r="FC39" i="1"/>
  <c r="FC18" i="1"/>
  <c r="FC47" i="1"/>
  <c r="FC9" i="1"/>
  <c r="FC23" i="1"/>
  <c r="FC11" i="1"/>
  <c r="FC46" i="1"/>
  <c r="FC14" i="1"/>
  <c r="FC4" i="1"/>
  <c r="FC25" i="1"/>
  <c r="FC17" i="1"/>
  <c r="FC6" i="1"/>
  <c r="FC8" i="1"/>
  <c r="FC33" i="1"/>
  <c r="FC20" i="1"/>
  <c r="FC34" i="1"/>
  <c r="FC27" i="1"/>
  <c r="FC35" i="1"/>
  <c r="AB112" i="1"/>
  <c r="FC51" i="1"/>
  <c r="FI10" i="1"/>
  <c r="FI37" i="1"/>
  <c r="FI27" i="1"/>
  <c r="FI7" i="1"/>
  <c r="FI41" i="1"/>
  <c r="FI21" i="1"/>
  <c r="FI11" i="1"/>
  <c r="FI52" i="1"/>
  <c r="FI42" i="1"/>
  <c r="FI3" i="1"/>
  <c r="FI26" i="1"/>
  <c r="FI38" i="1"/>
  <c r="FI46" i="1"/>
  <c r="FI45" i="1"/>
  <c r="FI50" i="1"/>
  <c r="FI13" i="1"/>
  <c r="FI17" i="1"/>
  <c r="FI22" i="1"/>
  <c r="FI29" i="1"/>
  <c r="FI15" i="1"/>
  <c r="FI34" i="1"/>
  <c r="FI30" i="1"/>
  <c r="FI35" i="1"/>
  <c r="FI54" i="1"/>
  <c r="FI47" i="1"/>
  <c r="FI36" i="1"/>
  <c r="FI14" i="1"/>
  <c r="FI48" i="1"/>
  <c r="FI20" i="1"/>
  <c r="FI49" i="1"/>
  <c r="FI18" i="1"/>
  <c r="FI31" i="1"/>
  <c r="FI51" i="1"/>
  <c r="FI44" i="1"/>
  <c r="FI6" i="1"/>
  <c r="FI28" i="1"/>
  <c r="FI33" i="1"/>
  <c r="FI43" i="1"/>
  <c r="FI23" i="1"/>
  <c r="FI19" i="1"/>
  <c r="FI53" i="1"/>
  <c r="FI16" i="1"/>
  <c r="FI25" i="1"/>
  <c r="FI39" i="1"/>
  <c r="FI8" i="1"/>
  <c r="FI24" i="1"/>
  <c r="FI32" i="1"/>
  <c r="FI4" i="1"/>
  <c r="FI12" i="1"/>
  <c r="FI5" i="1"/>
  <c r="FI40" i="1"/>
  <c r="AH112" i="1"/>
  <c r="FI9" i="1"/>
  <c r="EZ38" i="1"/>
  <c r="EZ30" i="1"/>
  <c r="EZ53" i="1"/>
  <c r="EZ47" i="1"/>
  <c r="EZ6" i="1"/>
  <c r="EZ27" i="1"/>
  <c r="EZ29" i="1"/>
  <c r="EZ28" i="1"/>
  <c r="EZ54" i="1"/>
  <c r="EZ39" i="1"/>
  <c r="EZ3" i="1"/>
  <c r="EZ50" i="1"/>
  <c r="EZ31" i="1"/>
  <c r="EZ52" i="1"/>
  <c r="EZ8" i="1"/>
  <c r="EZ9" i="1"/>
  <c r="EZ32" i="1"/>
  <c r="EZ42" i="1"/>
  <c r="EZ23" i="1"/>
  <c r="EZ46" i="1"/>
  <c r="EZ49" i="1"/>
  <c r="EZ20" i="1"/>
  <c r="EZ19" i="1"/>
  <c r="EZ37" i="1"/>
  <c r="EZ43" i="1"/>
  <c r="EZ15" i="1"/>
  <c r="EZ40" i="1"/>
  <c r="EZ45" i="1"/>
  <c r="EZ24" i="1"/>
  <c r="EZ10" i="1"/>
  <c r="EZ21" i="1"/>
  <c r="EZ48" i="1"/>
  <c r="EZ25" i="1"/>
  <c r="EZ33" i="1"/>
  <c r="EZ51" i="1"/>
  <c r="EZ11" i="1"/>
  <c r="EZ5" i="1"/>
  <c r="EZ44" i="1"/>
  <c r="EZ41" i="1"/>
  <c r="EZ34" i="1"/>
  <c r="EZ16" i="1"/>
  <c r="EZ4" i="1"/>
  <c r="EZ7" i="1"/>
  <c r="EZ13" i="1"/>
  <c r="EZ36" i="1"/>
  <c r="EZ35" i="1"/>
  <c r="EZ22" i="1"/>
  <c r="EZ14" i="1"/>
  <c r="EZ12" i="1"/>
  <c r="EZ18" i="1"/>
  <c r="EZ26" i="1"/>
  <c r="Y112" i="1"/>
  <c r="EZ17" i="1"/>
  <c r="FD51" i="1"/>
  <c r="FD27" i="1"/>
  <c r="FD50" i="1"/>
  <c r="FD22" i="1"/>
  <c r="FD17" i="1"/>
  <c r="FD37" i="1"/>
  <c r="FD8" i="1"/>
  <c r="FD47" i="1"/>
  <c r="FD21" i="1"/>
  <c r="FD5" i="1"/>
  <c r="FD3" i="1"/>
  <c r="FD13" i="1"/>
  <c r="FD24" i="1"/>
  <c r="FD39" i="1"/>
  <c r="FD30" i="1"/>
  <c r="FD46" i="1"/>
  <c r="FD35" i="1"/>
  <c r="FD43" i="1"/>
  <c r="FD48" i="1"/>
  <c r="FD49" i="1"/>
  <c r="FD9" i="1"/>
  <c r="FD40" i="1"/>
  <c r="FD26" i="1"/>
  <c r="FD25" i="1"/>
  <c r="FD19" i="1"/>
  <c r="FD29" i="1"/>
  <c r="FD23" i="1"/>
  <c r="FD52" i="1"/>
  <c r="FD6" i="1"/>
  <c r="FD4" i="1"/>
  <c r="FD38" i="1"/>
  <c r="FD31" i="1"/>
  <c r="FD10" i="1"/>
  <c r="FD7" i="1"/>
  <c r="FD42" i="1"/>
  <c r="FD12" i="1"/>
  <c r="FD16" i="1"/>
  <c r="FD11" i="1"/>
  <c r="FD41" i="1"/>
  <c r="FD54" i="1"/>
  <c r="FD14" i="1"/>
  <c r="FD15" i="1"/>
  <c r="FD20" i="1"/>
  <c r="FD53" i="1"/>
  <c r="FD44" i="1"/>
  <c r="FD28" i="1"/>
  <c r="FD32" i="1"/>
  <c r="FD34" i="1"/>
  <c r="FD33" i="1"/>
  <c r="FD45" i="1"/>
  <c r="FD18" i="1"/>
  <c r="AC112" i="1"/>
  <c r="FD36" i="1"/>
  <c r="FJ7" i="1"/>
  <c r="FJ45" i="1"/>
  <c r="FJ22" i="1"/>
  <c r="FJ28" i="1"/>
  <c r="FJ27" i="1"/>
  <c r="FJ53" i="1"/>
  <c r="FJ3" i="1"/>
  <c r="FJ15" i="1"/>
  <c r="FJ20" i="1"/>
  <c r="FJ17" i="1"/>
  <c r="FJ46" i="1"/>
  <c r="FJ30" i="1"/>
  <c r="FJ36" i="1"/>
  <c r="FJ16" i="1"/>
  <c r="FJ5" i="1"/>
  <c r="FJ47" i="1"/>
  <c r="FJ14" i="1"/>
  <c r="FJ49" i="1"/>
  <c r="FJ26" i="1"/>
  <c r="FJ25" i="1"/>
  <c r="FJ24" i="1"/>
  <c r="FJ44" i="1"/>
  <c r="FJ9" i="1"/>
  <c r="FJ11" i="1"/>
  <c r="FJ4" i="1"/>
  <c r="FJ10" i="1"/>
  <c r="FJ54" i="1"/>
  <c r="FJ34" i="1"/>
  <c r="FJ43" i="1"/>
  <c r="FJ38" i="1"/>
  <c r="FJ19" i="1"/>
  <c r="FJ21" i="1"/>
  <c r="FJ42" i="1"/>
  <c r="FJ31" i="1"/>
  <c r="FJ33" i="1"/>
  <c r="FJ50" i="1"/>
  <c r="FJ41" i="1"/>
  <c r="FJ8" i="1"/>
  <c r="FJ52" i="1"/>
  <c r="FJ23" i="1"/>
  <c r="FJ40" i="1"/>
  <c r="FJ12" i="1"/>
  <c r="FJ18" i="1"/>
  <c r="FJ32" i="1"/>
  <c r="FJ51" i="1"/>
  <c r="FJ6" i="1"/>
  <c r="FJ37" i="1"/>
  <c r="FJ29" i="1"/>
  <c r="FJ13" i="1"/>
  <c r="FJ35" i="1"/>
  <c r="FJ48" i="1"/>
  <c r="AI112" i="1"/>
  <c r="FJ39" i="1"/>
  <c r="FF5" i="1"/>
  <c r="FF47" i="1"/>
  <c r="FF53" i="1"/>
  <c r="FF7" i="1"/>
  <c r="FF51" i="1"/>
  <c r="FF14" i="1"/>
  <c r="FF10" i="1"/>
  <c r="FF21" i="1"/>
  <c r="FF48" i="1"/>
  <c r="FF37" i="1"/>
  <c r="FF12" i="1"/>
  <c r="FF9" i="1"/>
  <c r="FF11" i="1"/>
  <c r="FF44" i="1"/>
  <c r="FF49" i="1"/>
  <c r="FF33" i="1"/>
  <c r="FF41" i="1"/>
  <c r="FF38" i="1"/>
  <c r="FF19" i="1"/>
  <c r="FF50" i="1"/>
  <c r="FF43" i="1"/>
  <c r="FF26" i="1"/>
  <c r="FF3" i="1"/>
  <c r="FF13" i="1"/>
  <c r="FF23" i="1"/>
  <c r="FF15" i="1"/>
  <c r="FF30" i="1"/>
  <c r="FF27" i="1"/>
  <c r="FF46" i="1"/>
  <c r="FF29" i="1"/>
  <c r="FF20" i="1"/>
  <c r="FF28" i="1"/>
  <c r="FF36" i="1"/>
  <c r="FF17" i="1"/>
  <c r="FF40" i="1"/>
  <c r="FF32" i="1"/>
  <c r="FF6" i="1"/>
  <c r="FF45" i="1"/>
  <c r="FF34" i="1"/>
  <c r="FF25" i="1"/>
  <c r="FF24" i="1"/>
  <c r="FF54" i="1"/>
  <c r="FF22" i="1"/>
  <c r="FF42" i="1"/>
  <c r="FF31" i="1"/>
  <c r="FF35" i="1"/>
  <c r="FF4" i="1"/>
  <c r="FF16" i="1"/>
  <c r="FF8" i="1"/>
  <c r="FF52" i="1"/>
  <c r="FF39" i="1"/>
  <c r="AE112" i="1"/>
  <c r="FF18" i="1"/>
  <c r="FB46" i="1"/>
  <c r="FB51" i="1"/>
  <c r="FB26" i="1"/>
  <c r="FB47" i="1"/>
  <c r="FB42" i="1"/>
  <c r="FB12" i="1"/>
  <c r="FB52" i="1"/>
  <c r="FB13" i="1"/>
  <c r="FB43" i="1"/>
  <c r="FB20" i="1"/>
  <c r="FB31" i="1"/>
  <c r="FB40" i="1"/>
  <c r="FB22" i="1"/>
  <c r="FB45" i="1"/>
  <c r="FB7" i="1"/>
  <c r="FB6" i="1"/>
  <c r="FB36" i="1"/>
  <c r="FB9" i="1"/>
  <c r="FB14" i="1"/>
  <c r="FB53" i="1"/>
  <c r="FB23" i="1"/>
  <c r="FB34" i="1"/>
  <c r="FB41" i="1"/>
  <c r="FB30" i="1"/>
  <c r="FB27" i="1"/>
  <c r="FB19" i="1"/>
  <c r="FB54" i="1"/>
  <c r="FB38" i="1"/>
  <c r="FB15" i="1"/>
  <c r="FB16" i="1"/>
  <c r="FB8" i="1"/>
  <c r="FB5" i="1"/>
  <c r="FB24" i="1"/>
  <c r="FB39" i="1"/>
  <c r="FB32" i="1"/>
  <c r="FB49" i="1"/>
  <c r="FB29" i="1"/>
  <c r="FB37" i="1"/>
  <c r="FB44" i="1"/>
  <c r="FB25" i="1"/>
  <c r="FB17" i="1"/>
  <c r="FB33" i="1"/>
  <c r="FB4" i="1"/>
  <c r="FB28" i="1"/>
  <c r="FB35" i="1"/>
  <c r="FB10" i="1"/>
  <c r="FB48" i="1"/>
  <c r="FB50" i="1"/>
  <c r="FB3" i="1"/>
  <c r="FB21" i="1"/>
  <c r="FB11" i="1"/>
  <c r="AA112" i="1"/>
  <c r="FB18" i="1"/>
  <c r="ES29" i="1"/>
  <c r="ES52" i="1"/>
  <c r="ES17" i="1"/>
  <c r="ES36" i="1"/>
  <c r="ES33" i="1"/>
  <c r="ES43" i="1"/>
  <c r="ES10" i="1"/>
  <c r="ES45" i="1"/>
  <c r="ES3" i="1"/>
  <c r="ES25" i="1"/>
  <c r="ES53" i="1"/>
  <c r="ES4" i="1"/>
  <c r="ES32" i="1"/>
  <c r="ES11" i="1"/>
  <c r="ES44" i="1"/>
  <c r="ES47" i="1"/>
  <c r="ES34" i="1"/>
  <c r="ES54" i="1"/>
  <c r="ES48" i="1"/>
  <c r="ES21" i="1"/>
  <c r="ES46" i="1"/>
  <c r="ES49" i="1"/>
  <c r="ES42" i="1"/>
  <c r="ES22" i="1"/>
  <c r="ES35" i="1"/>
  <c r="ES18" i="1"/>
  <c r="ES30" i="1"/>
  <c r="ES28" i="1"/>
  <c r="ES26" i="1"/>
  <c r="ES51" i="1"/>
  <c r="ES15" i="1"/>
  <c r="ES8" i="1"/>
  <c r="ES39" i="1"/>
  <c r="ES40" i="1"/>
  <c r="ES7" i="1"/>
  <c r="ES5" i="1"/>
  <c r="ES6" i="1"/>
  <c r="ES12" i="1"/>
  <c r="ES20" i="1"/>
  <c r="ES13" i="1"/>
  <c r="ES41" i="1"/>
  <c r="ES37" i="1"/>
  <c r="ES14" i="1"/>
  <c r="ES9" i="1"/>
  <c r="ES27" i="1"/>
  <c r="ES16" i="1"/>
  <c r="ES24" i="1"/>
  <c r="ES38" i="1"/>
  <c r="ES50" i="1"/>
  <c r="ES23" i="1"/>
  <c r="ES19" i="1"/>
  <c r="R112" i="1"/>
  <c r="ES31" i="1"/>
  <c r="EW46" i="1"/>
  <c r="EW54" i="1"/>
  <c r="EW50" i="1"/>
  <c r="EW3" i="1"/>
  <c r="EW51" i="1"/>
  <c r="EW39" i="1"/>
  <c r="EW15" i="1"/>
  <c r="EW31" i="1"/>
  <c r="EW48" i="1"/>
  <c r="EW52" i="1"/>
  <c r="EW47" i="1"/>
  <c r="EW44" i="1"/>
  <c r="EW29" i="1"/>
  <c r="EW4" i="1"/>
  <c r="EW19" i="1"/>
  <c r="EW53" i="1"/>
  <c r="EW41" i="1"/>
  <c r="EW37" i="1"/>
  <c r="EW33" i="1"/>
  <c r="EW26" i="1"/>
  <c r="EW7" i="1"/>
  <c r="EW45" i="1"/>
  <c r="EW14" i="1"/>
  <c r="EW8" i="1"/>
  <c r="EW5" i="1"/>
  <c r="EW21" i="1"/>
  <c r="EW43" i="1"/>
  <c r="EW25" i="1"/>
  <c r="EW27" i="1"/>
  <c r="EW13" i="1"/>
  <c r="EW16" i="1"/>
  <c r="EW34" i="1"/>
  <c r="EW49" i="1"/>
  <c r="EW11" i="1"/>
  <c r="EW32" i="1"/>
  <c r="EW38" i="1"/>
  <c r="EW18" i="1"/>
  <c r="EW17" i="1"/>
  <c r="EW20" i="1"/>
  <c r="EW6" i="1"/>
  <c r="EW28" i="1"/>
  <c r="EW35" i="1"/>
  <c r="EW22" i="1"/>
  <c r="EW23" i="1"/>
  <c r="EW30" i="1"/>
  <c r="EW40" i="1"/>
  <c r="EW42" i="1"/>
  <c r="EW36" i="1"/>
  <c r="EW10" i="1"/>
  <c r="EW24" i="1"/>
  <c r="EW12" i="1"/>
  <c r="V112" i="1"/>
  <c r="EW9" i="1"/>
  <c r="FL32" i="1"/>
  <c r="FL34" i="1"/>
  <c r="FL19" i="1"/>
  <c r="FL33" i="1"/>
  <c r="FL13" i="1"/>
  <c r="FL4" i="1"/>
  <c r="FL40" i="1"/>
  <c r="FL16" i="1"/>
  <c r="FL51" i="1"/>
  <c r="FL10" i="1"/>
  <c r="FL9" i="1"/>
  <c r="FL15" i="1"/>
  <c r="FL23" i="1"/>
  <c r="FL24" i="1"/>
  <c r="FL38" i="1"/>
  <c r="FL28" i="1"/>
  <c r="FL27" i="1"/>
  <c r="FL3" i="1"/>
  <c r="FL17" i="1"/>
  <c r="FL30" i="1"/>
  <c r="FL21" i="1"/>
  <c r="FL35" i="1"/>
  <c r="FL49" i="1"/>
  <c r="FL26" i="1"/>
  <c r="FL14" i="1"/>
  <c r="FL43" i="1"/>
  <c r="FL41" i="1"/>
  <c r="FL50" i="1"/>
  <c r="FL48" i="1"/>
  <c r="FL31" i="1"/>
  <c r="FL25" i="1"/>
  <c r="FL39" i="1"/>
  <c r="FL52" i="1"/>
  <c r="FL22" i="1"/>
  <c r="FL36" i="1"/>
  <c r="FL44" i="1"/>
  <c r="FL54" i="1"/>
  <c r="FL8" i="1"/>
  <c r="FL45" i="1"/>
  <c r="FL7" i="1"/>
  <c r="FL5" i="1"/>
  <c r="FL29" i="1"/>
  <c r="FL46" i="1"/>
  <c r="FL47" i="1"/>
  <c r="FL6" i="1"/>
  <c r="FL12" i="1"/>
  <c r="FL20" i="1"/>
  <c r="FL53" i="1"/>
  <c r="FL37" i="1"/>
  <c r="FL18" i="1"/>
  <c r="FL11" i="1"/>
  <c r="AK112" i="1"/>
  <c r="FL42" i="1"/>
  <c r="EU38" i="1"/>
  <c r="EU11" i="1"/>
  <c r="EU13" i="1"/>
  <c r="EU4" i="1"/>
  <c r="EU45" i="1"/>
  <c r="EU32" i="1"/>
  <c r="EU39" i="1"/>
  <c r="EU24" i="1"/>
  <c r="EU22" i="1"/>
  <c r="EU48" i="1"/>
  <c r="EU51" i="1"/>
  <c r="EU9" i="1"/>
  <c r="EU19" i="1"/>
  <c r="EU50" i="1"/>
  <c r="EU3" i="1"/>
  <c r="EU14" i="1"/>
  <c r="EU23" i="1"/>
  <c r="EU27" i="1"/>
  <c r="EU42" i="1"/>
  <c r="EU16" i="1"/>
  <c r="EU40" i="1"/>
  <c r="EU5" i="1"/>
  <c r="EU43" i="1"/>
  <c r="EU18" i="1"/>
  <c r="EU15" i="1"/>
  <c r="EU21" i="1"/>
  <c r="EU20" i="1"/>
  <c r="EU53" i="1"/>
  <c r="EU30" i="1"/>
  <c r="EU54" i="1"/>
  <c r="EU35" i="1"/>
  <c r="EU25" i="1"/>
  <c r="EU49" i="1"/>
  <c r="EU36" i="1"/>
  <c r="EU6" i="1"/>
  <c r="EU17" i="1"/>
  <c r="EU34" i="1"/>
  <c r="EU28" i="1"/>
  <c r="EU46" i="1"/>
  <c r="EU29" i="1"/>
  <c r="EU52" i="1"/>
  <c r="EU41" i="1"/>
  <c r="EU31" i="1"/>
  <c r="EU10" i="1"/>
  <c r="EU7" i="1"/>
  <c r="EU44" i="1"/>
  <c r="EU37" i="1"/>
  <c r="EU26" i="1"/>
  <c r="EU33" i="1"/>
  <c r="EU8" i="1"/>
  <c r="EU12" i="1"/>
  <c r="T112" i="1"/>
  <c r="EU47" i="1"/>
  <c r="FA20" i="1"/>
  <c r="FA4" i="1"/>
  <c r="FA34" i="1"/>
  <c r="FA28" i="1"/>
  <c r="FA40" i="1"/>
  <c r="FA5" i="1"/>
  <c r="FA51" i="1"/>
  <c r="FA15" i="1"/>
  <c r="FA38" i="1"/>
  <c r="FA43" i="1"/>
  <c r="FA30" i="1"/>
  <c r="FA26" i="1"/>
  <c r="FA27" i="1"/>
  <c r="FA10" i="1"/>
  <c r="FA9" i="1"/>
  <c r="FA8" i="1"/>
  <c r="FA14" i="1"/>
  <c r="FA22" i="1"/>
  <c r="FA3" i="1"/>
  <c r="FA36" i="1"/>
  <c r="FA21" i="1"/>
  <c r="FA47" i="1"/>
  <c r="FA19" i="1"/>
  <c r="FA6" i="1"/>
  <c r="FA46" i="1"/>
  <c r="FA29" i="1"/>
  <c r="FA53" i="1"/>
  <c r="FA23" i="1"/>
  <c r="FA24" i="1"/>
  <c r="FA35" i="1"/>
  <c r="FA12" i="1"/>
  <c r="FA18" i="1"/>
  <c r="FA25" i="1"/>
  <c r="FA7" i="1"/>
  <c r="FA41" i="1"/>
  <c r="FA37" i="1"/>
  <c r="FA33" i="1"/>
  <c r="FA32" i="1"/>
  <c r="FA50" i="1"/>
  <c r="FA49" i="1"/>
  <c r="FA39" i="1"/>
  <c r="FA54" i="1"/>
  <c r="FA16" i="1"/>
  <c r="FA13" i="1"/>
  <c r="FA45" i="1"/>
  <c r="FA52" i="1"/>
  <c r="FA31" i="1"/>
  <c r="FA11" i="1"/>
  <c r="FA17" i="1"/>
  <c r="FA44" i="1"/>
  <c r="FA42" i="1"/>
  <c r="Z112" i="1"/>
  <c r="FA48" i="1"/>
  <c r="EX45" i="1"/>
  <c r="EX35" i="1"/>
  <c r="EX8" i="1"/>
  <c r="EX16" i="1"/>
  <c r="EX18" i="1"/>
  <c r="EX39" i="1"/>
  <c r="EX43" i="1"/>
  <c r="EX29" i="1"/>
  <c r="EX33" i="1"/>
  <c r="EX52" i="1"/>
  <c r="EX6" i="1"/>
  <c r="EX31" i="1"/>
  <c r="EX53" i="1"/>
  <c r="EX22" i="1"/>
  <c r="EX34" i="1"/>
  <c r="EX54" i="1"/>
  <c r="EX41" i="1"/>
  <c r="EX17" i="1"/>
  <c r="EX11" i="1"/>
  <c r="EX14" i="1"/>
  <c r="EX49" i="1"/>
  <c r="EX37" i="1"/>
  <c r="EX26" i="1"/>
  <c r="EX48" i="1"/>
  <c r="EX12" i="1"/>
  <c r="EX25" i="1"/>
  <c r="EX50" i="1"/>
  <c r="EX28" i="1"/>
  <c r="EX44" i="1"/>
  <c r="EX46" i="1"/>
  <c r="EX10" i="1"/>
  <c r="EX27" i="1"/>
  <c r="EX15" i="1"/>
  <c r="EX42" i="1"/>
  <c r="EX32" i="1"/>
  <c r="EX40" i="1"/>
  <c r="EX51" i="1"/>
  <c r="EX30" i="1"/>
  <c r="EX9" i="1"/>
  <c r="EX13" i="1"/>
  <c r="EX3" i="1"/>
  <c r="EX5" i="1"/>
  <c r="EX19" i="1"/>
  <c r="EX36" i="1"/>
  <c r="EX4" i="1"/>
  <c r="EX23" i="1"/>
  <c r="EX24" i="1"/>
  <c r="EX21" i="1"/>
  <c r="EX38" i="1"/>
  <c r="EX7" i="1"/>
  <c r="EX47" i="1"/>
  <c r="W112" i="1"/>
  <c r="EX20" i="1"/>
  <c r="FH20" i="1"/>
  <c r="FH14" i="1"/>
  <c r="FH53" i="1"/>
  <c r="FH4" i="1"/>
  <c r="FH52" i="1"/>
  <c r="FH16" i="1"/>
  <c r="FH3" i="1"/>
  <c r="FH39" i="1"/>
  <c r="FH40" i="1"/>
  <c r="FH9" i="1"/>
  <c r="FH36" i="1"/>
  <c r="FH8" i="1"/>
  <c r="FH22" i="1"/>
  <c r="FH24" i="1"/>
  <c r="FH5" i="1"/>
  <c r="FH49" i="1"/>
  <c r="FH43" i="1"/>
  <c r="FH13" i="1"/>
  <c r="FH15" i="1"/>
  <c r="FH35" i="1"/>
  <c r="FH38" i="1"/>
  <c r="FH50" i="1"/>
  <c r="FH30" i="1"/>
  <c r="FH17" i="1"/>
  <c r="FH34" i="1"/>
  <c r="FH6" i="1"/>
  <c r="FH12" i="1"/>
  <c r="FH18" i="1"/>
  <c r="FH11" i="1"/>
  <c r="FH28" i="1"/>
  <c r="FH51" i="1"/>
  <c r="FH26" i="1"/>
  <c r="FH46" i="1"/>
  <c r="FH37" i="1"/>
  <c r="FH48" i="1"/>
  <c r="FH27" i="1"/>
  <c r="FH33" i="1"/>
  <c r="FH25" i="1"/>
  <c r="FH29" i="1"/>
  <c r="FH54" i="1"/>
  <c r="FH47" i="1"/>
  <c r="FH7" i="1"/>
  <c r="FH45" i="1"/>
  <c r="FH32" i="1"/>
  <c r="FH23" i="1"/>
  <c r="FH31" i="1"/>
  <c r="FH41" i="1"/>
  <c r="FH44" i="1"/>
  <c r="FH19" i="1"/>
  <c r="FH42" i="1"/>
  <c r="FH21" i="1"/>
  <c r="AG112" i="1"/>
  <c r="FH10" i="1"/>
  <c r="FG32" i="1"/>
  <c r="FG5" i="1"/>
  <c r="FG8" i="1"/>
  <c r="FG16" i="1"/>
  <c r="FG38" i="1"/>
  <c r="FG50" i="1"/>
  <c r="FG14" i="1"/>
  <c r="FG44" i="1"/>
  <c r="FG13" i="1"/>
  <c r="FG23" i="1"/>
  <c r="FG36" i="1"/>
  <c r="FG6" i="1"/>
  <c r="FG22" i="1"/>
  <c r="FG51" i="1"/>
  <c r="FG46" i="1"/>
  <c r="FG45" i="1"/>
  <c r="FG47" i="1"/>
  <c r="FG35" i="1"/>
  <c r="FG7" i="1"/>
  <c r="FG9" i="1"/>
  <c r="FG24" i="1"/>
  <c r="FG41" i="1"/>
  <c r="FG11" i="1"/>
  <c r="FG31" i="1"/>
  <c r="FG54" i="1"/>
  <c r="FG26" i="1"/>
  <c r="FG4" i="1"/>
  <c r="FG3" i="1"/>
  <c r="FG42" i="1"/>
  <c r="FG28" i="1"/>
  <c r="FG37" i="1"/>
  <c r="FG27" i="1"/>
  <c r="FG10" i="1"/>
  <c r="FG17" i="1"/>
  <c r="FG18" i="1"/>
  <c r="FG15" i="1"/>
  <c r="FG30" i="1"/>
  <c r="FG53" i="1"/>
  <c r="FG39" i="1"/>
  <c r="FG25" i="1"/>
  <c r="FG19" i="1"/>
  <c r="FG12" i="1"/>
  <c r="FG29" i="1"/>
  <c r="FG33" i="1"/>
  <c r="FG49" i="1"/>
  <c r="FG40" i="1"/>
  <c r="FG21" i="1"/>
  <c r="FG48" i="1"/>
  <c r="FG52" i="1"/>
  <c r="FG43" i="1"/>
  <c r="FG20" i="1"/>
  <c r="AF112" i="1"/>
  <c r="FG34" i="1"/>
  <c r="EY28" i="1"/>
  <c r="EY29" i="1"/>
  <c r="EY54" i="1"/>
  <c r="EY47" i="1"/>
  <c r="EY15" i="1"/>
  <c r="EY8" i="1"/>
  <c r="EY34" i="1"/>
  <c r="EY43" i="1"/>
  <c r="EY39" i="1"/>
  <c r="EY32" i="1"/>
  <c r="EY19" i="1"/>
  <c r="EY41" i="1"/>
  <c r="EY25" i="1"/>
  <c r="EY11" i="1"/>
  <c r="EY14" i="1"/>
  <c r="EY27" i="1"/>
  <c r="EY26" i="1"/>
  <c r="EY53" i="1"/>
  <c r="EY38" i="1"/>
  <c r="EY4" i="1"/>
  <c r="EY36" i="1"/>
  <c r="EY46" i="1"/>
  <c r="EY12" i="1"/>
  <c r="EY18" i="1"/>
  <c r="EY23" i="1"/>
  <c r="EY37" i="1"/>
  <c r="EY40" i="1"/>
  <c r="EY50" i="1"/>
  <c r="EY33" i="1"/>
  <c r="EY49" i="1"/>
  <c r="EY51" i="1"/>
  <c r="EY21" i="1"/>
  <c r="EY6" i="1"/>
  <c r="EY30" i="1"/>
  <c r="EY17" i="1"/>
  <c r="EY44" i="1"/>
  <c r="EY20" i="1"/>
  <c r="EY45" i="1"/>
  <c r="EY10" i="1"/>
  <c r="EY31" i="1"/>
  <c r="EY48" i="1"/>
  <c r="EY5" i="1"/>
  <c r="EY3" i="1"/>
  <c r="EY9" i="1"/>
  <c r="EY7" i="1"/>
  <c r="EY24" i="1"/>
  <c r="EY16" i="1"/>
  <c r="EY52" i="1"/>
  <c r="EY42" i="1"/>
  <c r="EY22" i="1"/>
  <c r="EY13" i="1"/>
  <c r="X112" i="1"/>
  <c r="EY35" i="1"/>
  <c r="ET12" i="1"/>
  <c r="ET25" i="1"/>
  <c r="ET10" i="1"/>
  <c r="ET45" i="1"/>
  <c r="ET18" i="1"/>
  <c r="ET8" i="1"/>
  <c r="ET38" i="1"/>
  <c r="ET4" i="1"/>
  <c r="ET15" i="1"/>
  <c r="ET30" i="1"/>
  <c r="ET33" i="1"/>
  <c r="ET41" i="1"/>
  <c r="ET20" i="1"/>
  <c r="ET11" i="1"/>
  <c r="ET48" i="1"/>
  <c r="ET47" i="1"/>
  <c r="ET43" i="1"/>
  <c r="ET36" i="1"/>
  <c r="ET24" i="1"/>
  <c r="ET28" i="1"/>
  <c r="ET53" i="1"/>
  <c r="ET7" i="1"/>
  <c r="ET35" i="1"/>
  <c r="ET34" i="1"/>
  <c r="ET13" i="1"/>
  <c r="ET51" i="1"/>
  <c r="ET17" i="1"/>
  <c r="ET52" i="1"/>
  <c r="ET14" i="1"/>
  <c r="ET23" i="1"/>
  <c r="ET5" i="1"/>
  <c r="ET54" i="1"/>
  <c r="ET19" i="1"/>
  <c r="ET50" i="1"/>
  <c r="ET29" i="1"/>
  <c r="ET49" i="1"/>
  <c r="ET27" i="1"/>
  <c r="ET3" i="1"/>
  <c r="ET26" i="1"/>
  <c r="ET9" i="1"/>
  <c r="ET31" i="1"/>
  <c r="ET16" i="1"/>
  <c r="ET42" i="1"/>
  <c r="ET46" i="1"/>
  <c r="ET39" i="1"/>
  <c r="ET22" i="1"/>
  <c r="ET40" i="1"/>
  <c r="ET37" i="1"/>
  <c r="ET21" i="1"/>
  <c r="ET6" i="1"/>
  <c r="ET32" i="1"/>
  <c r="S112" i="1"/>
  <c r="ET44" i="1"/>
</calcChain>
</file>

<file path=xl/sharedStrings.xml><?xml version="1.0" encoding="utf-8"?>
<sst xmlns="http://schemas.openxmlformats.org/spreadsheetml/2006/main" count="2490" uniqueCount="1086">
  <si>
    <t>Name</t>
  </si>
  <si>
    <t>School</t>
  </si>
  <si>
    <t>Discipline</t>
  </si>
  <si>
    <t>Incantation</t>
  </si>
  <si>
    <t>Type</t>
  </si>
  <si>
    <t>Range</t>
  </si>
  <si>
    <t>TravelType</t>
  </si>
  <si>
    <t>Duration</t>
  </si>
  <si>
    <t>Level</t>
  </si>
  <si>
    <t>Resist</t>
  </si>
  <si>
    <t>ResistDV</t>
  </si>
  <si>
    <t>Effect</t>
  </si>
  <si>
    <t>HigherLevel</t>
  </si>
  <si>
    <t>Does Damage</t>
  </si>
  <si>
    <t>Average Damage</t>
  </si>
  <si>
    <t>Base Damage</t>
  </si>
  <si>
    <t>Dice Number</t>
  </si>
  <si>
    <t>Dice Size</t>
  </si>
  <si>
    <t>No. extra dice Per PP</t>
  </si>
  <si>
    <t>DV</t>
  </si>
  <si>
    <t>Likely bonus-&gt;</t>
  </si>
  <si>
    <t>PP Spare</t>
  </si>
  <si>
    <t>Damage Given Cast</t>
  </si>
  <si>
    <t>Rank</t>
  </si>
  <si>
    <t xml:space="preserve">Casting dice -&gt; </t>
  </si>
  <si>
    <t>Alter Aura</t>
  </si>
  <si>
    <t>Transfiguration</t>
  </si>
  <si>
    <t>Alteration</t>
  </si>
  <si>
    <t>madas</t>
  </si>
  <si>
    <t>Instant</t>
  </si>
  <si>
    <t>Sight</t>
  </si>
  <si>
    <t>1 hour</t>
  </si>
  <si>
    <t xml:space="preserve">Change how the object is registers when viewed by magical means (I.e {\it Identify}) – make a mundane object appear magical, or make a wizard appear as a non-sapient creature. 
Because this spell truly alters the object\apos{} astral nature, and so spells such as {\it True Sight} can be fooled by this effect, though they may be able to detect this spell in addition to the altered aura. </t>
  </si>
  <si>
    <t>Alter Hair</t>
  </si>
  <si>
    <t>crinus muto</t>
  </si>
  <si>
    <t>Self</t>
  </si>
  <si>
    <t>2 hours</t>
  </si>
  <si>
    <t xml:space="preserve">Alters the colour and style of the casters hair. Useful for disguises. </t>
  </si>
  <si>
    <t>Alter Size</t>
  </si>
  <si>
    <t>engorgio/reducio</t>
  </si>
  <si>
    <t>Close</t>
  </si>
  <si>
    <t>White bolt</t>
  </si>
  <si>
    <t>5 minutes</t>
  </si>
  <si>
    <t>Basic Transmutation</t>
  </si>
  <si>
    <t>formum mutatio</t>
  </si>
  <si>
    <t xml:space="preserve">A character above 6th level may add 1 free PP for every 3 character levels above 3rd. </t>
  </si>
  <si>
    <t>Change Colour</t>
  </si>
  <si>
    <t>pigmentus</t>
  </si>
  <si>
    <t>Bolt of specified colour</t>
  </si>
  <si>
    <t>2 days</t>
  </si>
  <si>
    <t xml:space="preserve">Causes the colour of an object to change into the colour specified by the caster. </t>
  </si>
  <si>
    <t>Draconic Guardians</t>
  </si>
  <si>
    <t>draconifors</t>
  </si>
  <si>
    <t>Transform 1d4 small objects into miniature dragons to fight by your side. Dragons have (10+3$\times$ PP)HP and do (2+PP)d4 fire damage.</t>
  </si>
  <si>
    <t>A master-level caster may transfigure 2d4 small objects.</t>
  </si>
  <si>
    <t xml:space="preserve">Enchantment Ritual </t>
  </si>
  <si>
    <t>Ritual (1 day)</t>
  </si>
  <si>
    <t>Wandtip</t>
  </si>
  <si>
    <t xml:space="preserve">The enchantment ritual used to imbue items with magical effects. See page \pageref{S:Enchanting} for details. </t>
  </si>
  <si>
    <t>Fabricate Object</t>
  </si>
  <si>
    <t>facere</t>
  </si>
  <si>
    <t xml:space="preserve">Construct an object from raw materials, assembling it at a molecular level. May manipulate 500g of raw material in this fashion, doubling the mass with every power point dedicated. Consruction is permanent, and cannot be undone. </t>
  </si>
  <si>
    <t>Fearsome Guardians</t>
  </si>
  <si>
    <t>piertotom locomotum</t>
  </si>
  <si>
    <t>1 day</t>
  </si>
  <si>
    <t xml:space="preserve">Transform nearby statues, trees and other inanimate objects into powerful guardians to fight by your side. Guardians are considered as Capable Stone Golems unless otherwise indicated. </t>
  </si>
  <si>
    <t>Featherweight</t>
  </si>
  <si>
    <t>pluma gravitas</t>
  </si>
  <si>
    <t>Make the target object as light as a feather, it does not encumber you.
(Note that heavy weapons such as axes may lose their effectiveness when made featherweight)</t>
  </si>
  <si>
    <t>Fix Transformation</t>
  </si>
  <si>
    <t>perpetuus</t>
  </si>
  <si>
    <t>Ritual (30 seconds)</t>
  </si>
  <si>
    <t>Golden rays</t>
  </si>
  <si>
    <t xml:space="preserve">When cast on any transfigured or conjured object, makes the transformation permanent and removes the time constraint. When a counterspell is used, this spell is removed and the countdown resumes. </t>
  </si>
  <si>
    <t xml:space="preserve">When cast by a caster greater than 15th level, this spell may be cast as an Instant spell. </t>
  </si>
  <si>
    <t>Harden Object</t>
  </si>
  <si>
    <t>duro</t>
  </si>
  <si>
    <t>Grey bolt</t>
  </si>
  <si>
    <t>Internal Extension</t>
  </si>
  <si>
    <t>tarditia poppinia</t>
  </si>
  <si>
    <t>3 minutes</t>
  </si>
  <si>
    <t>Makes the target container 2 times (+1 for each power point) larger on the inside than it is on the outside, and divides the total weight by the same factor.</t>
  </si>
  <si>
    <t>Ironmass</t>
  </si>
  <si>
    <t>ferrus gravitas</t>
  </si>
  <si>
    <t>Potion Mixing Spell</t>
  </si>
  <si>
    <t>Ritual(5 turns)</t>
  </si>
  <si>
    <t xml:space="preserve">Used to mix a potion. See page \pageref{S:Enchanting} for details. </t>
  </si>
  <si>
    <t>Preserve Object</t>
  </si>
  <si>
    <t>tempocessus</t>
  </si>
  <si>
    <t>Silver rays</t>
  </si>
  <si>
    <t>1 days</t>
  </si>
  <si>
    <t xml:space="preserve">The target is unaffected by the flow of time for the duration of the spell, and does not rot or otherwise decay. </t>
  </si>
  <si>
    <t>Sculpt Matter</t>
  </si>
  <si>
    <t>perseids</t>
  </si>
  <si>
    <t>Focus</t>
  </si>
  <si>
    <t xml:space="preserve">Sculpt a target solid object with your mind, as if it were made of soft clay. The total mass of the object must remain constant, but you can shift and scult the matter at will. </t>
  </si>
  <si>
    <t xml:space="preserve">Slip </t>
  </si>
  <si>
    <t>glisser</t>
  </si>
  <si>
    <t>FIN (Dexterity)</t>
  </si>
  <si>
    <t>CC</t>
  </si>
  <si>
    <t xml:space="preserve">Whilst Focus is maintained, up to 1 square metre of the targeted surface becomes slippery, as if it was covered in grease. When a target touches the effected surface and fails the resist check, they fall over/ drop the item as appropriate. </t>
  </si>
  <si>
    <t xml:space="preserve">When cast by an expert-level caster, this spell also makes staircases transform into greased chutes. </t>
  </si>
  <si>
    <t>Steelclaw</t>
  </si>
  <si>
    <t>ferscabere</t>
  </si>
  <si>
    <t>Transfigures an animal{\apos}s claws into large steel talons, increasing their physical damage by (3 + PPd6)</t>
  </si>
  <si>
    <t>Stoneskin</t>
  </si>
  <si>
    <t>lapis pellium</t>
  </si>
  <si>
    <t>Dark green rays</t>
  </si>
  <si>
    <t>Thick Air</t>
  </si>
  <si>
    <t>temporio</t>
  </si>
  <si>
    <t>Imperceptible ripple</t>
  </si>
  <si>
    <t>1 minute</t>
  </si>
  <si>
    <t>ATH (Strength)</t>
  </si>
  <si>
    <t xml:space="preserve">Transforms the air around the target into a thick soup, slowing their movement by (20+10 $\times$ PP) \%. Resist for half the speed reduction. </t>
  </si>
  <si>
    <t>Trecherous Terrain</t>
  </si>
  <si>
    <t>transgresso</t>
  </si>
  <si>
    <t xml:space="preserve">Transform the ground in a 5m radius around target into a deep bog, a bed of sharpened blades, or into a sticky mess, with the associated terrain costs. </t>
  </si>
  <si>
    <t>True Shapeshift</t>
  </si>
  <si>
    <t>muto</t>
  </si>
  <si>
    <t xml:space="preserve">You assume the form of any object you wish, provided it has approximately the same size as you. You are indistinguishable from this object until you choose to break the spell. </t>
  </si>
  <si>
    <t>Undo Transformation</t>
  </si>
  <si>
    <t>reparifarge</t>
  </si>
  <si>
    <t xml:space="preserve">Transfiguration countercharm: undoes the effect of any transfiguration spell (but can not banish summoned objects). 
Spell is successful if casting check exceeds the check that cast the original spell. </t>
  </si>
  <si>
    <t>Beguiling Totem</t>
  </si>
  <si>
    <t>Illusion</t>
  </si>
  <si>
    <t>Bewitchment</t>
  </si>
  <si>
    <t>fascinare</t>
  </si>
  <si>
    <t>(1+PP) days</t>
  </si>
  <si>
    <t xml:space="preserve">Target an object between 1m and 20m in size. Caster decides upon a single species, and imbues the target with an aura that either attracts or repels (caster\apos{}s choice) that species in a radius of (10$\times$(1+PP)) metres. Members of the species that fail to resist feel an irresistible urge to either approach or flee the object. Effect lasts for (1+PP) days. </t>
  </si>
  <si>
    <t>Blur</t>
  </si>
  <si>
    <t>celeritate</t>
  </si>
  <si>
    <t>3 turns</t>
  </si>
  <si>
    <t>Calm Being</t>
  </si>
  <si>
    <t>paxus</t>
  </si>
  <si>
    <t>Golden mist</t>
  </si>
  <si>
    <t>Calms the target down. Remove terrified status from target.</t>
  </si>
  <si>
    <t>Charm Entity</t>
  </si>
  <si>
    <t>sismeus amici</t>
  </si>
  <si>
    <t>Green rays</t>
  </si>
  <si>
    <t>If target is not overtly hostile, this spell causes then to like you: persuasion checks by the caster on the individual get a (2+PP) bonus (max 5).</t>
  </si>
  <si>
    <t>Conceal Inscription</t>
  </si>
  <si>
    <t>occulto</t>
  </si>
  <si>
    <t>1 years</t>
  </si>
  <si>
    <t xml:space="preserve">Makes a message, drawing or marking on a surface invisible to the naked eye. </t>
  </si>
  <si>
    <t>Enchant Animal</t>
  </si>
  <si>
    <t>nonparum</t>
  </si>
  <si>
    <t>($4+2\times$PP) turns</t>
  </si>
  <si>
    <t xml:space="preserve">Commune with a non-aggressive animal: it will join you as an ally for (4+$2\times$PP) turns. </t>
  </si>
  <si>
    <t>Entrance Other</t>
  </si>
  <si>
    <t>meamicus</t>
  </si>
  <si>
    <t>(3 + PP) turns</t>
  </si>
  <si>
    <t>SPR (endurance)</t>
  </si>
  <si>
    <t>8 + PP</t>
  </si>
  <si>
    <t xml:space="preserve">If the target fails a resist magic check, they become hopelessly besotted with the caster for 5 turns. Besotted individuals take check double disadvantage in all negative actions relating to their beloved. </t>
  </si>
  <si>
    <t>Glamour</t>
  </si>
  <si>
    <t>lux stultium</t>
  </si>
  <si>
    <t>INT (perception)</t>
  </si>
  <si>
    <t xml:space="preserve"> Create a superficial glamour around a person or object, a simple trick of the light. The glamour disintegrates upon physical or magical contact, and can be seen to be fake if observer succeeds on a Resist check. </t>
  </si>
  <si>
    <r>
      <rPr>
        <sz val="8"/>
        <rFont val="Calibri"/>
        <family val="2"/>
        <charset val="1"/>
      </rPr>
      <t>When cast by a character greater than 8</t>
    </r>
    <r>
      <rPr>
        <vertAlign val="superscript"/>
        <sz val="8"/>
        <rFont val="Calibri"/>
        <family val="2"/>
        <charset val="1"/>
      </rPr>
      <t>th</t>
    </r>
    <r>
      <rPr>
        <sz val="8"/>
        <rFont val="Calibri"/>
        <family val="2"/>
        <charset val="1"/>
      </rPr>
      <t xml:space="preserve"> level, the DV of the Resist check is equal to the caster level. </t>
    </r>
  </si>
  <si>
    <t>Hypnotic Lights</t>
  </si>
  <si>
    <t>fascum</t>
  </si>
  <si>
    <t>Multicoloured Orbs</t>
  </si>
  <si>
    <t>SPR (Willpower)</t>
  </si>
  <si>
    <t>Illusory Construction</t>
  </si>
  <si>
    <t>lux</t>
  </si>
  <si>
    <t>Create an illusion, a construction of light. Illusion is silent and non-corporeal, but does not disintegrate on contact. Illusion may be manipulated and moved by the caster whilst Focus is maintained, the illusion becomes fixed after Focus is broken. An observer may determine that the illusion is not real by performing a Resist check as a major action.</t>
  </si>
  <si>
    <r>
      <rPr>
        <sz val="8"/>
        <rFont val="Calibri"/>
        <family val="2"/>
        <charset val="1"/>
      </rPr>
      <t>When cast by a character greater than 14</t>
    </r>
    <r>
      <rPr>
        <vertAlign val="superscript"/>
        <sz val="8"/>
        <rFont val="Calibri"/>
        <family val="2"/>
        <charset val="1"/>
      </rPr>
      <t>th</t>
    </r>
    <r>
      <rPr>
        <sz val="8"/>
        <rFont val="Calibri"/>
        <family val="2"/>
        <charset val="1"/>
      </rPr>
      <t xml:space="preserve"> level, illusion no longer must be silent. </t>
    </r>
  </si>
  <si>
    <t>Illusory Disguise</t>
  </si>
  <si>
    <t>dissimulo</t>
  </si>
  <si>
    <t xml:space="preserve">Causes the target to take on the exact colour and texture of the background, making them hard to spot when stationary. 
Stealth checks get a + (4+PP) bonus when stationary, and + (1+PP) when moving. </t>
  </si>
  <si>
    <t>Imbue Bravery</t>
  </si>
  <si>
    <t>fortudus</t>
  </si>
  <si>
    <t xml:space="preserve">Imbue your target with fortitude and vigour. They gain check-advantage on all Fear-Resist checks for 1 hour. </t>
  </si>
  <si>
    <t>Mass Suggestion</t>
  </si>
  <si>
    <t>faciite maxima</t>
  </si>
  <si>
    <t>(8 + 8$\times$PP) hours</t>
  </si>
  <si>
    <t>Apply the {\it Suggestion} spell to 2d6 targets of your choice. The suggestion is the same to all targets.</t>
  </si>
  <si>
    <t>Night Vision</t>
  </si>
  <si>
    <t>aspectu</t>
  </si>
  <si>
    <t xml:space="preserve">Give the target nightvision for one hour: dim light is as bright as daylight, and darkness is consdiered dim. </t>
  </si>
  <si>
    <t>Sleep</t>
  </si>
  <si>
    <t>somnus</t>
  </si>
  <si>
    <t>(3 + 2$\times$PP) turns</t>
  </si>
  <si>
    <t>Suggestion</t>
  </si>
  <si>
    <t>facite</t>
  </si>
  <si>
    <t>(2 + 2$\times$PP) hours</t>
  </si>
  <si>
    <t xml:space="preserve">Make a suggestion to a target within hearing range. The suggestion must be reasonable (i.e. no stabbing themselves) and limited to a single sentence. If target fails to resist, they must obey this suggestion for up to (2 + 2 $\times$ PP) hours. </t>
  </si>
  <si>
    <t>Throw Voice</t>
  </si>
  <si>
    <t>ventrilofors</t>
  </si>
  <si>
    <t>Cast your voice such that it appears to be coming from somewhere up to 5+$\times PP$ metres away.</t>
  </si>
  <si>
    <t>True Illusion</t>
  </si>
  <si>
    <t>stultuvisus</t>
  </si>
  <si>
    <t>Ritual (10 minutes)</t>
  </si>
  <si>
    <t>1 hours</t>
  </si>
  <si>
    <t xml:space="preserve">Create a perfect illusion of an environment (up to 20m in radius) or people (up to 3), which can be interacted with and touched by the target. Illusions can only have the knowledge that the caster has.
Illusion lasts for 10 hours. An observer may determine that the illusion is not real  by performing a Resist as a major action. </t>
  </si>
  <si>
    <t>Banish</t>
  </si>
  <si>
    <t>Conjuration</t>
  </si>
  <si>
    <t>valeo fendus</t>
  </si>
  <si>
    <t>INT (Endurance)</t>
  </si>
  <si>
    <t xml:space="preserve">Target a summoned creature, if it fails to Resist, it is banished from this plane of existence. </t>
  </si>
  <si>
    <t>subjungus</t>
  </si>
  <si>
    <t>Ritual (5 turns)</t>
  </si>
  <si>
    <t>POW</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</si>
  <si>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</si>
  <si>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Binding Ropes</t>
  </si>
  <si>
    <t>incarcerous</t>
  </si>
  <si>
    <t>Conjures thick ropes from thin air, to wrap around the target, immobilising them. Target may Resist once per turn to break free.</t>
  </si>
  <si>
    <t>Conjure Bubble</t>
  </si>
  <si>
    <t>ebublio</t>
  </si>
  <si>
    <t>Conjure Flowers</t>
  </si>
  <si>
    <t>orchideous</t>
  </si>
  <si>
    <t>3 days</t>
  </si>
  <si>
    <t>Conjures flowers from thin air.</t>
  </si>
  <si>
    <t>Conjure Object</t>
  </si>
  <si>
    <t>siestum</t>
  </si>
  <si>
    <t>Conjure a 200g inanimate, non-magical object from thin air. Each power point dedicated doubles the mass/complexity of the object that can be conjured</t>
  </si>
  <si>
    <t xml:space="preserve">A character above 9th level may add 1 free PP for every 3 character levels above 6th. </t>
  </si>
  <si>
    <t xml:space="preserve">Create Golem </t>
  </si>
  <si>
    <t>lapis libiri</t>
  </si>
  <si>
    <t>Ritual (1 week)</t>
  </si>
  <si>
    <t xml:space="preserve">Breathe life into a block of inanimate matter, turning it into a hulking Golem. Basic spell produces a Weak Stone Golem. 1 power point gives a weak iron golem, 2 gives a weak crystal golem, 3 a capable stone golem and so on. Require a large amount of the golem material to cast. </t>
  </si>
  <si>
    <t xml:space="preserve">When cast by a master-level caster, the ritual only takes 2 hours. </t>
  </si>
  <si>
    <t>Duplicate Object</t>
  </si>
  <si>
    <t>gemino</t>
  </si>
  <si>
    <t>12 hours</t>
  </si>
  <si>
    <t>Creates a copy of an object in your possession, which is identical to the first, until it disintegrates 12 hours later.</t>
  </si>
  <si>
    <t>Eternal Flame</t>
  </si>
  <si>
    <t>bangala</t>
  </si>
  <si>
    <t>Blue flames</t>
  </si>
  <si>
    <t>Infinite</t>
  </si>
  <si>
    <t xml:space="preserve">Summon a minor fire spirit. If you have a glass container, you may use it trap the spirit, whereupon it acts as a dim torch (bright light 1m, dim light 2m) and as a heat source sufficient to keep one person comfortable in artcic conditions. If the spirit is not trapped, a random being within 5m radius of caster takes 2d6 fire damage. </t>
  </si>
  <si>
    <t>Launch Spike</t>
  </si>
  <si>
    <t>voco dens</t>
  </si>
  <si>
    <t>ATH (Speed)</t>
  </si>
  <si>
    <t xml:space="preserve">An adept-level caster may use a d10 dice for the damage check. </t>
  </si>
  <si>
    <t xml:space="preserve">Shimmering Confetti </t>
  </si>
  <si>
    <t>chamak</t>
  </si>
  <si>
    <t>Golden particles</t>
  </si>
  <si>
    <t>3 seconds</t>
  </si>
  <si>
    <t>Silver Shield</t>
  </si>
  <si>
    <t>argentipus</t>
  </si>
  <si>
    <t>Silver Mist</t>
  </si>
  <si>
    <r>
      <rPr>
        <sz val="8"/>
        <rFont val="Arial"/>
        <family val="2"/>
        <charset val="1"/>
      </rPr>
      <t>When cast by a character above 10</t>
    </r>
    <r>
      <rPr>
        <vertAlign val="superscript"/>
        <sz val="8"/>
        <rFont val="Arial"/>
        <family val="2"/>
        <charset val="1"/>
      </rPr>
      <t>th</t>
    </r>
    <r>
      <rPr>
        <sz val="8"/>
        <rFont val="Arial"/>
        <family val="2"/>
        <charset val="1"/>
      </rPr>
      <t xml:space="preserve"> level, the shield no longer degrades with each strike, and instead acts as a normal shield with an AC equal to 15 + 2$\times$PP.</t>
    </r>
  </si>
  <si>
    <t>Summon Avatar</t>
  </si>
  <si>
    <t>elementos temporio</t>
  </si>
  <si>
    <t>Ritual (5 minutes)</t>
  </si>
  <si>
    <t>(3 + 2$\times$ PP) minutes</t>
  </si>
  <si>
    <t>Summon a Capable Avatar of your choice (Storm, Ice or Fire) to be under your command for the duration of the spell, after which it dissolves.</t>
  </si>
  <si>
    <t>Summon Birds</t>
  </si>
  <si>
    <t>avis</t>
  </si>
  <si>
    <t>Blue bolt</t>
  </si>
  <si>
    <t>1 minutes</t>
  </si>
  <si>
    <t>Summon Daggers</t>
  </si>
  <si>
    <t>fumus defendus</t>
  </si>
  <si>
    <t>Black smoke</t>
  </si>
  <si>
    <t>Summon Snake</t>
  </si>
  <si>
    <t>serpensortia</t>
  </si>
  <si>
    <t xml:space="preserve">Summons a venomous snake out of the tip of the caster{\apos}s wand. The snake has (8+PP)HP and does (1+PP)d6 poison damage upon biting. </t>
  </si>
  <si>
    <t>When cast by an expert-level caster, may summon 1d4 snakes.</t>
  </si>
  <si>
    <t>Vanish Object</t>
  </si>
  <si>
    <t>evanesco</t>
  </si>
  <si>
    <t xml:space="preserve">Cause a 200g animal or object to vanish, without a trace. 
Each power point doubles the mass of objects that can be vanished.  You can only vanish a sentient creature if it has a lower POW score than you. </t>
  </si>
  <si>
    <t>Bestow Curse</t>
  </si>
  <si>
    <t>Maledictions</t>
  </si>
  <si>
    <t>Curse</t>
  </si>
  <si>
    <t>maledicto</t>
  </si>
  <si>
    <t>SPR (Endurance)</t>
  </si>
  <si>
    <t>Casts a permanent curse on the target. You may choose the effects of this curse, though the GM has a veto. Be inventive!</t>
  </si>
  <si>
    <t>Bind Target</t>
  </si>
  <si>
    <t>petrificus totalus</t>
  </si>
  <si>
    <t>Break Focus</t>
  </si>
  <si>
    <t>adtono</t>
  </si>
  <si>
    <t>Disorienting lights</t>
  </si>
  <si>
    <t>5 turns</t>
  </si>
  <si>
    <t xml:space="preserve">Disorienting noises and lights distract prevent the target from continued Focus. Afflicted beings cannot cast Focus spells for the duration of this spell -- all attempts to do so count as `failed'. A successful Resist negates this effect, but target takes check disadvantage the next time something attempts to break their Focus. </t>
  </si>
  <si>
    <t>Cause Confusion</t>
  </si>
  <si>
    <t>confundo</t>
  </si>
  <si>
    <t>Pink bolt</t>
  </si>
  <si>
    <t>Confound</t>
  </si>
  <si>
    <t>lombus</t>
  </si>
  <si>
    <t>2 turns</t>
  </si>
  <si>
    <t xml:space="preserve">The target suffers a 1-point penalty to all checks for the duration of the spell. </t>
  </si>
  <si>
    <t>Delayed Effect</t>
  </si>
  <si>
    <t>mora maledictus</t>
  </si>
  <si>
    <t>Red bolt</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</si>
  <si>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t>
  </si>
  <si>
    <t>Disarm</t>
  </si>
  <si>
    <t>expelliarmus</t>
  </si>
  <si>
    <t>Orange bolt</t>
  </si>
  <si>
    <t>Hoist Enemy</t>
  </si>
  <si>
    <t>levicorpus</t>
  </si>
  <si>
    <t>Invisible pulse</t>
  </si>
  <si>
    <t xml:space="preserve">Target is hoisted into the air. Whilst airborne, all checks by the target suffer a -2 penalty. 
Caster can then throw target up to 2 metres in any direction, with the target taking 1d6 bludgeoning damage. If spell is interrupted before they are hurled, they instead take 2 bludgeoning damage as they fall to the floor.  </t>
  </si>
  <si>
    <t xml:space="preserve">When cast by an Expert spellcaster, the target may be moved around whilst airborn at a speed of 1m per turn. </t>
  </si>
  <si>
    <t>Howl</t>
  </si>
  <si>
    <t>Beast</t>
  </si>
  <si>
    <t>Earshot</t>
  </si>
  <si>
    <t xml:space="preserve">{\bf Werewolf Species spell. This spell can only be learned by werewolves} \\ Release an earsplitting, supernatural roar which causes all beings within 100m to perform a SPR Resist. Failure causes them to gain the {\it Terrified} status. </t>
  </si>
  <si>
    <t>Mental Burden</t>
  </si>
  <si>
    <t>onus</t>
  </si>
  <si>
    <t>1 turns</t>
  </si>
  <si>
    <t>Perpetual Hunger</t>
  </si>
  <si>
    <t>inedia</t>
  </si>
  <si>
    <t>ATH (Health)</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</si>
  <si>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3 turns, to end the effect.</t>
  </si>
  <si>
    <t>Prevent Movement</t>
  </si>
  <si>
    <t>impedimentia</t>
  </si>
  <si>
    <t>Scramble Abilities</t>
  </si>
  <si>
    <t>traferus</t>
  </si>
  <si>
    <t>5 + PP turns</t>
  </si>
  <si>
    <t>The target has their abilities scrambled for the duration of the curse if they fail to Resist. The GM randomly reassigns the character attributes.</t>
  </si>
  <si>
    <t>Shield Breaker</t>
  </si>
  <si>
    <t>misericorde</t>
  </si>
  <si>
    <t>Strangle</t>
  </si>
  <si>
    <t>offoco</t>
  </si>
  <si>
    <t>Target must Resist at the beginning of every turn until they succeed. Until then, they are deprived of oxygen, cannot speak, and after 6 turns, cannot take any other actions, and eventually succumb to hypoxia under the usual rules.</t>
  </si>
  <si>
    <r>
      <rPr>
        <sz val="8"/>
        <rFont val="Arial"/>
        <family val="2"/>
        <charset val="1"/>
      </rPr>
      <t>When cast by a character higher than 15</t>
    </r>
    <r>
      <rPr>
        <vertAlign val="superscript"/>
        <sz val="8"/>
        <rFont val="Arial"/>
        <family val="2"/>
        <charset val="1"/>
      </rPr>
      <t>th</t>
    </r>
    <r>
      <rPr>
        <sz val="8"/>
        <rFont val="Arial"/>
        <family val="2"/>
        <charset val="1"/>
      </rPr>
      <t xml:space="preserve"> level, the Resist DV is equal to the character level. </t>
    </r>
  </si>
  <si>
    <t>Stunning Blast</t>
  </si>
  <si>
    <t>stupefy</t>
  </si>
  <si>
    <t>Scarlet bolt</t>
  </si>
  <si>
    <t>SPR</t>
  </si>
  <si>
    <t>6+PP</t>
  </si>
  <si>
    <t xml:space="preserve">The target is Stunned for 5 turns. Stunned characters cannot move or speak, but may take a major action to perform a Resist check to end the spell. </t>
  </si>
  <si>
    <t>Trip</t>
  </si>
  <si>
    <t>lubricor</t>
  </si>
  <si>
    <t>ATH</t>
  </si>
  <si>
    <t>If the target is moving this turn cycle and fails to Resist, they go sprawling onto the ground taking 1d4 bludgeoning damage, and take the `Prone Position’ status.</t>
  </si>
  <si>
    <t>Charge Region</t>
  </si>
  <si>
    <t>Charms</t>
  </si>
  <si>
    <t>Elemental</t>
  </si>
  <si>
    <t>rarnus</t>
  </si>
  <si>
    <t>Ward</t>
  </si>
  <si>
    <t>Electric arc</t>
  </si>
  <si>
    <t>Imbue a non-metallic object up to (2+PP)m in size with an enourmous electric charge. The next being to touch the object takes (3+2$\times$)d6 electric damage. Although this spell is classed as a `ward', the threat is non-magical in nature after the spell has been cast. The charge-buildup therefore does not register to magic-only investigation.</t>
  </si>
  <si>
    <t>Control Air 1: Coax</t>
  </si>
  <si>
    <t>ventepare</t>
  </si>
  <si>
    <t>Wandtip glows white</t>
  </si>
  <si>
    <t>This spell is capable of summoning light breezes, up to 15mph, without too much precision. 
Every turn concentration is maintained you may add another effect, or cancel a previously utilised effect. The maximum number of effects is equal to 1 + FIN modifier (min 1). 
An example of the uses for this spell could be:
\begin{spellitemize}
\item {\it Gust}: Cause a localised light breeze within a 5m radius. This breeze is strong enough to divert the path of a light projectile by (1+PP)$\times$10 cm.
\item {\it Distract}: Summon a breeze to cause a commotion behind an opponent such that, on a failed DV 5 INT Resist, they are open to an Attack of Opportunity. 
\end{spellitemize}
This is not an exhaustive list. Be inventive!</t>
  </si>
  <si>
    <r>
      <rPr>
        <sz val="9"/>
        <rFont val="aakar"/>
        <charset val="1"/>
      </rPr>
      <t>When cast by a caster greater than 3</t>
    </r>
    <r>
      <rPr>
        <vertAlign val="superscript"/>
        <sz val="9"/>
        <rFont val="aakar"/>
        <charset val="1"/>
      </rPr>
      <t>rd</t>
    </r>
    <r>
      <rPr>
        <sz val="9"/>
        <rFont val="aakar"/>
        <charset val="1"/>
      </rPr>
      <t xml:space="preserve"> level, spell effects may be maintained without further FP cost. FP is only deducted when a `new’ effect is initiated, or a current effect is redirected. </t>
    </r>
  </si>
  <si>
    <t>Control Air 2: Handle</t>
  </si>
  <si>
    <t>This spell is capable of summoning powerful blasts (100mph +) of wind in a small area, or precision manipulation at a much lower speed.
Every turn concentration is maintained you may add another effect, or cancel a previously utilised effect. The maximum number of effects is equal to 1 + FIN modifier (min 1). 
An example of the uses for this spell could be:
\begin{spellitemize}
\item {\it Windtunnel}: direct a powerful blast of air in a line up to 5m long. On a failed Resist, any being or object in the path is blown back to the edge of the range of the spell, taking (3+PP)d4 concussive damage. 
\item {\it Airboost}: use air currents to give a target within range a boost of 1m to their base speed and allow them to jump up to 3m in a single bound. Alternatively, use this against a foe: Slow a being by 1m per turn, or cause any acrobatics to fail,  leaving them prone. Negated on a successful Resist.   
\end{spellitemize}
You may also use the effects listed in Control Air 1 with \PPDifference{\DVNovF}{\DVBegF} PP added. 
This is not an exhaustive list. Be inventive!</t>
  </si>
  <si>
    <r>
      <rPr>
        <sz val="9"/>
        <rFont val="aakar"/>
        <charset val="1"/>
      </rPr>
      <t>When cast by a caster greater than 6</t>
    </r>
    <r>
      <rPr>
        <vertAlign val="superscript"/>
        <sz val="9"/>
        <rFont val="aakar"/>
        <charset val="1"/>
      </rPr>
      <t>th</t>
    </r>
    <r>
      <rPr>
        <sz val="9"/>
        <rFont val="aakar"/>
        <charset val="1"/>
      </rPr>
      <t xml:space="preserve"> level, spell effects may be maintained without further FP cost. FP is only deducted when a `new’ effect is initiated, or a current effect is redirected. </t>
    </r>
  </si>
  <si>
    <t>Control Air 3: Exert</t>
  </si>
  <si>
    <t>With this spell, the caster may summon very powerful blasts of air over a larger area, or summon large-scale winds to alter the weather slightly.
Every turn concentration is maintained you may add another effect, or cancel a previously utilised effect. The maximum number of effects is equal to 1 + FIN modifier (min 1). 
An example of the uses for this spell could be:
\begin{spellitemize}
\item {\it Updraft}: a powerful blast of air lifts everything within a (3+PP) radius of the caster heavier than (5+PP)$\times$ your caster level (in kg) to be thrown 10m into the air, doing 5d4 bludgeoning damage. 
\item {\it Downdraft}: a wall of air slams into everything within a cylinder  (3+PP) in radius around the caster and 5m in height. All airborne objects (but not spell-bolts) slam into the ground and take double the usual falling damage. 
\item {\it Cloudmove}: by maintaining focus for 1 minute, you may summon a brisk breeze over an area 1km in size. You may use this to move a raincloud out of the way, or to summon a mild drizzle over the targeted area. This does not work in conditions with a strong wind already present: instead you simply slow that wind down. 
\end{spellitemize}
You may also use the effects listed in Control Air 2 or below with \PPDifference{\DVAdpF}{\DVNovF} additional PP added. 
This is not an exhaustive list. Be inventive!</t>
  </si>
  <si>
    <r>
      <rPr>
        <sz val="9"/>
        <rFont val="aakar"/>
        <charset val="1"/>
      </rPr>
      <t>When cast by a caster greater than 9</t>
    </r>
    <r>
      <rPr>
        <vertAlign val="superscript"/>
        <sz val="9"/>
        <rFont val="aakar"/>
        <charset val="1"/>
      </rPr>
      <t>th</t>
    </r>
    <r>
      <rPr>
        <sz val="9"/>
        <rFont val="aakar"/>
        <charset val="1"/>
      </rPr>
      <t xml:space="preserve"> level, spell effects may be maintained without further FP cost. FP is only deducted when a `new’ effect is initiated, or a current effect is redirected. </t>
    </r>
  </si>
  <si>
    <t>Control Air 4: Wield</t>
  </si>
  <si>
    <t>The caster may summon powerful vortices, and the ability to slightly alter the temperature of the air is gained
Every turn concentration is maintained you may add another effect, or cancel a previously utilised effect. The maximum number of effects is equal to 1 + FIN modifier (min 1). 
An example of the uses for this spell could be:
\begin{spellitemize}
\item {\it Arctic Wind}: cool the air you control to freezing. All beings affected by other effects of this spell (except large-scale weather manipulation) take (3+PP)d4 cold damage per turn in addition to any other effects. 
\item {\it Vortex Field}: summon a powerfull, swirling wall of air to act as a shield around you in a (1+PP)m radius. Physical objects and people entering the  field must Resist, or be flung 10m in a random direction. The field is opaque in both directions, so spells cast through the field must succeed an accuracy check to hit something on the other side of the field. 
\item {\it Hurricane}: twist the air into a towering column of chaos (1+PP)m in radius and (1+PP)$\times$10m high. Anything within this column takes (2+PP)d8 bludgeoning damage, and all ranged attacks passing through the require a DV (10+PP) accuracy check to pass through. 
\end{spellitemize}
You may also use the effects listed in Control Air 3 or below with \PPDifference{\DVExpF}{\DVAdpF} additional PP added. 
This is not an exhaustive list. Be inventive!</t>
  </si>
  <si>
    <r>
      <rPr>
        <sz val="9"/>
        <rFont val="aakar"/>
        <charset val="1"/>
      </rPr>
      <t>When cast by a caster greater than 12</t>
    </r>
    <r>
      <rPr>
        <vertAlign val="superscript"/>
        <sz val="9"/>
        <rFont val="aakar"/>
        <charset val="1"/>
      </rPr>
      <t>th</t>
    </r>
    <r>
      <rPr>
        <sz val="9"/>
        <rFont val="aakar"/>
        <charset val="1"/>
      </rPr>
      <t xml:space="preserve"> level, spell effects may be maintained without further FP cost. FP is only deducted when a `new’ effect is initiated, or a current effect is redirected. </t>
    </r>
  </si>
  <si>
    <t>Control Air 5: Master</t>
  </si>
  <si>
    <t>Master the element of air, and gain the ability to summon cataclsymic weather events, or use incredible precision to mimic flight.
Every turn concentration is maintained you may add another effect, or cancel a previously utilised effect. The maximum number of effects is equal to 1 + FIN modifier (min 1). 
An example of the uses for this spell could be:
\begin{spellitemize}
\item {\it Tempest}: Summon a terrifying storm over an area 1km$^2$. The storm limits visibility to 10\% and deals (6+PP)d4 bludgeoning damage, and half as much again cold damage to all targets in this radius. In addition, the caster summon PPd4 lightning bolts per turn, each of which does 3d8 electrical damage. 
\item {\it Flight}: Use precision manipulation to lift one being of up to (20$\times$PP)kg into the air and move it freely at a speed of up to 10$\times$PP mph within a radius of 200m of the caster. The caster may cast this on themselves to mimic the effects of true flight.  
\end{spellitemize}
You may also use the effects listed in Control Air 4 or below with \PPDifference{\DVMasF}{\DVBegF} PP added. 
This is not an exhaustive list. Be inventive!</t>
  </si>
  <si>
    <r>
      <rPr>
        <sz val="9"/>
        <rFont val="aakar"/>
        <charset val="1"/>
      </rPr>
      <t>When cast by a caster greater than 15</t>
    </r>
    <r>
      <rPr>
        <vertAlign val="superscript"/>
        <sz val="9"/>
        <rFont val="aakar"/>
        <charset val="1"/>
      </rPr>
      <t>th</t>
    </r>
    <r>
      <rPr>
        <sz val="9"/>
        <rFont val="aakar"/>
        <charset val="1"/>
      </rPr>
      <t xml:space="preserve"> level, spell effects may be maintained without further FP cost. FP is only deducted when a `new’ effect is initiated, or a current effect is redirected. </t>
    </r>
  </si>
  <si>
    <t>Control Earth 1: Coax</t>
  </si>
  <si>
    <t>terrapare</t>
  </si>
  <si>
    <t>Wandtip glows green</t>
  </si>
  <si>
    <t>This spell is able to manipulate small stones and cause minor tremors.
Every turn concentration is maintained you may add another effect, or cancel a previously utilised effect. The maximum number of effects is equal to 1 + ATH modifier (min 1). 
An example of the uses for this spell could be:
\begin{spellitemize}
\item {\it Tremor}: Cause the ground to shake and emit a low rumble. All beings in a 10m radius must make a DV (5+PP) FIN Resist check to maintain their balance, or take check disadvantage next turn. 
\item {\it Pebbledash}: Cause a number of small stones to hurl themselves at a target within a range of 5m of the caster, doing (1+PP)d4 bludgeoning damage. 
\end{spellitemize}
This is not an exhaustive list. Be inventive!</t>
  </si>
  <si>
    <t>Control Earth 2: Handle</t>
  </si>
  <si>
    <t>With this spell the caster may excavate and move small amounts of earth with their mind.
Every turn concentration is maintained you may add another effect, or cancel a previously utilised effect. The maximum number of effects is equal to 1 + ATH modifier (min 1). 
An example of the uses for this spell could be:
\begin{spellitemize}
\item {\it Excavate:} target an unnocupied area of loose or packed earth up to (1+PP)m in radius. You can instantly excavate it down to a depth of PP/2 metres, and move it up to 4m per turn. Excavated `packed' earth is considered `loose' after being excavated. 
\item {\it Mold:} target an area of loose earth of a cube up to PP/2 metres in length and manipulate it into taking on any shape you desire. This shape may `defy physics' during the molding, but as soon as your concentration is broken, the shape is liable to crumble. Whilst being manipulated, constructions are not strongly bound, and so cannot be weaponised, and a normal human could break them apart with ease. 
\item {\it Holdfast:} root yourself or a target into the Earth, trapping you in position, but rendering you immune to forced-movement effects. Can be broken by a DV (8 + PP) ATH (Strength) check.  
\end{spellitemize}You may also use the effects listed in Control Earth 1 with \PPDifference{\DVNovF}{\DVBegF} PP added. 
This is not an exhaustive list. Be inventive!</t>
  </si>
  <si>
    <t>Control Earth 3: Exert</t>
  </si>
  <si>
    <t>With this spell, the caster may the caster may manipulate more tightly bound manipulated earth together, allowing for potential weaponisation and stronger constructions. 
Every turn concentration is maintained you may add another effect, or cancel a previously utilised effect. The maximum number of effects is equal to 1 + ATH modifier (min 1). 
An example of the uses for this spell could be:
\begin{spellitemize}
\item {\it Erupt}: target a region (1+PP)m in radius. A fountain of churned earth erupts vertically upwards in that region, damaging all those inside the region for (3+PP)d12 bludgeoning damage. This region is considered `loose footing' until cleared, which takes $5 \times$PP turns to do. 
\item {\it Animate Earth}: as with {\it mold}, but the earth is considered `packed' during motion and you may manipulate `packed' as well as `loose' Earth. You may clumsily animate the manipulated material, and, for example, create an animated hand or club out of the manipulated earth to strike at an enemy, doing (3+PP)d8 damage (either bludgeoning or piercing, depending on the shape of the creation). When the effect ends, the material crumbles into loose earth. 
\end{spellitemize}
You may also use the effects listed in Control Earth 2 or below with \PPDifference{\DVAdpF}{\DVNovF} additional PP added. 
This is not an exhaustive list. Be inventive!</t>
  </si>
  <si>
    <t>Control Earth 4: Wield</t>
  </si>
  <si>
    <t>With this spell, the caster may manipulate earth on a previously unprecedented scale, or manipulate the earth into a protective shield. 
Every turn concentration is maintained you may add another effect, or cancel a previously utilised effect. The maximum number of effects is equal to 1 + ATH modifier (min 1). 
An example of the uses for this spell could be:
\begin{spellitemize}
\item {\it Grand Manipulation}: reshape dirt, clay, sand, earth of any kind, or natural rock in an area (6+PP) in radius in any fashion you choose: raise or lower the area\apos{}s elevation, raise a wall or a pillar up to (2+PP)m in height, dig or fill in a trench up to (2+PP)m in height. You may mold detailed figures and details into your creations. When concentration is broken, the material is considered `loose’, and will crumble as normal physics dictates – i.e. pillars will crumble into smaller hillocks etc. 
\item {\it Fissure}: tear the ground asunder beneath the feet of a target in range. If they fail a DV (12+PP) FIN Resist check, they fall (4+PP)m into the fissure, taking (2+PP)d4 damage. Closing a fissure on a being deals (3+PP)d12 damage and deprives them of air until they succeed a DV 10 ATH check to escape.
\item {\it Clad Being}: wrap a target in an armour of solid rock, which moves with their movements as long as concentration is maintained on this effect. Gives an AC of (20 + $2\times$PP), and unarmed attacks deal (2+PP)d8 bludgeoning damage. 
\end{spellitemize}
You may also use the effects listed in Control Earth 3 or below with \PPDifference{\DVExpF}{\DVAdpF} additional PP added. 
This is not an exhaustive list. Be inventive!</t>
  </si>
  <si>
    <t>Control Earth 5: Master</t>
  </si>
  <si>
    <t>Master the element of earth, and gain the ability to summon devastating earthquakes, or create towering wonders.
Every turn concentration is maintained you may add another effect, or cancel a previously utilised effect. The maximum number of effects is equal to 1 + ATH modifier (min 1). 
An example of the uses for this spell could be:
\begin{spellitemize}
\item {\it Permanent Structures}: you may permanently imbue your creations with power, allowing impossible structures to be maintained permanently. This allows the caster to build anything they desire out of rock and earth. 
\item {\it Earthquake}: create a great seismic disturbance in the ground in a (30 + 10$\times$PP)m radius. For the spell\apos{} duration, All beings on the ground that are concentrating must pass a DV 15 SPR resist check to maintain focus, and all beings making a movement must pass a DV 15 ATH resist check, or be knocked to the ground. The caster may open or shut up to 2d4 fissures (see {\it Control Earth 4}) per turn, for the FP cost of opening 1 fissure. 
\end{spellitemize}
You may also use the effects listed in Control Earth 4 or below with \PPDifference{\DVMasF}{\DVBegF} PP added. 
This is not an exhaustive list. Be inventive!</t>
  </si>
  <si>
    <t>Control Fire 1: Coax</t>
  </si>
  <si>
    <t>ignipare</t>
  </si>
  <si>
    <t>Wandtip glows red</t>
  </si>
  <si>
    <t>Control Fire 2: Handle</t>
  </si>
  <si>
    <t>Control Fire 3: Exert</t>
  </si>
  <si>
    <t>Control Fire 4: Wield</t>
  </si>
  <si>
    <t>Control Fire 5: Master</t>
  </si>
  <si>
    <t>Control Water 1: Coax</t>
  </si>
  <si>
    <t>aguapare</t>
  </si>
  <si>
    <t>Wandtip glows blue</t>
  </si>
  <si>
    <t>Control Water 2: Handle</t>
  </si>
  <si>
    <t>Control Water 3: Exert</t>
  </si>
  <si>
    <t>Control Water 4:  Wield</t>
  </si>
  <si>
    <t>Control Water5: Master</t>
  </si>
  <si>
    <t>Create Fire</t>
  </si>
  <si>
    <t>incendio</t>
  </si>
  <si>
    <t>A small jet of fire is emitted from the tip of your wand, akin to a large lighter. 
Coming into contact with fire does 1d4 fire damage, and applies a minor Burned status effect.</t>
  </si>
  <si>
    <t>An Adept-level caster may summon a larger gout of flame, capable of igniting even damp wood. Such a gout  gains an additional 1d4 fire damage for every Power Point dedicated to the spell.</t>
  </si>
  <si>
    <t>Create Water</t>
  </si>
  <si>
    <t>aguamente</t>
  </si>
  <si>
    <t>A jet of water is emitted from the tip of your wand, in a fountain approximately 30cm in length, useful for extinguishing fires small, or cleaning surfaces, however conjured water cannot be drunk.</t>
  </si>
  <si>
    <t xml:space="preserve">An adept-level caster may summon a more powerful torrent of water, equal to a number of litres of water per second. Such a torrent does 1d4 bludgeoning damage for every power point dedicated. </t>
  </si>
  <si>
    <t>Elemental Weapon</t>
  </si>
  <si>
    <t xml:space="preserve"> gladio subtantia</t>
  </si>
  <si>
    <t xml:space="preserve">The elements are bent to your will, and a blade of nature-incarnate solidifies around your wand. You now wield a 1d6 sword made out of pure fire, ice, lightning or earth, held together by your strength of will. In addition to the physical cutting effect, this blade also imparts an elemental effect: \begin{itemize} \item Fire: additional 1d6 fire damage \item Ice: additional 1d6 cold damage \item Lightning: additional 1d6 electric damage \item Control Earth: additional 1d6 bludgeoning damage \end{itemize}
Elemental damage increases by 1d6 for every power point dedicated. You may dismiss this effect using a minor action. </t>
  </si>
  <si>
    <t xml:space="preserve">When cast by an adept level caster, you may choose the melee weapon that the spell forms (the damage adjusts accordingly, including any proficiencies you may have). A master-level caster forms a +3 version of that weapon. </t>
  </si>
  <si>
    <t>Extinguish Flame</t>
  </si>
  <si>
    <t>sitim</t>
  </si>
  <si>
    <t xml:space="preserve">Extinguish an active fire, removing the danger and stopping any continuing damage effects. However, this spell does not preventan ongoing spell from producing more fire after it is removed, and nor does it affect the `Burned' status of a being. </t>
  </si>
  <si>
    <t xml:space="preserve">An expert-level caster may cast this spell as an Expert-level spell (with the increased DV and FP associaed with that) to allow this spell to effect {\it Fiendfyre}. </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</si>
  <si>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</si>
  <si>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</si>
  <si>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</si>
  <si>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</si>
  <si>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Freeze</t>
  </si>
  <si>
    <t>glacius</t>
  </si>
  <si>
    <t>Blue rays</t>
  </si>
  <si>
    <t>Fresh Air</t>
  </si>
  <si>
    <t>klinneract</t>
  </si>
  <si>
    <t>A gust of air refreshes the air in a sphere of radius (2 + PP) metres around the caster, removing any gaseous effects and smelling faintly of lavender.</t>
  </si>
  <si>
    <t>Hovering Light</t>
  </si>
  <si>
    <t>globus</t>
  </si>
  <si>
    <t>Glowing orb</t>
  </si>
  <si>
    <t xml:space="preserve">Summons a glowing orb,around 5cm in diameter that hovers above the caster\apos{}s head, casting bright light for 4m, and dim light for a further 4m. </t>
  </si>
  <si>
    <t xml:space="preserve">When cast by an Adept-level caster, this can be cast as a {\it Focus spell} (following the usual rules), in which case the caster can direct the light to move as they desire for as long as Focus is maintained. After Focus is broken, the light is extinguished. </t>
  </si>
  <si>
    <t>Illuminate Wand</t>
  </si>
  <si>
    <t>lumos</t>
  </si>
  <si>
    <t xml:space="preserve">Causes the tip of your wand to glow, like a torch. Casts bright light for 2m radius, and dim light for 10m. Spell last indefinitely, until Focus is broken, and does not require extra FP per turn. </t>
  </si>
  <si>
    <t>Lightning Bolt</t>
  </si>
  <si>
    <t>baubilious</t>
  </si>
  <si>
    <t>Searing-white lightning</t>
  </si>
  <si>
    <t>SPR (Health)</t>
  </si>
  <si>
    <t xml:space="preserve">Releases a bolt of lightning from the end of your wand. 
Lightning can initiate fires, provide electrical current or can be used directly in combat, where it deals (2+$2\times$PP)d6 electric damage. Targets struck by lightning must succeed in a Resist check, or be blinded for 2 turns. </t>
  </si>
  <si>
    <t>Smokescreen</t>
  </si>
  <si>
    <t>fumus insterio</t>
  </si>
  <si>
    <t>2 minutes</t>
  </si>
  <si>
    <t>Thick white smoke issues from the end of your wand, filling a sphere 10m in radius, giving a Severe obscuration for all targets within range. In a confined area, duration is doubled.</t>
  </si>
  <si>
    <t xml:space="preserve">Spark </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</si>
  <si>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</si>
  <si>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</si>
  <si>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Aid Charm</t>
  </si>
  <si>
    <t>Recuperation</t>
  </si>
  <si>
    <t>Healing</t>
  </si>
  <si>
    <t>subsidium</t>
  </si>
  <si>
    <t>Red-orange rays</t>
  </si>
  <si>
    <t>Blessing</t>
  </si>
  <si>
    <t>benedicte</t>
  </si>
  <si>
    <t>Pink flash</t>
  </si>
  <si>
    <t>Boost Health</t>
  </si>
  <si>
    <t>levo</t>
  </si>
  <si>
    <t>Yellow-white rays</t>
  </si>
  <si>
    <t>Checkup</t>
  </si>
  <si>
    <t>dispungo</t>
  </si>
  <si>
    <t xml:space="preserve">Enquire as to the health status of the target, find out their remaining HP, as well as any status effects they currently posses. </t>
  </si>
  <si>
    <t>Countercurse</t>
  </si>
  <si>
    <t>finite maledictum</t>
  </si>
  <si>
    <t>Pale-blue rays</t>
  </si>
  <si>
    <t>\CurCheck</t>
  </si>
  <si>
    <t>CC + 2 $\times$ PP</t>
  </si>
  <si>
    <t xml:space="preserve">Remove the effects of an active spell from the Curse discipline. The caster of the curse performs a resist check using the original spellcasting check dice and bonuses, if the resist fails, the spell effect is ended. </t>
  </si>
  <si>
    <t>Endure Environment</t>
  </si>
  <si>
    <t xml:space="preserve">omnium </t>
  </si>
  <si>
    <t xml:space="preserve">Target is protected from the ravages of the environment, and hence can exist in temperatures in the range -40  to 50 celsius, and is unaffected by heavy rain and other weather phenomena. Does not protect against heat damage. </t>
  </si>
  <si>
    <t>Feign Death</t>
  </si>
  <si>
    <t>fautis</t>
  </si>
  <si>
    <t>Ritual (30 minutes)</t>
  </si>
  <si>
    <t>(1+$2\times$PP) hours</t>
  </si>
  <si>
    <t xml:space="preserve">When cast upon a willing living being, they are placed into a state of suspended animation which perfectly replicates the outward appearance of death. Divination checks with a casting check greater than this spell may peirce the deception. The target is blinded, deafened and physically incapacitated for the duration of the spell. The caster may revive them as a minor action. </t>
  </si>
  <si>
    <t>Heal Being</t>
  </si>
  <si>
    <t>episkey</t>
  </si>
  <si>
    <t>Heal minor status effects like burns, bruises, broken noses and so on. If no status effect present, heal for 2HP + 2 \cvdv. If target has a serious wound (i.e. a broken bone or serious burn), cannot heal beyond 75\% health.</t>
  </si>
  <si>
    <t>When cast by an expert-level caster, heal for 2HP + 4 \cvdv.</t>
  </si>
  <si>
    <t>Major Healing</t>
  </si>
  <si>
    <t>sana</t>
  </si>
  <si>
    <t>Heals the target of all status effects such as burns, frostbite, poisons and diseases, regardless of severity.
Restores HP equal to 8 + three times the total caster level.</t>
  </si>
  <si>
    <t>Mend Bones</t>
  </si>
  <si>
    <t>ossium emendo</t>
  </si>
  <si>
    <t xml:space="preserve">Mends bones and other serious physical ailments. Heals for (1 + PP)d10  health points, and removes the \textit{Major Injury} status effect. </t>
  </si>
  <si>
    <t xml:space="preserve">An expert level caster may use a d20 for the healing check. </t>
  </si>
  <si>
    <t>Minor Healing</t>
  </si>
  <si>
    <t>enervate</t>
  </si>
  <si>
    <t xml:space="preserve">Heal for 2 points per turn. 
If the target has a serious wound, i.e. a broken bone, cannot heal beyond 50\% health. Only works on living creatures. </t>
  </si>
  <si>
    <t>Patronus Charm</t>
  </si>
  <si>
    <t>expecto patronus</t>
  </si>
  <si>
    <t>Summon your greatest, happiest memories into physical form: your patronus. The patronus will prevent any Un-Life creatures from approaching you for the duration of the spell.</t>
  </si>
  <si>
    <r>
      <rPr>
        <sz val="8"/>
        <rFont val="aakar"/>
        <charset val="1"/>
      </rPr>
      <t>When cast by a character higher than 15</t>
    </r>
    <r>
      <rPr>
        <vertAlign val="superscript"/>
        <sz val="8"/>
        <rFont val="aakar"/>
        <charset val="1"/>
      </rPr>
      <t>th</t>
    </r>
    <r>
      <rPr>
        <sz val="8"/>
        <rFont val="aakar"/>
        <charset val="1"/>
      </rPr>
      <t xml:space="preserve"> level, the patronus takes corporeal form, and may attack Unlife directly, doing 5d8 Holy damage.</t>
    </r>
  </si>
  <si>
    <t>Release Trapped Being</t>
  </si>
  <si>
    <t>relashio</t>
  </si>
  <si>
    <t>White flash</t>
  </si>
  <si>
    <t>Force physical objects and beings to release the target , and remove all impediments to moving. Does not effect magical immobiility. Resist nullifies this effect.</t>
  </si>
  <si>
    <t>Spare the Wounded</t>
  </si>
  <si>
    <t>clementia</t>
  </si>
  <si>
    <t>EVL</t>
  </si>
  <si>
    <t>10 + PP</t>
  </si>
  <si>
    <t xml:space="preserve">If the target falls below 5HP, they are considered a non-combatant and will not be targeted by beings which fail to Resist. This spell is negated (even before effect is triggered) if target engages in hostile activity. </t>
  </si>
  <si>
    <t>Stabilise Patient</t>
  </si>
  <si>
    <t>firmum</t>
  </si>
  <si>
    <t xml:space="preserve">Stabilises the patient and removes the \textit{Critical Condition} status. </t>
  </si>
  <si>
    <t>Sunburst</t>
  </si>
  <si>
    <t>sol maxima</t>
  </si>
  <si>
    <t>Searing-white bolt</t>
  </si>
  <si>
    <t>A bolt of magic explodes on contact with a solid {\it or} astral object, releasing a searing white light that does (2+PP)d6 Holy Damage.</t>
  </si>
  <si>
    <t>Ultimate Healing</t>
  </si>
  <si>
    <t>vita maxima</t>
  </si>
  <si>
    <t>Ritual (2 turns)</t>
  </si>
  <si>
    <t>Yellow-white flash</t>
  </si>
  <si>
    <t>Restores a character to full health, and removes all negative status effects. Cannot be cast on self.</t>
  </si>
  <si>
    <t>Acid Stream</t>
  </si>
  <si>
    <t>Hex</t>
  </si>
  <si>
    <t>saeclifors</t>
  </si>
  <si>
    <t>Green jet</t>
  </si>
  <si>
    <t>Acidic Burst</t>
  </si>
  <si>
    <t>ambustum</t>
  </si>
  <si>
    <t>Green gas</t>
  </si>
  <si>
    <t xml:space="preserve">Fills a cube of size 4m with an acidic cloud that does (2 + PPd6) acid damage per turn. In a confined space, the cloud lasts indefinitely. </t>
  </si>
  <si>
    <t>Cascading Missiles</t>
  </si>
  <si>
    <t>unda delor</t>
  </si>
  <si>
    <t>Blue bolts</t>
  </si>
  <si>
    <t>Crush Bones</t>
  </si>
  <si>
    <t>obcillo ossium</t>
  </si>
  <si>
    <t>A great force smashes into the opponent, breaking their bones. Does (8+$2\times$PP)d12 bludgeoning damage. Applies the Broken Bone status effect.</t>
  </si>
  <si>
    <t>Disintegrate</t>
  </si>
  <si>
    <t>reducto</t>
  </si>
  <si>
    <t>POW (Endurance)</t>
  </si>
  <si>
    <t xml:space="preserve">If the spell makes contact with matter, causes it to instantly disintegrate. Living beings take 20d6 worth of force damage. Resist for half damage. </t>
  </si>
  <si>
    <t>Dragon{\apos}s Breath</t>
  </si>
  <si>
    <t>draco flammor</t>
  </si>
  <si>
    <r>
      <rPr>
        <sz val="9"/>
        <rFont val="Calibri"/>
        <family val="2"/>
        <charset val="1"/>
      </rPr>
      <t>A torrent of flame erupts from the tip of your wand in a cone 3 metres in front of the caster, incinerating everything in its path. Water cannot quench this fire, and it causes 1d12 worth of fire damage for every 3 character levels the caster has above 3</t>
    </r>
    <r>
      <rPr>
        <vertAlign val="superscript"/>
        <sz val="9"/>
        <rFont val="Calibri"/>
        <family val="2"/>
        <charset val="1"/>
      </rPr>
      <t>rd</t>
    </r>
    <r>
      <rPr>
        <sz val="9"/>
        <rFont val="Calibri"/>
        <family val="2"/>
        <charset val="1"/>
      </rPr>
      <t xml:space="preserve">.  Resist for half damage. </t>
    </r>
  </si>
  <si>
    <t>Electrical Arc</t>
  </si>
  <si>
    <t>electrum maxima</t>
  </si>
  <si>
    <t>Blue arc</t>
  </si>
  <si>
    <t xml:space="preserve">Whilst you maintain Focus, a bolt of energy arcs from the end of your wand, doing (4+PP)d6 electrical damage per turn, halved ona successful resist. </t>
  </si>
  <si>
    <t>Fireball</t>
  </si>
  <si>
    <t>confringo</t>
  </si>
  <si>
    <t>Large fiery bolt</t>
  </si>
  <si>
    <t>Glacial Chill</t>
  </si>
  <si>
    <t>gelidus</t>
  </si>
  <si>
    <t>Blue Glow</t>
  </si>
  <si>
    <t xml:space="preserve">A cylinder of radius 5m and height 2m around the target is decreased in temperature by 50 degrees celsius. Those caught in the region take (5+PP)d4 of cold damage, and apply the mild Frostbite status effect. Resist for half damage. </t>
  </si>
  <si>
    <t>Green Sparks</t>
  </si>
  <si>
    <t>verdimillious</t>
  </si>
  <si>
    <t>Green bolts</t>
  </si>
  <si>
    <t>INT (Perception)</t>
  </si>
  <si>
    <t xml:space="preserve">Shoots (2+PP) green sparks from your wand, which can be made to strike at a single enemy. Each spark does 1d4 force damage. Resist for half damage. </t>
  </si>
  <si>
    <t>Heat Object</t>
  </si>
  <si>
    <t>flagrante</t>
  </si>
  <si>
    <t>Red rays</t>
  </si>
  <si>
    <t>Causes a target object to heat up to unimaginable temperatures, doing (3+$2\times$PP)d6 fire damage every time the target object is touched, and applies a severe Burn status effect.</t>
  </si>
  <si>
    <t>Ignite Being</t>
  </si>
  <si>
    <t>bundus</t>
  </si>
  <si>
    <t>Set a living target on fire from a distance, doing (1+PP)d4 fire damage.</t>
  </si>
  <si>
    <t>Knockback</t>
  </si>
  <si>
    <t>flipendo</t>
  </si>
  <si>
    <t>Bue pulse</t>
  </si>
  <si>
    <t xml:space="preserve">A wave of energy strikes into the target, causing (1+PP)d4 force damage, and pushing the target backwards up to (1+PP) metres. Resist for half damage. </t>
  </si>
  <si>
    <t xml:space="preserve">An adept level caster may choose to summon a much larger wave, effecting all targets in a cone 3m in length. </t>
  </si>
  <si>
    <t>Magical Detonation</t>
  </si>
  <si>
    <t>expulso</t>
  </si>
  <si>
    <t>Launches a magical bolt at the target which, if it makes contact, causes the object to violently tear itself apart, doing  $4\times$(1+(1+PP)d6) force damage. Resist for half damage.</t>
  </si>
  <si>
    <t>Meteor Strike</t>
  </si>
  <si>
    <t>bothynus</t>
  </si>
  <si>
    <t>Summon flaming rocks from the heavens, doing (3+PP)d8 bludgeoning damage, and (3+PP)d8 fire damage to all enemies in a 10m radius.</t>
  </si>
  <si>
    <t>Object Swarm</t>
  </si>
  <si>
    <t>oppugno</t>
  </si>
  <si>
    <t>Casting probability:</t>
  </si>
  <si>
    <t>Recurring Light</t>
  </si>
  <si>
    <t>catena</t>
  </si>
  <si>
    <t>Searing white beam</t>
  </si>
  <si>
    <t xml:space="preserve">A beam of blinding light shoots from your wand in a line up to 8m long, striking one target before moving onto the next. Targets take (2+PP)d6 of fire damage and are Blinded if they fail to Resist. Each target has the chance to avoid/counterspell this spell, the next target only receives the beam If the previous one was hit. A maximum of (3+PP) targets may be hit. </t>
  </si>
  <si>
    <t xml:space="preserve">An expert-level caster may choose to use Celestial damage, rather than fire damage. </t>
  </si>
  <si>
    <t>Shockwave</t>
  </si>
  <si>
    <t>inpusla</t>
  </si>
  <si>
    <t xml:space="preserve">A shockwave emanates from the caster in every direction, for a radius of (3+PP)m, doing 8d8 concussive damage and hurling all unprotected away from the caster to the edge of the affected region. Resist for half damage. </t>
  </si>
  <si>
    <t>Sting</t>
  </si>
  <si>
    <t xml:space="preserve">ictus </t>
  </si>
  <si>
    <t>Green dart</t>
  </si>
  <si>
    <t>Stings the target for (2+2$\times $PP)d2 poison damage.</t>
  </si>
  <si>
    <t>Summon Bat Bogeys</t>
  </si>
  <si>
    <t>vespernasum</t>
  </si>
  <si>
    <t>Causes the mucus in the target{\apos}s nose to gain sentience, take the form of a (1+$2\times$PP) small bats, and attack the target. 
Each bat-bogey does 1d6 points of acid damage per turn.</t>
  </si>
  <si>
    <t>Cancel Gravity</t>
  </si>
  <si>
    <t>Kinesis</t>
  </si>
  <si>
    <t>reimannius</t>
  </si>
  <si>
    <t>Ritual (3 turns)</t>
  </si>
  <si>
    <t xml:space="preserve">Upon the completion of a complex mathematical calculation, the force of gravity is removed from a spherical region 10m in radius (doubled for every PP added), centred on the caster. Objects and beings no longer fall to the ground and instead remain suspended in mid-air unless otherwise acted upon. Crossing over the boundary restores gravity, until the region is re-entered. Suspended beings take a 3-point penalty to all checks. </t>
  </si>
  <si>
    <t>Clean Surface</t>
  </si>
  <si>
    <t>pullundo</t>
  </si>
  <si>
    <t xml:space="preserve">Wave your wand over a surface to erase magical and mundane markings from it. Cleans 1 square metre per turn that the spell is maintained. 
When erasing magical runes, there is a chance for the rune to trigger. </t>
  </si>
  <si>
    <r>
      <rPr>
        <sz val="9"/>
        <rFont val="Arial"/>
        <family val="2"/>
        <charset val="1"/>
      </rPr>
      <t>When cast by an expert-level caster, the rune-trigger probability is decreased by 25\% for every 3 character levels over 12</t>
    </r>
    <r>
      <rPr>
        <vertAlign val="superscript"/>
        <sz val="9"/>
        <rFont val="Arial"/>
        <family val="2"/>
        <charset val="1"/>
      </rPr>
      <t>th</t>
    </r>
    <r>
      <rPr>
        <sz val="9"/>
        <rFont val="Arial"/>
        <family val="2"/>
        <charset val="1"/>
      </rPr>
      <t xml:space="preserve">. </t>
    </r>
  </si>
  <si>
    <t>Create Trap</t>
  </si>
  <si>
    <t>dolus</t>
  </si>
  <si>
    <t xml:space="preserve">Combine a magical ward with one of your existing spells. After casting the trap spell, cast the effect-spell to imbue the trap with that effect. 
If successful, creates a hidden magical trap of radius 50cm on any solid surface, with the effect of the original spell when triggered by an entity touching the trap. If you wish to keep a trap hidden from the GM, write down the location, spell and associated check values on a piece of paper, to be revealed when the trap is triggered. </t>
  </si>
  <si>
    <t>Cushion Fall</t>
  </si>
  <si>
    <t xml:space="preserve">sofus </t>
  </si>
  <si>
    <t>Painlessly break the fall of the target from any height up to (25+ $25\times$PP) metres.</t>
  </si>
  <si>
    <t>Cut Object</t>
  </si>
  <si>
    <t>diffindo</t>
  </si>
  <si>
    <t>Silver flash</t>
  </si>
  <si>
    <t xml:space="preserve">Cut into an object, as if you had wielded a sharp knife with a blade of up to 10cm in length.
If used on a living being, causes a deep cut, for 1d4 + 3 slashing damage. </t>
  </si>
  <si>
    <t>Fix Object</t>
  </si>
  <si>
    <t>reparo</t>
  </si>
  <si>
    <t>Fix the target.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t>
  </si>
  <si>
    <t>General Counterspell</t>
  </si>
  <si>
    <t>finite incantatem</t>
  </si>
  <si>
    <t xml:space="preserve">When cast by a character greater than 15th level, may be cast as an instant spell. </t>
  </si>
  <si>
    <t>Halt</t>
  </si>
  <si>
    <t>stabit</t>
  </si>
  <si>
    <t>Pale blue bolt</t>
  </si>
  <si>
    <t>Haste</t>
  </si>
  <si>
    <t>silvam currere</t>
  </si>
  <si>
    <t>The target has their Speed proficiency increased by (1+PP) points for the duration of the spell. At the end of the effect, target must take 1 turn to rest and recover.</t>
  </si>
  <si>
    <t>Launder Clothes</t>
  </si>
  <si>
    <t>savatch</t>
  </si>
  <si>
    <t>Warm glow</t>
  </si>
  <si>
    <t xml:space="preserve">Clean and dry the targeted fabrics, leaving them comfortably warm and smelling faintly of lavender. Can be used on clothes worn by a being, or on a stack of up to 5 outfits. </t>
  </si>
  <si>
    <t>Leapfrog</t>
  </si>
  <si>
    <t>raneus</t>
  </si>
  <si>
    <t>Target may leap up to (3+PP)m in any direction as a major action, and land safely whilst the spell is active.</t>
  </si>
  <si>
    <t>Levitation</t>
  </si>
  <si>
    <t>wingardium leviosa</t>
  </si>
  <si>
    <t>Cause an object of 500g or less to levitate, controlling the vertical distance at will. 
Each power point dedicated doubles the mass of the object that can be lifted.</t>
  </si>
  <si>
    <r>
      <rPr>
        <sz val="9"/>
        <rFont val="Arial"/>
        <family val="2"/>
        <charset val="1"/>
      </rPr>
      <t>A character above 6</t>
    </r>
    <r>
      <rPr>
        <vertAlign val="superscript"/>
        <sz val="9"/>
        <rFont val="Arial"/>
        <family val="2"/>
        <charset val="1"/>
      </rPr>
      <t>th</t>
    </r>
    <r>
      <rPr>
        <sz val="9"/>
        <rFont val="Arial"/>
        <family val="2"/>
        <charset val="1"/>
      </rPr>
      <t xml:space="preserve"> level may add 1 free PP for every 3 character levels above 3</t>
    </r>
    <r>
      <rPr>
        <vertAlign val="superscript"/>
        <sz val="9"/>
        <rFont val="Arial"/>
        <family val="2"/>
        <charset val="1"/>
      </rPr>
      <t>rd</t>
    </r>
    <r>
      <rPr>
        <sz val="9"/>
        <rFont val="Arial"/>
        <family val="2"/>
        <charset val="1"/>
      </rPr>
      <t xml:space="preserve">. </t>
    </r>
  </si>
  <si>
    <t>Lock</t>
  </si>
  <si>
    <t>colloportus</t>
  </si>
  <si>
    <t>Imperceptible rays</t>
  </si>
  <si>
    <t xml:space="preserve">Magically lock a door or chest. Mundane attempts to open the lock fail, and magical attempts must exceed the casting check of the locking spell. </t>
  </si>
  <si>
    <t>Mage Hands</t>
  </si>
  <si>
    <t>titillatio</t>
  </si>
  <si>
    <t xml:space="preserve">The caster produces an ethereal pair of hands that lasts whilst the spell is maintained. You can use your major action to controI the hands. You can use the hand to manipulate an object, open an unlocked door or container, stow or retrieve an item from an open container, or pour the contents out of a vial, but cannot use them to attack. Hands may be moved at a speed of 2m per turn. </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</si>
  <si>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</si>
  <si>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</si>
  <si>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</si>
  <si>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When cast by an adept-level caster, the distance between the tip of the wand and the writing surface increases to half the character level. </t>
  </si>
  <si>
    <t>Mass Kinesis</t>
  </si>
  <si>
    <t xml:space="preserve"> ballatutti</t>
  </si>
  <si>
    <t xml:space="preserve">Control huge numbers of objects as they levitate and move around: write a thousand books with a thousand quills, or conduct a swordfight with multiple blades at once. Can only use the objects if you would normally be able to use them without magic. You may only perform 4 unique actions with the objects, but you may duplicate those exact actions an arbitrary number of times in a 10m radius. For example, you could only copy out 4 books at a time, as each book requires a unique action, but you can copy the same book out as many times as you like, as the action is identical. </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</si>
  <si>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</si>
  <si>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</si>
  <si>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shatters objects 5kg or lighter, and then doubles every subsequent turn. </t>
  </si>
  <si>
    <t xml:space="preserve">When cast by a Master-level caster, you can also effect objects made of stone up to 200kg in weight. </t>
  </si>
  <si>
    <t>Shatterblast</t>
  </si>
  <si>
    <t>tootanus</t>
  </si>
  <si>
    <t xml:space="preserve">Release a shockwave of sonic energy in a radius (1+PP)m, which causes all brittle objects to shatter. All objects made of crystal, glass, ceramic or porcelain are shattered into many hundreds of pieces unless they weigh more than your Character level (in kg). Crystalline entities take (2+PP)d6 concussive damage. </t>
  </si>
  <si>
    <t xml:space="preserve">When cast by a Master-level caster, you can also effect objects made of stone up to 10kg in weight. </t>
  </si>
  <si>
    <t>Spider Hands</t>
  </si>
  <si>
    <t>aranerum fiducia</t>
  </si>
  <si>
    <t xml:space="preserve">Imbue the target with the ability to traverse up vertical walls using their hands and feet. Climbing movement checks are half the speed of a regular movement check. </t>
  </si>
  <si>
    <t>Stick</t>
  </si>
  <si>
    <t>obharesco</t>
  </si>
  <si>
    <t>Purple flash</t>
  </si>
  <si>
    <t xml:space="preserve">Stick two objects together, as if you had fused them together at a molecular level. To break them apart requires either slicing the objects apart, or pulling them hard enough to break one (or both) of the objects. </t>
  </si>
  <si>
    <t>Summon Object</t>
  </si>
  <si>
    <t>accio</t>
  </si>
  <si>
    <t>Summon non-shielded objects within a 500m radius. They will fly to your current position at a speed of 100m per cycle as long as Focus is maintained. Objects must be light enough that the caster could reasonably pick it up.</t>
  </si>
  <si>
    <r>
      <rPr>
        <sz val="9"/>
        <rFont val="Arial"/>
        <family val="2"/>
        <charset val="1"/>
      </rPr>
      <t>If the caster exceeds 11</t>
    </r>
    <r>
      <rPr>
        <vertAlign val="superscript"/>
        <sz val="9"/>
        <rFont val="Arial"/>
        <family val="2"/>
        <charset val="1"/>
      </rPr>
      <t>th</t>
    </r>
    <r>
      <rPr>
        <sz val="9"/>
        <rFont val="Arial"/>
        <family val="2"/>
        <charset val="1"/>
      </rPr>
      <t xml:space="preserve"> level, may cast this spell as an Instant spell.</t>
    </r>
  </si>
  <si>
    <t>Teleport</t>
  </si>
  <si>
    <t>cruratele</t>
  </si>
  <si>
    <t>Pink rays</t>
  </si>
  <si>
    <t>You may send a non-living object to anywhere that you have previously visited. Spell failure still teleports the object, but to an unknown location.</t>
  </si>
  <si>
    <t>Unlock</t>
  </si>
  <si>
    <t>alohomora</t>
  </si>
  <si>
    <t xml:space="preserve">Unlock objects. Mundane locks will fall open for you, whilst to open magically locked objects, the unlocking must exceed the locking casting check. </t>
  </si>
  <si>
    <t xml:space="preserve">Blight </t>
  </si>
  <si>
    <t>Dark Arts</t>
  </si>
  <si>
    <t>Necromancy</t>
  </si>
  <si>
    <t>thanatos</t>
  </si>
  <si>
    <t>Sickly-green shockwave</t>
  </si>
  <si>
    <t>A cylinder of necrotic energy extends outwards from you in a radius of 10m (doubled with every PP, max 1km). All simple plants within range die instantly, and all other living beings take 1 + (1+PP)d4 necrotic damage.</t>
  </si>
  <si>
    <t>Blood Barrier</t>
  </si>
  <si>
    <t>confusangui</t>
  </si>
  <si>
    <t>Blood Moon</t>
  </si>
  <si>
    <t>Sky turns red</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</si>
  <si>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</si>
  <si>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When cast by a Master-level cast, this spell lasts for one week.</t>
  </si>
  <si>
    <t>Contagion</t>
  </si>
  <si>
    <t>vastantes</t>
  </si>
  <si>
    <t>Sickly-green rays</t>
  </si>
  <si>
    <t>2 weeks</t>
  </si>
  <si>
    <t xml:space="preserve">Target contracts a necrotic disease. All positive modifiers and proficiency bonuses are set to zero until cured. Disease is contagious and each time they touch an unafflicted individual, being must Resist, or contract the disease also. The disease is cured on a successful resist, and afflicted beings may attempt to resist once every 5 cycles. </t>
  </si>
  <si>
    <t>When cast by an Expert-level caster, all positive bonuses etc. are set to -2 for the duration.</t>
  </si>
  <si>
    <t>Create Horcrux</t>
  </si>
  <si>
    <t>pervinco mortis</t>
  </si>
  <si>
    <t>The caster places a portion of their soul into another object. Write down the horcrux on a piece of paper and keep it hidden. 
Whilst a horcrux exists, the character cannot be killed, however creating a Horcrux reduces all casting checks by 2 for each horcrux that is created.  
Can only be cast if the caster has murdered an innocent in cold blood.</t>
  </si>
  <si>
    <t>Create Thrall</t>
  </si>
  <si>
    <t>Imperius</t>
  </si>
  <si>
    <t xml:space="preserve">The target is placed under the complete control of the caster until Focus is broken. </t>
  </si>
  <si>
    <t>Create Zombie</t>
  </si>
  <si>
    <t>inferi exorior</t>
  </si>
  <si>
    <t xml:space="preserve">Breathes unlife into dead bodies, and turns them into ghastly puppets, performing your every whim: the inferi. Inferi act as golems, obeying every word of their creator. One inferi may be animated plus one \cvdv. </t>
  </si>
  <si>
    <r>
      <rPr>
        <sz val="9"/>
        <rFont val="Calibri"/>
        <family val="2"/>
        <charset val="1"/>
      </rPr>
      <t>When cast by a Master-level caster greater than 15</t>
    </r>
    <r>
      <rPr>
        <vertAlign val="superscript"/>
        <sz val="9"/>
        <rFont val="Calibri"/>
        <family val="2"/>
        <charset val="1"/>
      </rPr>
      <t>th</t>
    </r>
    <r>
      <rPr>
        <sz val="9"/>
        <rFont val="Calibri"/>
        <family val="2"/>
        <charset val="1"/>
      </rPr>
      <t xml:space="preserve"> level, can be cast as an Instant spell.</t>
    </r>
  </si>
  <si>
    <t>Crippling Fatigue</t>
  </si>
  <si>
    <t xml:space="preserve">dulcis mortem </t>
  </si>
  <si>
    <t>Until healed</t>
  </si>
  <si>
    <t>Target takes 2nd level Fatigued status (negated on Resist). Target is not alerted that this spell has been cast on them.</t>
  </si>
  <si>
    <r>
      <rPr>
        <sz val="9"/>
        <rFont val="Calibri"/>
        <family val="2"/>
        <charset val="1"/>
      </rPr>
      <t>When cast by an Expert-level caster, spell gives 4</t>
    </r>
    <r>
      <rPr>
        <vertAlign val="superscript"/>
        <sz val="9"/>
        <rFont val="Calibri"/>
        <family val="2"/>
        <charset val="1"/>
      </rPr>
      <t>th</t>
    </r>
    <r>
      <rPr>
        <sz val="9"/>
        <rFont val="Calibri"/>
        <family val="2"/>
        <charset val="1"/>
      </rPr>
      <t xml:space="preserve"> level Fatigue. </t>
    </r>
  </si>
  <si>
    <t>Dark Healing</t>
  </si>
  <si>
    <t>tenebrosa sudarium</t>
  </si>
  <si>
    <t>Black rays</t>
  </si>
  <si>
    <t>Heal for one HP for each casting point over the difficulty. Remove half of the restored HP from a willing or restrained target.</t>
  </si>
  <si>
    <t>Fiendfyre</t>
  </si>
  <si>
    <t>pyrkagius</t>
  </si>
  <si>
    <t>Flame dragon</t>
  </si>
  <si>
    <t>Instil Terror</t>
  </si>
  <si>
    <t>timeant</t>
  </si>
  <si>
    <t>4 minutes</t>
  </si>
  <si>
    <t xml:space="preserve">Target acquires the {\it Terrified} status. Resist negates effect, but does 2 Fatigue damage. </t>
  </si>
  <si>
    <t>Kill Target</t>
  </si>
  <si>
    <t>avada kedavra</t>
  </si>
  <si>
    <t>Green bolt</t>
  </si>
  <si>
    <t xml:space="preserve">If the spell makes contact with the target, kills them instantly. There is no countercurse. </t>
  </si>
  <si>
    <t>Necrosis</t>
  </si>
  <si>
    <t>carnes mortis</t>
  </si>
  <si>
    <t>Sickly-green bolt</t>
  </si>
  <si>
    <t>Do 5+ (1+PP)d12 necrotic damage.</t>
  </si>
  <si>
    <t>Plague of Insects</t>
  </si>
  <si>
    <t>prorepere</t>
  </si>
  <si>
    <t>Summon a swarm of insects from the ground. Insect plague covers area of 2m radius, doubling with each PP (max 32 metres). All targets in radius must perform an evasion check, or take 1d4 poison damage and 1d4 piercing damage until they escape the area.</t>
  </si>
  <si>
    <t>Shadow Blast</t>
  </si>
  <si>
    <t>malusangui</t>
  </si>
  <si>
    <t>Black bolt</t>
  </si>
  <si>
    <t xml:space="preserve">Hurl shadows at you enemy, dealing 1d2 necrotic damage per per character level, plus an additional 1d2 for every PP dedicated. </t>
  </si>
  <si>
    <t>Soul Snare</t>
  </si>
  <si>
    <t>nerco decipula</t>
  </si>
  <si>
    <t>Black aura</t>
  </si>
  <si>
    <t xml:space="preserve">Capture the soul of a recently killed enemy. 
This soul may be used to instantly cast any other spell without a casting check or fortitude cost, or alternatively; absorbed to heal the character to full health and fortitude. 
Only one soul may be trapped at any given, and no power points may be dedicated to the instant-casting. </t>
  </si>
  <si>
    <t>Torture</t>
  </si>
  <si>
    <t>Crucio</t>
  </si>
  <si>
    <t xml:space="preserve">Causes immense pain to the target, paralysing them whilst the spell is cast. 
Does PPd4 psychic damage per turn, though this spell cannot be used to reduce beings below 10\% of their maximum health. </t>
  </si>
  <si>
    <t>Vicious Slash</t>
  </si>
  <si>
    <t>sectumsempra</t>
  </si>
  <si>
    <t>Red slash</t>
  </si>
  <si>
    <t>Gouges at a target up to 2m away, leaving deep, cursed wounds, for (2+2$\times$PP)d4 points of slashing damage.</t>
  </si>
  <si>
    <t>Abyssal Fluid</t>
  </si>
  <si>
    <t>Occultism</t>
  </si>
  <si>
    <t>sucus infernum</t>
  </si>
  <si>
    <t>Black jet</t>
  </si>
  <si>
    <t xml:space="preserve">An expert-level caster may expand the jet into a cone. </t>
  </si>
  <si>
    <t>Chaos Magic</t>
  </si>
  <si>
    <t>chaomal portis</t>
  </si>
  <si>
    <t>(2+PP) turns</t>
  </si>
  <si>
    <t>Open a small portal to Pand{\ae}monium, the Chaos Realm at your current location. For every turn that the portal remains open, it casts random Dark Magic at all targets outside a 2m radius of the caster. These spells increase in power as the portal remains open.</t>
  </si>
  <si>
    <t>Coven\apos{}s Protection</t>
  </si>
  <si>
    <t>Ritual (4 hours)</t>
  </si>
  <si>
    <t>This ritual can only be performed in an isolated area, in the middle of the night. By gathering together and invoking the name of an unspeak- able, unknowable power, you bind the life forces of all participants together, to form a unified whole. While the Coven exists, any member may use a minor action to transfer HP or FP to any other member of the coven, and multiple members may send HP/FP to the same target at any given mo- ment. However, if psychic damage is inflicted on any member of the Coven in the same turn-cycle that HP or FP are being transferred, that damage is done to all members of the Coven. If this damage is also a Critical Strike, then the ritual is distrupted and the spell is ended.</t>
  </si>
  <si>
    <t>Eldritch Knowledge</t>
  </si>
  <si>
    <t>vetitum scenticus</t>
  </si>
  <si>
    <t>Yellow-black aura</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</si>
  <si>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</si>
  <si>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False Moon</t>
  </si>
  <si>
    <t>lupis lunis</t>
  </si>
  <si>
    <t>Silver Glow</t>
  </si>
  <si>
    <t>If the spell is maintained on a targeted werewolf for 3 consecutive turns, they enter their wolf-form for 1 hour.</t>
  </si>
  <si>
    <t>When cast by a character greater than 15th level, the spell works after only 1 turn.</t>
  </si>
  <si>
    <t>Fury\apos{}s Fire</t>
  </si>
  <si>
    <t>Red Fireball</t>
  </si>
  <si>
    <t xml:space="preserve">{\bf This spell can only be cast by a Veela when in their Fury-form. It cannot be learned by non-Veela.}
A will-sapping fireball hurled by a Veela or their half-human brood. On contact ignites the target for (1+PP)d6 fire damage for the duration of the spell. The affected target must use one dice smaller for Resist checks than their usual dice for the next 5 turns.  </t>
  </si>
  <si>
    <t xml:space="preserve">When cast by a Veela greater than 10th level, use a d8 dice for the damage check. </t>
  </si>
  <si>
    <t>Shadow Demon</t>
  </si>
  <si>
    <t>viven umbrafors</t>
  </si>
  <si>
    <t>(3+PP) turns</t>
  </si>
  <si>
    <t>Shadowsight</t>
  </si>
  <si>
    <t>ivertus</t>
  </si>
  <si>
    <t>Eyes glow white</t>
  </si>
  <si>
    <t xml:space="preserve">Invert your vision -- pure darkness is considered bright light, and bright light is considered pure darkness for as long as the spell is maintained. </t>
  </si>
  <si>
    <t>Shroud of Darkness</t>
  </si>
  <si>
    <t>tenebrosa</t>
  </si>
  <si>
    <t>Extinguish all light within a (10 + 2$\times$PP) metre radius, and all attempts to create new light fail, unless caster\apos{} passive POW check exceds the casting check.</t>
  </si>
  <si>
    <t>Summon Void</t>
  </si>
  <si>
    <t>inanis</t>
  </si>
  <si>
    <t>Half the caster level</t>
  </si>
  <si>
    <t>Summon a true Void anywhere within 15m of your current position, a gap in the fabric of reality that attracts all objects within a 5m radius. Everything in radius must perform an ATH Resist check to grab onto something. Objects sucked into the Void have a 25\% chance to remain there, and a75\% chance to be randomly teleported anywhere in the multiverse., after taking 4d8 cold damage.</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</si>
  <si>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</si>
  <si>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</si>
  <si>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Unfathomable Visage</t>
  </si>
  <si>
    <t>facadus horribilis</t>
  </si>
  <si>
    <t xml:space="preserve">Imbue yourself with the essence of one of the Eldritch beings, giving a bonus to any one of your Attributes equal to half your caster level, in doing so, however, your face transforms into a horrifying edifice which drives all who gaze upon it to go insane: they will either fly into a murderous rage, become catatonic, or flee from you. </t>
  </si>
  <si>
    <t>Universal Tear</t>
  </si>
  <si>
    <t>ostium</t>
  </si>
  <si>
    <t>Searing white flash</t>
  </si>
  <si>
    <t xml:space="preserve">Punch a hole in the fabric of reality, and establish a portal to one of the Higher Planes. This portal takes the form of a shimmering door. Stepping through the door takes you to the chosen Plane. </t>
  </si>
  <si>
    <t>Use Ancient Powers</t>
  </si>
  <si>
    <t>Ritual (1 hour)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</si>
  <si>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</si>
  <si>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Chaotic Whispers</t>
  </si>
  <si>
    <t>Psionics</t>
  </si>
  <si>
    <t>rastarum</t>
  </si>
  <si>
    <t>Wand-tip glows purple</t>
  </si>
  <si>
    <t xml:space="preserve">Whilst the caster maintains Focus, the target hears a voice in their ear whispering maddening words that slowly drive them insane. Target may take a minor action to perform a resist check once per turn, when one succeeds, the spell is broken. Whispers do (1+PP)d4 psychic damage per turn that the spell is active. </t>
  </si>
  <si>
    <t>Delusion</t>
  </si>
  <si>
    <t>falasarium</t>
  </si>
  <si>
    <t>(2 + 2$\times$ PP) hours</t>
  </si>
  <si>
    <t>If target fails a Resist check, the caster may make them believe one piece of information, which they will believe to be irrefutably true. The delusion must be vaguely rational, and may not incur excessive self-harm, as judged by the GM. Delusion lasts for (2 + 2 $\times$ PP) hours.</t>
  </si>
  <si>
    <t>Drain Fortitude</t>
  </si>
  <si>
    <t xml:space="preserve">delcrus </t>
  </si>
  <si>
    <t>Blue Thread</t>
  </si>
  <si>
    <t xml:space="preserve">By imposing your will over that of your target, you do  2d4 Fatigue damage to the target per turn and add it to your own FP reserve. This spell does not cost FP to sustain, however if your Focus is broken i.e. by an attack,  then the effect is negated and no `drain' happens. </t>
  </si>
  <si>
    <t xml:space="preserve">A master-level caster drains 4d4 FP per turn. </t>
  </si>
  <si>
    <t>False Friend</t>
  </si>
  <si>
    <t>amicus maxmius</t>
  </si>
  <si>
    <t xml:space="preserve">Gain a (2 + 1 \cvdv) bonus on all CHR checks directed at the target for 10 minutes. At the end of the spell, or if they succeed in Resisting the target becomes aware that you have enchanted and deceived them, and will become hostile, or otherwise seek vengeance. </t>
  </si>
  <si>
    <t>Fury</t>
  </si>
  <si>
    <t>irafors</t>
  </si>
  <si>
    <t>1 + 1 \cvdv turns</t>
  </si>
  <si>
    <t xml:space="preserve">Target performs a Resist Magic check, if they fail, target flies into a mindless rage and begins attacking all those around them. </t>
  </si>
  <si>
    <r>
      <rPr>
        <sz val="8"/>
        <rFont val="Calibri"/>
        <family val="2"/>
        <charset val="1"/>
      </rPr>
      <t>When cast by a character greater than 12</t>
    </r>
    <r>
      <rPr>
        <vertAlign val="superscript"/>
        <sz val="8"/>
        <rFont val="Calibri"/>
        <family val="2"/>
        <charset val="1"/>
      </rPr>
      <t>th</t>
    </r>
    <r>
      <rPr>
        <sz val="8"/>
        <rFont val="Calibri"/>
        <family val="2"/>
        <charset val="1"/>
      </rPr>
      <t xml:space="preserve"> level, the DV of the Resist check is equal to the caster level if that is greater than the casting check.</t>
    </r>
  </si>
  <si>
    <t>Mass Delusion</t>
  </si>
  <si>
    <t>falasarium maxima</t>
  </si>
  <si>
    <t>Apply the {\it Delusion} spell to 2d6 targets of your choice. The delusion is the same to all targets.</t>
  </si>
  <si>
    <t>Modify Memory</t>
  </si>
  <si>
    <t>obliviate</t>
  </si>
  <si>
    <t xml:space="preserve">If target fails a Resist SPR(willpower) check, you may modify the memories of the target, even causing them to forget skills and spells that they currently know. 
</t>
  </si>
  <si>
    <t>Piercing Wail</t>
  </si>
  <si>
    <t>magnus surgerus</t>
  </si>
  <si>
    <t xml:space="preserve">All targets in a 3m spherical radius of the caster take 2 points of psychic damage (+3 per PP), and awaken if they are sleeping. </t>
  </si>
  <si>
    <t>Piper{\apos}s Illusion</t>
  </si>
  <si>
    <t>Music (5 turns)</t>
  </si>
  <si>
    <t>This spell is performed by playing an instrument and layering it with magic. All those who hear ithe song are hypnotised if they fail a Resist check. Hyponotised individuals cannot take any actions. When the spell ends, all entranced targets take (1+PP)d10 psychic damage.
This spell is not blocked by non-specialist wards or shields.</t>
  </si>
  <si>
    <t xml:space="preserve">When cast by an Expert-level caster, ritual only takes 2 turns to complete. </t>
  </si>
  <si>
    <t>Psychosomatism</t>
  </si>
  <si>
    <t>animo materia</t>
  </si>
  <si>
    <t xml:space="preserve">You produce an illusion not out of light, but in the mind of the target. If the target fails to resist, they see in their mind whatever the caster wishes, and react accordingly. No actual HP or FP is removed by the illusions, but the character acts as if they have. </t>
  </si>
  <si>
    <t>Relive Memory</t>
  </si>
  <si>
    <t>legilimens</t>
  </si>
  <si>
    <t xml:space="preserve">Target performs a resist magic check, if it fails, the caster forces the target to relive a specific memory, which they may also view. </t>
  </si>
  <si>
    <t>Shatter Illusions</t>
  </si>
  <si>
    <t>conlidus</t>
  </si>
  <si>
    <t>Orange rays</t>
  </si>
  <si>
    <t xml:space="preserve">Remove all illusion spells from the target, if the casting check exceeds the casting check of the most poweful illusion. </t>
  </si>
  <si>
    <t>Silence</t>
  </si>
  <si>
    <t>silencio</t>
  </si>
  <si>
    <t>(2+2$\times$PP) turns</t>
  </si>
  <si>
    <t xml:space="preserve">If the target fails to Resist, they may not speak or otherwise vocalise for the duration of the spell. </t>
  </si>
  <si>
    <t xml:space="preserve">A master-level caster may cast this spell on 1d4 targets within range. </t>
  </si>
  <si>
    <t>Suppress Intelligence</t>
  </si>
  <si>
    <t>romanes</t>
  </si>
  <si>
    <t xml:space="preserve">INT </t>
  </si>
  <si>
    <t>Violent Phantasms</t>
  </si>
  <si>
    <t>umbra impetia</t>
  </si>
  <si>
    <t>Purple bolt</t>
  </si>
  <si>
    <t>This spell causes the target to believe that multiple phantasms are attacking them target, doing (1+PP)d6 psychic damage for every turn that the phantasms are active. Once the original spell hits the targets, phantasms exist only within the target{\apos}s mind, and so are not stopped by shields or wards (except antimagic wards).</t>
  </si>
  <si>
    <t>Astral Assistance</t>
  </si>
  <si>
    <t>Divination</t>
  </si>
  <si>
    <t>Telepathy</t>
  </si>
  <si>
    <t>auxilio</t>
  </si>
  <si>
    <t>Golden glow</t>
  </si>
  <si>
    <t xml:space="preserve">By laying your hand upon a sapient being, you may channel magical energy into them. On the next check the target performs, roll 1d4, and add it to the check (+1 per PP, max 3). If the check fails, both the target and the caster take 1d6 psychic damage. </t>
  </si>
  <si>
    <t>An expert-level caster may roll 2d4 when performing this spell.</t>
  </si>
  <si>
    <t>Commune with Nature</t>
  </si>
  <si>
    <t>naturus amicus</t>
  </si>
  <si>
    <t>Green glow</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</si>
  <si>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and 3 three bits of information about \begin{itemize}\item terrain and bodies of water \item nearby buildings \item abundant plants or minerals \item frequent visitors \end{itemize}</t>
  </si>
  <si>
    <t>Detect Magic</t>
  </si>
  <si>
    <t>revelio</t>
  </si>
  <si>
    <t xml:space="preserve">Reveals to the caster any active spells in the in 5m range if the casting check exceeds the hiding check. Will deactivate charms whose sole purpose is to remain hidden. </t>
  </si>
  <si>
    <t>Detect Thoughts</t>
  </si>
  <si>
    <t>psychopractum</t>
  </si>
  <si>
    <t>Perception (Passive)</t>
  </si>
  <si>
    <t xml:space="preserve">You may observe the mind of a target individual. Unlike legilimency, thought-detection is not an exact science, and you will only get a vague shape of their current thoughts – perhaps a quick flash of colour, or a feeling of fear. On a successful (passive) Resist, target becomes aware of the process. </t>
  </si>
  <si>
    <t>An Master-level caster may subtly alter the flow of a target\apos{}s thoughts, and cause them to think about whatever the caster desires.</t>
  </si>
  <si>
    <t>Disrupt Connection</t>
  </si>
  <si>
    <t>ruinosus</t>
  </si>
  <si>
    <t>Loud crack sound</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</si>
  <si>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</si>
  <si>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Eavesdrop</t>
  </si>
  <si>
    <t>dumauris</t>
  </si>
  <si>
    <t xml:space="preserve">Can listen in on conversations up to (10 + 2$\times$PP) meters away without the targets becoming aware of you. </t>
  </si>
  <si>
    <t>Ethereal Tag</t>
  </si>
  <si>
    <t>signum</t>
  </si>
  <si>
    <t>Yellow bolt</t>
  </si>
  <si>
    <t>(2 + 2$\times$ PP) minutes</t>
  </si>
  <si>
    <t>FIN (Stealth)</t>
  </si>
  <si>
    <t>If the target fails to Resist, place a mystical marker on the target which enables your allies to strike more accurately at them. Target\apos{}s stealth checks fail, and evasion checks get a -5 penalty for (2+PP) turns.</t>
  </si>
  <si>
    <t>Invert Connection</t>
  </si>
  <si>
    <t>ruinosus invertus</t>
  </si>
  <si>
    <t xml:space="preserve">As with the {\it Disrupt Connection} spell, sever the link between two beings such as that caused by {\it Telepathic Bond}, or by summoning a being. This link is then given to you -- giving you access to the telepathic network, or giving your control over the summoned creature etc. </t>
  </si>
  <si>
    <t>Obfuscation</t>
  </si>
  <si>
    <t>obscuras</t>
  </si>
  <si>
    <t>1 week</t>
  </si>
  <si>
    <t xml:space="preserve">All attempts to identify, locate, scry on, or otherwise detect the target using magical means fail. </t>
  </si>
  <si>
    <t>Occlumency</t>
  </si>
  <si>
    <t>occlumens</t>
  </si>
  <si>
    <t>Set up barriers around your mind to defend yourself. 
Legilimency will not work on you, and all other mind-altering spells take a casting penalty equal to one third of your total level.</t>
  </si>
  <si>
    <t>Sense Humans</t>
  </si>
  <si>
    <t xml:space="preserve">Reveals the presence of humanoid life nearby. The caster gets a snapshot of the distance and direction to every humoid being within range. 
Radius of spell is (4+PP) metres. </t>
  </si>
  <si>
    <r>
      <rPr>
        <sz val="8"/>
        <rFont val="aakar"/>
        <charset val="1"/>
      </rPr>
      <t>When cast by a caster greater than 15</t>
    </r>
    <r>
      <rPr>
        <vertAlign val="superscript"/>
        <sz val="8"/>
        <rFont val="aakar"/>
        <charset val="1"/>
      </rPr>
      <t>th</t>
    </r>
    <r>
      <rPr>
        <sz val="8"/>
        <rFont val="aakar"/>
        <charset val="1"/>
      </rPr>
      <t xml:space="preserve"> level, you also learn the name of the humans. </t>
    </r>
  </si>
  <si>
    <t>Sense Traps</t>
  </si>
  <si>
    <t>antidolus</t>
  </si>
  <si>
    <t>Attempt to discover any traps in your immediate vicinity. If successful, you may learn the location of the trap, and the trigger (but not the effect). Success conditions are set by the GM.</t>
  </si>
  <si>
    <t>Speak in Tongues</t>
  </si>
  <si>
    <t>lingua maxima</t>
  </si>
  <si>
    <t xml:space="preserve">By meditating for 5 minutes, you may understand and speak the language of a willing target individual. Target must be a sapient being, or otherwise able to speak at least one language. </t>
  </si>
  <si>
    <t>Telepathic Bond</t>
  </si>
  <si>
    <t>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</si>
  <si>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</si>
  <si>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Thought Extractor</t>
  </si>
  <si>
    <t>Silver strings</t>
  </si>
  <si>
    <t>Allows the caster to extract a specific memory from their minds, for subsequent storage, either in a glass vial, or in a pensieve. Memories that have been extracted through this method cannot be viewed by legilimency.</t>
  </si>
  <si>
    <t>True Sight</t>
  </si>
  <si>
    <t>vidergo sumus</t>
  </si>
  <si>
    <t xml:space="preserve">For 1 hour, you see things as they truly are. You see hidden traps, secret doors, and astral projections. You can see through illusion spells, and attempts to deceive you are in vain.  </t>
  </si>
  <si>
    <t>All-seeing Eye</t>
  </si>
  <si>
    <t>Temporal</t>
  </si>
  <si>
    <t>orbis</t>
  </si>
  <si>
    <t xml:space="preserve">You may create an invisible, magic eye in front of you, that hovers. You mentally see everything that the eye sees, and may use a major action to instruct the eye to move up to 10m in any direction (including vertical). Eye cannot pass through solid walls, but may squeeze through gaps as small as 4cm in diameter. Eye can detect astral projections. </t>
  </si>
  <si>
    <t>Astral Attack</t>
  </si>
  <si>
    <t>devonus</t>
  </si>
  <si>
    <t xml:space="preserve">By focussing your inner energies, you are able to summon an ethereal weapon to strike at enemies with a presence on other planes of existence. Do (2+PP)d8 Celestial damage to targets in both the material world, and the astral realm. </t>
  </si>
  <si>
    <t>Astral Caltrops</t>
  </si>
  <si>
    <t>Caltrops</t>
  </si>
  <si>
    <t xml:space="preserve">1 turns </t>
  </si>
  <si>
    <t>CC+3$\times$PP</t>
  </si>
  <si>
    <t xml:space="preserve">The target acts as if any terrain they touch has caltrops, for the duration of the spell. Caltrops do (1+PP)d6 psychic damage for every metre moved by the target. Resist for half damage. </t>
  </si>
  <si>
    <t>When cast by an adept-level caster, this spell can effect all beings in a 1d4 metre radius.</t>
  </si>
  <si>
    <t>Astral Projection</t>
  </si>
  <si>
    <t>ambilofors</t>
  </si>
  <si>
    <t>Invisible ripple</t>
  </si>
  <si>
    <t xml:space="preserve">Leave your physical form behind, and project your spirit into the Astral Realm. 
Your astral self is undetectable to most living beings, and has (3+PP) HP, but can only interact with other entities on the Astral Realm. 
If your astral self is killed, your physical body{\apos}s HP is reduced to zero, and your enter into the Critical Condition status. </t>
  </si>
  <si>
    <t>Commune with the Dead</t>
  </si>
  <si>
    <t>amisit amicum</t>
  </si>
  <si>
    <t>Ritual (2 hours)</t>
  </si>
  <si>
    <t>Grey-black aura</t>
  </si>
  <si>
    <t>Contingency</t>
  </si>
  <si>
    <t>fortasse</t>
  </si>
  <si>
    <t>Green flash</t>
  </si>
  <si>
    <t>You forsee a need for defence in the future, but you can{\apos}t quite see when. The contingency charm allows you to store a spell in an alternative dimension, to be called forth instantly when you need it. After casting the contingency charm, you may then cast the spell that you wish to store. When activated, you may then use this spell as if you had declared a counterspell, in addition to your regular movements. You may have a maximum of three contingencies at any one time.</t>
  </si>
  <si>
    <t>Crystal Gazing</t>
  </si>
  <si>
    <t>Gazing</t>
  </si>
  <si>
    <t>Ritual (4 turns)</t>
  </si>
  <si>
    <t xml:space="preserve">Gaze into your crystal ball, and ask a question of the cosmos. You will receive a yes or a no answer to any question you ask.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</si>
  <si>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</si>
  <si>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</si>
  <si>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</si>
  <si>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</si>
  <si>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A master-level caster may provide 1+1d4 extra actions per turn.</t>
  </si>
  <si>
    <t>Glimpse Future</t>
  </si>
  <si>
    <t>posterus</t>
  </si>
  <si>
    <t xml:space="preserve">Get a fleeting glimpse into the future: Automatically dodge the next attack, in addition to your regular action, OR, your next attack always hits its target. </t>
  </si>
  <si>
    <t>Hunter\apos{}s Mark</t>
  </si>
  <si>
    <t>venari</t>
  </si>
  <si>
    <t>Semi-transparent arrow</t>
  </si>
  <si>
    <t>Identify</t>
  </si>
  <si>
    <t>dicemi</t>
  </si>
  <si>
    <t>Learn the properties of the target: be it learning about the nature of the target, or the ingredients of a potion.
The more power points dedicated to the spell, the more information that is revealed.</t>
  </si>
  <si>
    <t>Locate</t>
  </si>
  <si>
    <t>locus</t>
  </si>
  <si>
    <t>INT (Stealth)</t>
  </si>
  <si>
    <t>Learn the location of non-magical objects or an unshielded living being if it is within 1km of the caster. A being may hide from this spell by Resisting.</t>
  </si>
  <si>
    <t>An master-level clairvoyant may perform a SPR(willpower) check to overcome magical shields blocking this spell\apos{}s effect.</t>
  </si>
  <si>
    <t>Mists of Time</t>
  </si>
  <si>
    <t>momento aeternitatis</t>
  </si>
  <si>
    <t>Enter into a trance, whereby you can observe the past or the future, to uncover what was, or what will be at either your present location, or to a specific individual. 
You may observe up to (1+PP) day into the future, or (1+PP) year into the past.</t>
  </si>
  <si>
    <t>Planemeld</t>
  </si>
  <si>
    <t>cogitosum</t>
  </si>
  <si>
    <t xml:space="preserve">By entering into a deep trance for 1 hour, you may bring yourself into resonance with a higher power. At any point in the next 24 hours, you may use a major action to channel these energies into a warded region that surrounds you in a cylinder (10+$3\times$PP)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t>
  </si>
  <si>
    <t>Planewalk</t>
  </si>
  <si>
    <t>ambulo mundus</t>
  </si>
  <si>
    <t>Ritual (2 minutes)</t>
  </si>
  <si>
    <t xml:space="preserve">By carefully preparing every atom in your body, you may slip effortlessly between this world and the Astral Realm, without the need for a portal. Your entire body enters into the astral realm, where you may perceive things in both the Mortal World, and the Astral Realm, but you may only interact with the astral realm. Cast this spell again to cross back over. </t>
  </si>
  <si>
    <t xml:space="preserve">When cast by a character greater than 18th level, you may use this spell at the site of a {\it Planemeld} spell to travel to that plane of existence. </t>
  </si>
  <si>
    <t>Receive Omen</t>
  </si>
  <si>
    <t>Use your tea leaves to receive an omen about the future. Ask a question about the outcome of an event. The tea leaves will tell you if the outcome is positive, negative, or neutral. Takes 4 minutes to cast.</t>
  </si>
  <si>
    <t>Replay Spell</t>
  </si>
  <si>
    <t xml:space="preserve"> priori incantatem</t>
  </si>
  <si>
    <t>Ghostly images of the last (2+PP) spells cast by a target wand appear, informing the caster of the target and time of the casting.</t>
  </si>
  <si>
    <t>Timeslip</t>
  </si>
  <si>
    <t>(1 + $2\times $PP ) minutes</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</si>
  <si>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</si>
  <si>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Anti-Apparition Ward</t>
  </si>
  <si>
    <t>Warding</t>
  </si>
  <si>
    <t>nonvidetus</t>
  </si>
  <si>
    <t>Prevents apparition inside the designated area: no human can apparate in our out for the duration of the ward. The ward covers an area up to 20m in radius.</t>
  </si>
  <si>
    <t>Anti-Magic Ward</t>
  </si>
  <si>
    <t>prohibere incatatum</t>
  </si>
  <si>
    <t>(2+PP) days</t>
  </si>
  <si>
    <t xml:space="preserve">No magic can be cast inside the warded area, and all magic effects passing over the boundary vanish. Range is a sphere (10 + 2$\times$PP) metres in radius. </t>
  </si>
  <si>
    <t>Anti-Muggle Ward</t>
  </si>
  <si>
    <t>repello mugletum</t>
  </si>
  <si>
    <t>1 month</t>
  </si>
  <si>
    <t>Forms a warded area that muggles can neither see, nor enter. The warded area is a circle (5 + 5$\times$PP) metres in radius.</t>
  </si>
  <si>
    <t>Beartrap Ward</t>
  </si>
  <si>
    <t>ursa dentes</t>
  </si>
  <si>
    <t>5 days</t>
  </si>
  <si>
    <t>INT</t>
  </si>
  <si>
    <t xml:space="preserve">A ward that creates an invisible trap of 2m in radius. When a being crosses over the threshold, the ward slams shut, doing (2+PP)d8 worth of piercing damage and applying the Trapped status effect. A successful resist takes half damage and nullifies the Trapping effect. </t>
  </si>
  <si>
    <t>Bladed Wall</t>
  </si>
  <si>
    <t>heus nocivious</t>
  </si>
  <si>
    <t>(3 + PP) minutes</t>
  </si>
  <si>
    <t xml:space="preserve">Create a warded region up to 10 m long and 3m tall. This wall is composed of swirling magical blades that do (3+PP)d8 slashing damage to any creature that touches it (targets may Resist for half damage). Wall has an AC of 10+$3 \times $PP. </t>
  </si>
  <si>
    <t>Caterwauling Ward</t>
  </si>
  <si>
    <t>caterwaul</t>
  </si>
  <si>
    <t>FIN(Stealth)</t>
  </si>
  <si>
    <t xml:space="preserve">Casts a ward on the area which emits a high-pitched scream when an unknown being crosses the threshold. 
Radius is (10 + $2\times$PP) metres. Ward decays after 2 weeks. </t>
  </si>
  <si>
    <t>Fidelius Ward</t>
  </si>
  <si>
    <t>onsigno scientia</t>
  </si>
  <si>
    <t>POW (Perception)</t>
  </si>
  <si>
    <t xml:space="preserve">Seals away all knowledge of the target inside the mind of the {\it Keeper}. The target can then only be seen, detected, and even known of by the caster, and the keeper, and those that they tell. The ultimate protective ward, since no-one even knows that the target exists. The caster cannot also be the Keeper, and if the target is a place (i.e. a house), then the Keeper cannot reside in the region. \\ If a being knew of the target before the Fidelius spell was cast, they may Resist in order to continue to remember their existence. </t>
  </si>
  <si>
    <t>Holy Ward</t>
  </si>
  <si>
    <t>pervetutem luminis</t>
  </si>
  <si>
    <t xml:space="preserve">Create a region where the Unlife cannot pass. Unlife attempting to cross the barrier are ignited for 2d12 worth of holy damage per turn that they remain inside the area, and a Major Burn. 
Shield fails when (30 + 2 $\times$PP) damage has been inflicted. Radius of ward is 10m. </t>
  </si>
  <si>
    <t>Inversion Zone</t>
  </si>
  <si>
    <t>contrarum</t>
  </si>
  <si>
    <t>3 + PP minutes</t>
  </si>
  <si>
    <t xml:space="preserve">This spell creates a permanent warded area inside which all magic performs exactly the opposite to its intended purpose. Healing spells cause harm, hexes heal and shields amplify the spells passing through them. </t>
  </si>
  <si>
    <t>Ironwall Ward</t>
  </si>
  <si>
    <t>ferromurrum</t>
  </si>
  <si>
    <t xml:space="preserve">Forms a shield around the warded area that absorbs (50 + 10$\times$PP) points of damage. The Ironwall is opaque and soundproof, and is two-way. Nothing can enter or leave across the threshold of the ward.  </t>
  </si>
  <si>
    <t>Lesser Ward</t>
  </si>
  <si>
    <t>tueor</t>
  </si>
  <si>
    <t>Erects a ward in a cylinder around an individual. Ward is 20cm larger in radius than the individual is wide, and 20cm taller. This ward protects you from up to 15 damage of all types, before it fails. Ward may move with the target, and can be cast on self.</t>
  </si>
  <si>
    <r>
      <rPr>
        <sz val="8"/>
        <rFont val="aakar"/>
        <charset val="1"/>
      </rPr>
      <t>When cast by a character greater than 10</t>
    </r>
    <r>
      <rPr>
        <vertAlign val="superscript"/>
        <sz val="8"/>
        <rFont val="aakar"/>
        <charset val="1"/>
      </rPr>
      <t>th</t>
    </r>
    <r>
      <rPr>
        <sz val="8"/>
        <rFont val="aakar"/>
        <charset val="1"/>
      </rPr>
      <t xml:space="preserve"> level, the ward protection is equal to twice the character level. </t>
    </r>
  </si>
  <si>
    <t>Magical Shield</t>
  </si>
  <si>
    <t>protego</t>
  </si>
  <si>
    <t>Etheral Shield</t>
  </si>
  <si>
    <t xml:space="preserve">Erects an ethereal shield from your in front of you that absorbs incoming magical attacks.
Casting this spell initiates a `Brace’ action and, in addition to the Resist check, adds (1d4 +PP) to your Block stat against magical attacks. 
This shield has a health of (10 +$5\times$PP). If a spell would cause the shield to drop to 0HP, the shield fails, and half the remaining damage is dealt to the caster. </t>
  </si>
  <si>
    <t>Magical Stability Ward</t>
  </si>
  <si>
    <t>victoria maximus</t>
  </si>
  <si>
    <t xml:space="preserve">Creates a region where magic is safer and more successful: all spell checks in the warded area get check double-advantage. Radius of ward is (4 + PP) metres. </t>
  </si>
  <si>
    <t>Major Ward</t>
  </si>
  <si>
    <t>tueormaxima</t>
  </si>
  <si>
    <t xml:space="preserve">Individual Ward (see Lesser Ward) that protects against (50+5$\times$PP) damage. </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</si>
  <si>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</si>
  <si>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</si>
  <si>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(1+PP)d20 damage of a type of the caster\apos{}s choosing. Each subsequent metre travelled triggers another explosion. Explosions may be Resisted for half damage.</t>
  </si>
  <si>
    <t>Mirror Shield</t>
  </si>
  <si>
    <t>repente</t>
  </si>
  <si>
    <t xml:space="preserve">Erects an ethereal shield from your in front of you that absorbs incoming attacks of all kinds.
Casting this spell initiates a `Brace’ action and, in addition to the Resist check, adds (1d4 +PP) to your Block stat against magical and physical attacks. 
This shield has a health of (10 +$5\times$PP). If a spell would cause the shield to drop to 0HP, the shield fails, and half the remaining damage is dealt to the caster. 
On a successful block of a spell that the caster knows, they may perform an accuracy check to `reflect\apos{} the spell back at the original caster. This costs no additional FP to do, and on a failed attempt, the spell is reflected in a random direction. Reflected spells still drain the shield\apos{}s HP. </t>
  </si>
  <si>
    <t>Privacy Ward</t>
  </si>
  <si>
    <t>muffliato</t>
  </si>
  <si>
    <t xml:space="preserve">Prevents sound from inside a region (2+PP)m in radius being heard from the outside. When inside the region, sound from both inside and outside may be heard. </t>
  </si>
  <si>
    <t>Reinforce Shield</t>
  </si>
  <si>
    <t>praesidium</t>
  </si>
  <si>
    <t>Brick-red rays</t>
  </si>
  <si>
    <t>Restore the strength of a target shield or magical ward by (2+PP) points per turn that this spell is maintained. Cannot restore the strength to more than the original level.</t>
  </si>
  <si>
    <t xml:space="preserve">When cast by an expert-level caster, you may restore a shield to 150\% of its original strength. </t>
  </si>
  <si>
    <t>Runic Shield</t>
  </si>
  <si>
    <t>scutum</t>
  </si>
  <si>
    <t>Glowing rune</t>
  </si>
  <si>
    <t xml:space="preserve">Choose a Damage Type. Target is 10\% resistant to that damage type (+10\% for each PP) for the duration of the spell. </t>
  </si>
  <si>
    <t>Stopping Shield</t>
  </si>
  <si>
    <t>stabit vallio</t>
  </si>
  <si>
    <t>Erects a 1m radius shield in front of the caster, which halts any physical object that touches it. Objects in flight drop to the ground, as if the {\it Halt} spell had been cast on them.</t>
  </si>
  <si>
    <t>Threshold Ward</t>
  </si>
  <si>
    <t>desino</t>
  </si>
  <si>
    <t>1 year</t>
  </si>
  <si>
    <t xml:space="preserve">Prevents objects from passing over the edge of the ward. Usually cast on doorways and entrances. The ward is immune to all physical damage, but can only survive (8+$2\times$PP) points of spell damage. </t>
  </si>
  <si>
    <t>Apparate</t>
  </si>
  <si>
    <t xml:space="preserve">You may teleport yourself and up to PP additional passengers to a place you are intimitaely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</si>
  <si>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Temporal Vortex</t>
  </si>
  <si>
    <t>qortina</t>
  </si>
  <si>
    <t>Concentration</t>
  </si>
  <si>
    <t xml:space="preserve">Target a non-sapient being or object within range, and send it spinning forward or backward in time by (1+PP) days per round. Plants will grow and age, food will rot and wilt (or, rotten food may become fresh again), and weapons will rust and grow dull. </t>
  </si>
  <si>
    <t xml:space="preserve">This spell may be cast as a master level spell, in which case the units are changed to {\it years}, rather than days. </t>
  </si>
  <si>
    <t>PER</t>
  </si>
  <si>
    <t>The target seems to become blurry around the edges, it is difficult to tell exactly where they are, and where they aren{\apos}t. May be cast on self. 
(2+PP) bonus to Dodge for 3 turns</t>
  </si>
  <si>
    <t xml:space="preserve">Multicoloured, iridiescent orbs dance in the sky, fascinating up to (1+PP)d4 creatures that see them, if they fail to Resist. These creatures cannot remove their gaze from the orbs, and will stop all other actions for the duration of the hypnotism. </t>
  </si>
  <si>
    <t xml:space="preserve">Increase the target{\apos} Block statistic by 1 + PP by transfiguring their skin into solid stone. Spells such as `shatter’ end this effect immediately. </t>
  </si>
  <si>
    <t xml:space="preserve">Conjures a shower of golden, shimmering particles to cover every person and surface in a (2+PP)m radius. Beings which fail to resist become distracted and vulnerable to critical strikes for one turn. </t>
  </si>
  <si>
    <t xml:space="preserve">Conjures a floating silver shield from thin air, to defend you. Shield increases block stat by (4+PP) against both physical and magical attacks and may absorb up to (10+2$\times$PP) damage points, before breaking. The caster has limited control over the shield whilst it is active, using a major action to move it up to 3m in any direction or a minor action to move it to face a different direction whilst the caster remains stationary. </t>
  </si>
  <si>
    <t>The magical bolt breaks apart into a flock of (4+$4\times$PP) small birds, which do your bidding. Each bird has 3HP and can do 1d4 of piercing damage. The birds will follow the orders of the caster as long as Focus is maintained. When Focus is broken, the birds continue with their last order.</t>
  </si>
  <si>
    <t xml:space="preserve">Causes (15+$5\times$PP) daggers to coalesce out of smoke, and fly towards the target. Perform an accuracy check for each dagger. 
Each dagger that hits the target does 1d4 piercing damage, a successful Resist halves the damage done. 
</t>
  </si>
  <si>
    <t xml:space="preserve">If target fails to resist, they lose their next (1+PP/2)turns. </t>
  </si>
  <si>
    <t>Y</t>
  </si>
  <si>
    <t>Conjure (1+PP) enormous spikes to transfigure itself from the surrounding walls/floor, impaling the target. Each spike does 1d6 piercing damage.</t>
  </si>
  <si>
    <t xml:space="preserve">Target acquires the Trapped status effect. Arms are still free to move, and target can still speak. </t>
  </si>
  <si>
    <t>The target\apos{}s Block attribute is set to its base value, and cannot be altered for the duration of the spell (defensive spells fail and armour is ineffective)</t>
  </si>
  <si>
    <t>Raise the HP ceiling of a target by (3+PP) (max 10). If target has HP$&gt;0$, also increase HP by this amount.</t>
  </si>
  <si>
    <t>The target gets check advantage on all checks for the duration of the blessing.</t>
  </si>
  <si>
    <t>Give the target a temporary +100\% boost to their maximum HP, and adds current HP to match.</t>
  </si>
  <si>
    <t xml:space="preserve">Conjures a pencil-thin stream of corrosive, poisonous acid from the tip of your wand up to a distance of 3m. Dissolves objects, clothes and skin alike, doing 4 + (2+PP)d6 acid damage. Resist for half damage. </t>
  </si>
  <si>
    <t>10+PP</t>
  </si>
  <si>
    <t>Blockable</t>
  </si>
  <si>
    <t>Dodgeable</t>
  </si>
  <si>
    <t xml:space="preserve">Make the target non-sapient object so heavy that it cannot be lifted by a single individual. </t>
  </si>
  <si>
    <t xml:space="preserve">Transform a 200g non-sapient animal (or part of an animal) or object into a different animal or solid object. This spell cannot be cast on a being with a POW $&gt;7$s.
Each power point doubles the mass of objects that can be transformed.  Objects must be simple in nature. </t>
  </si>
  <si>
    <t xml:space="preserve">Freezes a non-living object into its current form, and can no longer bend or flex. </t>
  </si>
  <si>
    <t xml:space="preserve">If target fails to resist, they enter into a deep slumber for the duration of the spell. </t>
  </si>
  <si>
    <t>8+PP</t>
  </si>
  <si>
    <t>If the target fails to Resist, all spells cost (2+PP)FP more than their stated value whilst the spell lasts.</t>
  </si>
  <si>
    <t>(10+2$\times$PP) minutes</t>
  </si>
  <si>
    <t xml:space="preserve">Causes (6+3$\times$PP) nearby objects to hurl themselves at the target. Each object does 1d4 bludgeoning damage. Perform an accuracy check for each object, a missed or blocked object does no damage. </t>
  </si>
  <si>
    <t xml:space="preserve">End the effects of any active charm spell. If the spell was cast by anyone other than yourself, the counterspell check must exceed the original casting check (does not work on enemy shields, curses or spells which are still being cast).  </t>
  </si>
  <si>
    <t>Stop 1 inanimate object in its tracks, if mid-air, it drops to the ground. If the target is particularly small or fast (i.e. an arrow in mid-flight) the caster must pass an accuracy check (DV 12) in order to hit the target.</t>
  </si>
  <si>
    <t xml:space="preserve">A pencil-thin jet of inky black fluid emerges from the end of your wand for as long as Focus is maintained, reaching up to 2m away. All targets touched by the fluid take (2+PP)d4 acid damage for 2 turns. </t>
  </si>
  <si>
    <t xml:space="preserve">Bring the very shadows to life: a being of pure darkness will stalk your enemies, attacking them whenever they stray near the shadows, doing (2+PP)d10 worth of necrotic damage with an accuracy equal to 10 + the casting check. </t>
  </si>
  <si>
    <t>ATH (strength)</t>
  </si>
  <si>
    <t xml:space="preserve">Caster is aware of the location of the target for the next 3 days, or until the mark is removed by magical means. </t>
  </si>
  <si>
    <t xml:space="preserve">By touching your wand-tip to the head of the target, reduce their INT attribute by (2+PP) points (min 0) for the duration of the spell. </t>
  </si>
  <si>
    <t>Multiply or divide the size of a non-sapient target by (2 + PP).</t>
  </si>
  <si>
    <t>Dimensional Binding</t>
  </si>
  <si>
    <t xml:space="preserve">The target cannot take major actions, move, or communicate verbally until the spell ends. Dodge value is set to zero and block value is halved. On a successful resist, the effect is negated, though the target may not move next turn. </t>
  </si>
  <si>
    <t xml:space="preserve">Use blood to draw warding runes onto an object or person. Erects a swirling, red barrier which is impenetrable, though not opaque or soundproof. Barrier absorbs up to (50+$10\times$PP) damage, but takes triple damage from Celestial damage. 
Each individual{\apos}s blood can only be used once for blood magic.  </t>
  </si>
  <si>
    <t xml:space="preserve">Produce (3+PP) magical darts that fly towards the targets. Each dart does 1d6 force damage, and the swarm may be directed to strike multiple targets, or the same target. Perform an accuracy check for each dart. </t>
  </si>
  <si>
    <t xml:space="preserve">You may summon a spirit of the dead, and learn one piece of information from them, or temporarily borrow one of their skills and/or spells for (1+PP) minute. You must know the target\apos{}s name, and they must be willing to help you. </t>
  </si>
  <si>
    <t>Conjures a large, hard-to-pop, airtight, spherical bubble radius specified by the caster (max: 2m). The bubble can use to encase enemies, or to protect the caster. The bubble provides a bonus to Block of (2+PP)</t>
  </si>
  <si>
    <t xml:space="preserve">The object in the target\apos{}s hand is hurled 1d4 metres in a random direction on a failed resist. If two obejcts are held, roll a d4, a 1 or 2=both objects, 3 = left hand, 4 =  right hand. </t>
  </si>
  <si>
    <t xml:space="preserve">Summons a cursed fire that consumes everything that it touches, and actively seeks to destroy living beings as if it were a living being. Fire may send out up to 1d4 tendrils per turn to strike at a target (caster performs an accuracy check for every atack), doing (1+PP)d8 fire damage to all it touches.
Attempts to extinguish the fiendfyre must succeed a Resist check. Failed extinguishing attempts trigger an attack from the fiendfyre. </t>
  </si>
  <si>
    <t>Launches a fireball at the target, which explodes on contact for 5+(1+PP)d8 fire damage in a 2m radius. Though unblockable, a `successful\apos block reduces the damage by half. 
Targets suffer a moderate burn.</t>
  </si>
  <si>
    <t>A freezing blast erupts from the end of your wand, lowering the temperature in a cone extending up to (2+PP)m out of your wand by (40+10$\times$PP) degrees celsius, freezing the target and doing (3+PP)d6 cold damage. All targets in range take the Mild Frostbite status. Resist for haf damage.</t>
  </si>
  <si>
    <t>Wither</t>
  </si>
  <si>
    <t>unis</t>
  </si>
  <si>
    <t>Black Bolt</t>
  </si>
  <si>
    <t>(4+PP) turns</t>
  </si>
  <si>
    <t xml:space="preserve">Target undergoes a severe physical degredation, reducing their ATH score by (4+PP) for the duration of the spell.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</si>
</sst>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font>
      <sz val="10"/>
      <name val="Arial"/>
      <family val="2"/>
      <charset val="1"/>
    </font>
    <font>
      <sz val="9"/>
      <name val="aakar"/>
      <charset val="1"/>
    </font>
    <font>
      <b/>
      <sz val="9"/>
      <name val="aakar"/>
      <charset val="1"/>
    </font>
    <font>
      <b/>
      <sz val="10"/>
      <name val="Arial"/>
      <family val="2"/>
      <charset val="1"/>
    </font>
    <font>
      <sz val="9"/>
      <name val="Arial"/>
      <family val="2"/>
      <charset val="1"/>
    </font>
    <font>
      <sz val="8"/>
      <name val="Calibri"/>
      <family val="2"/>
      <charset val="1"/>
    </font>
    <font>
      <vertAlign val="superscript"/>
      <sz val="8"/>
      <name val="Calibri"/>
      <family val="2"/>
      <charset val="1"/>
    </font>
    <font>
      <sz val="8"/>
      <name val="Arial"/>
      <family val="2"/>
      <charset val="1"/>
    </font>
    <font>
      <vertAlign val="superscript"/>
      <sz val="8"/>
      <name val="Arial"/>
      <family val="2"/>
      <charset val="1"/>
    </font>
    <font>
      <sz val="8"/>
      <name val="aakar"/>
      <charset val="1"/>
    </font>
    <font>
      <vertAlign val="superscript"/>
      <sz val="8"/>
      <name val="aakar"/>
      <charset val="1"/>
    </font>
    <font>
      <vertAlign val="superscript"/>
      <sz val="9"/>
      <name val="aakar"/>
      <charset val="1"/>
    </font>
    <font>
      <sz val="9"/>
      <name val="Calibri"/>
      <family val="2"/>
      <charset val="1"/>
    </font>
    <font>
      <vertAlign val="superscript"/>
      <sz val="9"/>
      <name val="Calibri"/>
      <family val="2"/>
      <charset val="1"/>
    </font>
    <font>
      <vertAlign val="superscript"/>
      <sz val="9"/>
      <name val="Arial"/>
      <family val="2"/>
      <charset val="1"/>
    </font>
  </fonts>
  <fills count="3">
    <fill>
      <patternFill patternType="none"/>
    </fill>
    <fill>
      <patternFill patternType="gray125"/>
    </fill>
    <fill>
      <patternFill patternType="solid">
        <fgColor rgb="FFD0CECE"/>
        <bgColor rgb="FFCCCCFF"/>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3">
    <xf numFmtId="0" fontId="0" fillId="0" borderId="0" xfId="0"/>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Alignment="1">
      <alignment horizontal="center" vertical="center" wrapText="1"/>
    </xf>
    <xf numFmtId="0" fontId="2" fillId="2" borderId="0" xfId="0" applyFont="1" applyFill="1" applyAlignment="1">
      <alignment vertical="center" wrapText="1"/>
    </xf>
    <xf numFmtId="0" fontId="3"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1" fillId="0" borderId="0" xfId="0" applyFont="1" applyBorder="1" applyAlignment="1">
      <alignment vertical="center" wrapText="1"/>
    </xf>
    <xf numFmtId="0" fontId="4" fillId="0" borderId="0" xfId="0" applyFont="1" applyBorder="1" applyAlignment="1">
      <alignment vertical="center" wrapText="1"/>
    </xf>
    <xf numFmtId="0" fontId="4" fillId="0" borderId="0" xfId="0" applyFont="1" applyAlignment="1">
      <alignment vertical="center" wrapText="1"/>
    </xf>
    <xf numFmtId="0" fontId="1" fillId="0" borderId="2" xfId="0" applyFont="1" applyBorder="1" applyAlignment="1">
      <alignment vertical="center" wrapText="1"/>
    </xf>
    <xf numFmtId="0" fontId="4" fillId="0" borderId="2" xfId="0" applyFont="1" applyBorder="1" applyAlignment="1">
      <alignment vertical="center" wrapText="1"/>
    </xf>
    <xf numFmtId="0" fontId="1" fillId="0" borderId="3" xfId="0" applyFont="1" applyBorder="1" applyAlignment="1">
      <alignment vertical="center" wrapText="1"/>
    </xf>
    <xf numFmtId="0" fontId="5" fillId="0" borderId="0" xfId="0" applyFont="1" applyAlignment="1">
      <alignment vertical="center" wrapText="1"/>
    </xf>
    <xf numFmtId="0" fontId="7" fillId="0" borderId="0" xfId="0" applyFont="1" applyAlignment="1">
      <alignment vertical="center" wrapText="1"/>
    </xf>
    <xf numFmtId="0" fontId="9" fillId="0" borderId="0" xfId="0" applyFont="1" applyAlignment="1">
      <alignment vertical="center" wrapText="1"/>
    </xf>
    <xf numFmtId="1" fontId="1" fillId="0" borderId="0" xfId="0" applyNumberFormat="1" applyFont="1" applyAlignment="1">
      <alignment vertical="center" wrapText="1"/>
    </xf>
    <xf numFmtId="0" fontId="12" fillId="0" borderId="0" xfId="0" applyFont="1" applyBorder="1" applyAlignment="1">
      <alignment vertical="center" wrapText="1"/>
    </xf>
    <xf numFmtId="0" fontId="12" fillId="0" borderId="0" xfId="0" applyFont="1" applyAlignment="1">
      <alignment vertical="center" wrapText="1"/>
    </xf>
    <xf numFmtId="0" fontId="2" fillId="2" borderId="0" xfId="0" applyFont="1" applyFill="1" applyBorder="1" applyAlignment="1">
      <alignment horizontal="center" vertical="center" wrapText="1"/>
    </xf>
    <xf numFmtId="0" fontId="3" fillId="2" borderId="0" xfId="0" applyFont="1" applyFill="1" applyBorder="1" applyAlignment="1">
      <alignment horizontal="center"/>
    </xf>
    <xf numFmtId="0" fontId="2"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276"/>
  <sheetViews>
    <sheetView tabSelected="1" zoomScale="110" zoomScaleNormal="110" workbookViewId="0">
      <pane xSplit="1" ySplit="2" topLeftCell="B274" activePane="bottomRight" state="frozen"/>
      <selection pane="topRight" activeCell="B1" sqref="B1"/>
      <selection pane="bottomLeft" activeCell="A3" sqref="A3"/>
      <selection pane="bottomRight" activeCell="A277" sqref="A277"/>
    </sheetView>
  </sheetViews>
  <sheetFormatPr defaultRowHeight="12.75"/>
  <cols>
    <col min="1" max="1" width="18.7109375" style="1" customWidth="1"/>
    <col min="2" max="2" width="11.42578125" style="1" customWidth="1"/>
    <col min="3" max="3" width="16.85546875" style="1" customWidth="1"/>
    <col min="4" max="4" width="17.5703125" style="1" customWidth="1"/>
    <col min="5" max="5" width="13.28515625" style="1" customWidth="1"/>
    <col min="6" max="6" width="13" style="1" customWidth="1"/>
    <col min="7" max="7" width="19.42578125" style="1" customWidth="1"/>
    <col min="8" max="8" width="10" style="1" customWidth="1"/>
    <col min="9" max="9" width="8.7109375" style="1" customWidth="1"/>
    <col min="10" max="10" width="9.140625" style="1" bestFit="1" customWidth="1"/>
    <col min="11" max="11" width="9.85546875" style="1" bestFit="1" customWidth="1"/>
    <col min="12" max="13" width="15.28515625" style="1" customWidth="1"/>
    <col min="14" max="14" width="55.42578125" style="1" customWidth="1"/>
    <col min="15" max="15" width="36.42578125" style="1" customWidth="1"/>
    <col min="16" max="16" width="8.7109375" style="1" customWidth="1"/>
    <col min="17" max="17" width="3.7109375" style="1" customWidth="1"/>
    <col min="18" max="37" width="4.7109375" style="1" customWidth="1"/>
    <col min="38" max="39" width="8.7109375" style="1" customWidth="1"/>
    <col min="40" max="58" width="2.7109375" style="1" customWidth="1"/>
    <col min="59" max="59" width="2.7109375" customWidth="1"/>
    <col min="60" max="60" width="5" customWidth="1"/>
    <col min="61" max="68" width="2.7109375" style="1" customWidth="1"/>
    <col min="69" max="69" width="2.7109375" customWidth="1"/>
    <col min="70" max="80" width="2.7109375" style="1" customWidth="1"/>
    <col min="81" max="81" width="4.42578125" style="1" customWidth="1"/>
    <col min="82" max="82" width="8.7109375" style="1" customWidth="1"/>
    <col min="83" max="83" width="3.140625" style="1" customWidth="1"/>
    <col min="84" max="84" width="5.5703125" customWidth="1"/>
    <col min="85" max="85" width="17.42578125" customWidth="1"/>
    <col min="86" max="104" width="3.7109375" style="2" customWidth="1"/>
    <col min="105" max="105" width="4.42578125" style="2" customWidth="1"/>
    <col min="106" max="106" width="8.7109375" style="1" customWidth="1"/>
    <col min="107" max="126" width="2.7109375" style="1" customWidth="1"/>
    <col min="127" max="127" width="8.7109375" style="1" customWidth="1"/>
    <col min="128" max="168" width="4.7109375" style="1" customWidth="1"/>
    <col min="169" max="187" width="8.7109375" style="1" customWidth="1"/>
    <col min="188" max="188" width="9" style="1" customWidth="1"/>
    <col min="189" max="1027" width="8.7109375" style="1" customWidth="1"/>
  </cols>
  <sheetData>
    <row r="1" spans="1:188" s="4" customFormat="1" ht="12.75" customHeight="1">
      <c r="A1" s="22" t="s">
        <v>0</v>
      </c>
      <c r="B1" s="22" t="s">
        <v>1</v>
      </c>
      <c r="C1" s="22" t="s">
        <v>2</v>
      </c>
      <c r="D1" s="22" t="s">
        <v>3</v>
      </c>
      <c r="E1" s="22" t="s">
        <v>4</v>
      </c>
      <c r="F1" s="22" t="s">
        <v>5</v>
      </c>
      <c r="G1" s="22" t="s">
        <v>6</v>
      </c>
      <c r="H1" s="22" t="s">
        <v>7</v>
      </c>
      <c r="I1" s="22" t="s">
        <v>8</v>
      </c>
      <c r="J1" s="20" t="s">
        <v>1053</v>
      </c>
      <c r="K1" s="20" t="s">
        <v>1054</v>
      </c>
      <c r="L1" s="22" t="s">
        <v>9</v>
      </c>
      <c r="M1" s="22" t="s">
        <v>10</v>
      </c>
      <c r="N1" s="22" t="s">
        <v>11</v>
      </c>
      <c r="O1" s="20" t="s">
        <v>12</v>
      </c>
      <c r="P1" s="20" t="s">
        <v>13</v>
      </c>
      <c r="Q1" s="3"/>
      <c r="R1" s="20" t="s">
        <v>14</v>
      </c>
      <c r="S1" s="20"/>
      <c r="T1" s="20"/>
      <c r="U1" s="20"/>
      <c r="V1" s="20"/>
      <c r="W1" s="20"/>
      <c r="X1" s="20"/>
      <c r="Y1" s="20"/>
      <c r="Z1" s="20"/>
      <c r="AA1" s="20"/>
      <c r="AB1" s="20"/>
      <c r="AC1" s="20"/>
      <c r="AD1" s="20"/>
      <c r="AE1" s="20"/>
      <c r="AF1" s="20"/>
      <c r="AG1" s="20"/>
      <c r="AH1" s="20"/>
      <c r="AI1" s="20"/>
      <c r="AJ1" s="20"/>
      <c r="AK1" s="20"/>
      <c r="AL1" s="3"/>
      <c r="AM1" s="20" t="s">
        <v>15</v>
      </c>
      <c r="AN1" s="20" t="s">
        <v>16</v>
      </c>
      <c r="AO1" s="20"/>
      <c r="AP1" s="20"/>
      <c r="AQ1" s="20"/>
      <c r="AR1" s="20"/>
      <c r="AS1" s="20"/>
      <c r="AT1" s="20"/>
      <c r="AU1" s="20"/>
      <c r="AV1" s="20"/>
      <c r="AW1" s="20"/>
      <c r="AX1" s="20"/>
      <c r="AY1" s="20"/>
      <c r="AZ1" s="20"/>
      <c r="BA1" s="20"/>
      <c r="BB1" s="20"/>
      <c r="BC1" s="20"/>
      <c r="BD1" s="20"/>
      <c r="BE1" s="20"/>
      <c r="BF1" s="20"/>
      <c r="BG1" s="20"/>
      <c r="BH1" s="3"/>
      <c r="BI1" s="20" t="s">
        <v>17</v>
      </c>
      <c r="BJ1" s="20"/>
      <c r="BK1" s="20"/>
      <c r="BL1" s="20"/>
      <c r="BM1" s="20"/>
      <c r="BN1" s="20"/>
      <c r="BO1" s="20"/>
      <c r="BP1" s="20"/>
      <c r="BQ1" s="20"/>
      <c r="BR1" s="20"/>
      <c r="BS1" s="20"/>
      <c r="BT1" s="20"/>
      <c r="BU1" s="20"/>
      <c r="BV1" s="20"/>
      <c r="BW1" s="20"/>
      <c r="BX1" s="20"/>
      <c r="BY1" s="20"/>
      <c r="BZ1" s="20"/>
      <c r="CA1" s="20"/>
      <c r="CB1" s="20"/>
      <c r="CD1" s="20" t="s">
        <v>18</v>
      </c>
      <c r="CF1" s="21" t="s">
        <v>19</v>
      </c>
      <c r="CG1" s="5" t="s">
        <v>20</v>
      </c>
      <c r="CH1" s="6">
        <v>0</v>
      </c>
      <c r="CI1" s="6">
        <v>1</v>
      </c>
      <c r="CJ1" s="6">
        <v>1</v>
      </c>
      <c r="CK1" s="6">
        <v>2</v>
      </c>
      <c r="CL1" s="6">
        <v>2</v>
      </c>
      <c r="CM1" s="6">
        <v>2</v>
      </c>
      <c r="CN1" s="6">
        <v>3</v>
      </c>
      <c r="CO1" s="6">
        <v>3</v>
      </c>
      <c r="CP1" s="6">
        <v>3</v>
      </c>
      <c r="CQ1" s="6">
        <v>4</v>
      </c>
      <c r="CR1" s="6">
        <v>4</v>
      </c>
      <c r="CS1" s="6">
        <v>4</v>
      </c>
      <c r="CT1" s="6">
        <v>5</v>
      </c>
      <c r="CU1" s="6">
        <v>5</v>
      </c>
      <c r="CV1" s="6">
        <v>5</v>
      </c>
      <c r="CW1" s="6">
        <v>6</v>
      </c>
      <c r="CX1" s="6">
        <v>6</v>
      </c>
      <c r="CY1" s="6">
        <v>6</v>
      </c>
      <c r="CZ1" s="6">
        <v>7</v>
      </c>
      <c r="DA1" s="7">
        <v>7</v>
      </c>
      <c r="DC1" s="20" t="s">
        <v>21</v>
      </c>
      <c r="DD1" s="20"/>
      <c r="DE1" s="20"/>
      <c r="DF1" s="20"/>
      <c r="DG1" s="20"/>
      <c r="DH1" s="20"/>
      <c r="DI1" s="20"/>
      <c r="DJ1" s="20"/>
      <c r="DK1" s="20"/>
      <c r="DL1" s="20"/>
      <c r="DM1" s="20"/>
      <c r="DN1" s="20"/>
      <c r="DO1" s="20"/>
      <c r="DP1" s="20"/>
      <c r="DQ1" s="20"/>
      <c r="DR1" s="20"/>
      <c r="DS1" s="20"/>
      <c r="DT1" s="20"/>
      <c r="DU1" s="20"/>
      <c r="DV1" s="20"/>
      <c r="DX1" s="20" t="s">
        <v>22</v>
      </c>
      <c r="DY1" s="20"/>
      <c r="DZ1" s="20"/>
      <c r="EA1" s="20"/>
      <c r="EB1" s="20"/>
      <c r="EC1" s="20"/>
      <c r="ED1" s="20"/>
      <c r="EE1" s="20"/>
      <c r="EF1" s="20"/>
      <c r="EG1" s="20"/>
      <c r="EH1" s="20"/>
      <c r="EI1" s="20"/>
      <c r="EJ1" s="20"/>
      <c r="EK1" s="20"/>
      <c r="EL1" s="20"/>
      <c r="EM1" s="20"/>
      <c r="EN1" s="20"/>
      <c r="EO1" s="20"/>
      <c r="EP1" s="20"/>
      <c r="EQ1" s="20"/>
      <c r="ES1" s="20" t="s">
        <v>23</v>
      </c>
      <c r="ET1" s="20"/>
      <c r="EU1" s="20"/>
      <c r="EV1" s="20"/>
      <c r="EW1" s="20"/>
      <c r="EX1" s="20"/>
      <c r="EY1" s="20"/>
      <c r="EZ1" s="20"/>
      <c r="FA1" s="20"/>
      <c r="FB1" s="20"/>
      <c r="FC1" s="20"/>
      <c r="FD1" s="20"/>
      <c r="FE1" s="20"/>
      <c r="FF1" s="20"/>
      <c r="FG1" s="20"/>
      <c r="FH1" s="20"/>
      <c r="FI1" s="20"/>
      <c r="FJ1" s="20"/>
      <c r="FK1" s="20"/>
      <c r="FL1" s="20"/>
    </row>
    <row r="2" spans="1:188" s="4" customFormat="1" ht="33.950000000000003" customHeight="1">
      <c r="A2" s="22"/>
      <c r="B2" s="22"/>
      <c r="C2" s="22"/>
      <c r="D2" s="22"/>
      <c r="E2" s="22"/>
      <c r="F2" s="22"/>
      <c r="G2" s="22"/>
      <c r="H2" s="22"/>
      <c r="I2" s="22"/>
      <c r="J2" s="22"/>
      <c r="K2" s="22"/>
      <c r="L2" s="22"/>
      <c r="M2" s="22"/>
      <c r="N2" s="22"/>
      <c r="O2" s="20"/>
      <c r="P2" s="20"/>
      <c r="Q2" s="3"/>
      <c r="R2" s="4">
        <v>1</v>
      </c>
      <c r="S2" s="4">
        <v>2</v>
      </c>
      <c r="T2" s="4">
        <v>3</v>
      </c>
      <c r="U2" s="4">
        <v>4</v>
      </c>
      <c r="V2" s="4">
        <v>5</v>
      </c>
      <c r="W2" s="4">
        <v>6</v>
      </c>
      <c r="X2" s="4">
        <v>7</v>
      </c>
      <c r="Y2" s="4">
        <v>8</v>
      </c>
      <c r="Z2" s="4">
        <v>9</v>
      </c>
      <c r="AA2" s="4">
        <v>10</v>
      </c>
      <c r="AB2" s="4">
        <v>11</v>
      </c>
      <c r="AC2" s="4">
        <v>12</v>
      </c>
      <c r="AD2" s="4">
        <v>13</v>
      </c>
      <c r="AE2" s="4">
        <v>14</v>
      </c>
      <c r="AF2" s="4">
        <v>15</v>
      </c>
      <c r="AG2" s="4">
        <v>16</v>
      </c>
      <c r="AH2" s="4">
        <v>17</v>
      </c>
      <c r="AI2" s="4">
        <v>18</v>
      </c>
      <c r="AJ2" s="4">
        <v>19</v>
      </c>
      <c r="AK2" s="4">
        <v>20</v>
      </c>
      <c r="AL2" s="3"/>
      <c r="AM2" s="20"/>
      <c r="AN2" s="4">
        <v>1</v>
      </c>
      <c r="AO2" s="4">
        <v>2</v>
      </c>
      <c r="AP2" s="4">
        <v>3</v>
      </c>
      <c r="AQ2" s="4">
        <v>4</v>
      </c>
      <c r="AR2" s="4">
        <v>5</v>
      </c>
      <c r="AS2" s="4">
        <v>6</v>
      </c>
      <c r="AT2" s="4">
        <v>7</v>
      </c>
      <c r="AU2" s="4">
        <v>8</v>
      </c>
      <c r="AV2" s="4">
        <v>9</v>
      </c>
      <c r="AW2" s="4">
        <v>10</v>
      </c>
      <c r="AX2" s="4">
        <v>11</v>
      </c>
      <c r="AY2" s="4">
        <v>12</v>
      </c>
      <c r="AZ2" s="4">
        <v>13</v>
      </c>
      <c r="BA2" s="4">
        <v>14</v>
      </c>
      <c r="BB2" s="4">
        <v>15</v>
      </c>
      <c r="BC2" s="4">
        <v>16</v>
      </c>
      <c r="BD2" s="4">
        <v>17</v>
      </c>
      <c r="BE2" s="4">
        <v>18</v>
      </c>
      <c r="BF2" s="4">
        <v>19</v>
      </c>
      <c r="BG2" s="4">
        <v>20</v>
      </c>
      <c r="BI2" s="4">
        <v>1</v>
      </c>
      <c r="BJ2" s="4">
        <v>2</v>
      </c>
      <c r="BK2" s="4">
        <v>3</v>
      </c>
      <c r="BL2" s="4">
        <v>4</v>
      </c>
      <c r="BM2" s="4">
        <v>5</v>
      </c>
      <c r="BN2" s="4">
        <v>6</v>
      </c>
      <c r="BO2" s="4">
        <v>7</v>
      </c>
      <c r="BP2" s="4">
        <v>8</v>
      </c>
      <c r="BQ2" s="4">
        <v>9</v>
      </c>
      <c r="BR2" s="4">
        <v>10</v>
      </c>
      <c r="BS2" s="4">
        <v>11</v>
      </c>
      <c r="BT2" s="4">
        <v>12</v>
      </c>
      <c r="BU2" s="4">
        <v>13</v>
      </c>
      <c r="BV2" s="4">
        <v>14</v>
      </c>
      <c r="BW2" s="4">
        <v>15</v>
      </c>
      <c r="BX2" s="4">
        <v>16</v>
      </c>
      <c r="BY2" s="4">
        <v>17</v>
      </c>
      <c r="BZ2" s="4">
        <v>18</v>
      </c>
      <c r="CA2" s="4">
        <v>19</v>
      </c>
      <c r="CB2" s="4">
        <v>20</v>
      </c>
      <c r="CD2" s="20"/>
      <c r="CF2" s="21"/>
      <c r="CG2" s="5" t="s">
        <v>24</v>
      </c>
      <c r="CH2" s="6">
        <v>6</v>
      </c>
      <c r="CI2" s="6">
        <v>6</v>
      </c>
      <c r="CJ2" s="6">
        <v>6</v>
      </c>
      <c r="CK2" s="6">
        <v>6</v>
      </c>
      <c r="CL2" s="6">
        <v>8</v>
      </c>
      <c r="CM2" s="6">
        <v>8</v>
      </c>
      <c r="CN2" s="6">
        <v>8</v>
      </c>
      <c r="CO2" s="6">
        <v>8</v>
      </c>
      <c r="CP2" s="6">
        <v>8</v>
      </c>
      <c r="CQ2" s="6">
        <v>10</v>
      </c>
      <c r="CR2" s="6">
        <v>10</v>
      </c>
      <c r="CS2" s="6">
        <v>10</v>
      </c>
      <c r="CT2" s="6">
        <v>10</v>
      </c>
      <c r="CU2" s="6">
        <v>10</v>
      </c>
      <c r="CV2" s="6">
        <v>12</v>
      </c>
      <c r="CW2" s="6">
        <v>12</v>
      </c>
      <c r="CX2" s="6">
        <v>12</v>
      </c>
      <c r="CY2" s="6">
        <v>12</v>
      </c>
      <c r="CZ2" s="6">
        <v>12</v>
      </c>
      <c r="DA2" s="7">
        <v>20</v>
      </c>
      <c r="DB2" s="4">
        <v>0.9</v>
      </c>
      <c r="DC2" s="4">
        <v>1</v>
      </c>
      <c r="DD2" s="4">
        <v>2</v>
      </c>
      <c r="DE2" s="4">
        <v>3</v>
      </c>
      <c r="DF2" s="4">
        <v>4</v>
      </c>
      <c r="DG2" s="4">
        <v>5</v>
      </c>
      <c r="DH2" s="4">
        <v>6</v>
      </c>
      <c r="DI2" s="4">
        <v>7</v>
      </c>
      <c r="DJ2" s="4">
        <v>8</v>
      </c>
      <c r="DK2" s="4">
        <v>9</v>
      </c>
      <c r="DL2" s="4">
        <v>10</v>
      </c>
      <c r="DM2" s="4">
        <v>11</v>
      </c>
      <c r="DN2" s="4">
        <v>12</v>
      </c>
      <c r="DO2" s="4">
        <v>13</v>
      </c>
      <c r="DP2" s="4">
        <v>14</v>
      </c>
      <c r="DQ2" s="4">
        <v>15</v>
      </c>
      <c r="DR2" s="4">
        <v>16</v>
      </c>
      <c r="DS2" s="4">
        <v>17</v>
      </c>
      <c r="DT2" s="4">
        <v>18</v>
      </c>
      <c r="DU2" s="4">
        <v>19</v>
      </c>
      <c r="DV2" s="4">
        <v>20</v>
      </c>
      <c r="DX2" s="4">
        <v>1</v>
      </c>
      <c r="DY2" s="4">
        <v>2</v>
      </c>
      <c r="DZ2" s="4">
        <v>3</v>
      </c>
      <c r="EA2" s="4">
        <v>4</v>
      </c>
      <c r="EB2" s="4">
        <v>5</v>
      </c>
      <c r="EC2" s="4">
        <v>6</v>
      </c>
      <c r="ED2" s="4">
        <v>7</v>
      </c>
      <c r="EE2" s="4">
        <v>8</v>
      </c>
      <c r="EF2" s="4">
        <v>9</v>
      </c>
      <c r="EG2" s="4">
        <v>10</v>
      </c>
      <c r="EH2" s="4">
        <v>11</v>
      </c>
      <c r="EI2" s="4">
        <v>12</v>
      </c>
      <c r="EJ2" s="4">
        <v>13</v>
      </c>
      <c r="EK2" s="4">
        <v>14</v>
      </c>
      <c r="EL2" s="4">
        <v>15</v>
      </c>
      <c r="EM2" s="4">
        <v>16</v>
      </c>
      <c r="EN2" s="4">
        <v>17</v>
      </c>
      <c r="EO2" s="4">
        <v>18</v>
      </c>
      <c r="EP2" s="4">
        <v>19</v>
      </c>
      <c r="EQ2" s="4">
        <v>20</v>
      </c>
      <c r="ES2" s="4">
        <v>1</v>
      </c>
      <c r="ET2" s="4">
        <v>2</v>
      </c>
      <c r="EU2" s="4">
        <v>3</v>
      </c>
      <c r="EV2" s="4">
        <v>4</v>
      </c>
      <c r="EW2" s="4">
        <v>5</v>
      </c>
      <c r="EX2" s="4">
        <v>6</v>
      </c>
      <c r="EY2" s="4">
        <v>7</v>
      </c>
      <c r="EZ2" s="4">
        <v>8</v>
      </c>
      <c r="FA2" s="4">
        <v>9</v>
      </c>
      <c r="FB2" s="4">
        <v>10</v>
      </c>
      <c r="FC2" s="4">
        <v>11</v>
      </c>
      <c r="FD2" s="4">
        <v>12</v>
      </c>
      <c r="FE2" s="4">
        <v>13</v>
      </c>
      <c r="FF2" s="4">
        <v>14</v>
      </c>
      <c r="FG2" s="4">
        <v>15</v>
      </c>
      <c r="FH2" s="4">
        <v>16</v>
      </c>
      <c r="FI2" s="4">
        <v>17</v>
      </c>
      <c r="FJ2" s="4">
        <v>18</v>
      </c>
      <c r="FK2" s="4">
        <v>19</v>
      </c>
      <c r="FL2" s="4">
        <v>20</v>
      </c>
    </row>
    <row r="3" spans="1:188" ht="84">
      <c r="A3" s="8" t="s">
        <v>25</v>
      </c>
      <c r="B3" s="1" t="s">
        <v>26</v>
      </c>
      <c r="C3" s="8" t="s">
        <v>27</v>
      </c>
      <c r="D3" s="8" t="s">
        <v>28</v>
      </c>
      <c r="E3" s="8" t="s">
        <v>29</v>
      </c>
      <c r="F3" s="8" t="s">
        <v>30</v>
      </c>
      <c r="G3" s="9"/>
      <c r="H3" s="8" t="s">
        <v>31</v>
      </c>
      <c r="I3" s="9">
        <v>2</v>
      </c>
      <c r="J3" s="9"/>
      <c r="K3" s="9"/>
      <c r="L3" s="9"/>
      <c r="M3" s="9"/>
      <c r="N3" s="8" t="s">
        <v>32</v>
      </c>
      <c r="O3" s="10"/>
      <c r="ES3" s="1">
        <f t="shared" ref="ES3:ES34" si="0">RANK(R3,R$3:R$54)</f>
        <v>3</v>
      </c>
      <c r="ET3" s="1">
        <f t="shared" ref="ET3:ET34" si="1">RANK(S3,S$3:S$54)</f>
        <v>3</v>
      </c>
      <c r="EU3" s="1">
        <f t="shared" ref="EU3:EU34" si="2">RANK(T3,T$3:T$54)</f>
        <v>3</v>
      </c>
      <c r="EV3" s="1">
        <f t="shared" ref="EV3:EV34" si="3">RANK(U3,U$3:U$54)</f>
        <v>3</v>
      </c>
      <c r="EW3" s="1">
        <f t="shared" ref="EW3:EW34" si="4">RANK(V3,V$3:V$54)</f>
        <v>3</v>
      </c>
      <c r="EX3" s="1">
        <f t="shared" ref="EX3:EX34" si="5">RANK(W3,W$3:W$54)</f>
        <v>3</v>
      </c>
      <c r="EY3" s="1">
        <f t="shared" ref="EY3:EY34" si="6">RANK(X3,X$3:X$54)</f>
        <v>3</v>
      </c>
      <c r="EZ3" s="1">
        <f t="shared" ref="EZ3:EZ34" si="7">RANK(Y3,Y$3:Y$54)</f>
        <v>3</v>
      </c>
      <c r="FA3" s="1">
        <f t="shared" ref="FA3:FA34" si="8">RANK(Z3,Z$3:Z$54)</f>
        <v>3</v>
      </c>
      <c r="FB3" s="1">
        <f t="shared" ref="FB3:FB34" si="9">RANK(AA3,AA$3:AA$54)</f>
        <v>3</v>
      </c>
      <c r="FC3" s="1">
        <f t="shared" ref="FC3:FC34" si="10">RANK(AB3,AB$3:AB$54)</f>
        <v>3</v>
      </c>
      <c r="FD3" s="1">
        <f t="shared" ref="FD3:FD34" si="11">RANK(AC3,AC$3:AC$54)</f>
        <v>3</v>
      </c>
      <c r="FE3" s="1">
        <f t="shared" ref="FE3:FE34" si="12">RANK(AD3,AD$3:AD$54)</f>
        <v>3</v>
      </c>
      <c r="FF3" s="1">
        <f t="shared" ref="FF3:FF34" si="13">RANK(AE3,AE$3:AE$54)</f>
        <v>3</v>
      </c>
      <c r="FG3" s="1" t="e">
        <f t="shared" ref="FG3:FG34" si="14">RANK(AF3,AF$3:AF$54)</f>
        <v>#N/A</v>
      </c>
      <c r="FH3" s="1" t="e">
        <f t="shared" ref="FH3:FH34" si="15">RANK(AG3,AG$3:AG$54)</f>
        <v>#N/A</v>
      </c>
      <c r="FI3" s="1" t="e">
        <f t="shared" ref="FI3:FI34" si="16">RANK(AH3,AH$3:AH$54)</f>
        <v>#N/A</v>
      </c>
      <c r="FJ3" s="1" t="e">
        <f t="shared" ref="FJ3:FJ34" si="17">RANK(AI3,AI$3:AI$54)</f>
        <v>#N/A</v>
      </c>
      <c r="FK3" s="1" t="e">
        <f t="shared" ref="FK3:FK34" si="18">RANK(AJ3,AJ$3:AJ$54)</f>
        <v>#N/A</v>
      </c>
      <c r="FL3" s="1" t="e">
        <f t="shared" ref="FL3:FL34" si="19">RANK(AK3,AK$3:AK$54)</f>
        <v>#N/A</v>
      </c>
      <c r="FM3" s="8"/>
      <c r="FN3" s="8"/>
      <c r="FO3" s="8"/>
      <c r="FP3" s="8"/>
      <c r="FQ3" s="8"/>
      <c r="FR3" s="8"/>
      <c r="FS3" s="8"/>
      <c r="FT3" s="8"/>
      <c r="FU3" s="8"/>
      <c r="FV3" s="8"/>
      <c r="FW3" s="8"/>
      <c r="FX3" s="8"/>
      <c r="FY3" s="8"/>
      <c r="FZ3" s="8"/>
      <c r="GA3" s="8"/>
      <c r="GB3" s="8"/>
      <c r="GC3" s="8"/>
      <c r="GD3" s="8"/>
      <c r="GE3" s="8"/>
      <c r="GF3" s="8"/>
    </row>
    <row r="4" spans="1:188" ht="33.950000000000003" customHeight="1">
      <c r="A4" s="11" t="s">
        <v>33</v>
      </c>
      <c r="B4" s="1" t="s">
        <v>26</v>
      </c>
      <c r="C4" s="11" t="s">
        <v>27</v>
      </c>
      <c r="D4" s="11" t="s">
        <v>34</v>
      </c>
      <c r="E4" s="11" t="s">
        <v>29</v>
      </c>
      <c r="F4" s="11" t="s">
        <v>35</v>
      </c>
      <c r="G4" s="12"/>
      <c r="H4" s="11" t="s">
        <v>36</v>
      </c>
      <c r="I4" s="12">
        <v>1</v>
      </c>
      <c r="J4" s="12"/>
      <c r="K4" s="12"/>
      <c r="L4" s="12"/>
      <c r="M4" s="12"/>
      <c r="N4" s="11" t="s">
        <v>37</v>
      </c>
      <c r="O4" s="10"/>
      <c r="ES4" s="1">
        <f t="shared" si="0"/>
        <v>3</v>
      </c>
      <c r="ET4" s="1">
        <f t="shared" si="1"/>
        <v>3</v>
      </c>
      <c r="EU4" s="1">
        <f t="shared" si="2"/>
        <v>3</v>
      </c>
      <c r="EV4" s="1">
        <f t="shared" si="3"/>
        <v>3</v>
      </c>
      <c r="EW4" s="1">
        <f t="shared" si="4"/>
        <v>3</v>
      </c>
      <c r="EX4" s="1">
        <f t="shared" si="5"/>
        <v>3</v>
      </c>
      <c r="EY4" s="1">
        <f t="shared" si="6"/>
        <v>3</v>
      </c>
      <c r="EZ4" s="1">
        <f t="shared" si="7"/>
        <v>3</v>
      </c>
      <c r="FA4" s="1">
        <f t="shared" si="8"/>
        <v>3</v>
      </c>
      <c r="FB4" s="1">
        <f t="shared" si="9"/>
        <v>3</v>
      </c>
      <c r="FC4" s="1">
        <f t="shared" si="10"/>
        <v>3</v>
      </c>
      <c r="FD4" s="1">
        <f t="shared" si="11"/>
        <v>3</v>
      </c>
      <c r="FE4" s="1">
        <f t="shared" si="12"/>
        <v>3</v>
      </c>
      <c r="FF4" s="1">
        <f t="shared" si="13"/>
        <v>3</v>
      </c>
      <c r="FG4" s="1" t="e">
        <f t="shared" si="14"/>
        <v>#N/A</v>
      </c>
      <c r="FH4" s="1" t="e">
        <f t="shared" si="15"/>
        <v>#N/A</v>
      </c>
      <c r="FI4" s="1" t="e">
        <f t="shared" si="16"/>
        <v>#N/A</v>
      </c>
      <c r="FJ4" s="1" t="e">
        <f t="shared" si="17"/>
        <v>#N/A</v>
      </c>
      <c r="FK4" s="1" t="e">
        <f t="shared" si="18"/>
        <v>#N/A</v>
      </c>
      <c r="FL4" s="1" t="e">
        <f t="shared" si="19"/>
        <v>#N/A</v>
      </c>
      <c r="FM4" s="11"/>
      <c r="FN4" s="11"/>
      <c r="FO4" s="11"/>
      <c r="FP4" s="11"/>
      <c r="FQ4" s="11"/>
      <c r="FR4" s="11"/>
      <c r="FS4" s="11"/>
      <c r="FT4" s="11"/>
      <c r="FU4" s="11"/>
      <c r="FV4" s="11"/>
      <c r="FW4" s="11"/>
      <c r="FX4" s="11"/>
      <c r="FY4" s="11"/>
      <c r="FZ4" s="11"/>
      <c r="GA4" s="11"/>
      <c r="GB4" s="11"/>
      <c r="GC4" s="11"/>
      <c r="GD4" s="11"/>
      <c r="GE4" s="11"/>
      <c r="GF4" s="11"/>
    </row>
    <row r="5" spans="1:188" ht="24">
      <c r="A5" s="8" t="s">
        <v>38</v>
      </c>
      <c r="B5" s="1" t="s">
        <v>26</v>
      </c>
      <c r="C5" s="8" t="s">
        <v>27</v>
      </c>
      <c r="D5" s="8" t="s">
        <v>39</v>
      </c>
      <c r="E5" s="8" t="s">
        <v>29</v>
      </c>
      <c r="F5" s="8" t="s">
        <v>40</v>
      </c>
      <c r="G5" s="8" t="s">
        <v>41</v>
      </c>
      <c r="H5" s="8" t="s">
        <v>42</v>
      </c>
      <c r="I5" s="9">
        <v>3</v>
      </c>
      <c r="J5" s="9"/>
      <c r="K5" s="9"/>
      <c r="L5" s="9"/>
      <c r="M5" s="9"/>
      <c r="N5" s="8" t="s">
        <v>1070</v>
      </c>
      <c r="O5" s="10"/>
      <c r="ES5" s="1">
        <f t="shared" si="0"/>
        <v>3</v>
      </c>
      <c r="ET5" s="1">
        <f t="shared" si="1"/>
        <v>3</v>
      </c>
      <c r="EU5" s="1">
        <f t="shared" si="2"/>
        <v>3</v>
      </c>
      <c r="EV5" s="1">
        <f t="shared" si="3"/>
        <v>3</v>
      </c>
      <c r="EW5" s="1">
        <f t="shared" si="4"/>
        <v>3</v>
      </c>
      <c r="EX5" s="1">
        <f t="shared" si="5"/>
        <v>3</v>
      </c>
      <c r="EY5" s="1">
        <f t="shared" si="6"/>
        <v>3</v>
      </c>
      <c r="EZ5" s="1">
        <f t="shared" si="7"/>
        <v>3</v>
      </c>
      <c r="FA5" s="1">
        <f t="shared" si="8"/>
        <v>3</v>
      </c>
      <c r="FB5" s="1">
        <f t="shared" si="9"/>
        <v>3</v>
      </c>
      <c r="FC5" s="1">
        <f t="shared" si="10"/>
        <v>3</v>
      </c>
      <c r="FD5" s="1">
        <f t="shared" si="11"/>
        <v>3</v>
      </c>
      <c r="FE5" s="1">
        <f t="shared" si="12"/>
        <v>3</v>
      </c>
      <c r="FF5" s="1">
        <f t="shared" si="13"/>
        <v>3</v>
      </c>
      <c r="FG5" s="1" t="e">
        <f t="shared" si="14"/>
        <v>#N/A</v>
      </c>
      <c r="FH5" s="1" t="e">
        <f t="shared" si="15"/>
        <v>#N/A</v>
      </c>
      <c r="FI5" s="1" t="e">
        <f t="shared" si="16"/>
        <v>#N/A</v>
      </c>
      <c r="FJ5" s="1" t="e">
        <f t="shared" si="17"/>
        <v>#N/A</v>
      </c>
      <c r="FK5" s="1" t="e">
        <f t="shared" si="18"/>
        <v>#N/A</v>
      </c>
      <c r="FL5" s="1" t="e">
        <f t="shared" si="19"/>
        <v>#N/A</v>
      </c>
      <c r="FM5" s="8"/>
      <c r="FN5" s="8"/>
      <c r="FO5" s="8"/>
      <c r="FP5" s="8"/>
      <c r="FQ5" s="8"/>
      <c r="FR5" s="8"/>
      <c r="FS5" s="8"/>
      <c r="FT5" s="8"/>
      <c r="FU5" s="8"/>
      <c r="FV5" s="8"/>
      <c r="FW5" s="8"/>
      <c r="FX5" s="8"/>
      <c r="FY5" s="8"/>
      <c r="FZ5" s="8"/>
      <c r="GA5" s="8"/>
      <c r="GB5" s="8"/>
      <c r="GC5" s="8"/>
      <c r="GD5" s="8"/>
      <c r="GE5" s="8"/>
      <c r="GF5" s="8"/>
    </row>
    <row r="6" spans="1:188" ht="60">
      <c r="A6" s="8" t="s">
        <v>43</v>
      </c>
      <c r="B6" s="1" t="s">
        <v>26</v>
      </c>
      <c r="C6" s="8" t="s">
        <v>27</v>
      </c>
      <c r="D6" s="8" t="s">
        <v>44</v>
      </c>
      <c r="E6" s="8" t="s">
        <v>29</v>
      </c>
      <c r="F6" s="8" t="s">
        <v>40</v>
      </c>
      <c r="G6" s="9"/>
      <c r="H6" s="8" t="s">
        <v>31</v>
      </c>
      <c r="I6" s="9">
        <v>1</v>
      </c>
      <c r="J6" s="9"/>
      <c r="K6" s="9"/>
      <c r="L6" s="9"/>
      <c r="M6" s="9"/>
      <c r="N6" s="8" t="s">
        <v>1056</v>
      </c>
      <c r="ES6" s="1">
        <f t="shared" si="0"/>
        <v>3</v>
      </c>
      <c r="ET6" s="1">
        <f t="shared" si="1"/>
        <v>3</v>
      </c>
      <c r="EU6" s="1">
        <f t="shared" si="2"/>
        <v>3</v>
      </c>
      <c r="EV6" s="1">
        <f t="shared" si="3"/>
        <v>3</v>
      </c>
      <c r="EW6" s="1">
        <f t="shared" si="4"/>
        <v>3</v>
      </c>
      <c r="EX6" s="1">
        <f t="shared" si="5"/>
        <v>3</v>
      </c>
      <c r="EY6" s="1">
        <f t="shared" si="6"/>
        <v>3</v>
      </c>
      <c r="EZ6" s="1">
        <f t="shared" si="7"/>
        <v>3</v>
      </c>
      <c r="FA6" s="1">
        <f t="shared" si="8"/>
        <v>3</v>
      </c>
      <c r="FB6" s="1">
        <f t="shared" si="9"/>
        <v>3</v>
      </c>
      <c r="FC6" s="1">
        <f t="shared" si="10"/>
        <v>3</v>
      </c>
      <c r="FD6" s="1">
        <f t="shared" si="11"/>
        <v>3</v>
      </c>
      <c r="FE6" s="1">
        <f t="shared" si="12"/>
        <v>3</v>
      </c>
      <c r="FF6" s="1">
        <f t="shared" si="13"/>
        <v>3</v>
      </c>
      <c r="FG6" s="1" t="e">
        <f t="shared" si="14"/>
        <v>#N/A</v>
      </c>
      <c r="FH6" s="1" t="e">
        <f t="shared" si="15"/>
        <v>#N/A</v>
      </c>
      <c r="FI6" s="1" t="e">
        <f t="shared" si="16"/>
        <v>#N/A</v>
      </c>
      <c r="FJ6" s="1" t="e">
        <f t="shared" si="17"/>
        <v>#N/A</v>
      </c>
      <c r="FK6" s="1" t="e">
        <f t="shared" si="18"/>
        <v>#N/A</v>
      </c>
      <c r="FL6" s="1" t="e">
        <f t="shared" si="19"/>
        <v>#N/A</v>
      </c>
      <c r="FM6" s="8"/>
      <c r="FN6" s="8"/>
      <c r="FO6" s="8"/>
      <c r="FP6" s="8"/>
      <c r="FQ6" s="8"/>
      <c r="FR6" s="8"/>
      <c r="FS6" s="8"/>
      <c r="FT6" s="8"/>
      <c r="FU6" s="8"/>
      <c r="FV6" s="8"/>
      <c r="FW6" s="8"/>
      <c r="FX6" s="8"/>
      <c r="FY6" s="8"/>
      <c r="FZ6" s="8"/>
      <c r="GA6" s="8"/>
      <c r="GB6" s="8"/>
      <c r="GC6" s="8"/>
      <c r="GD6" s="8"/>
      <c r="GE6" s="8"/>
      <c r="GF6" s="8"/>
    </row>
    <row r="7" spans="1:188" ht="24">
      <c r="A7" s="8" t="s">
        <v>46</v>
      </c>
      <c r="B7" s="1" t="s">
        <v>26</v>
      </c>
      <c r="C7" s="8" t="s">
        <v>27</v>
      </c>
      <c r="D7" s="8" t="s">
        <v>47</v>
      </c>
      <c r="E7" s="8" t="s">
        <v>29</v>
      </c>
      <c r="F7" s="8" t="s">
        <v>40</v>
      </c>
      <c r="G7" s="8" t="s">
        <v>48</v>
      </c>
      <c r="H7" s="8" t="s">
        <v>49</v>
      </c>
      <c r="I7" s="9">
        <v>1</v>
      </c>
      <c r="J7" s="9"/>
      <c r="K7" s="9"/>
      <c r="L7" s="9"/>
      <c r="M7" s="9"/>
      <c r="N7" s="8" t="s">
        <v>50</v>
      </c>
      <c r="O7" s="10"/>
      <c r="ES7" s="1">
        <f t="shared" si="0"/>
        <v>3</v>
      </c>
      <c r="ET7" s="1">
        <f t="shared" si="1"/>
        <v>3</v>
      </c>
      <c r="EU7" s="1">
        <f t="shared" si="2"/>
        <v>3</v>
      </c>
      <c r="EV7" s="1">
        <f t="shared" si="3"/>
        <v>3</v>
      </c>
      <c r="EW7" s="1">
        <f t="shared" si="4"/>
        <v>3</v>
      </c>
      <c r="EX7" s="1">
        <f t="shared" si="5"/>
        <v>3</v>
      </c>
      <c r="EY7" s="1">
        <f t="shared" si="6"/>
        <v>3</v>
      </c>
      <c r="EZ7" s="1">
        <f t="shared" si="7"/>
        <v>3</v>
      </c>
      <c r="FA7" s="1">
        <f t="shared" si="8"/>
        <v>3</v>
      </c>
      <c r="FB7" s="1">
        <f t="shared" si="9"/>
        <v>3</v>
      </c>
      <c r="FC7" s="1">
        <f t="shared" si="10"/>
        <v>3</v>
      </c>
      <c r="FD7" s="1">
        <f t="shared" si="11"/>
        <v>3</v>
      </c>
      <c r="FE7" s="1">
        <f t="shared" si="12"/>
        <v>3</v>
      </c>
      <c r="FF7" s="1">
        <f t="shared" si="13"/>
        <v>3</v>
      </c>
      <c r="FG7" s="1" t="e">
        <f t="shared" si="14"/>
        <v>#N/A</v>
      </c>
      <c r="FH7" s="1" t="e">
        <f t="shared" si="15"/>
        <v>#N/A</v>
      </c>
      <c r="FI7" s="1" t="e">
        <f t="shared" si="16"/>
        <v>#N/A</v>
      </c>
      <c r="FJ7" s="1" t="e">
        <f t="shared" si="17"/>
        <v>#N/A</v>
      </c>
      <c r="FK7" s="1" t="e">
        <f t="shared" si="18"/>
        <v>#N/A</v>
      </c>
      <c r="FL7" s="1" t="e">
        <f t="shared" si="19"/>
        <v>#N/A</v>
      </c>
      <c r="FM7" s="8"/>
      <c r="FN7" s="8"/>
      <c r="FO7" s="8"/>
      <c r="FP7" s="8"/>
      <c r="FQ7" s="8"/>
      <c r="FR7" s="8"/>
      <c r="FS7" s="8"/>
      <c r="FT7" s="8"/>
      <c r="FU7" s="8"/>
      <c r="FV7" s="8"/>
      <c r="FW7" s="8"/>
      <c r="FX7" s="8"/>
      <c r="FY7" s="8"/>
      <c r="FZ7" s="8"/>
      <c r="GA7" s="8"/>
      <c r="GB7" s="8"/>
      <c r="GC7" s="8"/>
      <c r="GD7" s="8"/>
      <c r="GE7" s="8"/>
      <c r="GF7" s="8"/>
    </row>
    <row r="8" spans="1:188" ht="33.950000000000003" customHeight="1">
      <c r="A8" s="8" t="s">
        <v>51</v>
      </c>
      <c r="B8" s="1" t="s">
        <v>26</v>
      </c>
      <c r="C8" s="8" t="s">
        <v>27</v>
      </c>
      <c r="D8" s="8" t="s">
        <v>52</v>
      </c>
      <c r="E8" s="8" t="s">
        <v>29</v>
      </c>
      <c r="F8" s="8" t="s">
        <v>40</v>
      </c>
      <c r="G8" s="9"/>
      <c r="H8" s="8" t="s">
        <v>31</v>
      </c>
      <c r="I8" s="9">
        <v>4</v>
      </c>
      <c r="J8" s="9"/>
      <c r="K8" s="9"/>
      <c r="L8" s="9"/>
      <c r="M8" s="9"/>
      <c r="N8" s="8" t="s">
        <v>53</v>
      </c>
      <c r="O8" s="1" t="s">
        <v>54</v>
      </c>
      <c r="P8" s="1">
        <v>1</v>
      </c>
      <c r="R8" s="1">
        <f t="shared" ref="R8:AK8" si="20">IF(R$2/5+1 &gt;=$I8,CH8*DX8, 0)</f>
        <v>0</v>
      </c>
      <c r="S8" s="1">
        <f t="shared" si="20"/>
        <v>0</v>
      </c>
      <c r="T8" s="1">
        <f t="shared" si="20"/>
        <v>0</v>
      </c>
      <c r="U8" s="1">
        <f t="shared" si="20"/>
        <v>0</v>
      </c>
      <c r="V8" s="1">
        <f t="shared" si="20"/>
        <v>0</v>
      </c>
      <c r="W8" s="1">
        <f t="shared" si="20"/>
        <v>0</v>
      </c>
      <c r="X8" s="1">
        <f t="shared" si="20"/>
        <v>0</v>
      </c>
      <c r="Y8" s="1">
        <f t="shared" si="20"/>
        <v>0</v>
      </c>
      <c r="Z8" s="1">
        <f t="shared" si="20"/>
        <v>0</v>
      </c>
      <c r="AA8" s="1">
        <f t="shared" si="20"/>
        <v>0</v>
      </c>
      <c r="AB8" s="1">
        <f t="shared" si="20"/>
        <v>0</v>
      </c>
      <c r="AC8" s="1">
        <f t="shared" si="20"/>
        <v>0</v>
      </c>
      <c r="AD8" s="1">
        <f t="shared" si="20"/>
        <v>0</v>
      </c>
      <c r="AE8" s="1">
        <f t="shared" si="20"/>
        <v>0</v>
      </c>
      <c r="AF8" s="1">
        <f t="shared" si="20"/>
        <v>11.25</v>
      </c>
      <c r="AG8" s="1">
        <f t="shared" si="20"/>
        <v>12.375</v>
      </c>
      <c r="AH8" s="1">
        <f t="shared" si="20"/>
        <v>12.375</v>
      </c>
      <c r="AI8" s="1">
        <f t="shared" si="20"/>
        <v>12.375</v>
      </c>
      <c r="AJ8" s="1">
        <f t="shared" si="20"/>
        <v>16.5</v>
      </c>
      <c r="AK8" s="1">
        <f t="shared" si="20"/>
        <v>38.25</v>
      </c>
      <c r="AM8" s="1">
        <v>0</v>
      </c>
      <c r="AN8" s="1">
        <v>3</v>
      </c>
      <c r="AO8" s="1">
        <f t="shared" ref="AO8:BG8" si="21">AN8</f>
        <v>3</v>
      </c>
      <c r="AP8" s="1">
        <f t="shared" si="21"/>
        <v>3</v>
      </c>
      <c r="AQ8" s="1">
        <f t="shared" si="21"/>
        <v>3</v>
      </c>
      <c r="AR8" s="1">
        <f t="shared" si="21"/>
        <v>3</v>
      </c>
      <c r="AS8" s="1">
        <f t="shared" si="21"/>
        <v>3</v>
      </c>
      <c r="AT8" s="1">
        <f t="shared" si="21"/>
        <v>3</v>
      </c>
      <c r="AU8" s="1">
        <f t="shared" si="21"/>
        <v>3</v>
      </c>
      <c r="AV8" s="1">
        <f t="shared" si="21"/>
        <v>3</v>
      </c>
      <c r="AW8" s="1">
        <f t="shared" si="21"/>
        <v>3</v>
      </c>
      <c r="AX8" s="1">
        <f t="shared" si="21"/>
        <v>3</v>
      </c>
      <c r="AY8" s="1">
        <f t="shared" si="21"/>
        <v>3</v>
      </c>
      <c r="AZ8" s="1">
        <f t="shared" si="21"/>
        <v>3</v>
      </c>
      <c r="BA8" s="1">
        <f t="shared" si="21"/>
        <v>3</v>
      </c>
      <c r="BB8" s="1">
        <f t="shared" si="21"/>
        <v>3</v>
      </c>
      <c r="BC8" s="1">
        <f t="shared" si="21"/>
        <v>3</v>
      </c>
      <c r="BD8" s="1">
        <f t="shared" si="21"/>
        <v>3</v>
      </c>
      <c r="BE8" s="1">
        <f t="shared" si="21"/>
        <v>3</v>
      </c>
      <c r="BF8" s="1">
        <f t="shared" si="21"/>
        <v>3</v>
      </c>
      <c r="BG8" s="1">
        <f t="shared" si="21"/>
        <v>3</v>
      </c>
      <c r="BI8" s="1">
        <v>8</v>
      </c>
      <c r="BJ8" s="1">
        <f t="shared" ref="BJ8:CA8" si="22">BI8</f>
        <v>8</v>
      </c>
      <c r="BK8" s="1">
        <f t="shared" si="22"/>
        <v>8</v>
      </c>
      <c r="BL8" s="1">
        <f t="shared" si="22"/>
        <v>8</v>
      </c>
      <c r="BM8" s="1">
        <f t="shared" si="22"/>
        <v>8</v>
      </c>
      <c r="BN8" s="1">
        <f t="shared" si="22"/>
        <v>8</v>
      </c>
      <c r="BO8" s="1">
        <f t="shared" si="22"/>
        <v>8</v>
      </c>
      <c r="BP8" s="1">
        <f t="shared" si="22"/>
        <v>8</v>
      </c>
      <c r="BQ8" s="1">
        <f t="shared" si="22"/>
        <v>8</v>
      </c>
      <c r="BR8" s="1">
        <f t="shared" si="22"/>
        <v>8</v>
      </c>
      <c r="BS8" s="1">
        <f t="shared" si="22"/>
        <v>8</v>
      </c>
      <c r="BT8" s="1">
        <f t="shared" si="22"/>
        <v>8</v>
      </c>
      <c r="BU8" s="1">
        <f t="shared" si="22"/>
        <v>8</v>
      </c>
      <c r="BV8" s="1">
        <f t="shared" si="22"/>
        <v>8</v>
      </c>
      <c r="BW8" s="1">
        <f t="shared" si="22"/>
        <v>8</v>
      </c>
      <c r="BX8" s="1">
        <f t="shared" si="22"/>
        <v>8</v>
      </c>
      <c r="BY8" s="1">
        <f t="shared" si="22"/>
        <v>8</v>
      </c>
      <c r="BZ8" s="1">
        <f t="shared" si="22"/>
        <v>8</v>
      </c>
      <c r="CA8" s="1">
        <f t="shared" si="22"/>
        <v>8</v>
      </c>
      <c r="CB8" s="1">
        <v>16</v>
      </c>
      <c r="CC8" s="2"/>
      <c r="CD8" s="1">
        <v>1</v>
      </c>
      <c r="CF8">
        <f>IF(EXACT(E8,"Focus"),IF(I8=1,3,IF(I8=2,3,IF(I8=3,4,IF(I8=4,6,8)))),IF(I8=1,4,IF(I8=2,5,IF(I8=3,6,IF(I8=4,8,10)))))</f>
        <v>8</v>
      </c>
      <c r="CH8" s="2">
        <f t="shared" ref="CH8:DA8" si="23">MIN(1,MAX(0,(CH$2-$CF8+1+CH$1-DC8)/CH$2))</f>
        <v>0</v>
      </c>
      <c r="CI8" s="2">
        <f t="shared" si="23"/>
        <v>0</v>
      </c>
      <c r="CJ8" s="2">
        <f t="shared" si="23"/>
        <v>0</v>
      </c>
      <c r="CK8" s="2">
        <f t="shared" si="23"/>
        <v>0.16666666666666666</v>
      </c>
      <c r="CL8" s="2">
        <f t="shared" si="23"/>
        <v>0.375</v>
      </c>
      <c r="CM8" s="2">
        <f t="shared" si="23"/>
        <v>0.375</v>
      </c>
      <c r="CN8" s="2">
        <f t="shared" si="23"/>
        <v>0.5</v>
      </c>
      <c r="CO8" s="2">
        <f t="shared" si="23"/>
        <v>0.5</v>
      </c>
      <c r="CP8" s="2">
        <f t="shared" si="23"/>
        <v>0.5</v>
      </c>
      <c r="CQ8" s="2">
        <f t="shared" si="23"/>
        <v>0.7</v>
      </c>
      <c r="CR8" s="2">
        <f t="shared" si="23"/>
        <v>0.7</v>
      </c>
      <c r="CS8" s="2">
        <f t="shared" si="23"/>
        <v>0.7</v>
      </c>
      <c r="CT8" s="2">
        <f t="shared" si="23"/>
        <v>0.8</v>
      </c>
      <c r="CU8" s="2">
        <f t="shared" si="23"/>
        <v>0.8</v>
      </c>
      <c r="CV8" s="2">
        <f t="shared" si="23"/>
        <v>0.83333333333333337</v>
      </c>
      <c r="CW8" s="2">
        <f t="shared" si="23"/>
        <v>0.91666666666666663</v>
      </c>
      <c r="CX8" s="2">
        <f t="shared" si="23"/>
        <v>0.91666666666666663</v>
      </c>
      <c r="CY8" s="2">
        <f t="shared" si="23"/>
        <v>0.91666666666666663</v>
      </c>
      <c r="CZ8" s="2">
        <f t="shared" si="23"/>
        <v>0.91666666666666663</v>
      </c>
      <c r="DA8" s="2">
        <f t="shared" si="23"/>
        <v>0.9</v>
      </c>
      <c r="DC8" s="1">
        <f t="shared" ref="DC8:DV8" si="24">IF($CD8&gt;0,MAX(0,FLOOR((1-$DB$2)*CH$2-$CF8+1+CH$1,1)),0)</f>
        <v>0</v>
      </c>
      <c r="DD8" s="1">
        <f t="shared" si="24"/>
        <v>0</v>
      </c>
      <c r="DE8" s="1">
        <f t="shared" si="24"/>
        <v>0</v>
      </c>
      <c r="DF8" s="1">
        <f t="shared" si="24"/>
        <v>0</v>
      </c>
      <c r="DG8" s="1">
        <f t="shared" si="24"/>
        <v>0</v>
      </c>
      <c r="DH8" s="1">
        <f t="shared" si="24"/>
        <v>0</v>
      </c>
      <c r="DI8" s="1">
        <f t="shared" si="24"/>
        <v>0</v>
      </c>
      <c r="DJ8" s="1">
        <f t="shared" si="24"/>
        <v>0</v>
      </c>
      <c r="DK8" s="1">
        <f t="shared" si="24"/>
        <v>0</v>
      </c>
      <c r="DL8" s="1">
        <f t="shared" si="24"/>
        <v>0</v>
      </c>
      <c r="DM8" s="1">
        <f t="shared" si="24"/>
        <v>0</v>
      </c>
      <c r="DN8" s="1">
        <f t="shared" si="24"/>
        <v>0</v>
      </c>
      <c r="DO8" s="1">
        <f t="shared" si="24"/>
        <v>0</v>
      </c>
      <c r="DP8" s="1">
        <f t="shared" si="24"/>
        <v>0</v>
      </c>
      <c r="DQ8" s="1">
        <f t="shared" si="24"/>
        <v>0</v>
      </c>
      <c r="DR8" s="1">
        <f t="shared" si="24"/>
        <v>0</v>
      </c>
      <c r="DS8" s="1">
        <f t="shared" si="24"/>
        <v>0</v>
      </c>
      <c r="DT8" s="1">
        <f t="shared" si="24"/>
        <v>0</v>
      </c>
      <c r="DU8" s="1">
        <f t="shared" si="24"/>
        <v>1</v>
      </c>
      <c r="DV8" s="1">
        <f t="shared" si="24"/>
        <v>2</v>
      </c>
      <c r="DX8" s="1">
        <f t="shared" ref="DX8:EQ8" si="25">$AM8 +(DC8*$CD8+AN8)*(BI8+1)/2</f>
        <v>13.5</v>
      </c>
      <c r="DY8" s="1">
        <f t="shared" si="25"/>
        <v>13.5</v>
      </c>
      <c r="DZ8" s="1">
        <f t="shared" si="25"/>
        <v>13.5</v>
      </c>
      <c r="EA8" s="1">
        <f t="shared" si="25"/>
        <v>13.5</v>
      </c>
      <c r="EB8" s="1">
        <f t="shared" si="25"/>
        <v>13.5</v>
      </c>
      <c r="EC8" s="1">
        <f t="shared" si="25"/>
        <v>13.5</v>
      </c>
      <c r="ED8" s="1">
        <f t="shared" si="25"/>
        <v>13.5</v>
      </c>
      <c r="EE8" s="1">
        <f t="shared" si="25"/>
        <v>13.5</v>
      </c>
      <c r="EF8" s="1">
        <f t="shared" si="25"/>
        <v>13.5</v>
      </c>
      <c r="EG8" s="1">
        <f t="shared" si="25"/>
        <v>13.5</v>
      </c>
      <c r="EH8" s="1">
        <f t="shared" si="25"/>
        <v>13.5</v>
      </c>
      <c r="EI8" s="1">
        <f t="shared" si="25"/>
        <v>13.5</v>
      </c>
      <c r="EJ8" s="1">
        <f t="shared" si="25"/>
        <v>13.5</v>
      </c>
      <c r="EK8" s="1">
        <f t="shared" si="25"/>
        <v>13.5</v>
      </c>
      <c r="EL8" s="1">
        <f t="shared" si="25"/>
        <v>13.5</v>
      </c>
      <c r="EM8" s="1">
        <f t="shared" si="25"/>
        <v>13.5</v>
      </c>
      <c r="EN8" s="1">
        <f t="shared" si="25"/>
        <v>13.5</v>
      </c>
      <c r="EO8" s="1">
        <f t="shared" si="25"/>
        <v>13.5</v>
      </c>
      <c r="EP8" s="1">
        <f t="shared" si="25"/>
        <v>18</v>
      </c>
      <c r="EQ8" s="1">
        <f t="shared" si="25"/>
        <v>42.5</v>
      </c>
      <c r="ES8" s="1">
        <f t="shared" si="0"/>
        <v>3</v>
      </c>
      <c r="ET8" s="1">
        <f t="shared" si="1"/>
        <v>3</v>
      </c>
      <c r="EU8" s="1">
        <f t="shared" si="2"/>
        <v>3</v>
      </c>
      <c r="EV8" s="1">
        <f t="shared" si="3"/>
        <v>3</v>
      </c>
      <c r="EW8" s="1">
        <f t="shared" si="4"/>
        <v>3</v>
      </c>
      <c r="EX8" s="1">
        <f t="shared" si="5"/>
        <v>3</v>
      </c>
      <c r="EY8" s="1">
        <f t="shared" si="6"/>
        <v>3</v>
      </c>
      <c r="EZ8" s="1">
        <f t="shared" si="7"/>
        <v>3</v>
      </c>
      <c r="FA8" s="1">
        <f t="shared" si="8"/>
        <v>3</v>
      </c>
      <c r="FB8" s="1">
        <f t="shared" si="9"/>
        <v>3</v>
      </c>
      <c r="FC8" s="1">
        <f t="shared" si="10"/>
        <v>3</v>
      </c>
      <c r="FD8" s="1">
        <f t="shared" si="11"/>
        <v>3</v>
      </c>
      <c r="FE8" s="1">
        <f t="shared" si="12"/>
        <v>3</v>
      </c>
      <c r="FF8" s="1">
        <f t="shared" si="13"/>
        <v>3</v>
      </c>
      <c r="FG8" s="1">
        <f t="shared" si="14"/>
        <v>3</v>
      </c>
      <c r="FH8" s="1">
        <f t="shared" si="15"/>
        <v>3</v>
      </c>
      <c r="FI8" s="1">
        <f t="shared" si="16"/>
        <v>3</v>
      </c>
      <c r="FJ8" s="1">
        <f t="shared" si="17"/>
        <v>3</v>
      </c>
      <c r="FK8" s="1">
        <f t="shared" si="18"/>
        <v>3</v>
      </c>
      <c r="FL8" s="1">
        <f t="shared" si="19"/>
        <v>2</v>
      </c>
    </row>
    <row r="9" spans="1:188" ht="24">
      <c r="A9" s="8" t="s">
        <v>55</v>
      </c>
      <c r="B9" s="1" t="s">
        <v>26</v>
      </c>
      <c r="C9" s="8" t="s">
        <v>27</v>
      </c>
      <c r="D9" s="9"/>
      <c r="E9" s="8" t="s">
        <v>56</v>
      </c>
      <c r="F9" s="8" t="s">
        <v>57</v>
      </c>
      <c r="G9" s="9"/>
      <c r="H9" s="9"/>
      <c r="I9" s="9">
        <v>3</v>
      </c>
      <c r="J9" s="9"/>
      <c r="K9" s="9"/>
      <c r="L9" s="9"/>
      <c r="M9" s="9"/>
      <c r="N9" s="8" t="s">
        <v>58</v>
      </c>
      <c r="O9" s="10"/>
      <c r="ES9" s="1">
        <f t="shared" si="0"/>
        <v>3</v>
      </c>
      <c r="ET9" s="1">
        <f t="shared" si="1"/>
        <v>3</v>
      </c>
      <c r="EU9" s="1">
        <f t="shared" si="2"/>
        <v>3</v>
      </c>
      <c r="EV9" s="1">
        <f t="shared" si="3"/>
        <v>3</v>
      </c>
      <c r="EW9" s="1">
        <f t="shared" si="4"/>
        <v>3</v>
      </c>
      <c r="EX9" s="1">
        <f t="shared" si="5"/>
        <v>3</v>
      </c>
      <c r="EY9" s="1">
        <f t="shared" si="6"/>
        <v>3</v>
      </c>
      <c r="EZ9" s="1">
        <f t="shared" si="7"/>
        <v>3</v>
      </c>
      <c r="FA9" s="1">
        <f t="shared" si="8"/>
        <v>3</v>
      </c>
      <c r="FB9" s="1">
        <f t="shared" si="9"/>
        <v>3</v>
      </c>
      <c r="FC9" s="1">
        <f t="shared" si="10"/>
        <v>3</v>
      </c>
      <c r="FD9" s="1">
        <f t="shared" si="11"/>
        <v>3</v>
      </c>
      <c r="FE9" s="1">
        <f t="shared" si="12"/>
        <v>3</v>
      </c>
      <c r="FF9" s="1">
        <f t="shared" si="13"/>
        <v>3</v>
      </c>
      <c r="FG9" s="1" t="e">
        <f t="shared" si="14"/>
        <v>#N/A</v>
      </c>
      <c r="FH9" s="1" t="e">
        <f t="shared" si="15"/>
        <v>#N/A</v>
      </c>
      <c r="FI9" s="1" t="e">
        <f t="shared" si="16"/>
        <v>#N/A</v>
      </c>
      <c r="FJ9" s="1" t="e">
        <f t="shared" si="17"/>
        <v>#N/A</v>
      </c>
      <c r="FK9" s="1" t="e">
        <f t="shared" si="18"/>
        <v>#N/A</v>
      </c>
      <c r="FL9" s="1" t="e">
        <f t="shared" si="19"/>
        <v>#N/A</v>
      </c>
    </row>
    <row r="10" spans="1:188" ht="33.950000000000003" customHeight="1">
      <c r="A10" s="8" t="s">
        <v>59</v>
      </c>
      <c r="B10" s="1" t="s">
        <v>26</v>
      </c>
      <c r="C10" s="8" t="s">
        <v>27</v>
      </c>
      <c r="D10" s="8" t="s">
        <v>60</v>
      </c>
      <c r="E10" s="8" t="s">
        <v>29</v>
      </c>
      <c r="F10" s="8" t="s">
        <v>40</v>
      </c>
      <c r="G10" s="9"/>
      <c r="H10" s="9"/>
      <c r="I10" s="9">
        <v>2</v>
      </c>
      <c r="J10" s="9"/>
      <c r="K10" s="9"/>
      <c r="L10" s="9"/>
      <c r="M10" s="9"/>
      <c r="N10" s="8" t="s">
        <v>61</v>
      </c>
      <c r="O10" s="1" t="s">
        <v>45</v>
      </c>
      <c r="ES10" s="1">
        <f t="shared" si="0"/>
        <v>3</v>
      </c>
      <c r="ET10" s="1">
        <f t="shared" si="1"/>
        <v>3</v>
      </c>
      <c r="EU10" s="1">
        <f t="shared" si="2"/>
        <v>3</v>
      </c>
      <c r="EV10" s="1">
        <f t="shared" si="3"/>
        <v>3</v>
      </c>
      <c r="EW10" s="1">
        <f t="shared" si="4"/>
        <v>3</v>
      </c>
      <c r="EX10" s="1">
        <f t="shared" si="5"/>
        <v>3</v>
      </c>
      <c r="EY10" s="1">
        <f t="shared" si="6"/>
        <v>3</v>
      </c>
      <c r="EZ10" s="1">
        <f t="shared" si="7"/>
        <v>3</v>
      </c>
      <c r="FA10" s="1">
        <f t="shared" si="8"/>
        <v>3</v>
      </c>
      <c r="FB10" s="1">
        <f t="shared" si="9"/>
        <v>3</v>
      </c>
      <c r="FC10" s="1">
        <f t="shared" si="10"/>
        <v>3</v>
      </c>
      <c r="FD10" s="1">
        <f t="shared" si="11"/>
        <v>3</v>
      </c>
      <c r="FE10" s="1">
        <f t="shared" si="12"/>
        <v>3</v>
      </c>
      <c r="FF10" s="1">
        <f t="shared" si="13"/>
        <v>3</v>
      </c>
      <c r="FG10" s="1" t="e">
        <f t="shared" si="14"/>
        <v>#N/A</v>
      </c>
      <c r="FH10" s="1" t="e">
        <f t="shared" si="15"/>
        <v>#N/A</v>
      </c>
      <c r="FI10" s="1" t="e">
        <f t="shared" si="16"/>
        <v>#N/A</v>
      </c>
      <c r="FJ10" s="1" t="e">
        <f t="shared" si="17"/>
        <v>#N/A</v>
      </c>
      <c r="FK10" s="1" t="e">
        <f t="shared" si="18"/>
        <v>#N/A</v>
      </c>
      <c r="FL10" s="1" t="e">
        <f t="shared" si="19"/>
        <v>#N/A</v>
      </c>
    </row>
    <row r="11" spans="1:188" ht="33.950000000000003" customHeight="1">
      <c r="A11" s="11" t="s">
        <v>62</v>
      </c>
      <c r="B11" s="1" t="s">
        <v>26</v>
      </c>
      <c r="C11" s="11" t="s">
        <v>27</v>
      </c>
      <c r="D11" s="11" t="s">
        <v>63</v>
      </c>
      <c r="E11" s="11" t="s">
        <v>29</v>
      </c>
      <c r="F11" s="11" t="s">
        <v>40</v>
      </c>
      <c r="G11" s="12"/>
      <c r="H11" s="11" t="s">
        <v>64</v>
      </c>
      <c r="I11" s="12">
        <v>5</v>
      </c>
      <c r="J11" s="12"/>
      <c r="K11" s="12"/>
      <c r="L11" s="12"/>
      <c r="M11" s="12"/>
      <c r="N11" s="11" t="s">
        <v>65</v>
      </c>
      <c r="O11" s="10"/>
      <c r="BS11" s="2"/>
      <c r="BT11" s="2"/>
      <c r="BU11" s="2"/>
      <c r="BV11" s="2"/>
      <c r="BW11" s="2"/>
      <c r="BX11" s="2"/>
      <c r="BY11" s="2"/>
      <c r="BZ11" s="2"/>
      <c r="CA11" s="2"/>
      <c r="CB11" s="2"/>
      <c r="CC11" s="2"/>
      <c r="ES11" s="1">
        <f t="shared" si="0"/>
        <v>3</v>
      </c>
      <c r="ET11" s="1">
        <f t="shared" si="1"/>
        <v>3</v>
      </c>
      <c r="EU11" s="1">
        <f t="shared" si="2"/>
        <v>3</v>
      </c>
      <c r="EV11" s="1">
        <f t="shared" si="3"/>
        <v>3</v>
      </c>
      <c r="EW11" s="1">
        <f t="shared" si="4"/>
        <v>3</v>
      </c>
      <c r="EX11" s="1">
        <f t="shared" si="5"/>
        <v>3</v>
      </c>
      <c r="EY11" s="1">
        <f t="shared" si="6"/>
        <v>3</v>
      </c>
      <c r="EZ11" s="1">
        <f t="shared" si="7"/>
        <v>3</v>
      </c>
      <c r="FA11" s="1">
        <f t="shared" si="8"/>
        <v>3</v>
      </c>
      <c r="FB11" s="1">
        <f t="shared" si="9"/>
        <v>3</v>
      </c>
      <c r="FC11" s="1">
        <f t="shared" si="10"/>
        <v>3</v>
      </c>
      <c r="FD11" s="1">
        <f t="shared" si="11"/>
        <v>3</v>
      </c>
      <c r="FE11" s="1">
        <f t="shared" si="12"/>
        <v>3</v>
      </c>
      <c r="FF11" s="1">
        <f t="shared" si="13"/>
        <v>3</v>
      </c>
      <c r="FG11" s="1" t="e">
        <f t="shared" si="14"/>
        <v>#N/A</v>
      </c>
      <c r="FH11" s="1" t="e">
        <f t="shared" si="15"/>
        <v>#N/A</v>
      </c>
      <c r="FI11" s="1" t="e">
        <f t="shared" si="16"/>
        <v>#N/A</v>
      </c>
      <c r="FJ11" s="1" t="e">
        <f t="shared" si="17"/>
        <v>#N/A</v>
      </c>
      <c r="FK11" s="1" t="e">
        <f t="shared" si="18"/>
        <v>#N/A</v>
      </c>
      <c r="FL11" s="1" t="e">
        <f t="shared" si="19"/>
        <v>#N/A</v>
      </c>
    </row>
    <row r="12" spans="1:188" ht="33.950000000000003" customHeight="1">
      <c r="A12" s="8" t="s">
        <v>66</v>
      </c>
      <c r="B12" s="1" t="s">
        <v>26</v>
      </c>
      <c r="C12" s="8" t="s">
        <v>27</v>
      </c>
      <c r="D12" s="8" t="s">
        <v>67</v>
      </c>
      <c r="E12" s="8" t="s">
        <v>29</v>
      </c>
      <c r="F12" s="8" t="s">
        <v>57</v>
      </c>
      <c r="G12" s="9"/>
      <c r="H12" s="8" t="s">
        <v>31</v>
      </c>
      <c r="I12" s="8">
        <v>3</v>
      </c>
      <c r="J12" s="8"/>
      <c r="K12" s="8"/>
      <c r="L12" s="8"/>
      <c r="M12" s="8"/>
      <c r="N12" s="8" t="s">
        <v>68</v>
      </c>
      <c r="O12" s="10"/>
      <c r="ES12" s="1">
        <f t="shared" si="0"/>
        <v>3</v>
      </c>
      <c r="ET12" s="1">
        <f t="shared" si="1"/>
        <v>3</v>
      </c>
      <c r="EU12" s="1">
        <f t="shared" si="2"/>
        <v>3</v>
      </c>
      <c r="EV12" s="1">
        <f t="shared" si="3"/>
        <v>3</v>
      </c>
      <c r="EW12" s="1">
        <f t="shared" si="4"/>
        <v>3</v>
      </c>
      <c r="EX12" s="1">
        <f t="shared" si="5"/>
        <v>3</v>
      </c>
      <c r="EY12" s="1">
        <f t="shared" si="6"/>
        <v>3</v>
      </c>
      <c r="EZ12" s="1">
        <f t="shared" si="7"/>
        <v>3</v>
      </c>
      <c r="FA12" s="1">
        <f t="shared" si="8"/>
        <v>3</v>
      </c>
      <c r="FB12" s="1">
        <f t="shared" si="9"/>
        <v>3</v>
      </c>
      <c r="FC12" s="1">
        <f t="shared" si="10"/>
        <v>3</v>
      </c>
      <c r="FD12" s="1">
        <f t="shared" si="11"/>
        <v>3</v>
      </c>
      <c r="FE12" s="1">
        <f t="shared" si="12"/>
        <v>3</v>
      </c>
      <c r="FF12" s="1">
        <f t="shared" si="13"/>
        <v>3</v>
      </c>
      <c r="FG12" s="1" t="e">
        <f t="shared" si="14"/>
        <v>#N/A</v>
      </c>
      <c r="FH12" s="1" t="e">
        <f t="shared" si="15"/>
        <v>#N/A</v>
      </c>
      <c r="FI12" s="1" t="e">
        <f t="shared" si="16"/>
        <v>#N/A</v>
      </c>
      <c r="FJ12" s="1" t="e">
        <f t="shared" si="17"/>
        <v>#N/A</v>
      </c>
      <c r="FK12" s="1" t="e">
        <f t="shared" si="18"/>
        <v>#N/A</v>
      </c>
      <c r="FL12" s="1" t="e">
        <f t="shared" si="19"/>
        <v>#N/A</v>
      </c>
    </row>
    <row r="13" spans="1:188" ht="33.950000000000003" customHeight="1">
      <c r="A13" s="8" t="s">
        <v>69</v>
      </c>
      <c r="B13" s="1" t="s">
        <v>26</v>
      </c>
      <c r="C13" s="8" t="s">
        <v>27</v>
      </c>
      <c r="D13" s="8" t="s">
        <v>70</v>
      </c>
      <c r="E13" s="8" t="s">
        <v>71</v>
      </c>
      <c r="F13" s="8" t="s">
        <v>40</v>
      </c>
      <c r="G13" s="8" t="s">
        <v>72</v>
      </c>
      <c r="H13" s="9"/>
      <c r="I13" s="9">
        <v>4</v>
      </c>
      <c r="J13" s="9"/>
      <c r="K13" s="9"/>
      <c r="L13" s="9"/>
      <c r="M13" s="9"/>
      <c r="N13" s="8" t="s">
        <v>73</v>
      </c>
      <c r="O13" s="1" t="s">
        <v>74</v>
      </c>
      <c r="ES13" s="1">
        <f t="shared" si="0"/>
        <v>3</v>
      </c>
      <c r="ET13" s="1">
        <f t="shared" si="1"/>
        <v>3</v>
      </c>
      <c r="EU13" s="1">
        <f t="shared" si="2"/>
        <v>3</v>
      </c>
      <c r="EV13" s="1">
        <f t="shared" si="3"/>
        <v>3</v>
      </c>
      <c r="EW13" s="1">
        <f t="shared" si="4"/>
        <v>3</v>
      </c>
      <c r="EX13" s="1">
        <f t="shared" si="5"/>
        <v>3</v>
      </c>
      <c r="EY13" s="1">
        <f t="shared" si="6"/>
        <v>3</v>
      </c>
      <c r="EZ13" s="1">
        <f t="shared" si="7"/>
        <v>3</v>
      </c>
      <c r="FA13" s="1">
        <f t="shared" si="8"/>
        <v>3</v>
      </c>
      <c r="FB13" s="1">
        <f t="shared" si="9"/>
        <v>3</v>
      </c>
      <c r="FC13" s="1">
        <f t="shared" si="10"/>
        <v>3</v>
      </c>
      <c r="FD13" s="1">
        <f t="shared" si="11"/>
        <v>3</v>
      </c>
      <c r="FE13" s="1">
        <f t="shared" si="12"/>
        <v>3</v>
      </c>
      <c r="FF13" s="1">
        <f t="shared" si="13"/>
        <v>3</v>
      </c>
      <c r="FG13" s="1" t="e">
        <f t="shared" si="14"/>
        <v>#N/A</v>
      </c>
      <c r="FH13" s="1" t="e">
        <f t="shared" si="15"/>
        <v>#N/A</v>
      </c>
      <c r="FI13" s="1" t="e">
        <f t="shared" si="16"/>
        <v>#N/A</v>
      </c>
      <c r="FJ13" s="1" t="e">
        <f t="shared" si="17"/>
        <v>#N/A</v>
      </c>
      <c r="FK13" s="1" t="e">
        <f t="shared" si="18"/>
        <v>#N/A</v>
      </c>
      <c r="FL13" s="1" t="e">
        <f t="shared" si="19"/>
        <v>#N/A</v>
      </c>
    </row>
    <row r="14" spans="1:188" ht="33.950000000000003" customHeight="1">
      <c r="A14" s="8" t="s">
        <v>75</v>
      </c>
      <c r="B14" s="1" t="s">
        <v>26</v>
      </c>
      <c r="C14" s="8" t="s">
        <v>27</v>
      </c>
      <c r="D14" s="8" t="s">
        <v>76</v>
      </c>
      <c r="E14" s="8" t="s">
        <v>29</v>
      </c>
      <c r="F14" s="8" t="s">
        <v>30</v>
      </c>
      <c r="G14" s="8" t="s">
        <v>77</v>
      </c>
      <c r="H14" s="8" t="s">
        <v>49</v>
      </c>
      <c r="I14" s="9">
        <v>2</v>
      </c>
      <c r="J14" s="9"/>
      <c r="K14" s="9"/>
      <c r="L14" s="9"/>
      <c r="M14" s="9"/>
      <c r="N14" s="8" t="s">
        <v>1057</v>
      </c>
      <c r="O14" s="10"/>
      <c r="ES14" s="1">
        <f t="shared" si="0"/>
        <v>3</v>
      </c>
      <c r="ET14" s="1">
        <f t="shared" si="1"/>
        <v>3</v>
      </c>
      <c r="EU14" s="1">
        <f t="shared" si="2"/>
        <v>3</v>
      </c>
      <c r="EV14" s="1">
        <f t="shared" si="3"/>
        <v>3</v>
      </c>
      <c r="EW14" s="1">
        <f t="shared" si="4"/>
        <v>3</v>
      </c>
      <c r="EX14" s="1">
        <f t="shared" si="5"/>
        <v>3</v>
      </c>
      <c r="EY14" s="1">
        <f t="shared" si="6"/>
        <v>3</v>
      </c>
      <c r="EZ14" s="1">
        <f t="shared" si="7"/>
        <v>3</v>
      </c>
      <c r="FA14" s="1">
        <f t="shared" si="8"/>
        <v>3</v>
      </c>
      <c r="FB14" s="1">
        <f t="shared" si="9"/>
        <v>3</v>
      </c>
      <c r="FC14" s="1">
        <f t="shared" si="10"/>
        <v>3</v>
      </c>
      <c r="FD14" s="1">
        <f t="shared" si="11"/>
        <v>3</v>
      </c>
      <c r="FE14" s="1">
        <f t="shared" si="12"/>
        <v>3</v>
      </c>
      <c r="FF14" s="1">
        <f t="shared" si="13"/>
        <v>3</v>
      </c>
      <c r="FG14" s="1" t="e">
        <f t="shared" si="14"/>
        <v>#N/A</v>
      </c>
      <c r="FH14" s="1" t="e">
        <f t="shared" si="15"/>
        <v>#N/A</v>
      </c>
      <c r="FI14" s="1" t="e">
        <f t="shared" si="16"/>
        <v>#N/A</v>
      </c>
      <c r="FJ14" s="1" t="e">
        <f t="shared" si="17"/>
        <v>#N/A</v>
      </c>
      <c r="FK14" s="1" t="e">
        <f t="shared" si="18"/>
        <v>#N/A</v>
      </c>
      <c r="FL14" s="1" t="e">
        <f t="shared" si="19"/>
        <v>#N/A</v>
      </c>
    </row>
    <row r="15" spans="1:188" ht="33.950000000000003" customHeight="1">
      <c r="A15" s="8" t="s">
        <v>78</v>
      </c>
      <c r="B15" s="1" t="s">
        <v>26</v>
      </c>
      <c r="C15" s="8" t="s">
        <v>27</v>
      </c>
      <c r="D15" s="8" t="s">
        <v>79</v>
      </c>
      <c r="E15" s="8" t="s">
        <v>29</v>
      </c>
      <c r="F15" s="8" t="s">
        <v>57</v>
      </c>
      <c r="G15" s="8"/>
      <c r="H15" s="8" t="s">
        <v>80</v>
      </c>
      <c r="I15" s="8">
        <v>4</v>
      </c>
      <c r="J15" s="8"/>
      <c r="K15" s="8"/>
      <c r="L15" s="8"/>
      <c r="M15" s="8"/>
      <c r="N15" s="8" t="s">
        <v>81</v>
      </c>
      <c r="O15" s="10"/>
      <c r="ES15" s="1">
        <f t="shared" si="0"/>
        <v>3</v>
      </c>
      <c r="ET15" s="1">
        <f t="shared" si="1"/>
        <v>3</v>
      </c>
      <c r="EU15" s="1">
        <f t="shared" si="2"/>
        <v>3</v>
      </c>
      <c r="EV15" s="1">
        <f t="shared" si="3"/>
        <v>3</v>
      </c>
      <c r="EW15" s="1">
        <f t="shared" si="4"/>
        <v>3</v>
      </c>
      <c r="EX15" s="1">
        <f t="shared" si="5"/>
        <v>3</v>
      </c>
      <c r="EY15" s="1">
        <f t="shared" si="6"/>
        <v>3</v>
      </c>
      <c r="EZ15" s="1">
        <f t="shared" si="7"/>
        <v>3</v>
      </c>
      <c r="FA15" s="1">
        <f t="shared" si="8"/>
        <v>3</v>
      </c>
      <c r="FB15" s="1">
        <f t="shared" si="9"/>
        <v>3</v>
      </c>
      <c r="FC15" s="1">
        <f t="shared" si="10"/>
        <v>3</v>
      </c>
      <c r="FD15" s="1">
        <f t="shared" si="11"/>
        <v>3</v>
      </c>
      <c r="FE15" s="1">
        <f t="shared" si="12"/>
        <v>3</v>
      </c>
      <c r="FF15" s="1">
        <f t="shared" si="13"/>
        <v>3</v>
      </c>
      <c r="FG15" s="1" t="e">
        <f t="shared" si="14"/>
        <v>#N/A</v>
      </c>
      <c r="FH15" s="1" t="e">
        <f t="shared" si="15"/>
        <v>#N/A</v>
      </c>
      <c r="FI15" s="1" t="e">
        <f t="shared" si="16"/>
        <v>#N/A</v>
      </c>
      <c r="FJ15" s="1" t="e">
        <f t="shared" si="17"/>
        <v>#N/A</v>
      </c>
      <c r="FK15" s="1" t="e">
        <f t="shared" si="18"/>
        <v>#N/A</v>
      </c>
      <c r="FL15" s="1" t="e">
        <f t="shared" si="19"/>
        <v>#N/A</v>
      </c>
    </row>
    <row r="16" spans="1:188" ht="33.950000000000003" customHeight="1">
      <c r="A16" s="8" t="s">
        <v>82</v>
      </c>
      <c r="B16" s="1" t="s">
        <v>26</v>
      </c>
      <c r="C16" s="8" t="s">
        <v>27</v>
      </c>
      <c r="D16" s="8" t="s">
        <v>83</v>
      </c>
      <c r="E16" s="8" t="s">
        <v>29</v>
      </c>
      <c r="F16" s="8" t="s">
        <v>40</v>
      </c>
      <c r="G16" s="9"/>
      <c r="H16" s="8" t="s">
        <v>31</v>
      </c>
      <c r="I16" s="8">
        <v>3</v>
      </c>
      <c r="J16" s="8"/>
      <c r="K16" s="8"/>
      <c r="L16" s="8"/>
      <c r="M16" s="8"/>
      <c r="N16" s="8" t="s">
        <v>1055</v>
      </c>
      <c r="O16" s="10"/>
      <c r="ES16" s="1">
        <f t="shared" si="0"/>
        <v>3</v>
      </c>
      <c r="ET16" s="1">
        <f t="shared" si="1"/>
        <v>3</v>
      </c>
      <c r="EU16" s="1">
        <f t="shared" si="2"/>
        <v>3</v>
      </c>
      <c r="EV16" s="1">
        <f t="shared" si="3"/>
        <v>3</v>
      </c>
      <c r="EW16" s="1">
        <f t="shared" si="4"/>
        <v>3</v>
      </c>
      <c r="EX16" s="1">
        <f t="shared" si="5"/>
        <v>3</v>
      </c>
      <c r="EY16" s="1">
        <f t="shared" si="6"/>
        <v>3</v>
      </c>
      <c r="EZ16" s="1">
        <f t="shared" si="7"/>
        <v>3</v>
      </c>
      <c r="FA16" s="1">
        <f t="shared" si="8"/>
        <v>3</v>
      </c>
      <c r="FB16" s="1">
        <f t="shared" si="9"/>
        <v>3</v>
      </c>
      <c r="FC16" s="1">
        <f t="shared" si="10"/>
        <v>3</v>
      </c>
      <c r="FD16" s="1">
        <f t="shared" si="11"/>
        <v>3</v>
      </c>
      <c r="FE16" s="1">
        <f t="shared" si="12"/>
        <v>3</v>
      </c>
      <c r="FF16" s="1">
        <f t="shared" si="13"/>
        <v>3</v>
      </c>
      <c r="FG16" s="1" t="e">
        <f t="shared" si="14"/>
        <v>#N/A</v>
      </c>
      <c r="FH16" s="1" t="e">
        <f t="shared" si="15"/>
        <v>#N/A</v>
      </c>
      <c r="FI16" s="1" t="e">
        <f t="shared" si="16"/>
        <v>#N/A</v>
      </c>
      <c r="FJ16" s="1" t="e">
        <f t="shared" si="17"/>
        <v>#N/A</v>
      </c>
      <c r="FK16" s="1" t="e">
        <f t="shared" si="18"/>
        <v>#N/A</v>
      </c>
      <c r="FL16" s="1" t="e">
        <f t="shared" si="19"/>
        <v>#N/A</v>
      </c>
    </row>
    <row r="17" spans="1:168" ht="33.950000000000003" customHeight="1">
      <c r="A17" s="8" t="s">
        <v>84</v>
      </c>
      <c r="B17" s="1" t="s">
        <v>26</v>
      </c>
      <c r="C17" s="8" t="s">
        <v>27</v>
      </c>
      <c r="D17" s="9"/>
      <c r="E17" s="8" t="s">
        <v>85</v>
      </c>
      <c r="F17" s="8" t="s">
        <v>57</v>
      </c>
      <c r="G17" s="9"/>
      <c r="H17" s="9"/>
      <c r="I17" s="9">
        <v>1</v>
      </c>
      <c r="J17" s="9"/>
      <c r="K17" s="9"/>
      <c r="L17" s="9"/>
      <c r="M17" s="9"/>
      <c r="N17" s="8" t="s">
        <v>86</v>
      </c>
      <c r="O17" s="10"/>
      <c r="ES17" s="1">
        <f t="shared" si="0"/>
        <v>3</v>
      </c>
      <c r="ET17" s="1">
        <f t="shared" si="1"/>
        <v>3</v>
      </c>
      <c r="EU17" s="1">
        <f t="shared" si="2"/>
        <v>3</v>
      </c>
      <c r="EV17" s="1">
        <f t="shared" si="3"/>
        <v>3</v>
      </c>
      <c r="EW17" s="1">
        <f t="shared" si="4"/>
        <v>3</v>
      </c>
      <c r="EX17" s="1">
        <f t="shared" si="5"/>
        <v>3</v>
      </c>
      <c r="EY17" s="1">
        <f t="shared" si="6"/>
        <v>3</v>
      </c>
      <c r="EZ17" s="1">
        <f t="shared" si="7"/>
        <v>3</v>
      </c>
      <c r="FA17" s="1">
        <f t="shared" si="8"/>
        <v>3</v>
      </c>
      <c r="FB17" s="1">
        <f t="shared" si="9"/>
        <v>3</v>
      </c>
      <c r="FC17" s="1">
        <f t="shared" si="10"/>
        <v>3</v>
      </c>
      <c r="FD17" s="1">
        <f t="shared" si="11"/>
        <v>3</v>
      </c>
      <c r="FE17" s="1">
        <f t="shared" si="12"/>
        <v>3</v>
      </c>
      <c r="FF17" s="1">
        <f t="shared" si="13"/>
        <v>3</v>
      </c>
      <c r="FG17" s="1" t="e">
        <f t="shared" si="14"/>
        <v>#N/A</v>
      </c>
      <c r="FH17" s="1" t="e">
        <f t="shared" si="15"/>
        <v>#N/A</v>
      </c>
      <c r="FI17" s="1" t="e">
        <f t="shared" si="16"/>
        <v>#N/A</v>
      </c>
      <c r="FJ17" s="1" t="e">
        <f t="shared" si="17"/>
        <v>#N/A</v>
      </c>
      <c r="FK17" s="1" t="e">
        <f t="shared" si="18"/>
        <v>#N/A</v>
      </c>
      <c r="FL17" s="1" t="e">
        <f t="shared" si="19"/>
        <v>#N/A</v>
      </c>
    </row>
    <row r="18" spans="1:168" ht="24">
      <c r="A18" s="8" t="s">
        <v>87</v>
      </c>
      <c r="B18" s="1" t="s">
        <v>26</v>
      </c>
      <c r="C18" s="8" t="s">
        <v>27</v>
      </c>
      <c r="D18" s="8" t="s">
        <v>88</v>
      </c>
      <c r="E18" s="8" t="s">
        <v>29</v>
      </c>
      <c r="F18" s="8" t="s">
        <v>30</v>
      </c>
      <c r="G18" s="8" t="s">
        <v>89</v>
      </c>
      <c r="H18" s="8" t="s">
        <v>90</v>
      </c>
      <c r="I18" s="8">
        <v>1</v>
      </c>
      <c r="J18" s="8"/>
      <c r="K18" s="8"/>
      <c r="L18" s="8"/>
      <c r="M18" s="8"/>
      <c r="N18" s="8" t="s">
        <v>91</v>
      </c>
      <c r="O18" s="10"/>
      <c r="ES18" s="1">
        <f t="shared" si="0"/>
        <v>3</v>
      </c>
      <c r="ET18" s="1">
        <f t="shared" si="1"/>
        <v>3</v>
      </c>
      <c r="EU18" s="1">
        <f t="shared" si="2"/>
        <v>3</v>
      </c>
      <c r="EV18" s="1">
        <f t="shared" si="3"/>
        <v>3</v>
      </c>
      <c r="EW18" s="1">
        <f t="shared" si="4"/>
        <v>3</v>
      </c>
      <c r="EX18" s="1">
        <f t="shared" si="5"/>
        <v>3</v>
      </c>
      <c r="EY18" s="1">
        <f t="shared" si="6"/>
        <v>3</v>
      </c>
      <c r="EZ18" s="1">
        <f t="shared" si="7"/>
        <v>3</v>
      </c>
      <c r="FA18" s="1">
        <f t="shared" si="8"/>
        <v>3</v>
      </c>
      <c r="FB18" s="1">
        <f t="shared" si="9"/>
        <v>3</v>
      </c>
      <c r="FC18" s="1">
        <f t="shared" si="10"/>
        <v>3</v>
      </c>
      <c r="FD18" s="1">
        <f t="shared" si="11"/>
        <v>3</v>
      </c>
      <c r="FE18" s="1">
        <f t="shared" si="12"/>
        <v>3</v>
      </c>
      <c r="FF18" s="1">
        <f t="shared" si="13"/>
        <v>3</v>
      </c>
      <c r="FG18" s="1" t="e">
        <f t="shared" si="14"/>
        <v>#N/A</v>
      </c>
      <c r="FH18" s="1" t="e">
        <f t="shared" si="15"/>
        <v>#N/A</v>
      </c>
      <c r="FI18" s="1" t="e">
        <f t="shared" si="16"/>
        <v>#N/A</v>
      </c>
      <c r="FJ18" s="1" t="e">
        <f t="shared" si="17"/>
        <v>#N/A</v>
      </c>
      <c r="FK18" s="1" t="e">
        <f t="shared" si="18"/>
        <v>#N/A</v>
      </c>
      <c r="FL18" s="1" t="e">
        <f t="shared" si="19"/>
        <v>#N/A</v>
      </c>
    </row>
    <row r="19" spans="1:168" ht="36">
      <c r="A19" s="8" t="s">
        <v>92</v>
      </c>
      <c r="B19" s="1" t="s">
        <v>26</v>
      </c>
      <c r="C19" s="8" t="s">
        <v>27</v>
      </c>
      <c r="D19" s="8" t="s">
        <v>93</v>
      </c>
      <c r="E19" s="8" t="s">
        <v>94</v>
      </c>
      <c r="F19" s="8" t="s">
        <v>40</v>
      </c>
      <c r="G19" s="9"/>
      <c r="H19" s="9"/>
      <c r="I19" s="9">
        <v>3</v>
      </c>
      <c r="J19" s="9"/>
      <c r="K19" s="9"/>
      <c r="L19" s="9"/>
      <c r="M19" s="9"/>
      <c r="N19" s="8" t="s">
        <v>95</v>
      </c>
      <c r="O19" s="10"/>
      <c r="ES19" s="1">
        <f t="shared" si="0"/>
        <v>3</v>
      </c>
      <c r="ET19" s="1">
        <f t="shared" si="1"/>
        <v>3</v>
      </c>
      <c r="EU19" s="1">
        <f t="shared" si="2"/>
        <v>3</v>
      </c>
      <c r="EV19" s="1">
        <f t="shared" si="3"/>
        <v>3</v>
      </c>
      <c r="EW19" s="1">
        <f t="shared" si="4"/>
        <v>3</v>
      </c>
      <c r="EX19" s="1">
        <f t="shared" si="5"/>
        <v>3</v>
      </c>
      <c r="EY19" s="1">
        <f t="shared" si="6"/>
        <v>3</v>
      </c>
      <c r="EZ19" s="1">
        <f t="shared" si="7"/>
        <v>3</v>
      </c>
      <c r="FA19" s="1">
        <f t="shared" si="8"/>
        <v>3</v>
      </c>
      <c r="FB19" s="1">
        <f t="shared" si="9"/>
        <v>3</v>
      </c>
      <c r="FC19" s="1">
        <f t="shared" si="10"/>
        <v>3</v>
      </c>
      <c r="FD19" s="1">
        <f t="shared" si="11"/>
        <v>3</v>
      </c>
      <c r="FE19" s="1">
        <f t="shared" si="12"/>
        <v>3</v>
      </c>
      <c r="FF19" s="1">
        <f t="shared" si="13"/>
        <v>3</v>
      </c>
      <c r="FG19" s="1" t="e">
        <f t="shared" si="14"/>
        <v>#N/A</v>
      </c>
      <c r="FH19" s="1" t="e">
        <f t="shared" si="15"/>
        <v>#N/A</v>
      </c>
      <c r="FI19" s="1" t="e">
        <f t="shared" si="16"/>
        <v>#N/A</v>
      </c>
      <c r="FJ19" s="1" t="e">
        <f t="shared" si="17"/>
        <v>#N/A</v>
      </c>
      <c r="FK19" s="1" t="e">
        <f t="shared" si="18"/>
        <v>#N/A</v>
      </c>
      <c r="FL19" s="1" t="e">
        <f t="shared" si="19"/>
        <v>#N/A</v>
      </c>
    </row>
    <row r="20" spans="1:168" ht="33.950000000000003" customHeight="1">
      <c r="A20" s="8" t="s">
        <v>96</v>
      </c>
      <c r="B20" s="1" t="s">
        <v>26</v>
      </c>
      <c r="C20" s="8" t="s">
        <v>27</v>
      </c>
      <c r="D20" s="8" t="s">
        <v>97</v>
      </c>
      <c r="E20" s="8" t="s">
        <v>94</v>
      </c>
      <c r="F20" s="8" t="s">
        <v>30</v>
      </c>
      <c r="G20" s="9"/>
      <c r="H20" s="9"/>
      <c r="I20" s="9">
        <v>1</v>
      </c>
      <c r="J20" s="9"/>
      <c r="K20" s="9"/>
      <c r="L20" s="8" t="s">
        <v>98</v>
      </c>
      <c r="M20" s="8" t="s">
        <v>99</v>
      </c>
      <c r="N20" s="8" t="s">
        <v>100</v>
      </c>
      <c r="O20" s="1" t="s">
        <v>101</v>
      </c>
      <c r="ES20" s="1">
        <f t="shared" si="0"/>
        <v>3</v>
      </c>
      <c r="ET20" s="1">
        <f t="shared" si="1"/>
        <v>3</v>
      </c>
      <c r="EU20" s="1">
        <f t="shared" si="2"/>
        <v>3</v>
      </c>
      <c r="EV20" s="1">
        <f t="shared" si="3"/>
        <v>3</v>
      </c>
      <c r="EW20" s="1">
        <f t="shared" si="4"/>
        <v>3</v>
      </c>
      <c r="EX20" s="1">
        <f t="shared" si="5"/>
        <v>3</v>
      </c>
      <c r="EY20" s="1">
        <f t="shared" si="6"/>
        <v>3</v>
      </c>
      <c r="EZ20" s="1">
        <f t="shared" si="7"/>
        <v>3</v>
      </c>
      <c r="FA20" s="1">
        <f t="shared" si="8"/>
        <v>3</v>
      </c>
      <c r="FB20" s="1">
        <f t="shared" si="9"/>
        <v>3</v>
      </c>
      <c r="FC20" s="1">
        <f t="shared" si="10"/>
        <v>3</v>
      </c>
      <c r="FD20" s="1">
        <f t="shared" si="11"/>
        <v>3</v>
      </c>
      <c r="FE20" s="1">
        <f t="shared" si="12"/>
        <v>3</v>
      </c>
      <c r="FF20" s="1">
        <f t="shared" si="13"/>
        <v>3</v>
      </c>
      <c r="FG20" s="1" t="e">
        <f t="shared" si="14"/>
        <v>#N/A</v>
      </c>
      <c r="FH20" s="1" t="e">
        <f t="shared" si="15"/>
        <v>#N/A</v>
      </c>
      <c r="FI20" s="1" t="e">
        <f t="shared" si="16"/>
        <v>#N/A</v>
      </c>
      <c r="FJ20" s="1" t="e">
        <f t="shared" si="17"/>
        <v>#N/A</v>
      </c>
      <c r="FK20" s="1" t="e">
        <f t="shared" si="18"/>
        <v>#N/A</v>
      </c>
      <c r="FL20" s="1" t="e">
        <f t="shared" si="19"/>
        <v>#N/A</v>
      </c>
    </row>
    <row r="21" spans="1:168" ht="24">
      <c r="A21" s="8" t="s">
        <v>102</v>
      </c>
      <c r="B21" s="1" t="s">
        <v>26</v>
      </c>
      <c r="C21" s="8" t="s">
        <v>27</v>
      </c>
      <c r="D21" s="8" t="s">
        <v>103</v>
      </c>
      <c r="E21" s="8" t="s">
        <v>29</v>
      </c>
      <c r="F21" s="8" t="s">
        <v>30</v>
      </c>
      <c r="G21" s="9"/>
      <c r="H21" s="8" t="s">
        <v>64</v>
      </c>
      <c r="I21" s="9">
        <v>1</v>
      </c>
      <c r="J21" s="9"/>
      <c r="K21" s="9"/>
      <c r="L21" s="9"/>
      <c r="M21" s="9"/>
      <c r="N21" s="8" t="s">
        <v>104</v>
      </c>
      <c r="O21" s="10"/>
      <c r="P21" s="1">
        <v>1</v>
      </c>
      <c r="R21" s="1">
        <f t="shared" ref="R21:AK21" si="26">IF(R$2/5+1 &gt;=$I21,CH21*DX21, 0)</f>
        <v>1.5</v>
      </c>
      <c r="S21" s="1">
        <f t="shared" si="26"/>
        <v>2</v>
      </c>
      <c r="T21" s="1">
        <f t="shared" si="26"/>
        <v>2</v>
      </c>
      <c r="U21" s="1">
        <f t="shared" si="26"/>
        <v>2.5</v>
      </c>
      <c r="V21" s="1">
        <f t="shared" si="26"/>
        <v>2.625</v>
      </c>
      <c r="W21" s="1">
        <f t="shared" si="26"/>
        <v>2.625</v>
      </c>
      <c r="X21" s="1">
        <f t="shared" si="26"/>
        <v>3</v>
      </c>
      <c r="Y21" s="1">
        <f t="shared" si="26"/>
        <v>3</v>
      </c>
      <c r="Z21" s="1">
        <f t="shared" si="26"/>
        <v>3</v>
      </c>
      <c r="AA21" s="1">
        <f t="shared" si="26"/>
        <v>15.3</v>
      </c>
      <c r="AB21" s="1">
        <f t="shared" si="26"/>
        <v>15.3</v>
      </c>
      <c r="AC21" s="1">
        <f t="shared" si="26"/>
        <v>15.3</v>
      </c>
      <c r="AD21" s="1">
        <f t="shared" si="26"/>
        <v>21.6</v>
      </c>
      <c r="AE21" s="1">
        <f t="shared" si="26"/>
        <v>21.6</v>
      </c>
      <c r="AF21" s="1">
        <f t="shared" si="26"/>
        <v>22</v>
      </c>
      <c r="AG21" s="1">
        <f t="shared" si="26"/>
        <v>28.416666666666664</v>
      </c>
      <c r="AH21" s="1">
        <f t="shared" si="26"/>
        <v>28.416666666666664</v>
      </c>
      <c r="AI21" s="1">
        <f t="shared" si="26"/>
        <v>28.416666666666664</v>
      </c>
      <c r="AJ21" s="1">
        <f t="shared" si="26"/>
        <v>34.833333333333329</v>
      </c>
      <c r="AK21" s="1">
        <f t="shared" si="26"/>
        <v>40.5</v>
      </c>
      <c r="AM21" s="1">
        <v>3</v>
      </c>
      <c r="AN21" s="1">
        <v>0</v>
      </c>
      <c r="AO21" s="1">
        <f t="shared" ref="AO21:BG21" si="27">AN21</f>
        <v>0</v>
      </c>
      <c r="AP21" s="1">
        <f t="shared" si="27"/>
        <v>0</v>
      </c>
      <c r="AQ21" s="1">
        <f t="shared" si="27"/>
        <v>0</v>
      </c>
      <c r="AR21" s="1">
        <f t="shared" si="27"/>
        <v>0</v>
      </c>
      <c r="AS21" s="1">
        <f t="shared" si="27"/>
        <v>0</v>
      </c>
      <c r="AT21" s="1">
        <f t="shared" si="27"/>
        <v>0</v>
      </c>
      <c r="AU21" s="1">
        <f t="shared" si="27"/>
        <v>0</v>
      </c>
      <c r="AV21" s="1">
        <f t="shared" si="27"/>
        <v>0</v>
      </c>
      <c r="AW21" s="1">
        <f t="shared" si="27"/>
        <v>0</v>
      </c>
      <c r="AX21" s="1">
        <f t="shared" si="27"/>
        <v>0</v>
      </c>
      <c r="AY21" s="1">
        <f t="shared" si="27"/>
        <v>0</v>
      </c>
      <c r="AZ21" s="1">
        <f t="shared" si="27"/>
        <v>0</v>
      </c>
      <c r="BA21" s="1">
        <f t="shared" si="27"/>
        <v>0</v>
      </c>
      <c r="BB21" s="1">
        <f t="shared" si="27"/>
        <v>0</v>
      </c>
      <c r="BC21" s="1">
        <f t="shared" si="27"/>
        <v>0</v>
      </c>
      <c r="BD21" s="1">
        <f t="shared" si="27"/>
        <v>0</v>
      </c>
      <c r="BE21" s="1">
        <f t="shared" si="27"/>
        <v>0</v>
      </c>
      <c r="BF21" s="1">
        <f t="shared" si="27"/>
        <v>0</v>
      </c>
      <c r="BG21" s="1">
        <f t="shared" si="27"/>
        <v>0</v>
      </c>
      <c r="BI21" s="1">
        <v>6</v>
      </c>
      <c r="BJ21" s="1">
        <f t="shared" ref="BJ21:CB21" si="28">BI21</f>
        <v>6</v>
      </c>
      <c r="BK21" s="1">
        <f t="shared" si="28"/>
        <v>6</v>
      </c>
      <c r="BL21" s="1">
        <f t="shared" si="28"/>
        <v>6</v>
      </c>
      <c r="BM21" s="1">
        <f t="shared" si="28"/>
        <v>6</v>
      </c>
      <c r="BN21" s="1">
        <f t="shared" si="28"/>
        <v>6</v>
      </c>
      <c r="BO21" s="1">
        <f t="shared" si="28"/>
        <v>6</v>
      </c>
      <c r="BP21" s="1">
        <f t="shared" si="28"/>
        <v>6</v>
      </c>
      <c r="BQ21" s="1">
        <f t="shared" si="28"/>
        <v>6</v>
      </c>
      <c r="BR21" s="1">
        <f t="shared" si="28"/>
        <v>6</v>
      </c>
      <c r="BS21" s="1">
        <f t="shared" si="28"/>
        <v>6</v>
      </c>
      <c r="BT21" s="1">
        <f t="shared" si="28"/>
        <v>6</v>
      </c>
      <c r="BU21" s="1">
        <f t="shared" si="28"/>
        <v>6</v>
      </c>
      <c r="BV21" s="1">
        <f t="shared" si="28"/>
        <v>6</v>
      </c>
      <c r="BW21" s="1">
        <f t="shared" si="28"/>
        <v>6</v>
      </c>
      <c r="BX21" s="1">
        <f t="shared" si="28"/>
        <v>6</v>
      </c>
      <c r="BY21" s="1">
        <f t="shared" si="28"/>
        <v>6</v>
      </c>
      <c r="BZ21" s="1">
        <f t="shared" si="28"/>
        <v>6</v>
      </c>
      <c r="CA21" s="1">
        <f t="shared" si="28"/>
        <v>6</v>
      </c>
      <c r="CB21" s="1">
        <f t="shared" si="28"/>
        <v>6</v>
      </c>
      <c r="CC21" s="2"/>
      <c r="CD21" s="1">
        <v>2</v>
      </c>
      <c r="CF21">
        <f>IF(EXACT(E21,"Focus"),IF(I21=1,3,IF(I21=2,3,IF(I21=3,4,IF(I21=4,6,8)))),IF(I21=1,4,IF(I21=2,5,IF(I21=3,6,IF(I21=4,8,10)))))</f>
        <v>4</v>
      </c>
      <c r="CH21" s="2">
        <f t="shared" ref="CH21:DA21" si="29">MIN(1,MAX(0,(CH$2-$CF21+1+CH$1-DC21)/CH$2))</f>
        <v>0.5</v>
      </c>
      <c r="CI21" s="2">
        <f t="shared" si="29"/>
        <v>0.66666666666666663</v>
      </c>
      <c r="CJ21" s="2">
        <f t="shared" si="29"/>
        <v>0.66666666666666663</v>
      </c>
      <c r="CK21" s="2">
        <f t="shared" si="29"/>
        <v>0.83333333333333337</v>
      </c>
      <c r="CL21" s="2">
        <f t="shared" si="29"/>
        <v>0.875</v>
      </c>
      <c r="CM21" s="2">
        <f t="shared" si="29"/>
        <v>0.875</v>
      </c>
      <c r="CN21" s="2">
        <f t="shared" si="29"/>
        <v>1</v>
      </c>
      <c r="CO21" s="2">
        <f t="shared" si="29"/>
        <v>1</v>
      </c>
      <c r="CP21" s="2">
        <f t="shared" si="29"/>
        <v>1</v>
      </c>
      <c r="CQ21" s="2">
        <f t="shared" si="29"/>
        <v>0.9</v>
      </c>
      <c r="CR21" s="2">
        <f t="shared" si="29"/>
        <v>0.9</v>
      </c>
      <c r="CS21" s="2">
        <f t="shared" si="29"/>
        <v>0.9</v>
      </c>
      <c r="CT21" s="2">
        <f t="shared" si="29"/>
        <v>0.9</v>
      </c>
      <c r="CU21" s="2">
        <f t="shared" si="29"/>
        <v>0.9</v>
      </c>
      <c r="CV21" s="2">
        <f t="shared" si="29"/>
        <v>0.91666666666666663</v>
      </c>
      <c r="CW21" s="2">
        <f t="shared" si="29"/>
        <v>0.91666666666666663</v>
      </c>
      <c r="CX21" s="2">
        <f t="shared" si="29"/>
        <v>0.91666666666666663</v>
      </c>
      <c r="CY21" s="2">
        <f t="shared" si="29"/>
        <v>0.91666666666666663</v>
      </c>
      <c r="CZ21" s="2">
        <f t="shared" si="29"/>
        <v>0.91666666666666663</v>
      </c>
      <c r="DA21" s="2">
        <f t="shared" si="29"/>
        <v>0.9</v>
      </c>
      <c r="DC21" s="1">
        <f t="shared" ref="DC21:DV21" si="30">IF($CD21&gt;0,MAX(0,FLOOR((1-$DB$2)*CH$2-$CF21+1+CH$1,1)),0)</f>
        <v>0</v>
      </c>
      <c r="DD21" s="1">
        <f t="shared" si="30"/>
        <v>0</v>
      </c>
      <c r="DE21" s="1">
        <f t="shared" si="30"/>
        <v>0</v>
      </c>
      <c r="DF21" s="1">
        <f t="shared" si="30"/>
        <v>0</v>
      </c>
      <c r="DG21" s="1">
        <f t="shared" si="30"/>
        <v>0</v>
      </c>
      <c r="DH21" s="1">
        <f t="shared" si="30"/>
        <v>0</v>
      </c>
      <c r="DI21" s="1">
        <f t="shared" si="30"/>
        <v>0</v>
      </c>
      <c r="DJ21" s="1">
        <f t="shared" si="30"/>
        <v>0</v>
      </c>
      <c r="DK21" s="1">
        <f t="shared" si="30"/>
        <v>0</v>
      </c>
      <c r="DL21" s="1">
        <f t="shared" si="30"/>
        <v>2</v>
      </c>
      <c r="DM21" s="1">
        <f t="shared" si="30"/>
        <v>2</v>
      </c>
      <c r="DN21" s="1">
        <f t="shared" si="30"/>
        <v>2</v>
      </c>
      <c r="DO21" s="1">
        <f t="shared" si="30"/>
        <v>3</v>
      </c>
      <c r="DP21" s="1">
        <f t="shared" si="30"/>
        <v>3</v>
      </c>
      <c r="DQ21" s="1">
        <f t="shared" si="30"/>
        <v>3</v>
      </c>
      <c r="DR21" s="1">
        <f t="shared" si="30"/>
        <v>4</v>
      </c>
      <c r="DS21" s="1">
        <f t="shared" si="30"/>
        <v>4</v>
      </c>
      <c r="DT21" s="1">
        <f t="shared" si="30"/>
        <v>4</v>
      </c>
      <c r="DU21" s="1">
        <f t="shared" si="30"/>
        <v>5</v>
      </c>
      <c r="DV21" s="1">
        <f t="shared" si="30"/>
        <v>6</v>
      </c>
      <c r="DX21" s="1">
        <f t="shared" ref="DX21:EQ21" si="31">$AM21 +(DC21*$CD21+AN21)*(BI21+1)/2</f>
        <v>3</v>
      </c>
      <c r="DY21" s="1">
        <f t="shared" si="31"/>
        <v>3</v>
      </c>
      <c r="DZ21" s="1">
        <f t="shared" si="31"/>
        <v>3</v>
      </c>
      <c r="EA21" s="1">
        <f t="shared" si="31"/>
        <v>3</v>
      </c>
      <c r="EB21" s="1">
        <f t="shared" si="31"/>
        <v>3</v>
      </c>
      <c r="EC21" s="1">
        <f t="shared" si="31"/>
        <v>3</v>
      </c>
      <c r="ED21" s="1">
        <f t="shared" si="31"/>
        <v>3</v>
      </c>
      <c r="EE21" s="1">
        <f t="shared" si="31"/>
        <v>3</v>
      </c>
      <c r="EF21" s="1">
        <f t="shared" si="31"/>
        <v>3</v>
      </c>
      <c r="EG21" s="1">
        <f t="shared" si="31"/>
        <v>17</v>
      </c>
      <c r="EH21" s="1">
        <f t="shared" si="31"/>
        <v>17</v>
      </c>
      <c r="EI21" s="1">
        <f t="shared" si="31"/>
        <v>17</v>
      </c>
      <c r="EJ21" s="1">
        <f t="shared" si="31"/>
        <v>24</v>
      </c>
      <c r="EK21" s="1">
        <f t="shared" si="31"/>
        <v>24</v>
      </c>
      <c r="EL21" s="1">
        <f t="shared" si="31"/>
        <v>24</v>
      </c>
      <c r="EM21" s="1">
        <f t="shared" si="31"/>
        <v>31</v>
      </c>
      <c r="EN21" s="1">
        <f t="shared" si="31"/>
        <v>31</v>
      </c>
      <c r="EO21" s="1">
        <f t="shared" si="31"/>
        <v>31</v>
      </c>
      <c r="EP21" s="1">
        <f t="shared" si="31"/>
        <v>38</v>
      </c>
      <c r="EQ21" s="1">
        <f t="shared" si="31"/>
        <v>45</v>
      </c>
      <c r="ES21" s="1">
        <f t="shared" si="0"/>
        <v>2</v>
      </c>
      <c r="ET21" s="1">
        <f t="shared" si="1"/>
        <v>2</v>
      </c>
      <c r="EU21" s="1">
        <f t="shared" si="2"/>
        <v>2</v>
      </c>
      <c r="EV21" s="1">
        <f t="shared" si="3"/>
        <v>2</v>
      </c>
      <c r="EW21" s="1">
        <f t="shared" si="4"/>
        <v>2</v>
      </c>
      <c r="EX21" s="1">
        <f t="shared" si="5"/>
        <v>2</v>
      </c>
      <c r="EY21" s="1">
        <f t="shared" si="6"/>
        <v>2</v>
      </c>
      <c r="EZ21" s="1">
        <f t="shared" si="7"/>
        <v>2</v>
      </c>
      <c r="FA21" s="1">
        <f t="shared" si="8"/>
        <v>2</v>
      </c>
      <c r="FB21" s="1">
        <f t="shared" si="9"/>
        <v>1</v>
      </c>
      <c r="FC21" s="1">
        <f t="shared" si="10"/>
        <v>1</v>
      </c>
      <c r="FD21" s="1">
        <f t="shared" si="11"/>
        <v>1</v>
      </c>
      <c r="FE21" s="1">
        <f t="shared" si="12"/>
        <v>1</v>
      </c>
      <c r="FF21" s="1">
        <f t="shared" si="13"/>
        <v>1</v>
      </c>
      <c r="FG21" s="1">
        <f t="shared" si="14"/>
        <v>1</v>
      </c>
      <c r="FH21" s="1">
        <f t="shared" si="15"/>
        <v>1</v>
      </c>
      <c r="FI21" s="1">
        <f t="shared" si="16"/>
        <v>1</v>
      </c>
      <c r="FJ21" s="1">
        <f t="shared" si="17"/>
        <v>1</v>
      </c>
      <c r="FK21" s="1">
        <f t="shared" si="18"/>
        <v>1</v>
      </c>
      <c r="FL21" s="1">
        <f t="shared" si="19"/>
        <v>1</v>
      </c>
    </row>
    <row r="22" spans="1:168" ht="36">
      <c r="A22" s="8" t="s">
        <v>105</v>
      </c>
      <c r="B22" s="1" t="s">
        <v>26</v>
      </c>
      <c r="C22" s="8" t="s">
        <v>27</v>
      </c>
      <c r="D22" s="8" t="s">
        <v>106</v>
      </c>
      <c r="E22" s="8" t="s">
        <v>29</v>
      </c>
      <c r="F22" s="8" t="s">
        <v>57</v>
      </c>
      <c r="G22" s="8" t="s">
        <v>107</v>
      </c>
      <c r="H22" s="8" t="s">
        <v>42</v>
      </c>
      <c r="I22" s="8">
        <v>2</v>
      </c>
      <c r="J22" s="8"/>
      <c r="K22" s="8"/>
      <c r="L22" s="8"/>
      <c r="M22" s="8"/>
      <c r="N22" s="8" t="s">
        <v>1038</v>
      </c>
      <c r="ES22" s="1">
        <f t="shared" si="0"/>
        <v>3</v>
      </c>
      <c r="ET22" s="1">
        <f t="shared" si="1"/>
        <v>3</v>
      </c>
      <c r="EU22" s="1">
        <f t="shared" si="2"/>
        <v>3</v>
      </c>
      <c r="EV22" s="1">
        <f t="shared" si="3"/>
        <v>3</v>
      </c>
      <c r="EW22" s="1">
        <f t="shared" si="4"/>
        <v>3</v>
      </c>
      <c r="EX22" s="1">
        <f t="shared" si="5"/>
        <v>3</v>
      </c>
      <c r="EY22" s="1">
        <f t="shared" si="6"/>
        <v>3</v>
      </c>
      <c r="EZ22" s="1">
        <f t="shared" si="7"/>
        <v>3</v>
      </c>
      <c r="FA22" s="1">
        <f t="shared" si="8"/>
        <v>3</v>
      </c>
      <c r="FB22" s="1">
        <f t="shared" si="9"/>
        <v>3</v>
      </c>
      <c r="FC22" s="1">
        <f t="shared" si="10"/>
        <v>3</v>
      </c>
      <c r="FD22" s="1">
        <f t="shared" si="11"/>
        <v>3</v>
      </c>
      <c r="FE22" s="1">
        <f t="shared" si="12"/>
        <v>3</v>
      </c>
      <c r="FF22" s="1">
        <f t="shared" si="13"/>
        <v>3</v>
      </c>
      <c r="FG22" s="1" t="e">
        <f t="shared" si="14"/>
        <v>#N/A</v>
      </c>
      <c r="FH22" s="1" t="e">
        <f t="shared" si="15"/>
        <v>#N/A</v>
      </c>
      <c r="FI22" s="1" t="e">
        <f t="shared" si="16"/>
        <v>#N/A</v>
      </c>
      <c r="FJ22" s="1" t="e">
        <f t="shared" si="17"/>
        <v>#N/A</v>
      </c>
      <c r="FK22" s="1" t="e">
        <f t="shared" si="18"/>
        <v>#N/A</v>
      </c>
      <c r="FL22" s="1" t="e">
        <f t="shared" si="19"/>
        <v>#N/A</v>
      </c>
    </row>
    <row r="23" spans="1:168" ht="36">
      <c r="A23" s="8" t="s">
        <v>108</v>
      </c>
      <c r="B23" s="1" t="s">
        <v>26</v>
      </c>
      <c r="C23" s="8" t="s">
        <v>27</v>
      </c>
      <c r="D23" s="8" t="s">
        <v>109</v>
      </c>
      <c r="E23" s="8" t="s">
        <v>94</v>
      </c>
      <c r="F23" s="8" t="s">
        <v>30</v>
      </c>
      <c r="G23" s="8" t="s">
        <v>110</v>
      </c>
      <c r="H23" s="8" t="s">
        <v>111</v>
      </c>
      <c r="I23" s="9">
        <v>2</v>
      </c>
      <c r="J23" s="9"/>
      <c r="K23" s="9"/>
      <c r="L23" s="8" t="s">
        <v>112</v>
      </c>
      <c r="M23" s="9">
        <v>12</v>
      </c>
      <c r="N23" s="8" t="s">
        <v>113</v>
      </c>
      <c r="O23" s="10"/>
      <c r="ES23" s="1">
        <f t="shared" si="0"/>
        <v>3</v>
      </c>
      <c r="ET23" s="1">
        <f t="shared" si="1"/>
        <v>3</v>
      </c>
      <c r="EU23" s="1">
        <f t="shared" si="2"/>
        <v>3</v>
      </c>
      <c r="EV23" s="1">
        <f t="shared" si="3"/>
        <v>3</v>
      </c>
      <c r="EW23" s="1">
        <f t="shared" si="4"/>
        <v>3</v>
      </c>
      <c r="EX23" s="1">
        <f t="shared" si="5"/>
        <v>3</v>
      </c>
      <c r="EY23" s="1">
        <f t="shared" si="6"/>
        <v>3</v>
      </c>
      <c r="EZ23" s="1">
        <f t="shared" si="7"/>
        <v>3</v>
      </c>
      <c r="FA23" s="1">
        <f t="shared" si="8"/>
        <v>3</v>
      </c>
      <c r="FB23" s="1">
        <f t="shared" si="9"/>
        <v>3</v>
      </c>
      <c r="FC23" s="1">
        <f t="shared" si="10"/>
        <v>3</v>
      </c>
      <c r="FD23" s="1">
        <f t="shared" si="11"/>
        <v>3</v>
      </c>
      <c r="FE23" s="1">
        <f t="shared" si="12"/>
        <v>3</v>
      </c>
      <c r="FF23" s="1">
        <f t="shared" si="13"/>
        <v>3</v>
      </c>
      <c r="FG23" s="1" t="e">
        <f t="shared" si="14"/>
        <v>#N/A</v>
      </c>
      <c r="FH23" s="1" t="e">
        <f t="shared" si="15"/>
        <v>#N/A</v>
      </c>
      <c r="FI23" s="1" t="e">
        <f t="shared" si="16"/>
        <v>#N/A</v>
      </c>
      <c r="FJ23" s="1" t="e">
        <f t="shared" si="17"/>
        <v>#N/A</v>
      </c>
      <c r="FK23" s="1" t="e">
        <f t="shared" si="18"/>
        <v>#N/A</v>
      </c>
      <c r="FL23" s="1" t="e">
        <f t="shared" si="19"/>
        <v>#N/A</v>
      </c>
    </row>
    <row r="24" spans="1:168" ht="36">
      <c r="A24" s="8" t="s">
        <v>114</v>
      </c>
      <c r="B24" s="1" t="s">
        <v>26</v>
      </c>
      <c r="C24" s="8" t="s">
        <v>27</v>
      </c>
      <c r="D24" s="8" t="s">
        <v>115</v>
      </c>
      <c r="E24" s="8" t="s">
        <v>29</v>
      </c>
      <c r="F24" s="8" t="s">
        <v>30</v>
      </c>
      <c r="G24" s="9"/>
      <c r="H24" s="8" t="s">
        <v>36</v>
      </c>
      <c r="I24" s="9">
        <v>2</v>
      </c>
      <c r="J24" s="9"/>
      <c r="K24" s="9"/>
      <c r="L24" s="9"/>
      <c r="M24" s="9"/>
      <c r="N24" s="8" t="s">
        <v>116</v>
      </c>
      <c r="O24" s="10"/>
      <c r="ES24" s="1">
        <f t="shared" si="0"/>
        <v>3</v>
      </c>
      <c r="ET24" s="1">
        <f t="shared" si="1"/>
        <v>3</v>
      </c>
      <c r="EU24" s="1">
        <f t="shared" si="2"/>
        <v>3</v>
      </c>
      <c r="EV24" s="1">
        <f t="shared" si="3"/>
        <v>3</v>
      </c>
      <c r="EW24" s="1">
        <f t="shared" si="4"/>
        <v>3</v>
      </c>
      <c r="EX24" s="1">
        <f t="shared" si="5"/>
        <v>3</v>
      </c>
      <c r="EY24" s="1">
        <f t="shared" si="6"/>
        <v>3</v>
      </c>
      <c r="EZ24" s="1">
        <f t="shared" si="7"/>
        <v>3</v>
      </c>
      <c r="FA24" s="1">
        <f t="shared" si="8"/>
        <v>3</v>
      </c>
      <c r="FB24" s="1">
        <f t="shared" si="9"/>
        <v>3</v>
      </c>
      <c r="FC24" s="1">
        <f t="shared" si="10"/>
        <v>3</v>
      </c>
      <c r="FD24" s="1">
        <f t="shared" si="11"/>
        <v>3</v>
      </c>
      <c r="FE24" s="1">
        <f t="shared" si="12"/>
        <v>3</v>
      </c>
      <c r="FF24" s="1">
        <f t="shared" si="13"/>
        <v>3</v>
      </c>
      <c r="FG24" s="1" t="e">
        <f t="shared" si="14"/>
        <v>#N/A</v>
      </c>
      <c r="FH24" s="1" t="e">
        <f t="shared" si="15"/>
        <v>#N/A</v>
      </c>
      <c r="FI24" s="1" t="e">
        <f t="shared" si="16"/>
        <v>#N/A</v>
      </c>
      <c r="FJ24" s="1" t="e">
        <f t="shared" si="17"/>
        <v>#N/A</v>
      </c>
      <c r="FK24" s="1" t="e">
        <f t="shared" si="18"/>
        <v>#N/A</v>
      </c>
      <c r="FL24" s="1" t="e">
        <f t="shared" si="19"/>
        <v>#N/A</v>
      </c>
    </row>
    <row r="25" spans="1:168" ht="33.950000000000003" customHeight="1">
      <c r="A25" s="11" t="s">
        <v>117</v>
      </c>
      <c r="B25" s="1" t="s">
        <v>26</v>
      </c>
      <c r="C25" s="11" t="s">
        <v>27</v>
      </c>
      <c r="D25" s="11" t="s">
        <v>118</v>
      </c>
      <c r="E25" s="11" t="s">
        <v>29</v>
      </c>
      <c r="F25" s="11" t="s">
        <v>35</v>
      </c>
      <c r="G25" s="12"/>
      <c r="H25" s="12"/>
      <c r="I25" s="12">
        <v>5</v>
      </c>
      <c r="J25" s="12"/>
      <c r="K25" s="12"/>
      <c r="L25" s="12"/>
      <c r="M25" s="12"/>
      <c r="N25" s="11" t="s">
        <v>119</v>
      </c>
      <c r="O25" s="10"/>
      <c r="ES25" s="1">
        <f t="shared" si="0"/>
        <v>3</v>
      </c>
      <c r="ET25" s="1">
        <f t="shared" si="1"/>
        <v>3</v>
      </c>
      <c r="EU25" s="1">
        <f t="shared" si="2"/>
        <v>3</v>
      </c>
      <c r="EV25" s="1">
        <f t="shared" si="3"/>
        <v>3</v>
      </c>
      <c r="EW25" s="1">
        <f t="shared" si="4"/>
        <v>3</v>
      </c>
      <c r="EX25" s="1">
        <f t="shared" si="5"/>
        <v>3</v>
      </c>
      <c r="EY25" s="1">
        <f t="shared" si="6"/>
        <v>3</v>
      </c>
      <c r="EZ25" s="1">
        <f t="shared" si="7"/>
        <v>3</v>
      </c>
      <c r="FA25" s="1">
        <f t="shared" si="8"/>
        <v>3</v>
      </c>
      <c r="FB25" s="1">
        <f t="shared" si="9"/>
        <v>3</v>
      </c>
      <c r="FC25" s="1">
        <f t="shared" si="10"/>
        <v>3</v>
      </c>
      <c r="FD25" s="1">
        <f t="shared" si="11"/>
        <v>3</v>
      </c>
      <c r="FE25" s="1">
        <f t="shared" si="12"/>
        <v>3</v>
      </c>
      <c r="FF25" s="1">
        <f t="shared" si="13"/>
        <v>3</v>
      </c>
      <c r="FG25" s="1" t="e">
        <f t="shared" si="14"/>
        <v>#N/A</v>
      </c>
      <c r="FH25" s="1" t="e">
        <f t="shared" si="15"/>
        <v>#N/A</v>
      </c>
      <c r="FI25" s="1" t="e">
        <f t="shared" si="16"/>
        <v>#N/A</v>
      </c>
      <c r="FJ25" s="1" t="e">
        <f t="shared" si="17"/>
        <v>#N/A</v>
      </c>
      <c r="FK25" s="1" t="e">
        <f t="shared" si="18"/>
        <v>#N/A</v>
      </c>
      <c r="FL25" s="1" t="e">
        <f t="shared" si="19"/>
        <v>#N/A</v>
      </c>
    </row>
    <row r="26" spans="1:168" ht="33.950000000000003" customHeight="1">
      <c r="A26" s="8" t="s">
        <v>120</v>
      </c>
      <c r="B26" s="1" t="s">
        <v>26</v>
      </c>
      <c r="C26" s="8" t="s">
        <v>27</v>
      </c>
      <c r="D26" s="8" t="s">
        <v>121</v>
      </c>
      <c r="E26" s="8" t="s">
        <v>29</v>
      </c>
      <c r="F26" s="8" t="s">
        <v>30</v>
      </c>
      <c r="G26" s="9"/>
      <c r="H26" s="9"/>
      <c r="I26" s="9">
        <v>3</v>
      </c>
      <c r="J26" s="9"/>
      <c r="K26" s="9"/>
      <c r="L26" s="9"/>
      <c r="M26" s="9"/>
      <c r="N26" s="8" t="s">
        <v>122</v>
      </c>
      <c r="O26" s="10"/>
      <c r="ES26" s="1">
        <f t="shared" si="0"/>
        <v>3</v>
      </c>
      <c r="ET26" s="1">
        <f t="shared" si="1"/>
        <v>3</v>
      </c>
      <c r="EU26" s="1">
        <f t="shared" si="2"/>
        <v>3</v>
      </c>
      <c r="EV26" s="1">
        <f t="shared" si="3"/>
        <v>3</v>
      </c>
      <c r="EW26" s="1">
        <f t="shared" si="4"/>
        <v>3</v>
      </c>
      <c r="EX26" s="1">
        <f t="shared" si="5"/>
        <v>3</v>
      </c>
      <c r="EY26" s="1">
        <f t="shared" si="6"/>
        <v>3</v>
      </c>
      <c r="EZ26" s="1">
        <f t="shared" si="7"/>
        <v>3</v>
      </c>
      <c r="FA26" s="1">
        <f t="shared" si="8"/>
        <v>3</v>
      </c>
      <c r="FB26" s="1">
        <f t="shared" si="9"/>
        <v>3</v>
      </c>
      <c r="FC26" s="1">
        <f t="shared" si="10"/>
        <v>3</v>
      </c>
      <c r="FD26" s="1">
        <f t="shared" si="11"/>
        <v>3</v>
      </c>
      <c r="FE26" s="1">
        <f t="shared" si="12"/>
        <v>3</v>
      </c>
      <c r="FF26" s="1">
        <f t="shared" si="13"/>
        <v>3</v>
      </c>
      <c r="FG26" s="1" t="e">
        <f t="shared" si="14"/>
        <v>#N/A</v>
      </c>
      <c r="FH26" s="1" t="e">
        <f t="shared" si="15"/>
        <v>#N/A</v>
      </c>
      <c r="FI26" s="1" t="e">
        <f t="shared" si="16"/>
        <v>#N/A</v>
      </c>
      <c r="FJ26" s="1" t="e">
        <f t="shared" si="17"/>
        <v>#N/A</v>
      </c>
      <c r="FK26" s="1" t="e">
        <f t="shared" si="18"/>
        <v>#N/A</v>
      </c>
      <c r="FL26" s="1" t="e">
        <f t="shared" si="19"/>
        <v>#N/A</v>
      </c>
    </row>
    <row r="27" spans="1:168" ht="72">
      <c r="A27" s="8" t="s">
        <v>123</v>
      </c>
      <c r="B27" s="1" t="s">
        <v>124</v>
      </c>
      <c r="C27" s="8" t="s">
        <v>125</v>
      </c>
      <c r="D27" s="8" t="s">
        <v>126</v>
      </c>
      <c r="E27" s="8" t="s">
        <v>29</v>
      </c>
      <c r="F27" s="8" t="s">
        <v>57</v>
      </c>
      <c r="G27" s="8"/>
      <c r="H27" s="8" t="s">
        <v>127</v>
      </c>
      <c r="I27" s="8">
        <v>4</v>
      </c>
      <c r="J27" s="8"/>
      <c r="K27" s="8"/>
      <c r="L27" s="8" t="s">
        <v>1035</v>
      </c>
      <c r="M27" s="8" t="s">
        <v>99</v>
      </c>
      <c r="N27" s="8" t="s">
        <v>128</v>
      </c>
      <c r="ES27" s="1">
        <f t="shared" si="0"/>
        <v>3</v>
      </c>
      <c r="ET27" s="1">
        <f t="shared" si="1"/>
        <v>3</v>
      </c>
      <c r="EU27" s="1">
        <f t="shared" si="2"/>
        <v>3</v>
      </c>
      <c r="EV27" s="1">
        <f t="shared" si="3"/>
        <v>3</v>
      </c>
      <c r="EW27" s="1">
        <f t="shared" si="4"/>
        <v>3</v>
      </c>
      <c r="EX27" s="1">
        <f t="shared" si="5"/>
        <v>3</v>
      </c>
      <c r="EY27" s="1">
        <f t="shared" si="6"/>
        <v>3</v>
      </c>
      <c r="EZ27" s="1">
        <f t="shared" si="7"/>
        <v>3</v>
      </c>
      <c r="FA27" s="1">
        <f t="shared" si="8"/>
        <v>3</v>
      </c>
      <c r="FB27" s="1">
        <f t="shared" si="9"/>
        <v>3</v>
      </c>
      <c r="FC27" s="1">
        <f t="shared" si="10"/>
        <v>3</v>
      </c>
      <c r="FD27" s="1">
        <f t="shared" si="11"/>
        <v>3</v>
      </c>
      <c r="FE27" s="1">
        <f t="shared" si="12"/>
        <v>3</v>
      </c>
      <c r="FF27" s="1">
        <f t="shared" si="13"/>
        <v>3</v>
      </c>
      <c r="FG27" s="1" t="e">
        <f t="shared" si="14"/>
        <v>#N/A</v>
      </c>
      <c r="FH27" s="1" t="e">
        <f t="shared" si="15"/>
        <v>#N/A</v>
      </c>
      <c r="FI27" s="1" t="e">
        <f t="shared" si="16"/>
        <v>#N/A</v>
      </c>
      <c r="FJ27" s="1" t="e">
        <f t="shared" si="17"/>
        <v>#N/A</v>
      </c>
      <c r="FK27" s="1" t="e">
        <f t="shared" si="18"/>
        <v>#N/A</v>
      </c>
      <c r="FL27" s="1" t="e">
        <f t="shared" si="19"/>
        <v>#N/A</v>
      </c>
    </row>
    <row r="28" spans="1:168" ht="48">
      <c r="A28" s="11" t="s">
        <v>129</v>
      </c>
      <c r="B28" s="1" t="s">
        <v>124</v>
      </c>
      <c r="C28" s="11" t="s">
        <v>125</v>
      </c>
      <c r="D28" s="11" t="s">
        <v>130</v>
      </c>
      <c r="E28" s="11" t="s">
        <v>29</v>
      </c>
      <c r="F28" s="11" t="s">
        <v>57</v>
      </c>
      <c r="G28" s="11"/>
      <c r="H28" s="8" t="s">
        <v>131</v>
      </c>
      <c r="I28" s="8">
        <v>1</v>
      </c>
      <c r="J28" s="8"/>
      <c r="K28" s="8"/>
      <c r="L28" s="11"/>
      <c r="M28" s="11"/>
      <c r="N28" s="11" t="s">
        <v>1036</v>
      </c>
      <c r="ES28" s="1">
        <f t="shared" si="0"/>
        <v>3</v>
      </c>
      <c r="ET28" s="1">
        <f t="shared" si="1"/>
        <v>3</v>
      </c>
      <c r="EU28" s="1">
        <f t="shared" si="2"/>
        <v>3</v>
      </c>
      <c r="EV28" s="1">
        <f t="shared" si="3"/>
        <v>3</v>
      </c>
      <c r="EW28" s="1">
        <f t="shared" si="4"/>
        <v>3</v>
      </c>
      <c r="EX28" s="1">
        <f t="shared" si="5"/>
        <v>3</v>
      </c>
      <c r="EY28" s="1">
        <f t="shared" si="6"/>
        <v>3</v>
      </c>
      <c r="EZ28" s="1">
        <f t="shared" si="7"/>
        <v>3</v>
      </c>
      <c r="FA28" s="1">
        <f t="shared" si="8"/>
        <v>3</v>
      </c>
      <c r="FB28" s="1">
        <f t="shared" si="9"/>
        <v>3</v>
      </c>
      <c r="FC28" s="1">
        <f t="shared" si="10"/>
        <v>3</v>
      </c>
      <c r="FD28" s="1">
        <f t="shared" si="11"/>
        <v>3</v>
      </c>
      <c r="FE28" s="1">
        <f t="shared" si="12"/>
        <v>3</v>
      </c>
      <c r="FF28" s="1">
        <f t="shared" si="13"/>
        <v>3</v>
      </c>
      <c r="FG28" s="1" t="e">
        <f t="shared" si="14"/>
        <v>#N/A</v>
      </c>
      <c r="FH28" s="1" t="e">
        <f t="shared" si="15"/>
        <v>#N/A</v>
      </c>
      <c r="FI28" s="1" t="e">
        <f t="shared" si="16"/>
        <v>#N/A</v>
      </c>
      <c r="FJ28" s="1" t="e">
        <f t="shared" si="17"/>
        <v>#N/A</v>
      </c>
      <c r="FK28" s="1" t="e">
        <f t="shared" si="18"/>
        <v>#N/A</v>
      </c>
      <c r="FL28" s="1" t="e">
        <f t="shared" si="19"/>
        <v>#N/A</v>
      </c>
    </row>
    <row r="29" spans="1:168">
      <c r="A29" s="11" t="s">
        <v>132</v>
      </c>
      <c r="B29" s="1" t="s">
        <v>124</v>
      </c>
      <c r="C29" s="11" t="s">
        <v>125</v>
      </c>
      <c r="D29" s="11" t="s">
        <v>133</v>
      </c>
      <c r="E29" s="13" t="s">
        <v>29</v>
      </c>
      <c r="F29" s="13" t="s">
        <v>30</v>
      </c>
      <c r="G29" s="13" t="s">
        <v>134</v>
      </c>
      <c r="H29" s="13"/>
      <c r="I29" s="11">
        <v>2</v>
      </c>
      <c r="J29" s="11"/>
      <c r="K29" s="11"/>
      <c r="L29" s="11"/>
      <c r="M29" s="11"/>
      <c r="N29" s="11" t="s">
        <v>135</v>
      </c>
      <c r="ES29" s="1">
        <f t="shared" si="0"/>
        <v>3</v>
      </c>
      <c r="ET29" s="1">
        <f t="shared" si="1"/>
        <v>3</v>
      </c>
      <c r="EU29" s="1">
        <f t="shared" si="2"/>
        <v>3</v>
      </c>
      <c r="EV29" s="1">
        <f t="shared" si="3"/>
        <v>3</v>
      </c>
      <c r="EW29" s="1">
        <f t="shared" si="4"/>
        <v>3</v>
      </c>
      <c r="EX29" s="1">
        <f t="shared" si="5"/>
        <v>3</v>
      </c>
      <c r="EY29" s="1">
        <f t="shared" si="6"/>
        <v>3</v>
      </c>
      <c r="EZ29" s="1">
        <f t="shared" si="7"/>
        <v>3</v>
      </c>
      <c r="FA29" s="1">
        <f t="shared" si="8"/>
        <v>3</v>
      </c>
      <c r="FB29" s="1">
        <f t="shared" si="9"/>
        <v>3</v>
      </c>
      <c r="FC29" s="1">
        <f t="shared" si="10"/>
        <v>3</v>
      </c>
      <c r="FD29" s="1">
        <f t="shared" si="11"/>
        <v>3</v>
      </c>
      <c r="FE29" s="1">
        <f t="shared" si="12"/>
        <v>3</v>
      </c>
      <c r="FF29" s="1">
        <f t="shared" si="13"/>
        <v>3</v>
      </c>
      <c r="FG29" s="1" t="e">
        <f t="shared" si="14"/>
        <v>#N/A</v>
      </c>
      <c r="FH29" s="1" t="e">
        <f t="shared" si="15"/>
        <v>#N/A</v>
      </c>
      <c r="FI29" s="1" t="e">
        <f t="shared" si="16"/>
        <v>#N/A</v>
      </c>
      <c r="FJ29" s="1" t="e">
        <f t="shared" si="17"/>
        <v>#N/A</v>
      </c>
      <c r="FK29" s="1" t="e">
        <f t="shared" si="18"/>
        <v>#N/A</v>
      </c>
      <c r="FL29" s="1" t="e">
        <f t="shared" si="19"/>
        <v>#N/A</v>
      </c>
    </row>
    <row r="30" spans="1:168" ht="36">
      <c r="A30" s="11" t="s">
        <v>136</v>
      </c>
      <c r="B30" s="1" t="s">
        <v>124</v>
      </c>
      <c r="C30" s="11" t="s">
        <v>125</v>
      </c>
      <c r="D30" s="11" t="s">
        <v>137</v>
      </c>
      <c r="E30" s="11" t="s">
        <v>29</v>
      </c>
      <c r="F30" s="11" t="s">
        <v>40</v>
      </c>
      <c r="G30" s="11" t="s">
        <v>138</v>
      </c>
      <c r="H30" s="11" t="s">
        <v>31</v>
      </c>
      <c r="I30" s="11">
        <v>1</v>
      </c>
      <c r="J30" s="11"/>
      <c r="K30" s="11"/>
      <c r="L30" s="11"/>
      <c r="M30" s="11"/>
      <c r="N30" s="11" t="s">
        <v>139</v>
      </c>
      <c r="ES30" s="1">
        <f t="shared" si="0"/>
        <v>3</v>
      </c>
      <c r="ET30" s="1">
        <f t="shared" si="1"/>
        <v>3</v>
      </c>
      <c r="EU30" s="1">
        <f t="shared" si="2"/>
        <v>3</v>
      </c>
      <c r="EV30" s="1">
        <f t="shared" si="3"/>
        <v>3</v>
      </c>
      <c r="EW30" s="1">
        <f t="shared" si="4"/>
        <v>3</v>
      </c>
      <c r="EX30" s="1">
        <f t="shared" si="5"/>
        <v>3</v>
      </c>
      <c r="EY30" s="1">
        <f t="shared" si="6"/>
        <v>3</v>
      </c>
      <c r="EZ30" s="1">
        <f t="shared" si="7"/>
        <v>3</v>
      </c>
      <c r="FA30" s="1">
        <f t="shared" si="8"/>
        <v>3</v>
      </c>
      <c r="FB30" s="1">
        <f t="shared" si="9"/>
        <v>3</v>
      </c>
      <c r="FC30" s="1">
        <f t="shared" si="10"/>
        <v>3</v>
      </c>
      <c r="FD30" s="1">
        <f t="shared" si="11"/>
        <v>3</v>
      </c>
      <c r="FE30" s="1">
        <f t="shared" si="12"/>
        <v>3</v>
      </c>
      <c r="FF30" s="1">
        <f t="shared" si="13"/>
        <v>3</v>
      </c>
      <c r="FG30" s="1" t="e">
        <f t="shared" si="14"/>
        <v>#N/A</v>
      </c>
      <c r="FH30" s="1" t="e">
        <f t="shared" si="15"/>
        <v>#N/A</v>
      </c>
      <c r="FI30" s="1" t="e">
        <f t="shared" si="16"/>
        <v>#N/A</v>
      </c>
      <c r="FJ30" s="1" t="e">
        <f t="shared" si="17"/>
        <v>#N/A</v>
      </c>
      <c r="FK30" s="1" t="e">
        <f t="shared" si="18"/>
        <v>#N/A</v>
      </c>
      <c r="FL30" s="1" t="e">
        <f t="shared" si="19"/>
        <v>#N/A</v>
      </c>
    </row>
    <row r="31" spans="1:168" ht="24">
      <c r="A31" s="11" t="s">
        <v>140</v>
      </c>
      <c r="B31" s="1" t="s">
        <v>124</v>
      </c>
      <c r="C31" s="11" t="s">
        <v>125</v>
      </c>
      <c r="D31" s="11" t="s">
        <v>141</v>
      </c>
      <c r="E31" s="11" t="s">
        <v>29</v>
      </c>
      <c r="F31" s="11" t="s">
        <v>40</v>
      </c>
      <c r="G31" s="11"/>
      <c r="H31" s="11" t="s">
        <v>142</v>
      </c>
      <c r="I31" s="11">
        <v>2</v>
      </c>
      <c r="J31" s="11"/>
      <c r="K31" s="11"/>
      <c r="L31" s="11"/>
      <c r="M31" s="11"/>
      <c r="N31" s="11" t="s">
        <v>143</v>
      </c>
      <c r="ES31" s="1">
        <f t="shared" si="0"/>
        <v>3</v>
      </c>
      <c r="ET31" s="1">
        <f t="shared" si="1"/>
        <v>3</v>
      </c>
      <c r="EU31" s="1">
        <f t="shared" si="2"/>
        <v>3</v>
      </c>
      <c r="EV31" s="1">
        <f t="shared" si="3"/>
        <v>3</v>
      </c>
      <c r="EW31" s="1">
        <f t="shared" si="4"/>
        <v>3</v>
      </c>
      <c r="EX31" s="1">
        <f t="shared" si="5"/>
        <v>3</v>
      </c>
      <c r="EY31" s="1">
        <f t="shared" si="6"/>
        <v>3</v>
      </c>
      <c r="EZ31" s="1">
        <f t="shared" si="7"/>
        <v>3</v>
      </c>
      <c r="FA31" s="1">
        <f t="shared" si="8"/>
        <v>3</v>
      </c>
      <c r="FB31" s="1">
        <f t="shared" si="9"/>
        <v>3</v>
      </c>
      <c r="FC31" s="1">
        <f t="shared" si="10"/>
        <v>3</v>
      </c>
      <c r="FD31" s="1">
        <f t="shared" si="11"/>
        <v>3</v>
      </c>
      <c r="FE31" s="1">
        <f t="shared" si="12"/>
        <v>3</v>
      </c>
      <c r="FF31" s="1">
        <f t="shared" si="13"/>
        <v>3</v>
      </c>
      <c r="FG31" s="1" t="e">
        <f t="shared" si="14"/>
        <v>#N/A</v>
      </c>
      <c r="FH31" s="1" t="e">
        <f t="shared" si="15"/>
        <v>#N/A</v>
      </c>
      <c r="FI31" s="1" t="e">
        <f t="shared" si="16"/>
        <v>#N/A</v>
      </c>
      <c r="FJ31" s="1" t="e">
        <f t="shared" si="17"/>
        <v>#N/A</v>
      </c>
      <c r="FK31" s="1" t="e">
        <f t="shared" si="18"/>
        <v>#N/A</v>
      </c>
      <c r="FL31" s="1" t="e">
        <f t="shared" si="19"/>
        <v>#N/A</v>
      </c>
    </row>
    <row r="32" spans="1:168" ht="44.25" customHeight="1">
      <c r="A32" s="8" t="s">
        <v>144</v>
      </c>
      <c r="B32" s="1" t="s">
        <v>124</v>
      </c>
      <c r="C32" s="8" t="s">
        <v>125</v>
      </c>
      <c r="D32" s="8" t="s">
        <v>145</v>
      </c>
      <c r="E32" s="8" t="s">
        <v>29</v>
      </c>
      <c r="F32" s="8" t="s">
        <v>30</v>
      </c>
      <c r="G32" s="8"/>
      <c r="H32" s="8" t="s">
        <v>146</v>
      </c>
      <c r="I32" s="8">
        <v>2</v>
      </c>
      <c r="J32" s="8"/>
      <c r="K32" s="8"/>
      <c r="L32" s="8"/>
      <c r="M32" s="8"/>
      <c r="N32" s="8" t="s">
        <v>147</v>
      </c>
      <c r="ES32" s="1">
        <f t="shared" si="0"/>
        <v>3</v>
      </c>
      <c r="ET32" s="1">
        <f t="shared" si="1"/>
        <v>3</v>
      </c>
      <c r="EU32" s="1">
        <f t="shared" si="2"/>
        <v>3</v>
      </c>
      <c r="EV32" s="1">
        <f t="shared" si="3"/>
        <v>3</v>
      </c>
      <c r="EW32" s="1">
        <f t="shared" si="4"/>
        <v>3</v>
      </c>
      <c r="EX32" s="1">
        <f t="shared" si="5"/>
        <v>3</v>
      </c>
      <c r="EY32" s="1">
        <f t="shared" si="6"/>
        <v>3</v>
      </c>
      <c r="EZ32" s="1">
        <f t="shared" si="7"/>
        <v>3</v>
      </c>
      <c r="FA32" s="1">
        <f t="shared" si="8"/>
        <v>3</v>
      </c>
      <c r="FB32" s="1">
        <f t="shared" si="9"/>
        <v>3</v>
      </c>
      <c r="FC32" s="1">
        <f t="shared" si="10"/>
        <v>3</v>
      </c>
      <c r="FD32" s="1">
        <f t="shared" si="11"/>
        <v>3</v>
      </c>
      <c r="FE32" s="1">
        <f t="shared" si="12"/>
        <v>3</v>
      </c>
      <c r="FF32" s="1">
        <f t="shared" si="13"/>
        <v>3</v>
      </c>
      <c r="FG32" s="1" t="e">
        <f t="shared" si="14"/>
        <v>#N/A</v>
      </c>
      <c r="FH32" s="1" t="e">
        <f t="shared" si="15"/>
        <v>#N/A</v>
      </c>
      <c r="FI32" s="1" t="e">
        <f t="shared" si="16"/>
        <v>#N/A</v>
      </c>
      <c r="FJ32" s="1" t="e">
        <f t="shared" si="17"/>
        <v>#N/A</v>
      </c>
      <c r="FK32" s="1" t="e">
        <f t="shared" si="18"/>
        <v>#N/A</v>
      </c>
      <c r="FL32" s="1" t="e">
        <f t="shared" si="19"/>
        <v>#N/A</v>
      </c>
    </row>
    <row r="33" spans="1:168" ht="36">
      <c r="A33" s="8" t="s">
        <v>148</v>
      </c>
      <c r="B33" s="1" t="s">
        <v>124</v>
      </c>
      <c r="C33" s="8" t="s">
        <v>125</v>
      </c>
      <c r="D33" s="8" t="s">
        <v>149</v>
      </c>
      <c r="E33" s="8" t="s">
        <v>29</v>
      </c>
      <c r="F33" s="8" t="s">
        <v>57</v>
      </c>
      <c r="G33" s="8"/>
      <c r="H33" s="8" t="s">
        <v>150</v>
      </c>
      <c r="I33" s="8">
        <v>3</v>
      </c>
      <c r="J33" s="8" t="s">
        <v>1044</v>
      </c>
      <c r="K33" s="8" t="s">
        <v>1044</v>
      </c>
      <c r="L33" s="8" t="s">
        <v>151</v>
      </c>
      <c r="M33" s="8" t="s">
        <v>152</v>
      </c>
      <c r="N33" s="8" t="s">
        <v>153</v>
      </c>
      <c r="ES33" s="1">
        <f t="shared" si="0"/>
        <v>3</v>
      </c>
      <c r="ET33" s="1">
        <f t="shared" si="1"/>
        <v>3</v>
      </c>
      <c r="EU33" s="1">
        <f t="shared" si="2"/>
        <v>3</v>
      </c>
      <c r="EV33" s="1">
        <f t="shared" si="3"/>
        <v>3</v>
      </c>
      <c r="EW33" s="1">
        <f t="shared" si="4"/>
        <v>3</v>
      </c>
      <c r="EX33" s="1">
        <f t="shared" si="5"/>
        <v>3</v>
      </c>
      <c r="EY33" s="1">
        <f t="shared" si="6"/>
        <v>3</v>
      </c>
      <c r="EZ33" s="1">
        <f t="shared" si="7"/>
        <v>3</v>
      </c>
      <c r="FA33" s="1">
        <f t="shared" si="8"/>
        <v>3</v>
      </c>
      <c r="FB33" s="1">
        <f t="shared" si="9"/>
        <v>3</v>
      </c>
      <c r="FC33" s="1">
        <f t="shared" si="10"/>
        <v>3</v>
      </c>
      <c r="FD33" s="1">
        <f t="shared" si="11"/>
        <v>3</v>
      </c>
      <c r="FE33" s="1">
        <f t="shared" si="12"/>
        <v>3</v>
      </c>
      <c r="FF33" s="1">
        <f t="shared" si="13"/>
        <v>3</v>
      </c>
      <c r="FG33" s="1" t="e">
        <f t="shared" si="14"/>
        <v>#N/A</v>
      </c>
      <c r="FH33" s="1" t="e">
        <f t="shared" si="15"/>
        <v>#N/A</v>
      </c>
      <c r="FI33" s="1" t="e">
        <f t="shared" si="16"/>
        <v>#N/A</v>
      </c>
      <c r="FJ33" s="1" t="e">
        <f t="shared" si="17"/>
        <v>#N/A</v>
      </c>
      <c r="FK33" s="1" t="e">
        <f t="shared" si="18"/>
        <v>#N/A</v>
      </c>
      <c r="FL33" s="1" t="e">
        <f t="shared" si="19"/>
        <v>#N/A</v>
      </c>
    </row>
    <row r="34" spans="1:168" ht="48">
      <c r="A34" s="8" t="s">
        <v>154</v>
      </c>
      <c r="B34" s="1" t="s">
        <v>124</v>
      </c>
      <c r="C34" s="8" t="s">
        <v>125</v>
      </c>
      <c r="D34" s="8" t="s">
        <v>155</v>
      </c>
      <c r="E34" s="8" t="s">
        <v>29</v>
      </c>
      <c r="F34" s="8" t="s">
        <v>40</v>
      </c>
      <c r="G34" s="8"/>
      <c r="H34" s="8" t="s">
        <v>31</v>
      </c>
      <c r="I34" s="8">
        <v>1</v>
      </c>
      <c r="J34" s="8"/>
      <c r="K34" s="8"/>
      <c r="L34" s="8" t="s">
        <v>1035</v>
      </c>
      <c r="M34" s="8">
        <v>5</v>
      </c>
      <c r="N34" s="8" t="s">
        <v>157</v>
      </c>
      <c r="O34" s="14" t="s">
        <v>158</v>
      </c>
      <c r="ES34" s="1">
        <f t="shared" si="0"/>
        <v>3</v>
      </c>
      <c r="ET34" s="1">
        <f t="shared" si="1"/>
        <v>3</v>
      </c>
      <c r="EU34" s="1">
        <f t="shared" si="2"/>
        <v>3</v>
      </c>
      <c r="EV34" s="1">
        <f t="shared" si="3"/>
        <v>3</v>
      </c>
      <c r="EW34" s="1">
        <f t="shared" si="4"/>
        <v>3</v>
      </c>
      <c r="EX34" s="1">
        <f t="shared" si="5"/>
        <v>3</v>
      </c>
      <c r="EY34" s="1">
        <f t="shared" si="6"/>
        <v>3</v>
      </c>
      <c r="EZ34" s="1">
        <f t="shared" si="7"/>
        <v>3</v>
      </c>
      <c r="FA34" s="1">
        <f t="shared" si="8"/>
        <v>3</v>
      </c>
      <c r="FB34" s="1">
        <f t="shared" si="9"/>
        <v>3</v>
      </c>
      <c r="FC34" s="1">
        <f t="shared" si="10"/>
        <v>3</v>
      </c>
      <c r="FD34" s="1">
        <f t="shared" si="11"/>
        <v>3</v>
      </c>
      <c r="FE34" s="1">
        <f t="shared" si="12"/>
        <v>3</v>
      </c>
      <c r="FF34" s="1">
        <f t="shared" si="13"/>
        <v>3</v>
      </c>
      <c r="FG34" s="1" t="e">
        <f t="shared" si="14"/>
        <v>#N/A</v>
      </c>
      <c r="FH34" s="1" t="e">
        <f t="shared" si="15"/>
        <v>#N/A</v>
      </c>
      <c r="FI34" s="1" t="e">
        <f t="shared" si="16"/>
        <v>#N/A</v>
      </c>
      <c r="FJ34" s="1" t="e">
        <f t="shared" si="17"/>
        <v>#N/A</v>
      </c>
      <c r="FK34" s="1" t="e">
        <f t="shared" si="18"/>
        <v>#N/A</v>
      </c>
      <c r="FL34" s="1" t="e">
        <f t="shared" si="19"/>
        <v>#N/A</v>
      </c>
    </row>
    <row r="35" spans="1:168" ht="48">
      <c r="A35" s="8" t="s">
        <v>159</v>
      </c>
      <c r="B35" s="1" t="s">
        <v>124</v>
      </c>
      <c r="C35" s="8" t="s">
        <v>125</v>
      </c>
      <c r="D35" s="8" t="s">
        <v>160</v>
      </c>
      <c r="E35" s="8" t="s">
        <v>29</v>
      </c>
      <c r="F35" s="8" t="s">
        <v>30</v>
      </c>
      <c r="G35" s="8" t="s">
        <v>161</v>
      </c>
      <c r="H35" s="8" t="s">
        <v>111</v>
      </c>
      <c r="I35" s="8">
        <v>1</v>
      </c>
      <c r="J35" s="8"/>
      <c r="K35" s="8"/>
      <c r="L35" s="8" t="s">
        <v>965</v>
      </c>
      <c r="M35" s="8">
        <v>8</v>
      </c>
      <c r="N35" s="8" t="s">
        <v>1037</v>
      </c>
      <c r="ES35" s="1">
        <f t="shared" ref="ES35:ES54" si="32">RANK(R35,R$3:R$54)</f>
        <v>3</v>
      </c>
      <c r="ET35" s="1">
        <f t="shared" ref="ET35:ET54" si="33">RANK(S35,S$3:S$54)</f>
        <v>3</v>
      </c>
      <c r="EU35" s="1">
        <f t="shared" ref="EU35:EU54" si="34">RANK(T35,T$3:T$54)</f>
        <v>3</v>
      </c>
      <c r="EV35" s="1">
        <f t="shared" ref="EV35:EV54" si="35">RANK(U35,U$3:U$54)</f>
        <v>3</v>
      </c>
      <c r="EW35" s="1">
        <f t="shared" ref="EW35:EW54" si="36">RANK(V35,V$3:V$54)</f>
        <v>3</v>
      </c>
      <c r="EX35" s="1">
        <f t="shared" ref="EX35:EX54" si="37">RANK(W35,W$3:W$54)</f>
        <v>3</v>
      </c>
      <c r="EY35" s="1">
        <f t="shared" ref="EY35:EY54" si="38">RANK(X35,X$3:X$54)</f>
        <v>3</v>
      </c>
      <c r="EZ35" s="1">
        <f t="shared" ref="EZ35:EZ54" si="39">RANK(Y35,Y$3:Y$54)</f>
        <v>3</v>
      </c>
      <c r="FA35" s="1">
        <f t="shared" ref="FA35:FA54" si="40">RANK(Z35,Z$3:Z$54)</f>
        <v>3</v>
      </c>
      <c r="FB35" s="1">
        <f t="shared" ref="FB35:FB54" si="41">RANK(AA35,AA$3:AA$54)</f>
        <v>3</v>
      </c>
      <c r="FC35" s="1">
        <f t="shared" ref="FC35:FC54" si="42">RANK(AB35,AB$3:AB$54)</f>
        <v>3</v>
      </c>
      <c r="FD35" s="1">
        <f t="shared" ref="FD35:FD54" si="43">RANK(AC35,AC$3:AC$54)</f>
        <v>3</v>
      </c>
      <c r="FE35" s="1">
        <f t="shared" ref="FE35:FE54" si="44">RANK(AD35,AD$3:AD$54)</f>
        <v>3</v>
      </c>
      <c r="FF35" s="1">
        <f t="shared" ref="FF35:FF54" si="45">RANK(AE35,AE$3:AE$54)</f>
        <v>3</v>
      </c>
      <c r="FG35" s="1" t="e">
        <f t="shared" ref="FG35:FG54" si="46">RANK(AF35,AF$3:AF$54)</f>
        <v>#N/A</v>
      </c>
      <c r="FH35" s="1" t="e">
        <f t="shared" ref="FH35:FH54" si="47">RANK(AG35,AG$3:AG$54)</f>
        <v>#N/A</v>
      </c>
      <c r="FI35" s="1" t="e">
        <f t="shared" ref="FI35:FI54" si="48">RANK(AH35,AH$3:AH$54)</f>
        <v>#N/A</v>
      </c>
      <c r="FJ35" s="1" t="e">
        <f t="shared" ref="FJ35:FJ54" si="49">RANK(AI35,AI$3:AI$54)</f>
        <v>#N/A</v>
      </c>
      <c r="FK35" s="1" t="e">
        <f t="shared" ref="FK35:FK54" si="50">RANK(AJ35,AJ$3:AJ$54)</f>
        <v>#N/A</v>
      </c>
      <c r="FL35" s="1" t="e">
        <f t="shared" ref="FL35:FL54" si="51">RANK(AK35,AK$3:AK$54)</f>
        <v>#N/A</v>
      </c>
    </row>
    <row r="36" spans="1:168" ht="33.950000000000003" customHeight="1">
      <c r="A36" s="11" t="s">
        <v>163</v>
      </c>
      <c r="B36" s="1" t="s">
        <v>124</v>
      </c>
      <c r="C36" s="11" t="s">
        <v>125</v>
      </c>
      <c r="D36" s="11" t="s">
        <v>164</v>
      </c>
      <c r="E36" s="11" t="s">
        <v>94</v>
      </c>
      <c r="F36" s="11" t="s">
        <v>40</v>
      </c>
      <c r="G36" s="11"/>
      <c r="H36" s="11"/>
      <c r="I36" s="11">
        <v>3</v>
      </c>
      <c r="J36" s="11"/>
      <c r="K36" s="11"/>
      <c r="L36" s="11" t="s">
        <v>1035</v>
      </c>
      <c r="M36" s="11">
        <v>14</v>
      </c>
      <c r="N36" s="11" t="s">
        <v>165</v>
      </c>
      <c r="O36" s="14" t="s">
        <v>166</v>
      </c>
      <c r="ES36" s="1">
        <f t="shared" si="32"/>
        <v>3</v>
      </c>
      <c r="ET36" s="1">
        <f t="shared" si="33"/>
        <v>3</v>
      </c>
      <c r="EU36" s="1">
        <f t="shared" si="34"/>
        <v>3</v>
      </c>
      <c r="EV36" s="1">
        <f t="shared" si="35"/>
        <v>3</v>
      </c>
      <c r="EW36" s="1">
        <f t="shared" si="36"/>
        <v>3</v>
      </c>
      <c r="EX36" s="1">
        <f t="shared" si="37"/>
        <v>3</v>
      </c>
      <c r="EY36" s="1">
        <f t="shared" si="38"/>
        <v>3</v>
      </c>
      <c r="EZ36" s="1">
        <f t="shared" si="39"/>
        <v>3</v>
      </c>
      <c r="FA36" s="1">
        <f t="shared" si="40"/>
        <v>3</v>
      </c>
      <c r="FB36" s="1">
        <f t="shared" si="41"/>
        <v>3</v>
      </c>
      <c r="FC36" s="1">
        <f t="shared" si="42"/>
        <v>3</v>
      </c>
      <c r="FD36" s="1">
        <f t="shared" si="43"/>
        <v>3</v>
      </c>
      <c r="FE36" s="1">
        <f t="shared" si="44"/>
        <v>3</v>
      </c>
      <c r="FF36" s="1">
        <f t="shared" si="45"/>
        <v>3</v>
      </c>
      <c r="FG36" s="1" t="e">
        <f t="shared" si="46"/>
        <v>#N/A</v>
      </c>
      <c r="FH36" s="1" t="e">
        <f t="shared" si="47"/>
        <v>#N/A</v>
      </c>
      <c r="FI36" s="1" t="e">
        <f t="shared" si="48"/>
        <v>#N/A</v>
      </c>
      <c r="FJ36" s="1" t="e">
        <f t="shared" si="49"/>
        <v>#N/A</v>
      </c>
      <c r="FK36" s="1" t="e">
        <f t="shared" si="50"/>
        <v>#N/A</v>
      </c>
      <c r="FL36" s="1" t="e">
        <f t="shared" si="51"/>
        <v>#N/A</v>
      </c>
    </row>
    <row r="37" spans="1:168" ht="48">
      <c r="A37" s="8" t="s">
        <v>167</v>
      </c>
      <c r="B37" s="1" t="s">
        <v>124</v>
      </c>
      <c r="C37" s="8" t="s">
        <v>125</v>
      </c>
      <c r="D37" s="8" t="s">
        <v>168</v>
      </c>
      <c r="E37" s="8" t="s">
        <v>94</v>
      </c>
      <c r="F37" s="8" t="s">
        <v>57</v>
      </c>
      <c r="G37" s="8"/>
      <c r="H37" s="8"/>
      <c r="I37" s="8">
        <v>3</v>
      </c>
      <c r="J37" s="8"/>
      <c r="K37" s="8"/>
      <c r="L37" s="8"/>
      <c r="M37" s="8"/>
      <c r="N37" s="8" t="s">
        <v>169</v>
      </c>
      <c r="O37" s="14"/>
      <c r="ES37" s="1">
        <f t="shared" si="32"/>
        <v>3</v>
      </c>
      <c r="ET37" s="1">
        <f t="shared" si="33"/>
        <v>3</v>
      </c>
      <c r="EU37" s="1">
        <f t="shared" si="34"/>
        <v>3</v>
      </c>
      <c r="EV37" s="1">
        <f t="shared" si="35"/>
        <v>3</v>
      </c>
      <c r="EW37" s="1">
        <f t="shared" si="36"/>
        <v>3</v>
      </c>
      <c r="EX37" s="1">
        <f t="shared" si="37"/>
        <v>3</v>
      </c>
      <c r="EY37" s="1">
        <f t="shared" si="38"/>
        <v>3</v>
      </c>
      <c r="EZ37" s="1">
        <f t="shared" si="39"/>
        <v>3</v>
      </c>
      <c r="FA37" s="1">
        <f t="shared" si="40"/>
        <v>3</v>
      </c>
      <c r="FB37" s="1">
        <f t="shared" si="41"/>
        <v>3</v>
      </c>
      <c r="FC37" s="1">
        <f t="shared" si="42"/>
        <v>3</v>
      </c>
      <c r="FD37" s="1">
        <f t="shared" si="43"/>
        <v>3</v>
      </c>
      <c r="FE37" s="1">
        <f t="shared" si="44"/>
        <v>3</v>
      </c>
      <c r="FF37" s="1">
        <f t="shared" si="45"/>
        <v>3</v>
      </c>
      <c r="FG37" s="1" t="e">
        <f t="shared" si="46"/>
        <v>#N/A</v>
      </c>
      <c r="FH37" s="1" t="e">
        <f t="shared" si="47"/>
        <v>#N/A</v>
      </c>
      <c r="FI37" s="1" t="e">
        <f t="shared" si="48"/>
        <v>#N/A</v>
      </c>
      <c r="FJ37" s="1" t="e">
        <f t="shared" si="49"/>
        <v>#N/A</v>
      </c>
      <c r="FK37" s="1" t="e">
        <f t="shared" si="50"/>
        <v>#N/A</v>
      </c>
      <c r="FL37" s="1" t="e">
        <f t="shared" si="51"/>
        <v>#N/A</v>
      </c>
    </row>
    <row r="38" spans="1:168" ht="24">
      <c r="A38" s="8" t="s">
        <v>170</v>
      </c>
      <c r="B38" s="1" t="s">
        <v>124</v>
      </c>
      <c r="C38" s="8" t="s">
        <v>125</v>
      </c>
      <c r="D38" s="8" t="s">
        <v>171</v>
      </c>
      <c r="E38" s="8" t="s">
        <v>29</v>
      </c>
      <c r="F38" s="8" t="s">
        <v>30</v>
      </c>
      <c r="G38" s="8" t="s">
        <v>72</v>
      </c>
      <c r="H38" s="8" t="s">
        <v>31</v>
      </c>
      <c r="I38" s="8">
        <v>1</v>
      </c>
      <c r="J38" s="8"/>
      <c r="K38" s="8"/>
      <c r="L38" s="8"/>
      <c r="M38" s="8"/>
      <c r="N38" s="8" t="s">
        <v>172</v>
      </c>
      <c r="ES38" s="1">
        <f t="shared" si="32"/>
        <v>3</v>
      </c>
      <c r="ET38" s="1">
        <f t="shared" si="33"/>
        <v>3</v>
      </c>
      <c r="EU38" s="1">
        <f t="shared" si="34"/>
        <v>3</v>
      </c>
      <c r="EV38" s="1">
        <f t="shared" si="35"/>
        <v>3</v>
      </c>
      <c r="EW38" s="1">
        <f t="shared" si="36"/>
        <v>3</v>
      </c>
      <c r="EX38" s="1">
        <f t="shared" si="37"/>
        <v>3</v>
      </c>
      <c r="EY38" s="1">
        <f t="shared" si="38"/>
        <v>3</v>
      </c>
      <c r="EZ38" s="1">
        <f t="shared" si="39"/>
        <v>3</v>
      </c>
      <c r="FA38" s="1">
        <f t="shared" si="40"/>
        <v>3</v>
      </c>
      <c r="FB38" s="1">
        <f t="shared" si="41"/>
        <v>3</v>
      </c>
      <c r="FC38" s="1">
        <f t="shared" si="42"/>
        <v>3</v>
      </c>
      <c r="FD38" s="1">
        <f t="shared" si="43"/>
        <v>3</v>
      </c>
      <c r="FE38" s="1">
        <f t="shared" si="44"/>
        <v>3</v>
      </c>
      <c r="FF38" s="1">
        <f t="shared" si="45"/>
        <v>3</v>
      </c>
      <c r="FG38" s="1" t="e">
        <f t="shared" si="46"/>
        <v>#N/A</v>
      </c>
      <c r="FH38" s="1" t="e">
        <f t="shared" si="47"/>
        <v>#N/A</v>
      </c>
      <c r="FI38" s="1" t="e">
        <f t="shared" si="48"/>
        <v>#N/A</v>
      </c>
      <c r="FJ38" s="1" t="e">
        <f t="shared" si="49"/>
        <v>#N/A</v>
      </c>
      <c r="FK38" s="1" t="e">
        <f t="shared" si="50"/>
        <v>#N/A</v>
      </c>
      <c r="FL38" s="1" t="e">
        <f t="shared" si="51"/>
        <v>#N/A</v>
      </c>
    </row>
    <row r="39" spans="1:168" ht="36">
      <c r="A39" s="8" t="s">
        <v>173</v>
      </c>
      <c r="B39" s="1" t="s">
        <v>124</v>
      </c>
      <c r="C39" s="8" t="s">
        <v>125</v>
      </c>
      <c r="D39" s="8" t="s">
        <v>174</v>
      </c>
      <c r="E39" s="8" t="s">
        <v>29</v>
      </c>
      <c r="F39" s="8" t="s">
        <v>30</v>
      </c>
      <c r="G39" s="8"/>
      <c r="H39" s="8" t="s">
        <v>175</v>
      </c>
      <c r="I39" s="8">
        <v>5</v>
      </c>
      <c r="J39" s="8"/>
      <c r="K39" s="8"/>
      <c r="L39" s="8" t="s">
        <v>151</v>
      </c>
      <c r="M39" s="8">
        <v>12</v>
      </c>
      <c r="N39" s="8" t="s">
        <v>176</v>
      </c>
      <c r="ES39" s="1">
        <f t="shared" si="32"/>
        <v>3</v>
      </c>
      <c r="ET39" s="1">
        <f t="shared" si="33"/>
        <v>3</v>
      </c>
      <c r="EU39" s="1">
        <f t="shared" si="34"/>
        <v>3</v>
      </c>
      <c r="EV39" s="1">
        <f t="shared" si="35"/>
        <v>3</v>
      </c>
      <c r="EW39" s="1">
        <f t="shared" si="36"/>
        <v>3</v>
      </c>
      <c r="EX39" s="1">
        <f t="shared" si="37"/>
        <v>3</v>
      </c>
      <c r="EY39" s="1">
        <f t="shared" si="38"/>
        <v>3</v>
      </c>
      <c r="EZ39" s="1">
        <f t="shared" si="39"/>
        <v>3</v>
      </c>
      <c r="FA39" s="1">
        <f t="shared" si="40"/>
        <v>3</v>
      </c>
      <c r="FB39" s="1">
        <f t="shared" si="41"/>
        <v>3</v>
      </c>
      <c r="FC39" s="1">
        <f t="shared" si="42"/>
        <v>3</v>
      </c>
      <c r="FD39" s="1">
        <f t="shared" si="43"/>
        <v>3</v>
      </c>
      <c r="FE39" s="1">
        <f t="shared" si="44"/>
        <v>3</v>
      </c>
      <c r="FF39" s="1">
        <f t="shared" si="45"/>
        <v>3</v>
      </c>
      <c r="FG39" s="1" t="e">
        <f t="shared" si="46"/>
        <v>#N/A</v>
      </c>
      <c r="FH39" s="1" t="e">
        <f t="shared" si="47"/>
        <v>#N/A</v>
      </c>
      <c r="FI39" s="1" t="e">
        <f t="shared" si="48"/>
        <v>#N/A</v>
      </c>
      <c r="FJ39" s="1" t="e">
        <f t="shared" si="49"/>
        <v>#N/A</v>
      </c>
      <c r="FK39" s="1" t="e">
        <f t="shared" si="50"/>
        <v>#N/A</v>
      </c>
      <c r="FL39" s="1" t="e">
        <f t="shared" si="51"/>
        <v>#N/A</v>
      </c>
    </row>
    <row r="40" spans="1:168" ht="37.5" customHeight="1">
      <c r="A40" s="8" t="s">
        <v>177</v>
      </c>
      <c r="B40" s="1" t="s">
        <v>124</v>
      </c>
      <c r="C40" s="8" t="s">
        <v>125</v>
      </c>
      <c r="D40" s="8" t="s">
        <v>178</v>
      </c>
      <c r="E40" s="8" t="s">
        <v>29</v>
      </c>
      <c r="F40" s="8" t="s">
        <v>57</v>
      </c>
      <c r="G40" s="8"/>
      <c r="H40" s="8" t="s">
        <v>36</v>
      </c>
      <c r="I40" s="8">
        <v>1</v>
      </c>
      <c r="J40" s="8"/>
      <c r="K40" s="8"/>
      <c r="L40" s="8"/>
      <c r="M40" s="8"/>
      <c r="N40" s="8" t="s">
        <v>179</v>
      </c>
      <c r="ES40" s="1">
        <f t="shared" si="32"/>
        <v>3</v>
      </c>
      <c r="ET40" s="1">
        <f t="shared" si="33"/>
        <v>3</v>
      </c>
      <c r="EU40" s="1">
        <f t="shared" si="34"/>
        <v>3</v>
      </c>
      <c r="EV40" s="1">
        <f t="shared" si="35"/>
        <v>3</v>
      </c>
      <c r="EW40" s="1">
        <f t="shared" si="36"/>
        <v>3</v>
      </c>
      <c r="EX40" s="1">
        <f t="shared" si="37"/>
        <v>3</v>
      </c>
      <c r="EY40" s="1">
        <f t="shared" si="38"/>
        <v>3</v>
      </c>
      <c r="EZ40" s="1">
        <f t="shared" si="39"/>
        <v>3</v>
      </c>
      <c r="FA40" s="1">
        <f t="shared" si="40"/>
        <v>3</v>
      </c>
      <c r="FB40" s="1">
        <f t="shared" si="41"/>
        <v>3</v>
      </c>
      <c r="FC40" s="1">
        <f t="shared" si="42"/>
        <v>3</v>
      </c>
      <c r="FD40" s="1">
        <f t="shared" si="43"/>
        <v>3</v>
      </c>
      <c r="FE40" s="1">
        <f t="shared" si="44"/>
        <v>3</v>
      </c>
      <c r="FF40" s="1">
        <f t="shared" si="45"/>
        <v>3</v>
      </c>
      <c r="FG40" s="1" t="e">
        <f t="shared" si="46"/>
        <v>#N/A</v>
      </c>
      <c r="FH40" s="1" t="e">
        <f t="shared" si="47"/>
        <v>#N/A</v>
      </c>
      <c r="FI40" s="1" t="e">
        <f t="shared" si="48"/>
        <v>#N/A</v>
      </c>
      <c r="FJ40" s="1" t="e">
        <f t="shared" si="49"/>
        <v>#N/A</v>
      </c>
      <c r="FK40" s="1" t="e">
        <f t="shared" si="50"/>
        <v>#N/A</v>
      </c>
      <c r="FL40" s="1" t="e">
        <f t="shared" si="51"/>
        <v>#N/A</v>
      </c>
    </row>
    <row r="41" spans="1:168" ht="36">
      <c r="A41" s="8" t="s">
        <v>180</v>
      </c>
      <c r="B41" s="1" t="s">
        <v>124</v>
      </c>
      <c r="C41" s="8" t="s">
        <v>125</v>
      </c>
      <c r="D41" s="8" t="s">
        <v>181</v>
      </c>
      <c r="E41" s="8" t="s">
        <v>29</v>
      </c>
      <c r="F41" s="8" t="s">
        <v>30</v>
      </c>
      <c r="G41" s="8"/>
      <c r="H41" s="8" t="s">
        <v>182</v>
      </c>
      <c r="I41" s="8">
        <v>3</v>
      </c>
      <c r="J41" s="8"/>
      <c r="K41" s="8"/>
      <c r="L41" s="8" t="s">
        <v>266</v>
      </c>
      <c r="M41" s="8" t="s">
        <v>321</v>
      </c>
      <c r="N41" s="8" t="s">
        <v>1058</v>
      </c>
      <c r="ES41" s="1">
        <f t="shared" si="32"/>
        <v>3</v>
      </c>
      <c r="ET41" s="1">
        <f t="shared" si="33"/>
        <v>3</v>
      </c>
      <c r="EU41" s="1">
        <f t="shared" si="34"/>
        <v>3</v>
      </c>
      <c r="EV41" s="1">
        <f t="shared" si="35"/>
        <v>3</v>
      </c>
      <c r="EW41" s="1">
        <f t="shared" si="36"/>
        <v>3</v>
      </c>
      <c r="EX41" s="1">
        <f t="shared" si="37"/>
        <v>3</v>
      </c>
      <c r="EY41" s="1">
        <f t="shared" si="38"/>
        <v>3</v>
      </c>
      <c r="EZ41" s="1">
        <f t="shared" si="39"/>
        <v>3</v>
      </c>
      <c r="FA41" s="1">
        <f t="shared" si="40"/>
        <v>3</v>
      </c>
      <c r="FB41" s="1">
        <f t="shared" si="41"/>
        <v>3</v>
      </c>
      <c r="FC41" s="1">
        <f t="shared" si="42"/>
        <v>3</v>
      </c>
      <c r="FD41" s="1">
        <f t="shared" si="43"/>
        <v>3</v>
      </c>
      <c r="FE41" s="1">
        <f t="shared" si="44"/>
        <v>3</v>
      </c>
      <c r="FF41" s="1">
        <f t="shared" si="45"/>
        <v>3</v>
      </c>
      <c r="FG41" s="1" t="e">
        <f t="shared" si="46"/>
        <v>#N/A</v>
      </c>
      <c r="FH41" s="1" t="e">
        <f t="shared" si="47"/>
        <v>#N/A</v>
      </c>
      <c r="FI41" s="1" t="e">
        <f t="shared" si="48"/>
        <v>#N/A</v>
      </c>
      <c r="FJ41" s="1" t="e">
        <f t="shared" si="49"/>
        <v>#N/A</v>
      </c>
      <c r="FK41" s="1" t="e">
        <f t="shared" si="50"/>
        <v>#N/A</v>
      </c>
      <c r="FL41" s="1" t="e">
        <f t="shared" si="51"/>
        <v>#N/A</v>
      </c>
    </row>
    <row r="42" spans="1:168" ht="33.950000000000003" customHeight="1">
      <c r="A42" s="8" t="s">
        <v>183</v>
      </c>
      <c r="B42" s="1" t="s">
        <v>124</v>
      </c>
      <c r="C42" s="8" t="s">
        <v>125</v>
      </c>
      <c r="D42" s="8" t="s">
        <v>184</v>
      </c>
      <c r="E42" s="8" t="s">
        <v>29</v>
      </c>
      <c r="F42" s="8" t="s">
        <v>30</v>
      </c>
      <c r="G42" s="8"/>
      <c r="H42" s="8" t="s">
        <v>185</v>
      </c>
      <c r="I42" s="8">
        <v>3</v>
      </c>
      <c r="J42" s="8"/>
      <c r="K42" s="8"/>
      <c r="L42" s="8" t="s">
        <v>266</v>
      </c>
      <c r="M42" s="8">
        <v>12</v>
      </c>
      <c r="N42" s="8" t="s">
        <v>186</v>
      </c>
      <c r="ES42" s="1">
        <f t="shared" si="32"/>
        <v>3</v>
      </c>
      <c r="ET42" s="1">
        <f t="shared" si="33"/>
        <v>3</v>
      </c>
      <c r="EU42" s="1">
        <f t="shared" si="34"/>
        <v>3</v>
      </c>
      <c r="EV42" s="1">
        <f t="shared" si="35"/>
        <v>3</v>
      </c>
      <c r="EW42" s="1">
        <f t="shared" si="36"/>
        <v>3</v>
      </c>
      <c r="EX42" s="1">
        <f t="shared" si="37"/>
        <v>3</v>
      </c>
      <c r="EY42" s="1">
        <f t="shared" si="38"/>
        <v>3</v>
      </c>
      <c r="EZ42" s="1">
        <f t="shared" si="39"/>
        <v>3</v>
      </c>
      <c r="FA42" s="1">
        <f t="shared" si="40"/>
        <v>3</v>
      </c>
      <c r="FB42" s="1">
        <f t="shared" si="41"/>
        <v>3</v>
      </c>
      <c r="FC42" s="1">
        <f t="shared" si="42"/>
        <v>3</v>
      </c>
      <c r="FD42" s="1">
        <f t="shared" si="43"/>
        <v>3</v>
      </c>
      <c r="FE42" s="1">
        <f t="shared" si="44"/>
        <v>3</v>
      </c>
      <c r="FF42" s="1">
        <f t="shared" si="45"/>
        <v>3</v>
      </c>
      <c r="FG42" s="1" t="e">
        <f t="shared" si="46"/>
        <v>#N/A</v>
      </c>
      <c r="FH42" s="1" t="e">
        <f t="shared" si="47"/>
        <v>#N/A</v>
      </c>
      <c r="FI42" s="1" t="e">
        <f t="shared" si="48"/>
        <v>#N/A</v>
      </c>
      <c r="FJ42" s="1" t="e">
        <f t="shared" si="49"/>
        <v>#N/A</v>
      </c>
      <c r="FK42" s="1" t="e">
        <f t="shared" si="50"/>
        <v>#N/A</v>
      </c>
      <c r="FL42" s="1" t="e">
        <f t="shared" si="51"/>
        <v>#N/A</v>
      </c>
    </row>
    <row r="43" spans="1:168" ht="33.950000000000003" customHeight="1">
      <c r="A43" s="8" t="s">
        <v>187</v>
      </c>
      <c r="B43" s="1" t="s">
        <v>124</v>
      </c>
      <c r="C43" s="8" t="s">
        <v>125</v>
      </c>
      <c r="D43" s="8" t="s">
        <v>188</v>
      </c>
      <c r="E43" s="8" t="s">
        <v>94</v>
      </c>
      <c r="F43" s="8" t="s">
        <v>40</v>
      </c>
      <c r="G43" s="8"/>
      <c r="H43" s="8"/>
      <c r="I43" s="8">
        <v>1</v>
      </c>
      <c r="J43" s="8"/>
      <c r="K43" s="8"/>
      <c r="L43" s="8"/>
      <c r="M43" s="8"/>
      <c r="N43" s="8" t="s">
        <v>189</v>
      </c>
      <c r="ES43" s="1">
        <f t="shared" si="32"/>
        <v>3</v>
      </c>
      <c r="ET43" s="1">
        <f t="shared" si="33"/>
        <v>3</v>
      </c>
      <c r="EU43" s="1">
        <f t="shared" si="34"/>
        <v>3</v>
      </c>
      <c r="EV43" s="1">
        <f t="shared" si="35"/>
        <v>3</v>
      </c>
      <c r="EW43" s="1">
        <f t="shared" si="36"/>
        <v>3</v>
      </c>
      <c r="EX43" s="1">
        <f t="shared" si="37"/>
        <v>3</v>
      </c>
      <c r="EY43" s="1">
        <f t="shared" si="38"/>
        <v>3</v>
      </c>
      <c r="EZ43" s="1">
        <f t="shared" si="39"/>
        <v>3</v>
      </c>
      <c r="FA43" s="1">
        <f t="shared" si="40"/>
        <v>3</v>
      </c>
      <c r="FB43" s="1">
        <f t="shared" si="41"/>
        <v>3</v>
      </c>
      <c r="FC43" s="1">
        <f t="shared" si="42"/>
        <v>3</v>
      </c>
      <c r="FD43" s="1">
        <f t="shared" si="43"/>
        <v>3</v>
      </c>
      <c r="FE43" s="1">
        <f t="shared" si="44"/>
        <v>3</v>
      </c>
      <c r="FF43" s="1">
        <f t="shared" si="45"/>
        <v>3</v>
      </c>
      <c r="FG43" s="1" t="e">
        <f t="shared" si="46"/>
        <v>#N/A</v>
      </c>
      <c r="FH43" s="1" t="e">
        <f t="shared" si="47"/>
        <v>#N/A</v>
      </c>
      <c r="FI43" s="1" t="e">
        <f t="shared" si="48"/>
        <v>#N/A</v>
      </c>
      <c r="FJ43" s="1" t="e">
        <f t="shared" si="49"/>
        <v>#N/A</v>
      </c>
      <c r="FK43" s="1" t="e">
        <f t="shared" si="50"/>
        <v>#N/A</v>
      </c>
      <c r="FL43" s="1" t="e">
        <f t="shared" si="51"/>
        <v>#N/A</v>
      </c>
    </row>
    <row r="44" spans="1:168" ht="60">
      <c r="A44" s="1" t="s">
        <v>190</v>
      </c>
      <c r="B44" s="1" t="s">
        <v>124</v>
      </c>
      <c r="C44" s="1" t="s">
        <v>125</v>
      </c>
      <c r="D44" s="1" t="s">
        <v>191</v>
      </c>
      <c r="E44" s="1" t="s">
        <v>192</v>
      </c>
      <c r="F44" s="1" t="s">
        <v>30</v>
      </c>
      <c r="H44" s="1" t="s">
        <v>193</v>
      </c>
      <c r="I44" s="8">
        <v>5</v>
      </c>
      <c r="L44" s="1" t="s">
        <v>1035</v>
      </c>
      <c r="M44" s="1">
        <v>18</v>
      </c>
      <c r="N44" s="1" t="s">
        <v>194</v>
      </c>
      <c r="ES44" s="1">
        <f t="shared" si="32"/>
        <v>3</v>
      </c>
      <c r="ET44" s="1">
        <f t="shared" si="33"/>
        <v>3</v>
      </c>
      <c r="EU44" s="1">
        <f t="shared" si="34"/>
        <v>3</v>
      </c>
      <c r="EV44" s="1">
        <f t="shared" si="35"/>
        <v>3</v>
      </c>
      <c r="EW44" s="1">
        <f t="shared" si="36"/>
        <v>3</v>
      </c>
      <c r="EX44" s="1">
        <f t="shared" si="37"/>
        <v>3</v>
      </c>
      <c r="EY44" s="1">
        <f t="shared" si="38"/>
        <v>3</v>
      </c>
      <c r="EZ44" s="1">
        <f t="shared" si="39"/>
        <v>3</v>
      </c>
      <c r="FA44" s="1">
        <f t="shared" si="40"/>
        <v>3</v>
      </c>
      <c r="FB44" s="1">
        <f t="shared" si="41"/>
        <v>3</v>
      </c>
      <c r="FC44" s="1">
        <f t="shared" si="42"/>
        <v>3</v>
      </c>
      <c r="FD44" s="1">
        <f t="shared" si="43"/>
        <v>3</v>
      </c>
      <c r="FE44" s="1">
        <f t="shared" si="44"/>
        <v>3</v>
      </c>
      <c r="FF44" s="1">
        <f t="shared" si="45"/>
        <v>3</v>
      </c>
      <c r="FG44" s="1" t="e">
        <f t="shared" si="46"/>
        <v>#N/A</v>
      </c>
      <c r="FH44" s="1" t="e">
        <f t="shared" si="47"/>
        <v>#N/A</v>
      </c>
      <c r="FI44" s="1" t="e">
        <f t="shared" si="48"/>
        <v>#N/A</v>
      </c>
      <c r="FJ44" s="1" t="e">
        <f t="shared" si="49"/>
        <v>#N/A</v>
      </c>
      <c r="FK44" s="1" t="e">
        <f t="shared" si="50"/>
        <v>#N/A</v>
      </c>
      <c r="FL44" s="1" t="e">
        <f t="shared" si="51"/>
        <v>#N/A</v>
      </c>
    </row>
    <row r="45" spans="1:168" ht="24">
      <c r="A45" s="8" t="s">
        <v>195</v>
      </c>
      <c r="B45" s="1" t="s">
        <v>26</v>
      </c>
      <c r="C45" s="8" t="s">
        <v>196</v>
      </c>
      <c r="D45" s="8" t="s">
        <v>197</v>
      </c>
      <c r="E45" s="8" t="s">
        <v>29</v>
      </c>
      <c r="F45" s="8" t="s">
        <v>30</v>
      </c>
      <c r="G45" s="8" t="s">
        <v>41</v>
      </c>
      <c r="H45" s="9"/>
      <c r="I45" s="9">
        <v>4</v>
      </c>
      <c r="J45" s="9" t="s">
        <v>1044</v>
      </c>
      <c r="K45" s="9" t="s">
        <v>1044</v>
      </c>
      <c r="L45" s="8" t="s">
        <v>198</v>
      </c>
      <c r="M45" s="8" t="s">
        <v>99</v>
      </c>
      <c r="N45" s="8" t="s">
        <v>199</v>
      </c>
      <c r="O45" s="10"/>
      <c r="ES45" s="1">
        <f t="shared" si="32"/>
        <v>3</v>
      </c>
      <c r="ET45" s="1">
        <f t="shared" si="33"/>
        <v>3</v>
      </c>
      <c r="EU45" s="1">
        <f t="shared" si="34"/>
        <v>3</v>
      </c>
      <c r="EV45" s="1">
        <f t="shared" si="35"/>
        <v>3</v>
      </c>
      <c r="EW45" s="1">
        <f t="shared" si="36"/>
        <v>3</v>
      </c>
      <c r="EX45" s="1">
        <f t="shared" si="37"/>
        <v>3</v>
      </c>
      <c r="EY45" s="1">
        <f t="shared" si="38"/>
        <v>3</v>
      </c>
      <c r="EZ45" s="1">
        <f t="shared" si="39"/>
        <v>3</v>
      </c>
      <c r="FA45" s="1">
        <f t="shared" si="40"/>
        <v>3</v>
      </c>
      <c r="FB45" s="1">
        <f t="shared" si="41"/>
        <v>3</v>
      </c>
      <c r="FC45" s="1">
        <f t="shared" si="42"/>
        <v>3</v>
      </c>
      <c r="FD45" s="1">
        <f t="shared" si="43"/>
        <v>3</v>
      </c>
      <c r="FE45" s="1">
        <f t="shared" si="44"/>
        <v>3</v>
      </c>
      <c r="FF45" s="1">
        <f t="shared" si="45"/>
        <v>3</v>
      </c>
      <c r="FG45" s="1" t="e">
        <f t="shared" si="46"/>
        <v>#N/A</v>
      </c>
      <c r="FH45" s="1" t="e">
        <f t="shared" si="47"/>
        <v>#N/A</v>
      </c>
      <c r="FI45" s="1" t="e">
        <f t="shared" si="48"/>
        <v>#N/A</v>
      </c>
      <c r="FJ45" s="1" t="e">
        <f t="shared" si="49"/>
        <v>#N/A</v>
      </c>
      <c r="FK45" s="1" t="e">
        <f t="shared" si="50"/>
        <v>#N/A</v>
      </c>
      <c r="FL45" s="1" t="e">
        <f t="shared" si="51"/>
        <v>#N/A</v>
      </c>
    </row>
    <row r="46" spans="1:168" ht="24">
      <c r="A46" s="8" t="s">
        <v>204</v>
      </c>
      <c r="B46" s="1" t="s">
        <v>26</v>
      </c>
      <c r="C46" s="8" t="s">
        <v>196</v>
      </c>
      <c r="D46" s="8" t="s">
        <v>205</v>
      </c>
      <c r="E46" s="8" t="s">
        <v>29</v>
      </c>
      <c r="F46" s="8" t="s">
        <v>30</v>
      </c>
      <c r="G46" s="9"/>
      <c r="H46" s="8" t="s">
        <v>42</v>
      </c>
      <c r="I46" s="9">
        <v>3</v>
      </c>
      <c r="J46" s="9"/>
      <c r="K46" s="9"/>
      <c r="L46" s="8" t="s">
        <v>112</v>
      </c>
      <c r="M46" s="9" t="s">
        <v>1059</v>
      </c>
      <c r="N46" s="8" t="s">
        <v>206</v>
      </c>
      <c r="O46" s="10"/>
      <c r="ES46" s="1">
        <f t="shared" si="32"/>
        <v>3</v>
      </c>
      <c r="ET46" s="1">
        <f t="shared" si="33"/>
        <v>3</v>
      </c>
      <c r="EU46" s="1">
        <f t="shared" si="34"/>
        <v>3</v>
      </c>
      <c r="EV46" s="1">
        <f t="shared" si="35"/>
        <v>3</v>
      </c>
      <c r="EW46" s="1">
        <f t="shared" si="36"/>
        <v>3</v>
      </c>
      <c r="EX46" s="1">
        <f t="shared" si="37"/>
        <v>3</v>
      </c>
      <c r="EY46" s="1">
        <f t="shared" si="38"/>
        <v>3</v>
      </c>
      <c r="EZ46" s="1">
        <f t="shared" si="39"/>
        <v>3</v>
      </c>
      <c r="FA46" s="1">
        <f t="shared" si="40"/>
        <v>3</v>
      </c>
      <c r="FB46" s="1">
        <f t="shared" si="41"/>
        <v>3</v>
      </c>
      <c r="FC46" s="1">
        <f t="shared" si="42"/>
        <v>3</v>
      </c>
      <c r="FD46" s="1">
        <f t="shared" si="43"/>
        <v>3</v>
      </c>
      <c r="FE46" s="1">
        <f t="shared" si="44"/>
        <v>3</v>
      </c>
      <c r="FF46" s="1">
        <f t="shared" si="45"/>
        <v>3</v>
      </c>
      <c r="FG46" s="1" t="e">
        <f t="shared" si="46"/>
        <v>#N/A</v>
      </c>
      <c r="FH46" s="1" t="e">
        <f t="shared" si="47"/>
        <v>#N/A</v>
      </c>
      <c r="FI46" s="1" t="e">
        <f t="shared" si="48"/>
        <v>#N/A</v>
      </c>
      <c r="FJ46" s="1" t="e">
        <f t="shared" si="49"/>
        <v>#N/A</v>
      </c>
      <c r="FK46" s="1" t="e">
        <f t="shared" si="50"/>
        <v>#N/A</v>
      </c>
      <c r="FL46" s="1" t="e">
        <f t="shared" si="51"/>
        <v>#N/A</v>
      </c>
    </row>
    <row r="47" spans="1:168" ht="48">
      <c r="A47" s="8" t="s">
        <v>207</v>
      </c>
      <c r="B47" s="1" t="s">
        <v>26</v>
      </c>
      <c r="C47" s="8" t="s">
        <v>196</v>
      </c>
      <c r="D47" s="8" t="s">
        <v>208</v>
      </c>
      <c r="E47" s="8" t="s">
        <v>29</v>
      </c>
      <c r="F47" s="8" t="s">
        <v>40</v>
      </c>
      <c r="G47" s="9"/>
      <c r="H47" s="8" t="s">
        <v>31</v>
      </c>
      <c r="I47" s="9">
        <v>2</v>
      </c>
      <c r="J47" s="9"/>
      <c r="K47" s="9"/>
      <c r="L47" s="9"/>
      <c r="M47" s="9"/>
      <c r="N47" s="8" t="s">
        <v>1076</v>
      </c>
      <c r="O47" s="10"/>
      <c r="ES47" s="1">
        <f t="shared" si="32"/>
        <v>3</v>
      </c>
      <c r="ET47" s="1">
        <f t="shared" si="33"/>
        <v>3</v>
      </c>
      <c r="EU47" s="1">
        <f t="shared" si="34"/>
        <v>3</v>
      </c>
      <c r="EV47" s="1">
        <f t="shared" si="35"/>
        <v>3</v>
      </c>
      <c r="EW47" s="1">
        <f t="shared" si="36"/>
        <v>3</v>
      </c>
      <c r="EX47" s="1">
        <f t="shared" si="37"/>
        <v>3</v>
      </c>
      <c r="EY47" s="1">
        <f t="shared" si="38"/>
        <v>3</v>
      </c>
      <c r="EZ47" s="1">
        <f t="shared" si="39"/>
        <v>3</v>
      </c>
      <c r="FA47" s="1">
        <f t="shared" si="40"/>
        <v>3</v>
      </c>
      <c r="FB47" s="1">
        <f t="shared" si="41"/>
        <v>3</v>
      </c>
      <c r="FC47" s="1">
        <f t="shared" si="42"/>
        <v>3</v>
      </c>
      <c r="FD47" s="1">
        <f t="shared" si="43"/>
        <v>3</v>
      </c>
      <c r="FE47" s="1">
        <f t="shared" si="44"/>
        <v>3</v>
      </c>
      <c r="FF47" s="1">
        <f t="shared" si="45"/>
        <v>3</v>
      </c>
      <c r="FG47" s="1" t="e">
        <f t="shared" si="46"/>
        <v>#N/A</v>
      </c>
      <c r="FH47" s="1" t="e">
        <f t="shared" si="47"/>
        <v>#N/A</v>
      </c>
      <c r="FI47" s="1" t="e">
        <f t="shared" si="48"/>
        <v>#N/A</v>
      </c>
      <c r="FJ47" s="1" t="e">
        <f t="shared" si="49"/>
        <v>#N/A</v>
      </c>
      <c r="FK47" s="1" t="e">
        <f t="shared" si="50"/>
        <v>#N/A</v>
      </c>
      <c r="FL47" s="1" t="e">
        <f t="shared" si="51"/>
        <v>#N/A</v>
      </c>
    </row>
    <row r="48" spans="1:168" ht="24">
      <c r="A48" s="8" t="s">
        <v>209</v>
      </c>
      <c r="B48" s="1" t="s">
        <v>26</v>
      </c>
      <c r="C48" s="8" t="s">
        <v>196</v>
      </c>
      <c r="D48" s="8" t="s">
        <v>210</v>
      </c>
      <c r="E48" s="8" t="s">
        <v>29</v>
      </c>
      <c r="F48" s="8" t="s">
        <v>57</v>
      </c>
      <c r="G48" s="9"/>
      <c r="H48" s="8" t="s">
        <v>211</v>
      </c>
      <c r="I48" s="9">
        <v>1</v>
      </c>
      <c r="J48" s="9"/>
      <c r="K48" s="9"/>
      <c r="L48" s="9"/>
      <c r="M48" s="9"/>
      <c r="N48" s="8" t="s">
        <v>212</v>
      </c>
      <c r="O48" s="10"/>
      <c r="ES48" s="1">
        <f t="shared" si="32"/>
        <v>3</v>
      </c>
      <c r="ET48" s="1">
        <f t="shared" si="33"/>
        <v>3</v>
      </c>
      <c r="EU48" s="1">
        <f t="shared" si="34"/>
        <v>3</v>
      </c>
      <c r="EV48" s="1">
        <f t="shared" si="35"/>
        <v>3</v>
      </c>
      <c r="EW48" s="1">
        <f t="shared" si="36"/>
        <v>3</v>
      </c>
      <c r="EX48" s="1">
        <f t="shared" si="37"/>
        <v>3</v>
      </c>
      <c r="EY48" s="1">
        <f t="shared" si="38"/>
        <v>3</v>
      </c>
      <c r="EZ48" s="1">
        <f t="shared" si="39"/>
        <v>3</v>
      </c>
      <c r="FA48" s="1">
        <f t="shared" si="40"/>
        <v>3</v>
      </c>
      <c r="FB48" s="1">
        <f t="shared" si="41"/>
        <v>3</v>
      </c>
      <c r="FC48" s="1">
        <f t="shared" si="42"/>
        <v>3</v>
      </c>
      <c r="FD48" s="1">
        <f t="shared" si="43"/>
        <v>3</v>
      </c>
      <c r="FE48" s="1">
        <f t="shared" si="44"/>
        <v>3</v>
      </c>
      <c r="FF48" s="1">
        <f t="shared" si="45"/>
        <v>3</v>
      </c>
      <c r="FG48" s="1" t="e">
        <f t="shared" si="46"/>
        <v>#N/A</v>
      </c>
      <c r="FH48" s="1" t="e">
        <f t="shared" si="47"/>
        <v>#N/A</v>
      </c>
      <c r="FI48" s="1" t="e">
        <f t="shared" si="48"/>
        <v>#N/A</v>
      </c>
      <c r="FJ48" s="1" t="e">
        <f t="shared" si="49"/>
        <v>#N/A</v>
      </c>
      <c r="FK48" s="1" t="e">
        <f t="shared" si="50"/>
        <v>#N/A</v>
      </c>
      <c r="FL48" s="1" t="e">
        <f t="shared" si="51"/>
        <v>#N/A</v>
      </c>
    </row>
    <row r="49" spans="1:168" ht="36">
      <c r="A49" s="8" t="s">
        <v>213</v>
      </c>
      <c r="B49" s="1" t="s">
        <v>26</v>
      </c>
      <c r="C49" s="8" t="s">
        <v>196</v>
      </c>
      <c r="D49" s="8" t="s">
        <v>214</v>
      </c>
      <c r="E49" s="8" t="s">
        <v>29</v>
      </c>
      <c r="F49" s="8" t="s">
        <v>40</v>
      </c>
      <c r="G49" s="9"/>
      <c r="H49" s="8" t="s">
        <v>80</v>
      </c>
      <c r="I49" s="9">
        <v>3</v>
      </c>
      <c r="J49" s="9"/>
      <c r="K49" s="9"/>
      <c r="L49" s="9"/>
      <c r="M49" s="9"/>
      <c r="N49" s="8" t="s">
        <v>215</v>
      </c>
      <c r="ES49" s="1">
        <f t="shared" si="32"/>
        <v>3</v>
      </c>
      <c r="ET49" s="1">
        <f t="shared" si="33"/>
        <v>3</v>
      </c>
      <c r="EU49" s="1">
        <f t="shared" si="34"/>
        <v>3</v>
      </c>
      <c r="EV49" s="1">
        <f t="shared" si="35"/>
        <v>3</v>
      </c>
      <c r="EW49" s="1">
        <f t="shared" si="36"/>
        <v>3</v>
      </c>
      <c r="EX49" s="1">
        <f t="shared" si="37"/>
        <v>3</v>
      </c>
      <c r="EY49" s="1">
        <f t="shared" si="38"/>
        <v>3</v>
      </c>
      <c r="EZ49" s="1">
        <f t="shared" si="39"/>
        <v>3</v>
      </c>
      <c r="FA49" s="1">
        <f t="shared" si="40"/>
        <v>3</v>
      </c>
      <c r="FB49" s="1">
        <f t="shared" si="41"/>
        <v>3</v>
      </c>
      <c r="FC49" s="1">
        <f t="shared" si="42"/>
        <v>3</v>
      </c>
      <c r="FD49" s="1">
        <f t="shared" si="43"/>
        <v>3</v>
      </c>
      <c r="FE49" s="1">
        <f t="shared" si="44"/>
        <v>3</v>
      </c>
      <c r="FF49" s="1">
        <f t="shared" si="45"/>
        <v>3</v>
      </c>
      <c r="FG49" s="1" t="e">
        <f t="shared" si="46"/>
        <v>#N/A</v>
      </c>
      <c r="FH49" s="1" t="e">
        <f t="shared" si="47"/>
        <v>#N/A</v>
      </c>
      <c r="FI49" s="1" t="e">
        <f t="shared" si="48"/>
        <v>#N/A</v>
      </c>
      <c r="FJ49" s="1" t="e">
        <f t="shared" si="49"/>
        <v>#N/A</v>
      </c>
      <c r="FK49" s="1" t="e">
        <f t="shared" si="50"/>
        <v>#N/A</v>
      </c>
      <c r="FL49" s="1" t="e">
        <f t="shared" si="51"/>
        <v>#N/A</v>
      </c>
    </row>
    <row r="50" spans="1:168" ht="33.950000000000003" customHeight="1">
      <c r="A50" s="11" t="s">
        <v>217</v>
      </c>
      <c r="B50" s="1" t="s">
        <v>26</v>
      </c>
      <c r="C50" s="11" t="s">
        <v>196</v>
      </c>
      <c r="D50" s="11" t="s">
        <v>218</v>
      </c>
      <c r="E50" s="11" t="s">
        <v>219</v>
      </c>
      <c r="F50" s="11" t="s">
        <v>57</v>
      </c>
      <c r="G50" s="12"/>
      <c r="H50" s="9"/>
      <c r="I50" s="9">
        <v>3</v>
      </c>
      <c r="J50" s="9"/>
      <c r="K50" s="9"/>
      <c r="L50" s="12"/>
      <c r="M50" s="12"/>
      <c r="N50" s="11" t="s">
        <v>220</v>
      </c>
      <c r="O50" s="1" t="s">
        <v>221</v>
      </c>
      <c r="ES50" s="1">
        <f t="shared" si="32"/>
        <v>3</v>
      </c>
      <c r="ET50" s="1">
        <f t="shared" si="33"/>
        <v>3</v>
      </c>
      <c r="EU50" s="1">
        <f t="shared" si="34"/>
        <v>3</v>
      </c>
      <c r="EV50" s="1">
        <f t="shared" si="35"/>
        <v>3</v>
      </c>
      <c r="EW50" s="1">
        <f t="shared" si="36"/>
        <v>3</v>
      </c>
      <c r="EX50" s="1">
        <f t="shared" si="37"/>
        <v>3</v>
      </c>
      <c r="EY50" s="1">
        <f t="shared" si="38"/>
        <v>3</v>
      </c>
      <c r="EZ50" s="1">
        <f t="shared" si="39"/>
        <v>3</v>
      </c>
      <c r="FA50" s="1">
        <f t="shared" si="40"/>
        <v>3</v>
      </c>
      <c r="FB50" s="1">
        <f t="shared" si="41"/>
        <v>3</v>
      </c>
      <c r="FC50" s="1">
        <f t="shared" si="42"/>
        <v>3</v>
      </c>
      <c r="FD50" s="1">
        <f t="shared" si="43"/>
        <v>3</v>
      </c>
      <c r="FE50" s="1">
        <f t="shared" si="44"/>
        <v>3</v>
      </c>
      <c r="FF50" s="1">
        <f t="shared" si="45"/>
        <v>3</v>
      </c>
      <c r="FG50" s="1" t="e">
        <f t="shared" si="46"/>
        <v>#N/A</v>
      </c>
      <c r="FH50" s="1" t="e">
        <f t="shared" si="47"/>
        <v>#N/A</v>
      </c>
      <c r="FI50" s="1" t="e">
        <f t="shared" si="48"/>
        <v>#N/A</v>
      </c>
      <c r="FJ50" s="1" t="e">
        <f t="shared" si="49"/>
        <v>#N/A</v>
      </c>
      <c r="FK50" s="1" t="e">
        <f t="shared" si="50"/>
        <v>#N/A</v>
      </c>
      <c r="FL50" s="1" t="e">
        <f t="shared" si="51"/>
        <v>#N/A</v>
      </c>
    </row>
    <row r="51" spans="1:168" ht="33.950000000000003" customHeight="1">
      <c r="A51" s="11" t="s">
        <v>1071</v>
      </c>
      <c r="B51" s="1" t="s">
        <v>26</v>
      </c>
      <c r="C51" s="11" t="s">
        <v>196</v>
      </c>
      <c r="D51" s="11" t="s">
        <v>200</v>
      </c>
      <c r="E51" s="11" t="s">
        <v>201</v>
      </c>
      <c r="F51" s="11" t="s">
        <v>35</v>
      </c>
      <c r="G51" s="12"/>
      <c r="H51" s="11" t="s">
        <v>64</v>
      </c>
      <c r="I51" s="12">
        <v>5</v>
      </c>
      <c r="J51" s="12"/>
      <c r="K51" s="12"/>
      <c r="L51" s="11" t="s">
        <v>202</v>
      </c>
      <c r="M51" s="12">
        <v>15</v>
      </c>
      <c r="N51" s="11" t="s">
        <v>203</v>
      </c>
      <c r="O51" s="10"/>
      <c r="ES51" s="1">
        <f t="shared" si="32"/>
        <v>3</v>
      </c>
      <c r="ET51" s="1">
        <f t="shared" si="33"/>
        <v>3</v>
      </c>
      <c r="EU51" s="1">
        <f t="shared" si="34"/>
        <v>3</v>
      </c>
      <c r="EV51" s="1">
        <f t="shared" si="35"/>
        <v>3</v>
      </c>
      <c r="EW51" s="1">
        <f t="shared" si="36"/>
        <v>3</v>
      </c>
      <c r="EX51" s="1">
        <f t="shared" si="37"/>
        <v>3</v>
      </c>
      <c r="EY51" s="1">
        <f t="shared" si="38"/>
        <v>3</v>
      </c>
      <c r="EZ51" s="1">
        <f t="shared" si="39"/>
        <v>3</v>
      </c>
      <c r="FA51" s="1">
        <f t="shared" si="40"/>
        <v>3</v>
      </c>
      <c r="FB51" s="1">
        <f t="shared" si="41"/>
        <v>3</v>
      </c>
      <c r="FC51" s="1">
        <f t="shared" si="42"/>
        <v>3</v>
      </c>
      <c r="FD51" s="1">
        <f t="shared" si="43"/>
        <v>3</v>
      </c>
      <c r="FE51" s="1">
        <f t="shared" si="44"/>
        <v>3</v>
      </c>
      <c r="FF51" s="1">
        <f t="shared" si="45"/>
        <v>3</v>
      </c>
      <c r="FG51" s="1" t="e">
        <f t="shared" si="46"/>
        <v>#N/A</v>
      </c>
      <c r="FH51" s="1" t="e">
        <f t="shared" si="47"/>
        <v>#N/A</v>
      </c>
      <c r="FI51" s="1" t="e">
        <f t="shared" si="48"/>
        <v>#N/A</v>
      </c>
      <c r="FJ51" s="1" t="e">
        <f t="shared" si="49"/>
        <v>#N/A</v>
      </c>
      <c r="FK51" s="1" t="e">
        <f t="shared" si="50"/>
        <v>#N/A</v>
      </c>
      <c r="FL51" s="1" t="e">
        <f t="shared" si="51"/>
        <v>#N/A</v>
      </c>
    </row>
    <row r="52" spans="1:168" ht="33.950000000000003" customHeight="1">
      <c r="A52" s="11" t="s">
        <v>222</v>
      </c>
      <c r="B52" s="1" t="s">
        <v>26</v>
      </c>
      <c r="C52" s="11" t="s">
        <v>196</v>
      </c>
      <c r="D52" s="11" t="s">
        <v>223</v>
      </c>
      <c r="E52" s="11" t="s">
        <v>29</v>
      </c>
      <c r="F52" s="11" t="s">
        <v>40</v>
      </c>
      <c r="G52" s="12"/>
      <c r="H52" s="11" t="s">
        <v>224</v>
      </c>
      <c r="I52" s="12">
        <v>4</v>
      </c>
      <c r="J52" s="12"/>
      <c r="K52" s="12"/>
      <c r="L52" s="12"/>
      <c r="M52" s="12"/>
      <c r="N52" s="11" t="s">
        <v>225</v>
      </c>
      <c r="O52" s="10"/>
      <c r="ES52" s="1">
        <f t="shared" si="32"/>
        <v>3</v>
      </c>
      <c r="ET52" s="1">
        <f t="shared" si="33"/>
        <v>3</v>
      </c>
      <c r="EU52" s="1">
        <f t="shared" si="34"/>
        <v>3</v>
      </c>
      <c r="EV52" s="1">
        <f t="shared" si="35"/>
        <v>3</v>
      </c>
      <c r="EW52" s="1">
        <f t="shared" si="36"/>
        <v>3</v>
      </c>
      <c r="EX52" s="1">
        <f t="shared" si="37"/>
        <v>3</v>
      </c>
      <c r="EY52" s="1">
        <f t="shared" si="38"/>
        <v>3</v>
      </c>
      <c r="EZ52" s="1">
        <f t="shared" si="39"/>
        <v>3</v>
      </c>
      <c r="FA52" s="1">
        <f t="shared" si="40"/>
        <v>3</v>
      </c>
      <c r="FB52" s="1">
        <f t="shared" si="41"/>
        <v>3</v>
      </c>
      <c r="FC52" s="1">
        <f t="shared" si="42"/>
        <v>3</v>
      </c>
      <c r="FD52" s="1">
        <f t="shared" si="43"/>
        <v>3</v>
      </c>
      <c r="FE52" s="1">
        <f t="shared" si="44"/>
        <v>3</v>
      </c>
      <c r="FF52" s="1">
        <f t="shared" si="45"/>
        <v>3</v>
      </c>
      <c r="FG52" s="1" t="e">
        <f t="shared" si="46"/>
        <v>#N/A</v>
      </c>
      <c r="FH52" s="1" t="e">
        <f t="shared" si="47"/>
        <v>#N/A</v>
      </c>
      <c r="FI52" s="1" t="e">
        <f t="shared" si="48"/>
        <v>#N/A</v>
      </c>
      <c r="FJ52" s="1" t="e">
        <f t="shared" si="49"/>
        <v>#N/A</v>
      </c>
      <c r="FK52" s="1" t="e">
        <f t="shared" si="50"/>
        <v>#N/A</v>
      </c>
      <c r="FL52" s="1" t="e">
        <f t="shared" si="51"/>
        <v>#N/A</v>
      </c>
    </row>
    <row r="53" spans="1:168" ht="33.950000000000003" customHeight="1">
      <c r="A53" s="8" t="s">
        <v>226</v>
      </c>
      <c r="B53" s="1" t="s">
        <v>26</v>
      </c>
      <c r="C53" s="8" t="s">
        <v>196</v>
      </c>
      <c r="D53" s="8" t="s">
        <v>227</v>
      </c>
      <c r="E53" s="8" t="s">
        <v>29</v>
      </c>
      <c r="F53" s="8" t="s">
        <v>57</v>
      </c>
      <c r="G53" s="8" t="s">
        <v>228</v>
      </c>
      <c r="H53" s="8" t="s">
        <v>229</v>
      </c>
      <c r="I53" s="9">
        <v>2</v>
      </c>
      <c r="J53" s="9"/>
      <c r="K53" s="9"/>
      <c r="L53" s="9"/>
      <c r="M53" s="9"/>
      <c r="N53" s="8" t="s">
        <v>230</v>
      </c>
      <c r="O53" s="10"/>
      <c r="ES53" s="1">
        <f t="shared" si="32"/>
        <v>3</v>
      </c>
      <c r="ET53" s="1">
        <f t="shared" si="33"/>
        <v>3</v>
      </c>
      <c r="EU53" s="1">
        <f t="shared" si="34"/>
        <v>3</v>
      </c>
      <c r="EV53" s="1">
        <f t="shared" si="35"/>
        <v>3</v>
      </c>
      <c r="EW53" s="1">
        <f t="shared" si="36"/>
        <v>3</v>
      </c>
      <c r="EX53" s="1">
        <f t="shared" si="37"/>
        <v>3</v>
      </c>
      <c r="EY53" s="1">
        <f t="shared" si="38"/>
        <v>3</v>
      </c>
      <c r="EZ53" s="1">
        <f t="shared" si="39"/>
        <v>3</v>
      </c>
      <c r="FA53" s="1">
        <f t="shared" si="40"/>
        <v>3</v>
      </c>
      <c r="FB53" s="1">
        <f t="shared" si="41"/>
        <v>3</v>
      </c>
      <c r="FC53" s="1">
        <f t="shared" si="42"/>
        <v>3</v>
      </c>
      <c r="FD53" s="1">
        <f t="shared" si="43"/>
        <v>3</v>
      </c>
      <c r="FE53" s="1">
        <f t="shared" si="44"/>
        <v>3</v>
      </c>
      <c r="FF53" s="1">
        <f t="shared" si="45"/>
        <v>3</v>
      </c>
      <c r="FG53" s="1" t="e">
        <f t="shared" si="46"/>
        <v>#N/A</v>
      </c>
      <c r="FH53" s="1" t="e">
        <f t="shared" si="47"/>
        <v>#N/A</v>
      </c>
      <c r="FI53" s="1" t="e">
        <f t="shared" si="48"/>
        <v>#N/A</v>
      </c>
      <c r="FJ53" s="1" t="e">
        <f t="shared" si="49"/>
        <v>#N/A</v>
      </c>
      <c r="FK53" s="1" t="e">
        <f t="shared" si="50"/>
        <v>#N/A</v>
      </c>
      <c r="FL53" s="1" t="e">
        <f t="shared" si="51"/>
        <v>#N/A</v>
      </c>
    </row>
    <row r="54" spans="1:168" ht="36">
      <c r="A54" s="8" t="s">
        <v>231</v>
      </c>
      <c r="B54" s="1" t="s">
        <v>26</v>
      </c>
      <c r="C54" s="8" t="s">
        <v>196</v>
      </c>
      <c r="D54" s="8" t="s">
        <v>232</v>
      </c>
      <c r="E54" s="8" t="s">
        <v>29</v>
      </c>
      <c r="F54" s="8" t="s">
        <v>30</v>
      </c>
      <c r="G54" s="9"/>
      <c r="H54" s="9"/>
      <c r="I54" s="9">
        <v>1</v>
      </c>
      <c r="J54" s="9" t="s">
        <v>1044</v>
      </c>
      <c r="K54" s="9" t="s">
        <v>1044</v>
      </c>
      <c r="L54" s="8"/>
      <c r="M54" s="9"/>
      <c r="N54" s="8" t="s">
        <v>1045</v>
      </c>
      <c r="O54" s="1" t="s">
        <v>234</v>
      </c>
      <c r="P54" s="1">
        <v>1</v>
      </c>
      <c r="R54" s="1">
        <f t="shared" ref="R54:AK54" si="52">IF(R$2/5+1 &gt;=$I54,CH54*DX54, 0)</f>
        <v>1.75</v>
      </c>
      <c r="S54" s="1">
        <f t="shared" si="52"/>
        <v>2.333333333333333</v>
      </c>
      <c r="T54" s="1">
        <f t="shared" si="52"/>
        <v>2.333333333333333</v>
      </c>
      <c r="U54" s="1">
        <f t="shared" si="52"/>
        <v>2.916666666666667</v>
      </c>
      <c r="V54" s="1">
        <f t="shared" si="52"/>
        <v>3.0625</v>
      </c>
      <c r="W54" s="1">
        <f t="shared" si="52"/>
        <v>3.0625</v>
      </c>
      <c r="X54" s="1">
        <f t="shared" si="52"/>
        <v>3.5</v>
      </c>
      <c r="Y54" s="1">
        <f t="shared" si="52"/>
        <v>3.5</v>
      </c>
      <c r="Z54" s="1">
        <f t="shared" si="52"/>
        <v>3.5</v>
      </c>
      <c r="AA54" s="1">
        <f t="shared" si="52"/>
        <v>9.4500000000000011</v>
      </c>
      <c r="AB54" s="1">
        <f t="shared" si="52"/>
        <v>9.4500000000000011</v>
      </c>
      <c r="AC54" s="1">
        <f t="shared" si="52"/>
        <v>14.85</v>
      </c>
      <c r="AD54" s="1">
        <f t="shared" si="52"/>
        <v>19.8</v>
      </c>
      <c r="AE54" s="1">
        <f t="shared" si="52"/>
        <v>19.8</v>
      </c>
      <c r="AF54" s="1">
        <f t="shared" si="52"/>
        <v>20.166666666666664</v>
      </c>
      <c r="AG54" s="1">
        <f t="shared" si="52"/>
        <v>25.208333333333332</v>
      </c>
      <c r="AH54" s="1">
        <f t="shared" si="52"/>
        <v>25.208333333333332</v>
      </c>
      <c r="AI54" s="1">
        <f t="shared" si="52"/>
        <v>25.208333333333332</v>
      </c>
      <c r="AJ54" s="1">
        <f t="shared" si="52"/>
        <v>30.25</v>
      </c>
      <c r="AK54" s="1">
        <f t="shared" si="52"/>
        <v>34.65</v>
      </c>
      <c r="AM54" s="1">
        <v>0</v>
      </c>
      <c r="AN54" s="1">
        <v>1</v>
      </c>
      <c r="AO54" s="1">
        <f t="shared" ref="AO54:BG54" si="53">AN54</f>
        <v>1</v>
      </c>
      <c r="AP54" s="1">
        <f t="shared" si="53"/>
        <v>1</v>
      </c>
      <c r="AQ54" s="1">
        <f t="shared" si="53"/>
        <v>1</v>
      </c>
      <c r="AR54" s="1">
        <f t="shared" si="53"/>
        <v>1</v>
      </c>
      <c r="AS54" s="1">
        <f t="shared" si="53"/>
        <v>1</v>
      </c>
      <c r="AT54" s="1">
        <f t="shared" si="53"/>
        <v>1</v>
      </c>
      <c r="AU54" s="1">
        <f t="shared" si="53"/>
        <v>1</v>
      </c>
      <c r="AV54" s="1">
        <f t="shared" si="53"/>
        <v>1</v>
      </c>
      <c r="AW54" s="1">
        <f t="shared" si="53"/>
        <v>1</v>
      </c>
      <c r="AX54" s="1">
        <f t="shared" si="53"/>
        <v>1</v>
      </c>
      <c r="AY54" s="1">
        <f t="shared" si="53"/>
        <v>1</v>
      </c>
      <c r="AZ54" s="1">
        <f t="shared" si="53"/>
        <v>1</v>
      </c>
      <c r="BA54" s="1">
        <f t="shared" si="53"/>
        <v>1</v>
      </c>
      <c r="BB54" s="1">
        <f t="shared" si="53"/>
        <v>1</v>
      </c>
      <c r="BC54" s="1">
        <f t="shared" si="53"/>
        <v>1</v>
      </c>
      <c r="BD54" s="1">
        <f t="shared" si="53"/>
        <v>1</v>
      </c>
      <c r="BE54" s="1">
        <f t="shared" si="53"/>
        <v>1</v>
      </c>
      <c r="BF54" s="1">
        <f t="shared" si="53"/>
        <v>1</v>
      </c>
      <c r="BG54" s="1">
        <f t="shared" si="53"/>
        <v>1</v>
      </c>
      <c r="BI54" s="1">
        <v>6</v>
      </c>
      <c r="BJ54" s="1">
        <f t="shared" ref="BJ54:BS54" si="54">BI54</f>
        <v>6</v>
      </c>
      <c r="BK54" s="1">
        <f t="shared" si="54"/>
        <v>6</v>
      </c>
      <c r="BL54" s="1">
        <f t="shared" si="54"/>
        <v>6</v>
      </c>
      <c r="BM54" s="1">
        <f t="shared" si="54"/>
        <v>6</v>
      </c>
      <c r="BN54" s="1">
        <f t="shared" si="54"/>
        <v>6</v>
      </c>
      <c r="BO54" s="1">
        <f t="shared" si="54"/>
        <v>6</v>
      </c>
      <c r="BP54" s="1">
        <f t="shared" si="54"/>
        <v>6</v>
      </c>
      <c r="BQ54" s="1">
        <f t="shared" si="54"/>
        <v>6</v>
      </c>
      <c r="BR54" s="1">
        <f t="shared" si="54"/>
        <v>6</v>
      </c>
      <c r="BS54" s="1">
        <f t="shared" si="54"/>
        <v>6</v>
      </c>
      <c r="BT54" s="1">
        <v>10</v>
      </c>
      <c r="BU54" s="1">
        <f>BT54</f>
        <v>10</v>
      </c>
      <c r="BV54" s="1">
        <f>BU54</f>
        <v>10</v>
      </c>
      <c r="BW54" s="1">
        <v>10</v>
      </c>
      <c r="BX54" s="1">
        <f>BW54</f>
        <v>10</v>
      </c>
      <c r="BY54" s="1">
        <f>BX54</f>
        <v>10</v>
      </c>
      <c r="BZ54" s="1">
        <f>BY54</f>
        <v>10</v>
      </c>
      <c r="CA54" s="1">
        <f>BZ54</f>
        <v>10</v>
      </c>
      <c r="CB54" s="1">
        <f>CA54</f>
        <v>10</v>
      </c>
      <c r="CC54" s="2"/>
      <c r="CD54" s="1">
        <v>1</v>
      </c>
      <c r="CF54">
        <f>IF(EXACT(E54,"Focus"),IF(I54=1,3,IF(I54=2,3,IF(I54=3,4,IF(I54=4,6,8)))),IF(I54=1,4,IF(I54=2,5,IF(I54=3,6,IF(I54=4,8,10)))))</f>
        <v>4</v>
      </c>
      <c r="CH54" s="2">
        <f t="shared" ref="CH54:DA54" si="55">MIN(1,MAX(0,(CH$2-$CF54+1+CH$1-DC54)/CH$2))</f>
        <v>0.5</v>
      </c>
      <c r="CI54" s="2">
        <f t="shared" si="55"/>
        <v>0.66666666666666663</v>
      </c>
      <c r="CJ54" s="2">
        <f t="shared" si="55"/>
        <v>0.66666666666666663</v>
      </c>
      <c r="CK54" s="2">
        <f t="shared" si="55"/>
        <v>0.83333333333333337</v>
      </c>
      <c r="CL54" s="2">
        <f t="shared" si="55"/>
        <v>0.875</v>
      </c>
      <c r="CM54" s="2">
        <f t="shared" si="55"/>
        <v>0.875</v>
      </c>
      <c r="CN54" s="2">
        <f t="shared" si="55"/>
        <v>1</v>
      </c>
      <c r="CO54" s="2">
        <f t="shared" si="55"/>
        <v>1</v>
      </c>
      <c r="CP54" s="2">
        <f t="shared" si="55"/>
        <v>1</v>
      </c>
      <c r="CQ54" s="2">
        <f t="shared" si="55"/>
        <v>0.9</v>
      </c>
      <c r="CR54" s="2">
        <f t="shared" si="55"/>
        <v>0.9</v>
      </c>
      <c r="CS54" s="2">
        <f t="shared" si="55"/>
        <v>0.9</v>
      </c>
      <c r="CT54" s="2">
        <f t="shared" si="55"/>
        <v>0.9</v>
      </c>
      <c r="CU54" s="2">
        <f t="shared" si="55"/>
        <v>0.9</v>
      </c>
      <c r="CV54" s="2">
        <f t="shared" si="55"/>
        <v>0.91666666666666663</v>
      </c>
      <c r="CW54" s="2">
        <f t="shared" si="55"/>
        <v>0.91666666666666663</v>
      </c>
      <c r="CX54" s="2">
        <f t="shared" si="55"/>
        <v>0.91666666666666663</v>
      </c>
      <c r="CY54" s="2">
        <f t="shared" si="55"/>
        <v>0.91666666666666663</v>
      </c>
      <c r="CZ54" s="2">
        <f t="shared" si="55"/>
        <v>0.91666666666666663</v>
      </c>
      <c r="DA54" s="2">
        <f t="shared" si="55"/>
        <v>0.9</v>
      </c>
      <c r="DC54" s="1">
        <f t="shared" ref="DC54:DV54" si="56">IF($CD54&gt;0,MAX(0,FLOOR((1-$DB$2)*CH$2-$CF54+1+CH$1,1)),0)</f>
        <v>0</v>
      </c>
      <c r="DD54" s="1">
        <f t="shared" si="56"/>
        <v>0</v>
      </c>
      <c r="DE54" s="1">
        <f t="shared" si="56"/>
        <v>0</v>
      </c>
      <c r="DF54" s="1">
        <f t="shared" si="56"/>
        <v>0</v>
      </c>
      <c r="DG54" s="1">
        <f t="shared" si="56"/>
        <v>0</v>
      </c>
      <c r="DH54" s="1">
        <f t="shared" si="56"/>
        <v>0</v>
      </c>
      <c r="DI54" s="1">
        <f t="shared" si="56"/>
        <v>0</v>
      </c>
      <c r="DJ54" s="1">
        <f t="shared" si="56"/>
        <v>0</v>
      </c>
      <c r="DK54" s="1">
        <f t="shared" si="56"/>
        <v>0</v>
      </c>
      <c r="DL54" s="1">
        <f t="shared" si="56"/>
        <v>2</v>
      </c>
      <c r="DM54" s="1">
        <f t="shared" si="56"/>
        <v>2</v>
      </c>
      <c r="DN54" s="1">
        <f t="shared" si="56"/>
        <v>2</v>
      </c>
      <c r="DO54" s="1">
        <f t="shared" si="56"/>
        <v>3</v>
      </c>
      <c r="DP54" s="1">
        <f t="shared" si="56"/>
        <v>3</v>
      </c>
      <c r="DQ54" s="1">
        <f t="shared" si="56"/>
        <v>3</v>
      </c>
      <c r="DR54" s="1">
        <f t="shared" si="56"/>
        <v>4</v>
      </c>
      <c r="DS54" s="1">
        <f t="shared" si="56"/>
        <v>4</v>
      </c>
      <c r="DT54" s="1">
        <f t="shared" si="56"/>
        <v>4</v>
      </c>
      <c r="DU54" s="1">
        <f t="shared" si="56"/>
        <v>5</v>
      </c>
      <c r="DV54" s="1">
        <f t="shared" si="56"/>
        <v>6</v>
      </c>
      <c r="DX54" s="1">
        <f t="shared" ref="DX54:EQ54" si="57">$AM54 +(DC54*$CD54+AN54)*(BI54+1)/2</f>
        <v>3.5</v>
      </c>
      <c r="DY54" s="1">
        <f t="shared" si="57"/>
        <v>3.5</v>
      </c>
      <c r="DZ54" s="1">
        <f t="shared" si="57"/>
        <v>3.5</v>
      </c>
      <c r="EA54" s="1">
        <f t="shared" si="57"/>
        <v>3.5</v>
      </c>
      <c r="EB54" s="1">
        <f t="shared" si="57"/>
        <v>3.5</v>
      </c>
      <c r="EC54" s="1">
        <f t="shared" si="57"/>
        <v>3.5</v>
      </c>
      <c r="ED54" s="1">
        <f t="shared" si="57"/>
        <v>3.5</v>
      </c>
      <c r="EE54" s="1">
        <f t="shared" si="57"/>
        <v>3.5</v>
      </c>
      <c r="EF54" s="1">
        <f t="shared" si="57"/>
        <v>3.5</v>
      </c>
      <c r="EG54" s="1">
        <f t="shared" si="57"/>
        <v>10.5</v>
      </c>
      <c r="EH54" s="1">
        <f t="shared" si="57"/>
        <v>10.5</v>
      </c>
      <c r="EI54" s="1">
        <f t="shared" si="57"/>
        <v>16.5</v>
      </c>
      <c r="EJ54" s="1">
        <f t="shared" si="57"/>
        <v>22</v>
      </c>
      <c r="EK54" s="1">
        <f t="shared" si="57"/>
        <v>22</v>
      </c>
      <c r="EL54" s="1">
        <f t="shared" si="57"/>
        <v>22</v>
      </c>
      <c r="EM54" s="1">
        <f t="shared" si="57"/>
        <v>27.5</v>
      </c>
      <c r="EN54" s="1">
        <f t="shared" si="57"/>
        <v>27.5</v>
      </c>
      <c r="EO54" s="1">
        <f t="shared" si="57"/>
        <v>27.5</v>
      </c>
      <c r="EP54" s="1">
        <f t="shared" si="57"/>
        <v>33</v>
      </c>
      <c r="EQ54" s="1">
        <f t="shared" si="57"/>
        <v>38.5</v>
      </c>
      <c r="ES54" s="1">
        <f t="shared" si="32"/>
        <v>1</v>
      </c>
      <c r="ET54" s="1">
        <f t="shared" si="33"/>
        <v>1</v>
      </c>
      <c r="EU54" s="1">
        <f t="shared" si="34"/>
        <v>1</v>
      </c>
      <c r="EV54" s="1">
        <f t="shared" si="35"/>
        <v>1</v>
      </c>
      <c r="EW54" s="1">
        <f t="shared" si="36"/>
        <v>1</v>
      </c>
      <c r="EX54" s="1">
        <f t="shared" si="37"/>
        <v>1</v>
      </c>
      <c r="EY54" s="1">
        <f t="shared" si="38"/>
        <v>1</v>
      </c>
      <c r="EZ54" s="1">
        <f t="shared" si="39"/>
        <v>1</v>
      </c>
      <c r="FA54" s="1">
        <f t="shared" si="40"/>
        <v>1</v>
      </c>
      <c r="FB54" s="1">
        <f t="shared" si="41"/>
        <v>2</v>
      </c>
      <c r="FC54" s="1">
        <f t="shared" si="42"/>
        <v>2</v>
      </c>
      <c r="FD54" s="1">
        <f t="shared" si="43"/>
        <v>2</v>
      </c>
      <c r="FE54" s="1">
        <f t="shared" si="44"/>
        <v>2</v>
      </c>
      <c r="FF54" s="1">
        <f t="shared" si="45"/>
        <v>2</v>
      </c>
      <c r="FG54" s="1">
        <f t="shared" si="46"/>
        <v>2</v>
      </c>
      <c r="FH54" s="1">
        <f t="shared" si="47"/>
        <v>2</v>
      </c>
      <c r="FI54" s="1">
        <f t="shared" si="48"/>
        <v>2</v>
      </c>
      <c r="FJ54" s="1">
        <f t="shared" si="49"/>
        <v>2</v>
      </c>
      <c r="FK54" s="1">
        <f t="shared" si="50"/>
        <v>2</v>
      </c>
      <c r="FL54" s="1">
        <f t="shared" si="51"/>
        <v>3</v>
      </c>
    </row>
    <row r="55" spans="1:168" ht="33.950000000000003" customHeight="1">
      <c r="A55" s="8" t="s">
        <v>235</v>
      </c>
      <c r="B55" s="1" t="s">
        <v>26</v>
      </c>
      <c r="C55" s="8" t="s">
        <v>196</v>
      </c>
      <c r="D55" s="8" t="s">
        <v>236</v>
      </c>
      <c r="E55" s="8" t="s">
        <v>29</v>
      </c>
      <c r="F55" s="8" t="s">
        <v>40</v>
      </c>
      <c r="G55" s="8" t="s">
        <v>237</v>
      </c>
      <c r="H55" s="8" t="s">
        <v>238</v>
      </c>
      <c r="I55" s="9">
        <v>1</v>
      </c>
      <c r="J55" s="9"/>
      <c r="K55" s="9"/>
      <c r="L55" s="9" t="s">
        <v>965</v>
      </c>
      <c r="M55" s="9">
        <v>8</v>
      </c>
      <c r="N55" s="8" t="s">
        <v>1039</v>
      </c>
      <c r="O55" s="10"/>
    </row>
    <row r="56" spans="1:168" ht="33.950000000000003" customHeight="1">
      <c r="A56" s="8" t="s">
        <v>239</v>
      </c>
      <c r="B56" s="1" t="s">
        <v>26</v>
      </c>
      <c r="C56" s="8" t="s">
        <v>196</v>
      </c>
      <c r="D56" s="8" t="s">
        <v>240</v>
      </c>
      <c r="E56" s="8" t="s">
        <v>29</v>
      </c>
      <c r="F56" s="8" t="s">
        <v>57</v>
      </c>
      <c r="G56" s="8" t="s">
        <v>241</v>
      </c>
      <c r="H56" s="8" t="s">
        <v>31</v>
      </c>
      <c r="I56" s="9">
        <v>1</v>
      </c>
      <c r="J56" s="9"/>
      <c r="K56" s="9"/>
      <c r="L56" s="9"/>
      <c r="M56" s="9"/>
      <c r="N56" s="8" t="s">
        <v>1040</v>
      </c>
      <c r="O56" s="15" t="s">
        <v>242</v>
      </c>
    </row>
    <row r="57" spans="1:168" ht="33.950000000000003" customHeight="1">
      <c r="A57" s="8" t="s">
        <v>243</v>
      </c>
      <c r="B57" s="1" t="s">
        <v>26</v>
      </c>
      <c r="C57" s="8" t="s">
        <v>196</v>
      </c>
      <c r="D57" s="8" t="s">
        <v>244</v>
      </c>
      <c r="E57" s="8" t="s">
        <v>245</v>
      </c>
      <c r="F57" s="8" t="s">
        <v>35</v>
      </c>
      <c r="G57" s="9"/>
      <c r="H57" s="8" t="s">
        <v>246</v>
      </c>
      <c r="I57" s="9">
        <v>4</v>
      </c>
      <c r="J57" s="9"/>
      <c r="K57" s="9"/>
      <c r="L57" s="9"/>
      <c r="M57" s="9"/>
      <c r="N57" s="8" t="s">
        <v>247</v>
      </c>
      <c r="O57" s="10"/>
    </row>
    <row r="58" spans="1:168" ht="33.950000000000003" customHeight="1">
      <c r="A58" s="11" t="s">
        <v>248</v>
      </c>
      <c r="B58" s="1" t="s">
        <v>26</v>
      </c>
      <c r="C58" s="11" t="s">
        <v>196</v>
      </c>
      <c r="D58" s="11" t="s">
        <v>249</v>
      </c>
      <c r="E58" s="11" t="s">
        <v>94</v>
      </c>
      <c r="F58" s="11" t="s">
        <v>30</v>
      </c>
      <c r="G58" s="11" t="s">
        <v>250</v>
      </c>
      <c r="H58" s="11" t="s">
        <v>251</v>
      </c>
      <c r="I58" s="12">
        <v>3</v>
      </c>
      <c r="J58" s="12"/>
      <c r="K58" s="12"/>
      <c r="L58" s="12"/>
      <c r="M58" s="12"/>
      <c r="N58" s="11" t="s">
        <v>1041</v>
      </c>
    </row>
    <row r="59" spans="1:168" ht="60">
      <c r="A59" s="11" t="s">
        <v>252</v>
      </c>
      <c r="B59" s="1" t="s">
        <v>26</v>
      </c>
      <c r="C59" s="11" t="s">
        <v>196</v>
      </c>
      <c r="D59" s="11" t="s">
        <v>253</v>
      </c>
      <c r="E59" s="11" t="s">
        <v>29</v>
      </c>
      <c r="F59" s="11" t="s">
        <v>40</v>
      </c>
      <c r="G59" s="11" t="s">
        <v>254</v>
      </c>
      <c r="H59" s="12"/>
      <c r="I59" s="12">
        <v>4</v>
      </c>
      <c r="J59" s="12" t="s">
        <v>1044</v>
      </c>
      <c r="K59" s="12" t="s">
        <v>1044</v>
      </c>
      <c r="L59" s="11" t="s">
        <v>1035</v>
      </c>
      <c r="M59" s="11">
        <v>10</v>
      </c>
      <c r="N59" s="11" t="s">
        <v>1042</v>
      </c>
      <c r="O59" s="10"/>
      <c r="P59" s="1">
        <v>1</v>
      </c>
      <c r="R59" s="1">
        <f t="shared" ref="R59:AA60" si="58">IF(R$2/5+1 &gt;=$I59,CH59*DX59, 0)</f>
        <v>0</v>
      </c>
      <c r="S59" s="1">
        <f t="shared" si="58"/>
        <v>0</v>
      </c>
      <c r="T59" s="1">
        <f t="shared" si="58"/>
        <v>0</v>
      </c>
      <c r="U59" s="1">
        <f t="shared" si="58"/>
        <v>0</v>
      </c>
      <c r="V59" s="1">
        <f t="shared" si="58"/>
        <v>0</v>
      </c>
      <c r="W59" s="1">
        <f t="shared" si="58"/>
        <v>0</v>
      </c>
      <c r="X59" s="1">
        <f t="shared" si="58"/>
        <v>0</v>
      </c>
      <c r="Y59" s="1">
        <f t="shared" si="58"/>
        <v>0</v>
      </c>
      <c r="Z59" s="1">
        <f t="shared" si="58"/>
        <v>0</v>
      </c>
      <c r="AA59" s="1">
        <f t="shared" si="58"/>
        <v>0</v>
      </c>
      <c r="AB59" s="1">
        <f t="shared" ref="AB59:AK60" si="59">IF(AB$2/5+1 &gt;=$I59,CR59*EH59, 0)</f>
        <v>0</v>
      </c>
      <c r="AC59" s="1">
        <f t="shared" si="59"/>
        <v>0</v>
      </c>
      <c r="AD59" s="1">
        <f t="shared" si="59"/>
        <v>0</v>
      </c>
      <c r="AE59" s="1">
        <f t="shared" si="59"/>
        <v>0</v>
      </c>
      <c r="AF59" s="1">
        <f t="shared" si="59"/>
        <v>31.25</v>
      </c>
      <c r="AG59" s="1">
        <f t="shared" si="59"/>
        <v>34.375</v>
      </c>
      <c r="AH59" s="1">
        <f t="shared" si="59"/>
        <v>34.375</v>
      </c>
      <c r="AI59" s="1">
        <f t="shared" si="59"/>
        <v>34.375</v>
      </c>
      <c r="AJ59" s="1">
        <f t="shared" si="59"/>
        <v>45.833333333333329</v>
      </c>
      <c r="AK59" s="1">
        <f t="shared" si="59"/>
        <v>56.25</v>
      </c>
      <c r="AM59" s="1">
        <v>0</v>
      </c>
      <c r="AN59" s="1">
        <v>15</v>
      </c>
      <c r="AO59" s="1">
        <f t="shared" ref="AO59:BG59" si="60">AN59</f>
        <v>15</v>
      </c>
      <c r="AP59" s="1">
        <f t="shared" si="60"/>
        <v>15</v>
      </c>
      <c r="AQ59" s="1">
        <f t="shared" si="60"/>
        <v>15</v>
      </c>
      <c r="AR59" s="1">
        <f t="shared" si="60"/>
        <v>15</v>
      </c>
      <c r="AS59" s="1">
        <f t="shared" si="60"/>
        <v>15</v>
      </c>
      <c r="AT59" s="1">
        <f t="shared" si="60"/>
        <v>15</v>
      </c>
      <c r="AU59" s="1">
        <f t="shared" si="60"/>
        <v>15</v>
      </c>
      <c r="AV59" s="1">
        <f t="shared" si="60"/>
        <v>15</v>
      </c>
      <c r="AW59" s="1">
        <f t="shared" si="60"/>
        <v>15</v>
      </c>
      <c r="AX59" s="1">
        <f t="shared" si="60"/>
        <v>15</v>
      </c>
      <c r="AY59" s="1">
        <f t="shared" si="60"/>
        <v>15</v>
      </c>
      <c r="AZ59" s="1">
        <f t="shared" si="60"/>
        <v>15</v>
      </c>
      <c r="BA59" s="1">
        <f t="shared" si="60"/>
        <v>15</v>
      </c>
      <c r="BB59" s="1">
        <f t="shared" si="60"/>
        <v>15</v>
      </c>
      <c r="BC59" s="1">
        <f t="shared" si="60"/>
        <v>15</v>
      </c>
      <c r="BD59" s="1">
        <f t="shared" si="60"/>
        <v>15</v>
      </c>
      <c r="BE59" s="1">
        <f t="shared" si="60"/>
        <v>15</v>
      </c>
      <c r="BF59" s="1">
        <f t="shared" si="60"/>
        <v>15</v>
      </c>
      <c r="BG59" s="1">
        <f t="shared" si="60"/>
        <v>15</v>
      </c>
      <c r="BI59" s="1">
        <v>4</v>
      </c>
      <c r="BJ59" s="1">
        <f t="shared" ref="BJ59:CB59" si="61">BI59</f>
        <v>4</v>
      </c>
      <c r="BK59" s="1">
        <f t="shared" si="61"/>
        <v>4</v>
      </c>
      <c r="BL59" s="1">
        <f t="shared" si="61"/>
        <v>4</v>
      </c>
      <c r="BM59" s="1">
        <f t="shared" si="61"/>
        <v>4</v>
      </c>
      <c r="BN59" s="1">
        <f t="shared" si="61"/>
        <v>4</v>
      </c>
      <c r="BO59" s="1">
        <f t="shared" si="61"/>
        <v>4</v>
      </c>
      <c r="BP59" s="1">
        <f t="shared" si="61"/>
        <v>4</v>
      </c>
      <c r="BQ59" s="1">
        <f t="shared" si="61"/>
        <v>4</v>
      </c>
      <c r="BR59" s="1">
        <f t="shared" si="61"/>
        <v>4</v>
      </c>
      <c r="BS59" s="1">
        <f t="shared" si="61"/>
        <v>4</v>
      </c>
      <c r="BT59" s="1">
        <f t="shared" si="61"/>
        <v>4</v>
      </c>
      <c r="BU59" s="1">
        <f t="shared" si="61"/>
        <v>4</v>
      </c>
      <c r="BV59" s="1">
        <f t="shared" si="61"/>
        <v>4</v>
      </c>
      <c r="BW59" s="1">
        <f t="shared" si="61"/>
        <v>4</v>
      </c>
      <c r="BX59" s="1">
        <f t="shared" si="61"/>
        <v>4</v>
      </c>
      <c r="BY59" s="1">
        <f t="shared" si="61"/>
        <v>4</v>
      </c>
      <c r="BZ59" s="1">
        <f t="shared" si="61"/>
        <v>4</v>
      </c>
      <c r="CA59" s="1">
        <f t="shared" si="61"/>
        <v>4</v>
      </c>
      <c r="CB59" s="1">
        <f t="shared" si="61"/>
        <v>4</v>
      </c>
      <c r="CC59" s="2"/>
      <c r="CD59" s="1">
        <v>5</v>
      </c>
      <c r="CF59">
        <f>IF(EXACT(E59,"Focus"),IF(I59=1,3,IF(I59=2,3,IF(I59=3,4,IF(I59=4,6,8)))),IF(I59=1,4,IF(I59=2,5,IF(I59=3,6,IF(I59=4,8,10)))))</f>
        <v>8</v>
      </c>
      <c r="CH59" s="2">
        <f t="shared" ref="CH59:CQ60" si="62">MIN(1,MAX(0,(CH$2-$CF59+1+CH$1-DC59)/CH$2))</f>
        <v>0</v>
      </c>
      <c r="CI59" s="2">
        <f t="shared" si="62"/>
        <v>0</v>
      </c>
      <c r="CJ59" s="2">
        <f t="shared" si="62"/>
        <v>0</v>
      </c>
      <c r="CK59" s="2">
        <f t="shared" si="62"/>
        <v>0.16666666666666666</v>
      </c>
      <c r="CL59" s="2">
        <f t="shared" si="62"/>
        <v>0.375</v>
      </c>
      <c r="CM59" s="2">
        <f t="shared" si="62"/>
        <v>0.375</v>
      </c>
      <c r="CN59" s="2">
        <f t="shared" si="62"/>
        <v>0.5</v>
      </c>
      <c r="CO59" s="2">
        <f t="shared" si="62"/>
        <v>0.5</v>
      </c>
      <c r="CP59" s="2">
        <f t="shared" si="62"/>
        <v>0.5</v>
      </c>
      <c r="CQ59" s="2">
        <f t="shared" si="62"/>
        <v>0.7</v>
      </c>
      <c r="CR59" s="2">
        <f t="shared" ref="CR59:DA60" si="63">MIN(1,MAX(0,(CR$2-$CF59+1+CR$1-DM59)/CR$2))</f>
        <v>0.7</v>
      </c>
      <c r="CS59" s="2">
        <f t="shared" si="63"/>
        <v>0.7</v>
      </c>
      <c r="CT59" s="2">
        <f t="shared" si="63"/>
        <v>0.8</v>
      </c>
      <c r="CU59" s="2">
        <f t="shared" si="63"/>
        <v>0.8</v>
      </c>
      <c r="CV59" s="2">
        <f t="shared" si="63"/>
        <v>0.83333333333333337</v>
      </c>
      <c r="CW59" s="2">
        <f t="shared" si="63"/>
        <v>0.91666666666666663</v>
      </c>
      <c r="CX59" s="2">
        <f t="shared" si="63"/>
        <v>0.91666666666666663</v>
      </c>
      <c r="CY59" s="2">
        <f t="shared" si="63"/>
        <v>0.91666666666666663</v>
      </c>
      <c r="CZ59" s="2">
        <f t="shared" si="63"/>
        <v>0.91666666666666663</v>
      </c>
      <c r="DA59" s="2">
        <f t="shared" si="63"/>
        <v>0.9</v>
      </c>
      <c r="DC59" s="1">
        <f t="shared" ref="DC59:DL60" si="64">IF($CD59&gt;0,MAX(0,FLOOR((1-$DB$2)*CH$2-$CF59+1+CH$1,1)),0)</f>
        <v>0</v>
      </c>
      <c r="DD59" s="1">
        <f t="shared" si="64"/>
        <v>0</v>
      </c>
      <c r="DE59" s="1">
        <f t="shared" si="64"/>
        <v>0</v>
      </c>
      <c r="DF59" s="1">
        <f t="shared" si="64"/>
        <v>0</v>
      </c>
      <c r="DG59" s="1">
        <f t="shared" si="64"/>
        <v>0</v>
      </c>
      <c r="DH59" s="1">
        <f t="shared" si="64"/>
        <v>0</v>
      </c>
      <c r="DI59" s="1">
        <f t="shared" si="64"/>
        <v>0</v>
      </c>
      <c r="DJ59" s="1">
        <f t="shared" si="64"/>
        <v>0</v>
      </c>
      <c r="DK59" s="1">
        <f t="shared" si="64"/>
        <v>0</v>
      </c>
      <c r="DL59" s="1">
        <f t="shared" si="64"/>
        <v>0</v>
      </c>
      <c r="DM59" s="1">
        <f t="shared" ref="DM59:DV60" si="65">IF($CD59&gt;0,MAX(0,FLOOR((1-$DB$2)*CR$2-$CF59+1+CR$1,1)),0)</f>
        <v>0</v>
      </c>
      <c r="DN59" s="1">
        <f t="shared" si="65"/>
        <v>0</v>
      </c>
      <c r="DO59" s="1">
        <f t="shared" si="65"/>
        <v>0</v>
      </c>
      <c r="DP59" s="1">
        <f t="shared" si="65"/>
        <v>0</v>
      </c>
      <c r="DQ59" s="1">
        <f t="shared" si="65"/>
        <v>0</v>
      </c>
      <c r="DR59" s="1">
        <f t="shared" si="65"/>
        <v>0</v>
      </c>
      <c r="DS59" s="1">
        <f t="shared" si="65"/>
        <v>0</v>
      </c>
      <c r="DT59" s="1">
        <f t="shared" si="65"/>
        <v>0</v>
      </c>
      <c r="DU59" s="1">
        <f t="shared" si="65"/>
        <v>1</v>
      </c>
      <c r="DV59" s="1">
        <f t="shared" si="65"/>
        <v>2</v>
      </c>
      <c r="DX59" s="1">
        <f t="shared" ref="DX59:EG60" si="66">$AM59 +(DC59*$CD59+AN59)*(BI59+1)/2</f>
        <v>37.5</v>
      </c>
      <c r="DY59" s="1">
        <f t="shared" si="66"/>
        <v>37.5</v>
      </c>
      <c r="DZ59" s="1">
        <f t="shared" si="66"/>
        <v>37.5</v>
      </c>
      <c r="EA59" s="1">
        <f t="shared" si="66"/>
        <v>37.5</v>
      </c>
      <c r="EB59" s="1">
        <f t="shared" si="66"/>
        <v>37.5</v>
      </c>
      <c r="EC59" s="1">
        <f t="shared" si="66"/>
        <v>37.5</v>
      </c>
      <c r="ED59" s="1">
        <f t="shared" si="66"/>
        <v>37.5</v>
      </c>
      <c r="EE59" s="1">
        <f t="shared" si="66"/>
        <v>37.5</v>
      </c>
      <c r="EF59" s="1">
        <f t="shared" si="66"/>
        <v>37.5</v>
      </c>
      <c r="EG59" s="1">
        <f t="shared" si="66"/>
        <v>37.5</v>
      </c>
      <c r="EH59" s="1">
        <f t="shared" ref="EH59:EQ60" si="67">$AM59 +(DM59*$CD59+AX59)*(BS59+1)/2</f>
        <v>37.5</v>
      </c>
      <c r="EI59" s="1">
        <f t="shared" si="67"/>
        <v>37.5</v>
      </c>
      <c r="EJ59" s="1">
        <f t="shared" si="67"/>
        <v>37.5</v>
      </c>
      <c r="EK59" s="1">
        <f t="shared" si="67"/>
        <v>37.5</v>
      </c>
      <c r="EL59" s="1">
        <f t="shared" si="67"/>
        <v>37.5</v>
      </c>
      <c r="EM59" s="1">
        <f t="shared" si="67"/>
        <v>37.5</v>
      </c>
      <c r="EN59" s="1">
        <f t="shared" si="67"/>
        <v>37.5</v>
      </c>
      <c r="EO59" s="1">
        <f t="shared" si="67"/>
        <v>37.5</v>
      </c>
      <c r="EP59" s="1">
        <f t="shared" si="67"/>
        <v>50</v>
      </c>
      <c r="EQ59" s="1">
        <f t="shared" si="67"/>
        <v>62.5</v>
      </c>
    </row>
    <row r="60" spans="1:168" ht="33.950000000000003" customHeight="1">
      <c r="A60" s="8" t="s">
        <v>255</v>
      </c>
      <c r="B60" s="1" t="s">
        <v>26</v>
      </c>
      <c r="C60" s="8" t="s">
        <v>196</v>
      </c>
      <c r="D60" s="8" t="s">
        <v>256</v>
      </c>
      <c r="E60" s="8" t="s">
        <v>29</v>
      </c>
      <c r="F60" s="8" t="s">
        <v>57</v>
      </c>
      <c r="G60" s="9"/>
      <c r="H60" s="8" t="s">
        <v>251</v>
      </c>
      <c r="I60" s="9">
        <v>2</v>
      </c>
      <c r="J60" s="9"/>
      <c r="K60" s="9"/>
      <c r="L60" s="9"/>
      <c r="M60" s="9"/>
      <c r="N60" s="8" t="s">
        <v>257</v>
      </c>
      <c r="O60" s="1" t="s">
        <v>258</v>
      </c>
      <c r="P60" s="1">
        <v>1</v>
      </c>
      <c r="R60" s="1">
        <f t="shared" si="58"/>
        <v>0</v>
      </c>
      <c r="S60" s="1">
        <f t="shared" si="58"/>
        <v>0</v>
      </c>
      <c r="T60" s="1">
        <f t="shared" si="58"/>
        <v>0</v>
      </c>
      <c r="U60" s="1">
        <f t="shared" si="58"/>
        <v>0</v>
      </c>
      <c r="V60" s="1">
        <f t="shared" si="58"/>
        <v>2.625</v>
      </c>
      <c r="W60" s="1">
        <f t="shared" si="58"/>
        <v>2.625</v>
      </c>
      <c r="X60" s="1">
        <f t="shared" si="58"/>
        <v>3.0625</v>
      </c>
      <c r="Y60" s="1">
        <f t="shared" si="58"/>
        <v>3.0625</v>
      </c>
      <c r="Z60" s="1">
        <f t="shared" si="58"/>
        <v>3.0625</v>
      </c>
      <c r="AA60" s="1">
        <f t="shared" si="58"/>
        <v>6.3</v>
      </c>
      <c r="AB60" s="1">
        <f t="shared" si="59"/>
        <v>6.3</v>
      </c>
      <c r="AC60" s="1">
        <f t="shared" si="59"/>
        <v>6.3</v>
      </c>
      <c r="AD60" s="1">
        <f t="shared" si="59"/>
        <v>9.4500000000000011</v>
      </c>
      <c r="AE60" s="1">
        <f t="shared" si="59"/>
        <v>9.4500000000000011</v>
      </c>
      <c r="AF60" s="1">
        <f t="shared" si="59"/>
        <v>17.875</v>
      </c>
      <c r="AG60" s="1">
        <f t="shared" si="59"/>
        <v>23.833333333333332</v>
      </c>
      <c r="AH60" s="1">
        <f t="shared" si="59"/>
        <v>23.833333333333332</v>
      </c>
      <c r="AI60" s="1">
        <f t="shared" si="59"/>
        <v>23.833333333333332</v>
      </c>
      <c r="AJ60" s="1">
        <f t="shared" si="59"/>
        <v>29.791666666666664</v>
      </c>
      <c r="AK60" s="1">
        <f t="shared" si="59"/>
        <v>35.1</v>
      </c>
      <c r="AM60" s="1">
        <v>0</v>
      </c>
      <c r="AN60" s="1">
        <v>1</v>
      </c>
      <c r="AO60" s="1">
        <f t="shared" ref="AO60:BG60" si="68">AN60</f>
        <v>1</v>
      </c>
      <c r="AP60" s="1">
        <f t="shared" si="68"/>
        <v>1</v>
      </c>
      <c r="AQ60" s="1">
        <f t="shared" si="68"/>
        <v>1</v>
      </c>
      <c r="AR60" s="1">
        <f t="shared" si="68"/>
        <v>1</v>
      </c>
      <c r="AS60" s="1">
        <f t="shared" si="68"/>
        <v>1</v>
      </c>
      <c r="AT60" s="1">
        <f t="shared" si="68"/>
        <v>1</v>
      </c>
      <c r="AU60" s="1">
        <f t="shared" si="68"/>
        <v>1</v>
      </c>
      <c r="AV60" s="1">
        <f t="shared" si="68"/>
        <v>1</v>
      </c>
      <c r="AW60" s="1">
        <f t="shared" si="68"/>
        <v>1</v>
      </c>
      <c r="AX60" s="1">
        <f t="shared" si="68"/>
        <v>1</v>
      </c>
      <c r="AY60" s="1">
        <f t="shared" si="68"/>
        <v>1</v>
      </c>
      <c r="AZ60" s="1">
        <f t="shared" si="68"/>
        <v>1</v>
      </c>
      <c r="BA60" s="1">
        <f t="shared" si="68"/>
        <v>1</v>
      </c>
      <c r="BB60" s="1">
        <f t="shared" si="68"/>
        <v>1</v>
      </c>
      <c r="BC60" s="1">
        <f t="shared" si="68"/>
        <v>1</v>
      </c>
      <c r="BD60" s="1">
        <f t="shared" si="68"/>
        <v>1</v>
      </c>
      <c r="BE60" s="1">
        <f t="shared" si="68"/>
        <v>1</v>
      </c>
      <c r="BF60" s="1">
        <f t="shared" si="68"/>
        <v>1</v>
      </c>
      <c r="BG60" s="1">
        <f t="shared" si="68"/>
        <v>1</v>
      </c>
      <c r="BI60" s="1">
        <v>6</v>
      </c>
      <c r="BJ60" s="1">
        <f t="shared" ref="BJ60:BV60" si="69">BI60</f>
        <v>6</v>
      </c>
      <c r="BK60" s="1">
        <f t="shared" si="69"/>
        <v>6</v>
      </c>
      <c r="BL60" s="1">
        <f t="shared" si="69"/>
        <v>6</v>
      </c>
      <c r="BM60" s="1">
        <f t="shared" si="69"/>
        <v>6</v>
      </c>
      <c r="BN60" s="1">
        <f t="shared" si="69"/>
        <v>6</v>
      </c>
      <c r="BO60" s="1">
        <f t="shared" si="69"/>
        <v>6</v>
      </c>
      <c r="BP60" s="1">
        <f t="shared" si="69"/>
        <v>6</v>
      </c>
      <c r="BQ60" s="1">
        <f t="shared" si="69"/>
        <v>6</v>
      </c>
      <c r="BR60" s="1">
        <f t="shared" si="69"/>
        <v>6</v>
      </c>
      <c r="BS60" s="1">
        <f t="shared" si="69"/>
        <v>6</v>
      </c>
      <c r="BT60" s="1">
        <f t="shared" si="69"/>
        <v>6</v>
      </c>
      <c r="BU60" s="1">
        <f t="shared" si="69"/>
        <v>6</v>
      </c>
      <c r="BV60" s="1">
        <f t="shared" si="69"/>
        <v>6</v>
      </c>
      <c r="BW60" s="1">
        <v>12</v>
      </c>
      <c r="BX60" s="1">
        <f>BW60</f>
        <v>12</v>
      </c>
      <c r="BY60" s="1">
        <f>BX60</f>
        <v>12</v>
      </c>
      <c r="BZ60" s="1">
        <f>BY60</f>
        <v>12</v>
      </c>
      <c r="CA60" s="1">
        <f>BZ60</f>
        <v>12</v>
      </c>
      <c r="CB60" s="1">
        <f>CA60</f>
        <v>12</v>
      </c>
      <c r="CC60" s="2"/>
      <c r="CD60" s="1">
        <v>1</v>
      </c>
      <c r="CF60">
        <f>IF(EXACT(E60,"Focus"),IF(I60=1,3,IF(I60=2,3,IF(I60=3,4,IF(I60=4,6,8)))),IF(I60=1,4,IF(I60=2,5,IF(I60=3,6,IF(I60=4,8,10)))))</f>
        <v>5</v>
      </c>
      <c r="CH60" s="2">
        <f t="shared" si="62"/>
        <v>0.33333333333333331</v>
      </c>
      <c r="CI60" s="2">
        <f t="shared" si="62"/>
        <v>0.5</v>
      </c>
      <c r="CJ60" s="2">
        <f t="shared" si="62"/>
        <v>0.5</v>
      </c>
      <c r="CK60" s="2">
        <f t="shared" si="62"/>
        <v>0.66666666666666663</v>
      </c>
      <c r="CL60" s="2">
        <f t="shared" si="62"/>
        <v>0.75</v>
      </c>
      <c r="CM60" s="2">
        <f t="shared" si="62"/>
        <v>0.75</v>
      </c>
      <c r="CN60" s="2">
        <f t="shared" si="62"/>
        <v>0.875</v>
      </c>
      <c r="CO60" s="2">
        <f t="shared" si="62"/>
        <v>0.875</v>
      </c>
      <c r="CP60" s="2">
        <f t="shared" si="62"/>
        <v>0.875</v>
      </c>
      <c r="CQ60" s="2">
        <f t="shared" si="62"/>
        <v>0.9</v>
      </c>
      <c r="CR60" s="2">
        <f t="shared" si="63"/>
        <v>0.9</v>
      </c>
      <c r="CS60" s="2">
        <f t="shared" si="63"/>
        <v>0.9</v>
      </c>
      <c r="CT60" s="2">
        <f t="shared" si="63"/>
        <v>0.9</v>
      </c>
      <c r="CU60" s="2">
        <f t="shared" si="63"/>
        <v>0.9</v>
      </c>
      <c r="CV60" s="2">
        <f t="shared" si="63"/>
        <v>0.91666666666666663</v>
      </c>
      <c r="CW60" s="2">
        <f t="shared" si="63"/>
        <v>0.91666666666666663</v>
      </c>
      <c r="CX60" s="2">
        <f t="shared" si="63"/>
        <v>0.91666666666666663</v>
      </c>
      <c r="CY60" s="2">
        <f t="shared" si="63"/>
        <v>0.91666666666666663</v>
      </c>
      <c r="CZ60" s="2">
        <f t="shared" si="63"/>
        <v>0.91666666666666663</v>
      </c>
      <c r="DA60" s="2">
        <f t="shared" si="63"/>
        <v>0.9</v>
      </c>
      <c r="DC60" s="1">
        <f t="shared" si="64"/>
        <v>0</v>
      </c>
      <c r="DD60" s="1">
        <f t="shared" si="64"/>
        <v>0</v>
      </c>
      <c r="DE60" s="1">
        <f t="shared" si="64"/>
        <v>0</v>
      </c>
      <c r="DF60" s="1">
        <f t="shared" si="64"/>
        <v>0</v>
      </c>
      <c r="DG60" s="1">
        <f t="shared" si="64"/>
        <v>0</v>
      </c>
      <c r="DH60" s="1">
        <f t="shared" si="64"/>
        <v>0</v>
      </c>
      <c r="DI60" s="1">
        <f t="shared" si="64"/>
        <v>0</v>
      </c>
      <c r="DJ60" s="1">
        <f t="shared" si="64"/>
        <v>0</v>
      </c>
      <c r="DK60" s="1">
        <f t="shared" si="64"/>
        <v>0</v>
      </c>
      <c r="DL60" s="1">
        <f t="shared" si="64"/>
        <v>1</v>
      </c>
      <c r="DM60" s="1">
        <f t="shared" si="65"/>
        <v>1</v>
      </c>
      <c r="DN60" s="1">
        <f t="shared" si="65"/>
        <v>1</v>
      </c>
      <c r="DO60" s="1">
        <f t="shared" si="65"/>
        <v>2</v>
      </c>
      <c r="DP60" s="1">
        <f t="shared" si="65"/>
        <v>2</v>
      </c>
      <c r="DQ60" s="1">
        <f t="shared" si="65"/>
        <v>2</v>
      </c>
      <c r="DR60" s="1">
        <f t="shared" si="65"/>
        <v>3</v>
      </c>
      <c r="DS60" s="1">
        <f t="shared" si="65"/>
        <v>3</v>
      </c>
      <c r="DT60" s="1">
        <f t="shared" si="65"/>
        <v>3</v>
      </c>
      <c r="DU60" s="1">
        <f t="shared" si="65"/>
        <v>4</v>
      </c>
      <c r="DV60" s="1">
        <f t="shared" si="65"/>
        <v>5</v>
      </c>
      <c r="DX60" s="1">
        <f t="shared" si="66"/>
        <v>3.5</v>
      </c>
      <c r="DY60" s="1">
        <f t="shared" si="66"/>
        <v>3.5</v>
      </c>
      <c r="DZ60" s="1">
        <f t="shared" si="66"/>
        <v>3.5</v>
      </c>
      <c r="EA60" s="1">
        <f t="shared" si="66"/>
        <v>3.5</v>
      </c>
      <c r="EB60" s="1">
        <f t="shared" si="66"/>
        <v>3.5</v>
      </c>
      <c r="EC60" s="1">
        <f t="shared" si="66"/>
        <v>3.5</v>
      </c>
      <c r="ED60" s="1">
        <f t="shared" si="66"/>
        <v>3.5</v>
      </c>
      <c r="EE60" s="1">
        <f t="shared" si="66"/>
        <v>3.5</v>
      </c>
      <c r="EF60" s="1">
        <f t="shared" si="66"/>
        <v>3.5</v>
      </c>
      <c r="EG60" s="1">
        <f t="shared" si="66"/>
        <v>7</v>
      </c>
      <c r="EH60" s="1">
        <f t="shared" si="67"/>
        <v>7</v>
      </c>
      <c r="EI60" s="1">
        <f t="shared" si="67"/>
        <v>7</v>
      </c>
      <c r="EJ60" s="1">
        <f t="shared" si="67"/>
        <v>10.5</v>
      </c>
      <c r="EK60" s="1">
        <f t="shared" si="67"/>
        <v>10.5</v>
      </c>
      <c r="EL60" s="1">
        <f t="shared" si="67"/>
        <v>19.5</v>
      </c>
      <c r="EM60" s="1">
        <f t="shared" si="67"/>
        <v>26</v>
      </c>
      <c r="EN60" s="1">
        <f t="shared" si="67"/>
        <v>26</v>
      </c>
      <c r="EO60" s="1">
        <f t="shared" si="67"/>
        <v>26</v>
      </c>
      <c r="EP60" s="1">
        <f t="shared" si="67"/>
        <v>32.5</v>
      </c>
      <c r="EQ60" s="1">
        <f t="shared" si="67"/>
        <v>39</v>
      </c>
    </row>
    <row r="61" spans="1:168" ht="33.950000000000003" customHeight="1">
      <c r="A61" s="8" t="s">
        <v>259</v>
      </c>
      <c r="B61" s="1" t="s">
        <v>26</v>
      </c>
      <c r="C61" s="8" t="s">
        <v>196</v>
      </c>
      <c r="D61" s="8" t="s">
        <v>260</v>
      </c>
      <c r="E61" s="8" t="s">
        <v>29</v>
      </c>
      <c r="F61" s="8" t="s">
        <v>40</v>
      </c>
      <c r="G61" s="9"/>
      <c r="H61" s="9"/>
      <c r="I61" s="9">
        <v>3</v>
      </c>
      <c r="J61" s="9"/>
      <c r="K61" s="9"/>
      <c r="L61" s="9"/>
      <c r="M61" s="9"/>
      <c r="N61" s="8" t="s">
        <v>261</v>
      </c>
      <c r="O61" s="1" t="s">
        <v>216</v>
      </c>
    </row>
    <row r="62" spans="1:168" ht="33.950000000000003" customHeight="1">
      <c r="A62" s="8" t="s">
        <v>262</v>
      </c>
      <c r="B62" s="1" t="s">
        <v>263</v>
      </c>
      <c r="C62" s="8" t="s">
        <v>264</v>
      </c>
      <c r="D62" s="8" t="s">
        <v>265</v>
      </c>
      <c r="E62" s="8" t="s">
        <v>192</v>
      </c>
      <c r="F62" s="8" t="s">
        <v>30</v>
      </c>
      <c r="G62" s="8"/>
      <c r="H62" s="8"/>
      <c r="I62" s="11">
        <v>5</v>
      </c>
      <c r="J62" s="8"/>
      <c r="K62" s="8"/>
      <c r="L62" s="8" t="s">
        <v>266</v>
      </c>
      <c r="M62" s="8" t="s">
        <v>99</v>
      </c>
      <c r="N62" s="8" t="s">
        <v>267</v>
      </c>
    </row>
    <row r="63" spans="1:168" ht="33.950000000000003" customHeight="1">
      <c r="A63" s="13" t="s">
        <v>268</v>
      </c>
      <c r="B63" s="1" t="s">
        <v>263</v>
      </c>
      <c r="C63" s="13" t="s">
        <v>264</v>
      </c>
      <c r="D63" s="13" t="s">
        <v>269</v>
      </c>
      <c r="E63" s="13" t="s">
        <v>29</v>
      </c>
      <c r="F63" s="13" t="s">
        <v>30</v>
      </c>
      <c r="G63" s="13"/>
      <c r="H63" s="13" t="s">
        <v>742</v>
      </c>
      <c r="I63" s="13">
        <v>3</v>
      </c>
      <c r="J63" s="13" t="s">
        <v>1044</v>
      </c>
      <c r="K63" s="13" t="s">
        <v>1044</v>
      </c>
      <c r="L63" s="13" t="s">
        <v>266</v>
      </c>
      <c r="M63" s="13" t="s">
        <v>99</v>
      </c>
      <c r="N63" s="13" t="s">
        <v>1072</v>
      </c>
    </row>
    <row r="64" spans="1:168" ht="33.950000000000003" customHeight="1">
      <c r="A64" s="8" t="s">
        <v>270</v>
      </c>
      <c r="B64" s="1" t="s">
        <v>263</v>
      </c>
      <c r="C64" s="8" t="s">
        <v>264</v>
      </c>
      <c r="D64" s="8" t="s">
        <v>271</v>
      </c>
      <c r="E64" s="8" t="s">
        <v>29</v>
      </c>
      <c r="F64" s="8" t="s">
        <v>30</v>
      </c>
      <c r="G64" s="8" t="s">
        <v>272</v>
      </c>
      <c r="H64" s="8" t="s">
        <v>273</v>
      </c>
      <c r="I64" s="8">
        <v>4</v>
      </c>
      <c r="J64" s="8"/>
      <c r="K64" s="8"/>
      <c r="L64" s="8" t="s">
        <v>266</v>
      </c>
      <c r="M64" s="8">
        <v>12</v>
      </c>
      <c r="N64" s="8" t="s">
        <v>274</v>
      </c>
    </row>
    <row r="65" spans="1:147" ht="33.950000000000003" customHeight="1">
      <c r="A65" s="8" t="s">
        <v>275</v>
      </c>
      <c r="B65" s="1" t="s">
        <v>263</v>
      </c>
      <c r="C65" s="8" t="s">
        <v>264</v>
      </c>
      <c r="D65" s="8" t="s">
        <v>276</v>
      </c>
      <c r="E65" s="8" t="s">
        <v>29</v>
      </c>
      <c r="F65" s="8" t="s">
        <v>30</v>
      </c>
      <c r="G65" s="8" t="s">
        <v>277</v>
      </c>
      <c r="H65" s="8" t="s">
        <v>131</v>
      </c>
      <c r="I65" s="8">
        <v>3</v>
      </c>
      <c r="J65" s="8"/>
      <c r="K65" s="8" t="s">
        <v>1044</v>
      </c>
      <c r="L65" s="8" t="s">
        <v>266</v>
      </c>
      <c r="M65" s="8" t="s">
        <v>99</v>
      </c>
      <c r="N65" s="8" t="s">
        <v>1043</v>
      </c>
    </row>
    <row r="66" spans="1:147" ht="33.950000000000003" customHeight="1">
      <c r="A66" s="8" t="s">
        <v>278</v>
      </c>
      <c r="B66" s="1" t="s">
        <v>263</v>
      </c>
      <c r="C66" s="8" t="s">
        <v>264</v>
      </c>
      <c r="D66" s="8" t="s">
        <v>279</v>
      </c>
      <c r="E66" s="8" t="s">
        <v>29</v>
      </c>
      <c r="F66" s="8" t="s">
        <v>30</v>
      </c>
      <c r="G66" s="8" t="s">
        <v>250</v>
      </c>
      <c r="H66" s="8" t="s">
        <v>722</v>
      </c>
      <c r="I66" s="8">
        <v>1</v>
      </c>
      <c r="J66" s="8" t="s">
        <v>1044</v>
      </c>
      <c r="K66" s="8" t="s">
        <v>1044</v>
      </c>
      <c r="L66" s="8" t="s">
        <v>202</v>
      </c>
      <c r="M66" s="8" t="s">
        <v>99</v>
      </c>
      <c r="N66" s="8" t="s">
        <v>281</v>
      </c>
    </row>
    <row r="67" spans="1:147" ht="33.950000000000003" customHeight="1">
      <c r="A67" s="8" t="s">
        <v>282</v>
      </c>
      <c r="B67" s="1" t="s">
        <v>263</v>
      </c>
      <c r="C67" s="8" t="s">
        <v>264</v>
      </c>
      <c r="D67" s="8" t="s">
        <v>283</v>
      </c>
      <c r="E67" s="8" t="s">
        <v>29</v>
      </c>
      <c r="F67" s="8" t="s">
        <v>40</v>
      </c>
      <c r="G67" s="8" t="s">
        <v>284</v>
      </c>
      <c r="H67" s="8" t="s">
        <v>31</v>
      </c>
      <c r="I67" s="8">
        <v>3</v>
      </c>
      <c r="J67" s="8"/>
      <c r="K67" s="8"/>
      <c r="L67" s="8"/>
      <c r="M67" s="8"/>
      <c r="N67" s="8" t="s">
        <v>285</v>
      </c>
    </row>
    <row r="68" spans="1:147" ht="33.950000000000003" customHeight="1">
      <c r="A68" s="8" t="s">
        <v>286</v>
      </c>
      <c r="B68" s="1" t="s">
        <v>263</v>
      </c>
      <c r="C68" s="8" t="s">
        <v>264</v>
      </c>
      <c r="D68" s="8" t="s">
        <v>287</v>
      </c>
      <c r="E68" s="8" t="s">
        <v>29</v>
      </c>
      <c r="F68" s="8" t="s">
        <v>30</v>
      </c>
      <c r="G68" s="8" t="s">
        <v>288</v>
      </c>
      <c r="H68" s="8"/>
      <c r="I68" s="8">
        <v>2</v>
      </c>
      <c r="J68" s="8" t="s">
        <v>1044</v>
      </c>
      <c r="K68" s="8" t="s">
        <v>1044</v>
      </c>
      <c r="L68" s="8" t="s">
        <v>202</v>
      </c>
      <c r="M68" s="8">
        <v>10</v>
      </c>
      <c r="N68" s="8" t="s">
        <v>1077</v>
      </c>
    </row>
    <row r="69" spans="1:147" ht="33.950000000000003" customHeight="1">
      <c r="A69" s="8" t="s">
        <v>289</v>
      </c>
      <c r="B69" s="1" t="s">
        <v>263</v>
      </c>
      <c r="C69" s="8" t="s">
        <v>264</v>
      </c>
      <c r="D69" s="8" t="s">
        <v>290</v>
      </c>
      <c r="E69" s="8" t="s">
        <v>94</v>
      </c>
      <c r="F69" s="8" t="s">
        <v>40</v>
      </c>
      <c r="G69" s="8" t="s">
        <v>291</v>
      </c>
      <c r="H69" s="8"/>
      <c r="I69" s="8">
        <v>2</v>
      </c>
      <c r="J69" s="8"/>
      <c r="K69" s="8" t="s">
        <v>1044</v>
      </c>
      <c r="L69" s="8"/>
      <c r="M69" s="8"/>
      <c r="N69" s="8" t="s">
        <v>292</v>
      </c>
      <c r="O69" s="1" t="s">
        <v>293</v>
      </c>
    </row>
    <row r="70" spans="1:147" ht="33.950000000000003" customHeight="1">
      <c r="A70" s="8" t="s">
        <v>294</v>
      </c>
      <c r="B70" s="1" t="s">
        <v>263</v>
      </c>
      <c r="C70" s="8" t="s">
        <v>264</v>
      </c>
      <c r="D70" s="8"/>
      <c r="E70" s="8" t="s">
        <v>295</v>
      </c>
      <c r="F70" s="8" t="s">
        <v>296</v>
      </c>
      <c r="G70" s="8"/>
      <c r="H70" s="8" t="s">
        <v>131</v>
      </c>
      <c r="I70" s="8">
        <v>1</v>
      </c>
      <c r="J70" s="8"/>
      <c r="K70" s="8"/>
      <c r="L70" s="8" t="s">
        <v>266</v>
      </c>
      <c r="M70" s="8">
        <v>10</v>
      </c>
      <c r="N70" s="8" t="s">
        <v>297</v>
      </c>
    </row>
    <row r="71" spans="1:147" ht="33.950000000000003" customHeight="1">
      <c r="A71" s="8" t="s">
        <v>298</v>
      </c>
      <c r="B71" s="1" t="s">
        <v>263</v>
      </c>
      <c r="C71" s="8" t="s">
        <v>264</v>
      </c>
      <c r="D71" s="8" t="s">
        <v>299</v>
      </c>
      <c r="E71" s="13" t="s">
        <v>29</v>
      </c>
      <c r="F71" s="13" t="s">
        <v>30</v>
      </c>
      <c r="G71" s="13"/>
      <c r="H71" s="13" t="s">
        <v>300</v>
      </c>
      <c r="I71" s="8">
        <v>2</v>
      </c>
      <c r="J71" s="8"/>
      <c r="K71" s="8"/>
      <c r="L71" s="8" t="s">
        <v>202</v>
      </c>
      <c r="M71" s="8">
        <v>8</v>
      </c>
      <c r="N71" s="8" t="s">
        <v>1060</v>
      </c>
      <c r="O71" s="16"/>
    </row>
    <row r="72" spans="1:147" ht="60">
      <c r="A72" s="11" t="s">
        <v>301</v>
      </c>
      <c r="B72" s="1" t="s">
        <v>263</v>
      </c>
      <c r="C72" s="11" t="s">
        <v>264</v>
      </c>
      <c r="D72" s="11" t="s">
        <v>302</v>
      </c>
      <c r="E72" s="11" t="s">
        <v>29</v>
      </c>
      <c r="F72" s="11" t="s">
        <v>40</v>
      </c>
      <c r="G72" s="11"/>
      <c r="H72" s="11" t="s">
        <v>1061</v>
      </c>
      <c r="I72" s="11">
        <v>3</v>
      </c>
      <c r="J72" s="11"/>
      <c r="K72" s="11"/>
      <c r="L72" s="11" t="s">
        <v>303</v>
      </c>
      <c r="M72" s="11" t="s">
        <v>99</v>
      </c>
      <c r="N72" s="11" t="s">
        <v>304</v>
      </c>
      <c r="O72" s="16"/>
    </row>
    <row r="73" spans="1:147" ht="33.950000000000003" customHeight="1">
      <c r="A73" s="8" t="s">
        <v>305</v>
      </c>
      <c r="B73" s="1" t="s">
        <v>263</v>
      </c>
      <c r="C73" s="8" t="s">
        <v>264</v>
      </c>
      <c r="D73" s="8" t="s">
        <v>306</v>
      </c>
      <c r="E73" s="8" t="s">
        <v>94</v>
      </c>
      <c r="F73" s="8" t="s">
        <v>30</v>
      </c>
      <c r="G73" s="8" t="s">
        <v>284</v>
      </c>
      <c r="H73" s="8" t="s">
        <v>131</v>
      </c>
      <c r="I73" s="8">
        <v>2</v>
      </c>
      <c r="J73" s="8" t="s">
        <v>1044</v>
      </c>
      <c r="K73" s="8" t="s">
        <v>1044</v>
      </c>
      <c r="L73" s="8"/>
      <c r="M73" s="8"/>
      <c r="N73" s="8" t="s">
        <v>1046</v>
      </c>
    </row>
    <row r="74" spans="1:147" ht="33.950000000000003" customHeight="1">
      <c r="A74" s="1" t="s">
        <v>307</v>
      </c>
      <c r="B74" s="1" t="s">
        <v>263</v>
      </c>
      <c r="C74" s="1" t="s">
        <v>264</v>
      </c>
      <c r="D74" s="1" t="s">
        <v>308</v>
      </c>
      <c r="E74" s="1" t="s">
        <v>94</v>
      </c>
      <c r="F74" s="1" t="s">
        <v>30</v>
      </c>
      <c r="H74" s="1" t="s">
        <v>309</v>
      </c>
      <c r="I74" s="1">
        <v>3</v>
      </c>
      <c r="L74" s="1" t="s">
        <v>162</v>
      </c>
      <c r="M74" s="1" t="s">
        <v>99</v>
      </c>
      <c r="N74" s="1" t="s">
        <v>310</v>
      </c>
    </row>
    <row r="75" spans="1:147" ht="33.950000000000003" customHeight="1">
      <c r="A75" s="8" t="s">
        <v>311</v>
      </c>
      <c r="B75" s="1" t="s">
        <v>263</v>
      </c>
      <c r="C75" s="8" t="s">
        <v>264</v>
      </c>
      <c r="D75" s="8" t="s">
        <v>312</v>
      </c>
      <c r="E75" s="8" t="s">
        <v>29</v>
      </c>
      <c r="F75" s="8" t="s">
        <v>40</v>
      </c>
      <c r="G75" s="8"/>
      <c r="H75" s="8" t="s">
        <v>280</v>
      </c>
      <c r="I75" s="8">
        <v>4</v>
      </c>
      <c r="J75" s="8" t="s">
        <v>1044</v>
      </c>
      <c r="K75" s="8" t="s">
        <v>1044</v>
      </c>
      <c r="L75" s="8"/>
      <c r="M75" s="8"/>
      <c r="N75" s="8" t="s">
        <v>1047</v>
      </c>
    </row>
    <row r="76" spans="1:147" ht="33.950000000000003" customHeight="1">
      <c r="A76" s="8" t="s">
        <v>313</v>
      </c>
      <c r="B76" s="1" t="s">
        <v>263</v>
      </c>
      <c r="C76" s="8" t="s">
        <v>264</v>
      </c>
      <c r="D76" s="8" t="s">
        <v>314</v>
      </c>
      <c r="E76" s="8" t="s">
        <v>29</v>
      </c>
      <c r="F76" s="8" t="s">
        <v>40</v>
      </c>
      <c r="G76" s="8" t="s">
        <v>77</v>
      </c>
      <c r="H76" s="8"/>
      <c r="I76" s="8">
        <v>2</v>
      </c>
      <c r="J76" s="8"/>
      <c r="K76" s="8"/>
      <c r="L76" s="8" t="s">
        <v>303</v>
      </c>
      <c r="M76" s="8">
        <v>10</v>
      </c>
      <c r="N76" s="8" t="s">
        <v>315</v>
      </c>
      <c r="O76" s="15" t="s">
        <v>316</v>
      </c>
    </row>
    <row r="77" spans="1:147" ht="33.950000000000003" customHeight="1">
      <c r="A77" s="8" t="s">
        <v>317</v>
      </c>
      <c r="B77" s="1" t="s">
        <v>263</v>
      </c>
      <c r="C77" s="8" t="s">
        <v>264</v>
      </c>
      <c r="D77" s="8" t="s">
        <v>318</v>
      </c>
      <c r="E77" s="8" t="s">
        <v>29</v>
      </c>
      <c r="F77" s="8" t="s">
        <v>30</v>
      </c>
      <c r="G77" s="8" t="s">
        <v>319</v>
      </c>
      <c r="H77" s="8" t="s">
        <v>273</v>
      </c>
      <c r="I77" s="8">
        <v>2</v>
      </c>
      <c r="J77" s="8" t="s">
        <v>1044</v>
      </c>
      <c r="K77" s="8" t="s">
        <v>1044</v>
      </c>
      <c r="L77" s="8" t="s">
        <v>320</v>
      </c>
      <c r="M77" s="8" t="s">
        <v>321</v>
      </c>
      <c r="N77" s="1" t="s">
        <v>322</v>
      </c>
    </row>
    <row r="78" spans="1:147" ht="33.950000000000003" customHeight="1">
      <c r="A78" s="11" t="s">
        <v>323</v>
      </c>
      <c r="B78" s="1" t="s">
        <v>263</v>
      </c>
      <c r="C78" s="11" t="s">
        <v>264</v>
      </c>
      <c r="D78" s="11" t="s">
        <v>324</v>
      </c>
      <c r="E78" s="11" t="s">
        <v>29</v>
      </c>
      <c r="F78" s="11" t="s">
        <v>30</v>
      </c>
      <c r="G78" s="11"/>
      <c r="H78" s="11"/>
      <c r="I78" s="11">
        <v>1</v>
      </c>
      <c r="J78" s="11"/>
      <c r="K78" s="11"/>
      <c r="L78" s="11" t="s">
        <v>325</v>
      </c>
      <c r="M78" s="11" t="s">
        <v>99</v>
      </c>
      <c r="N78" s="11" t="s">
        <v>326</v>
      </c>
    </row>
    <row r="79" spans="1:147" ht="87.75" customHeight="1">
      <c r="A79" s="8" t="s">
        <v>327</v>
      </c>
      <c r="B79" s="1" t="s">
        <v>328</v>
      </c>
      <c r="C79" s="8" t="s">
        <v>329</v>
      </c>
      <c r="D79" s="8" t="s">
        <v>330</v>
      </c>
      <c r="E79" s="8" t="s">
        <v>331</v>
      </c>
      <c r="F79" s="8" t="s">
        <v>57</v>
      </c>
      <c r="G79" s="8" t="s">
        <v>332</v>
      </c>
      <c r="H79" s="8"/>
      <c r="I79" s="8">
        <v>3</v>
      </c>
      <c r="J79" s="8"/>
      <c r="K79" s="8"/>
      <c r="L79" s="8" t="s">
        <v>303</v>
      </c>
      <c r="M79" s="8">
        <v>10</v>
      </c>
      <c r="N79" s="8" t="s">
        <v>333</v>
      </c>
      <c r="P79" s="1">
        <v>1</v>
      </c>
      <c r="R79" s="1">
        <f t="shared" ref="R79:AK79" si="70">IF(R$2/5+1 &gt;=$I79,CH79*DX79, 0)</f>
        <v>0</v>
      </c>
      <c r="S79" s="1">
        <f t="shared" si="70"/>
        <v>0</v>
      </c>
      <c r="T79" s="1">
        <f t="shared" si="70"/>
        <v>0</v>
      </c>
      <c r="U79" s="1">
        <f t="shared" si="70"/>
        <v>0</v>
      </c>
      <c r="V79" s="1">
        <f t="shared" si="70"/>
        <v>0</v>
      </c>
      <c r="W79" s="1">
        <f t="shared" si="70"/>
        <v>0</v>
      </c>
      <c r="X79" s="1">
        <f t="shared" si="70"/>
        <v>0</v>
      </c>
      <c r="Y79" s="1">
        <f t="shared" si="70"/>
        <v>0</v>
      </c>
      <c r="Z79" s="1">
        <f t="shared" si="70"/>
        <v>0</v>
      </c>
      <c r="AA79" s="1">
        <f t="shared" si="70"/>
        <v>9.4500000000000011</v>
      </c>
      <c r="AB79" s="1">
        <f t="shared" si="70"/>
        <v>9.4500000000000011</v>
      </c>
      <c r="AC79" s="1">
        <f t="shared" si="70"/>
        <v>9.4500000000000011</v>
      </c>
      <c r="AD79" s="1">
        <f t="shared" si="70"/>
        <v>15.75</v>
      </c>
      <c r="AE79" s="1">
        <f t="shared" si="70"/>
        <v>15.75</v>
      </c>
      <c r="AF79" s="1">
        <f t="shared" si="70"/>
        <v>16.041666666666664</v>
      </c>
      <c r="AG79" s="1">
        <f t="shared" si="70"/>
        <v>22.458333333333332</v>
      </c>
      <c r="AH79" s="1">
        <f t="shared" si="70"/>
        <v>22.458333333333332</v>
      </c>
      <c r="AI79" s="1">
        <f t="shared" si="70"/>
        <v>22.458333333333332</v>
      </c>
      <c r="AJ79" s="1">
        <f t="shared" si="70"/>
        <v>28.875</v>
      </c>
      <c r="AK79" s="1">
        <f t="shared" si="70"/>
        <v>34.65</v>
      </c>
      <c r="AM79" s="1">
        <v>0</v>
      </c>
      <c r="AN79" s="1">
        <v>3</v>
      </c>
      <c r="AO79" s="1">
        <f t="shared" ref="AO79:BG79" si="71">AN79</f>
        <v>3</v>
      </c>
      <c r="AP79" s="1">
        <f t="shared" si="71"/>
        <v>3</v>
      </c>
      <c r="AQ79" s="1">
        <f t="shared" si="71"/>
        <v>3</v>
      </c>
      <c r="AR79" s="1">
        <f t="shared" si="71"/>
        <v>3</v>
      </c>
      <c r="AS79" s="1">
        <f t="shared" si="71"/>
        <v>3</v>
      </c>
      <c r="AT79" s="1">
        <f t="shared" si="71"/>
        <v>3</v>
      </c>
      <c r="AU79" s="1">
        <f t="shared" si="71"/>
        <v>3</v>
      </c>
      <c r="AV79" s="1">
        <f t="shared" si="71"/>
        <v>3</v>
      </c>
      <c r="AW79" s="1">
        <f t="shared" si="71"/>
        <v>3</v>
      </c>
      <c r="AX79" s="1">
        <f t="shared" si="71"/>
        <v>3</v>
      </c>
      <c r="AY79" s="1">
        <f t="shared" si="71"/>
        <v>3</v>
      </c>
      <c r="AZ79" s="1">
        <f t="shared" si="71"/>
        <v>3</v>
      </c>
      <c r="BA79" s="1">
        <f t="shared" si="71"/>
        <v>3</v>
      </c>
      <c r="BB79" s="1">
        <f t="shared" si="71"/>
        <v>3</v>
      </c>
      <c r="BC79" s="1">
        <f t="shared" si="71"/>
        <v>3</v>
      </c>
      <c r="BD79" s="1">
        <f t="shared" si="71"/>
        <v>3</v>
      </c>
      <c r="BE79" s="1">
        <f t="shared" si="71"/>
        <v>3</v>
      </c>
      <c r="BF79" s="1">
        <f t="shared" si="71"/>
        <v>3</v>
      </c>
      <c r="BG79" s="1">
        <f t="shared" si="71"/>
        <v>3</v>
      </c>
      <c r="BI79" s="1">
        <v>6</v>
      </c>
      <c r="BJ79" s="1">
        <f t="shared" ref="BJ79:CB79" si="72">BI79</f>
        <v>6</v>
      </c>
      <c r="BK79" s="1">
        <f t="shared" si="72"/>
        <v>6</v>
      </c>
      <c r="BL79" s="1">
        <f t="shared" si="72"/>
        <v>6</v>
      </c>
      <c r="BM79" s="1">
        <f t="shared" si="72"/>
        <v>6</v>
      </c>
      <c r="BN79" s="1">
        <f t="shared" si="72"/>
        <v>6</v>
      </c>
      <c r="BO79" s="1">
        <f t="shared" si="72"/>
        <v>6</v>
      </c>
      <c r="BP79" s="1">
        <f t="shared" si="72"/>
        <v>6</v>
      </c>
      <c r="BQ79" s="1">
        <f t="shared" si="72"/>
        <v>6</v>
      </c>
      <c r="BR79" s="1">
        <f t="shared" si="72"/>
        <v>6</v>
      </c>
      <c r="BS79" s="1">
        <f t="shared" si="72"/>
        <v>6</v>
      </c>
      <c r="BT79" s="1">
        <f t="shared" si="72"/>
        <v>6</v>
      </c>
      <c r="BU79" s="1">
        <f t="shared" si="72"/>
        <v>6</v>
      </c>
      <c r="BV79" s="1">
        <f t="shared" si="72"/>
        <v>6</v>
      </c>
      <c r="BW79" s="1">
        <f t="shared" si="72"/>
        <v>6</v>
      </c>
      <c r="BX79" s="1">
        <f t="shared" si="72"/>
        <v>6</v>
      </c>
      <c r="BY79" s="1">
        <f t="shared" si="72"/>
        <v>6</v>
      </c>
      <c r="BZ79" s="1">
        <f t="shared" si="72"/>
        <v>6</v>
      </c>
      <c r="CA79" s="1">
        <f t="shared" si="72"/>
        <v>6</v>
      </c>
      <c r="CB79" s="1">
        <f t="shared" si="72"/>
        <v>6</v>
      </c>
      <c r="CC79" s="2"/>
      <c r="CD79" s="1">
        <v>2</v>
      </c>
      <c r="CF79">
        <f>IF(EXACT(E79,"Focus"),IF(I79=1,3,IF(I79=2,3,IF(I79=3,4,IF(I79=4,6,8)))),IF(I79=1,4,IF(I79=2,5,IF(I79=3,6,IF(I79=4,8,10)))))</f>
        <v>6</v>
      </c>
      <c r="CH79" s="2">
        <f t="shared" ref="CH79:DA79" si="73">MIN(1,MAX(0,(CH$2-$CF79+1+CH$1-DC79)/CH$2))</f>
        <v>0.16666666666666666</v>
      </c>
      <c r="CI79" s="2">
        <f t="shared" si="73"/>
        <v>0.33333333333333331</v>
      </c>
      <c r="CJ79" s="2">
        <f t="shared" si="73"/>
        <v>0.33333333333333331</v>
      </c>
      <c r="CK79" s="2">
        <f t="shared" si="73"/>
        <v>0.5</v>
      </c>
      <c r="CL79" s="2">
        <f t="shared" si="73"/>
        <v>0.625</v>
      </c>
      <c r="CM79" s="2">
        <f t="shared" si="73"/>
        <v>0.625</v>
      </c>
      <c r="CN79" s="2">
        <f t="shared" si="73"/>
        <v>0.75</v>
      </c>
      <c r="CO79" s="2">
        <f t="shared" si="73"/>
        <v>0.75</v>
      </c>
      <c r="CP79" s="2">
        <f t="shared" si="73"/>
        <v>0.75</v>
      </c>
      <c r="CQ79" s="2">
        <f t="shared" si="73"/>
        <v>0.9</v>
      </c>
      <c r="CR79" s="2">
        <f t="shared" si="73"/>
        <v>0.9</v>
      </c>
      <c r="CS79" s="2">
        <f t="shared" si="73"/>
        <v>0.9</v>
      </c>
      <c r="CT79" s="2">
        <f t="shared" si="73"/>
        <v>0.9</v>
      </c>
      <c r="CU79" s="2">
        <f t="shared" si="73"/>
        <v>0.9</v>
      </c>
      <c r="CV79" s="2">
        <f t="shared" si="73"/>
        <v>0.91666666666666663</v>
      </c>
      <c r="CW79" s="2">
        <f t="shared" si="73"/>
        <v>0.91666666666666663</v>
      </c>
      <c r="CX79" s="2">
        <f t="shared" si="73"/>
        <v>0.91666666666666663</v>
      </c>
      <c r="CY79" s="2">
        <f t="shared" si="73"/>
        <v>0.91666666666666663</v>
      </c>
      <c r="CZ79" s="2">
        <f t="shared" si="73"/>
        <v>0.91666666666666663</v>
      </c>
      <c r="DA79" s="2">
        <f t="shared" si="73"/>
        <v>0.9</v>
      </c>
      <c r="DC79" s="1">
        <f t="shared" ref="DC79:DV79" si="74">IF($CD79&gt;0,MAX(0,FLOOR((1-$DB$2)*CH$2-$CF79+1+CH$1,1)),0)</f>
        <v>0</v>
      </c>
      <c r="DD79" s="1">
        <f t="shared" si="74"/>
        <v>0</v>
      </c>
      <c r="DE79" s="1">
        <f t="shared" si="74"/>
        <v>0</v>
      </c>
      <c r="DF79" s="1">
        <f t="shared" si="74"/>
        <v>0</v>
      </c>
      <c r="DG79" s="1">
        <f t="shared" si="74"/>
        <v>0</v>
      </c>
      <c r="DH79" s="1">
        <f t="shared" si="74"/>
        <v>0</v>
      </c>
      <c r="DI79" s="1">
        <f t="shared" si="74"/>
        <v>0</v>
      </c>
      <c r="DJ79" s="1">
        <f t="shared" si="74"/>
        <v>0</v>
      </c>
      <c r="DK79" s="1">
        <f t="shared" si="74"/>
        <v>0</v>
      </c>
      <c r="DL79" s="1">
        <f t="shared" si="74"/>
        <v>0</v>
      </c>
      <c r="DM79" s="1">
        <f t="shared" si="74"/>
        <v>0</v>
      </c>
      <c r="DN79" s="1">
        <f t="shared" si="74"/>
        <v>0</v>
      </c>
      <c r="DO79" s="1">
        <f t="shared" si="74"/>
        <v>1</v>
      </c>
      <c r="DP79" s="1">
        <f t="shared" si="74"/>
        <v>1</v>
      </c>
      <c r="DQ79" s="1">
        <f t="shared" si="74"/>
        <v>1</v>
      </c>
      <c r="DR79" s="1">
        <f t="shared" si="74"/>
        <v>2</v>
      </c>
      <c r="DS79" s="1">
        <f t="shared" si="74"/>
        <v>2</v>
      </c>
      <c r="DT79" s="1">
        <f t="shared" si="74"/>
        <v>2</v>
      </c>
      <c r="DU79" s="1">
        <f t="shared" si="74"/>
        <v>3</v>
      </c>
      <c r="DV79" s="1">
        <f t="shared" si="74"/>
        <v>4</v>
      </c>
      <c r="DX79" s="1">
        <f t="shared" ref="DX79:EQ79" si="75">$AM79 +(DC79*$CD79+AN79)*(BI79+1)/2</f>
        <v>10.5</v>
      </c>
      <c r="DY79" s="1">
        <f t="shared" si="75"/>
        <v>10.5</v>
      </c>
      <c r="DZ79" s="1">
        <f t="shared" si="75"/>
        <v>10.5</v>
      </c>
      <c r="EA79" s="1">
        <f t="shared" si="75"/>
        <v>10.5</v>
      </c>
      <c r="EB79" s="1">
        <f t="shared" si="75"/>
        <v>10.5</v>
      </c>
      <c r="EC79" s="1">
        <f t="shared" si="75"/>
        <v>10.5</v>
      </c>
      <c r="ED79" s="1">
        <f t="shared" si="75"/>
        <v>10.5</v>
      </c>
      <c r="EE79" s="1">
        <f t="shared" si="75"/>
        <v>10.5</v>
      </c>
      <c r="EF79" s="1">
        <f t="shared" si="75"/>
        <v>10.5</v>
      </c>
      <c r="EG79" s="1">
        <f t="shared" si="75"/>
        <v>10.5</v>
      </c>
      <c r="EH79" s="1">
        <f t="shared" si="75"/>
        <v>10.5</v>
      </c>
      <c r="EI79" s="1">
        <f t="shared" si="75"/>
        <v>10.5</v>
      </c>
      <c r="EJ79" s="1">
        <f t="shared" si="75"/>
        <v>17.5</v>
      </c>
      <c r="EK79" s="1">
        <f t="shared" si="75"/>
        <v>17.5</v>
      </c>
      <c r="EL79" s="1">
        <f t="shared" si="75"/>
        <v>17.5</v>
      </c>
      <c r="EM79" s="1">
        <f t="shared" si="75"/>
        <v>24.5</v>
      </c>
      <c r="EN79" s="1">
        <f t="shared" si="75"/>
        <v>24.5</v>
      </c>
      <c r="EO79" s="1">
        <f t="shared" si="75"/>
        <v>24.5</v>
      </c>
      <c r="EP79" s="1">
        <f t="shared" si="75"/>
        <v>31.5</v>
      </c>
      <c r="EQ79" s="1">
        <f t="shared" si="75"/>
        <v>38.5</v>
      </c>
    </row>
    <row r="80" spans="1:147" ht="74.25" customHeight="1">
      <c r="A80" s="1" t="s">
        <v>334</v>
      </c>
      <c r="B80" s="1" t="s">
        <v>328</v>
      </c>
      <c r="C80" s="1" t="s">
        <v>329</v>
      </c>
      <c r="D80" s="1" t="s">
        <v>335</v>
      </c>
      <c r="E80" s="1" t="s">
        <v>94</v>
      </c>
      <c r="F80" s="1" t="s">
        <v>40</v>
      </c>
      <c r="G80" s="1" t="s">
        <v>336</v>
      </c>
      <c r="I80" s="1">
        <v>1</v>
      </c>
      <c r="J80" s="8" t="s">
        <v>1044</v>
      </c>
      <c r="K80" s="8" t="s">
        <v>1044</v>
      </c>
      <c r="N80" s="1" t="s">
        <v>337</v>
      </c>
      <c r="O80" s="1" t="s">
        <v>338</v>
      </c>
    </row>
    <row r="81" spans="1:15" ht="63" customHeight="1">
      <c r="A81" s="11" t="s">
        <v>339</v>
      </c>
      <c r="B81" s="1" t="s">
        <v>328</v>
      </c>
      <c r="C81" s="11" t="s">
        <v>329</v>
      </c>
      <c r="D81" s="11" t="s">
        <v>335</v>
      </c>
      <c r="E81" s="11" t="s">
        <v>94</v>
      </c>
      <c r="F81" s="11" t="s">
        <v>40</v>
      </c>
      <c r="G81" s="11" t="s">
        <v>336</v>
      </c>
      <c r="H81" s="11"/>
      <c r="I81" s="11">
        <v>2</v>
      </c>
      <c r="J81" s="8" t="s">
        <v>1044</v>
      </c>
      <c r="K81" s="8" t="s">
        <v>1044</v>
      </c>
      <c r="L81" s="11"/>
      <c r="M81" s="11"/>
      <c r="N81" s="8" t="s">
        <v>340</v>
      </c>
      <c r="O81" s="1" t="s">
        <v>341</v>
      </c>
    </row>
    <row r="82" spans="1:15" ht="60" customHeight="1">
      <c r="A82" s="8" t="s">
        <v>342</v>
      </c>
      <c r="B82" s="1" t="s">
        <v>328</v>
      </c>
      <c r="C82" s="8" t="s">
        <v>329</v>
      </c>
      <c r="D82" s="8" t="s">
        <v>335</v>
      </c>
      <c r="E82" s="8" t="s">
        <v>94</v>
      </c>
      <c r="F82" s="8" t="s">
        <v>40</v>
      </c>
      <c r="G82" s="8" t="s">
        <v>336</v>
      </c>
      <c r="H82" s="8"/>
      <c r="I82" s="8">
        <v>3</v>
      </c>
      <c r="J82" s="8" t="s">
        <v>1044</v>
      </c>
      <c r="K82" s="8" t="s">
        <v>1044</v>
      </c>
      <c r="L82" s="8"/>
      <c r="M82" s="8"/>
      <c r="N82" s="8" t="s">
        <v>343</v>
      </c>
      <c r="O82" s="1" t="s">
        <v>344</v>
      </c>
    </row>
    <row r="83" spans="1:15" ht="33.950000000000003" customHeight="1">
      <c r="A83" s="8" t="s">
        <v>345</v>
      </c>
      <c r="B83" s="1" t="s">
        <v>328</v>
      </c>
      <c r="C83" s="8" t="s">
        <v>329</v>
      </c>
      <c r="D83" s="8" t="s">
        <v>335</v>
      </c>
      <c r="E83" s="8" t="s">
        <v>94</v>
      </c>
      <c r="F83" s="8" t="s">
        <v>40</v>
      </c>
      <c r="G83" s="8" t="s">
        <v>336</v>
      </c>
      <c r="H83" s="8"/>
      <c r="I83" s="8">
        <v>4</v>
      </c>
      <c r="J83" s="8" t="s">
        <v>1044</v>
      </c>
      <c r="K83" s="8" t="s">
        <v>1044</v>
      </c>
      <c r="L83" s="8"/>
      <c r="M83" s="8"/>
      <c r="N83" s="8" t="s">
        <v>346</v>
      </c>
      <c r="O83" s="1" t="s">
        <v>347</v>
      </c>
    </row>
    <row r="84" spans="1:15" ht="33.950000000000003" customHeight="1">
      <c r="A84" s="11" t="s">
        <v>348</v>
      </c>
      <c r="B84" s="1" t="s">
        <v>328</v>
      </c>
      <c r="C84" s="11" t="s">
        <v>329</v>
      </c>
      <c r="D84" s="11" t="s">
        <v>335</v>
      </c>
      <c r="E84" s="11" t="s">
        <v>94</v>
      </c>
      <c r="F84" s="11" t="s">
        <v>40</v>
      </c>
      <c r="G84" s="11" t="s">
        <v>336</v>
      </c>
      <c r="H84" s="11"/>
      <c r="I84" s="11">
        <v>5</v>
      </c>
      <c r="J84" s="8" t="s">
        <v>1044</v>
      </c>
      <c r="K84" s="8" t="s">
        <v>1044</v>
      </c>
      <c r="L84" s="11"/>
      <c r="M84" s="11"/>
      <c r="N84" s="11" t="s">
        <v>349</v>
      </c>
      <c r="O84" s="1" t="s">
        <v>350</v>
      </c>
    </row>
    <row r="85" spans="1:15" ht="33.950000000000003" customHeight="1">
      <c r="A85" s="8" t="s">
        <v>351</v>
      </c>
      <c r="B85" s="1" t="s">
        <v>328</v>
      </c>
      <c r="C85" s="8" t="s">
        <v>329</v>
      </c>
      <c r="D85" s="8" t="s">
        <v>352</v>
      </c>
      <c r="E85" s="8" t="s">
        <v>94</v>
      </c>
      <c r="F85" s="8" t="s">
        <v>40</v>
      </c>
      <c r="G85" s="8" t="s">
        <v>353</v>
      </c>
      <c r="H85" s="8"/>
      <c r="I85" s="8">
        <v>1</v>
      </c>
      <c r="J85" s="8" t="s">
        <v>1044</v>
      </c>
      <c r="K85" s="8" t="s">
        <v>1044</v>
      </c>
      <c r="L85" s="8"/>
      <c r="M85" s="8"/>
      <c r="N85" s="8" t="s">
        <v>354</v>
      </c>
      <c r="O85" s="1" t="s">
        <v>338</v>
      </c>
    </row>
    <row r="86" spans="1:15" ht="33.950000000000003" customHeight="1">
      <c r="A86" s="8" t="s">
        <v>355</v>
      </c>
      <c r="B86" s="1" t="s">
        <v>328</v>
      </c>
      <c r="C86" s="8" t="s">
        <v>329</v>
      </c>
      <c r="D86" s="8" t="s">
        <v>352</v>
      </c>
      <c r="E86" s="8" t="s">
        <v>94</v>
      </c>
      <c r="F86" s="8" t="s">
        <v>40</v>
      </c>
      <c r="G86" s="8" t="s">
        <v>353</v>
      </c>
      <c r="H86" s="8"/>
      <c r="I86" s="8">
        <v>2</v>
      </c>
      <c r="J86" s="8" t="s">
        <v>1044</v>
      </c>
      <c r="K86" s="8" t="s">
        <v>1044</v>
      </c>
      <c r="L86" s="8"/>
      <c r="M86" s="8"/>
      <c r="N86" s="8" t="s">
        <v>356</v>
      </c>
      <c r="O86" s="1" t="s">
        <v>341</v>
      </c>
    </row>
    <row r="87" spans="1:15" ht="105" customHeight="1">
      <c r="A87" s="8" t="s">
        <v>357</v>
      </c>
      <c r="B87" s="1" t="s">
        <v>328</v>
      </c>
      <c r="C87" s="8" t="s">
        <v>329</v>
      </c>
      <c r="D87" s="8" t="s">
        <v>352</v>
      </c>
      <c r="E87" s="8" t="s">
        <v>94</v>
      </c>
      <c r="F87" s="8" t="s">
        <v>40</v>
      </c>
      <c r="G87" s="8" t="s">
        <v>353</v>
      </c>
      <c r="H87" s="8"/>
      <c r="I87" s="8">
        <v>3</v>
      </c>
      <c r="J87" s="8" t="s">
        <v>1044</v>
      </c>
      <c r="K87" s="8" t="s">
        <v>1044</v>
      </c>
      <c r="L87" s="8"/>
      <c r="M87" s="8"/>
      <c r="N87" s="8" t="s">
        <v>358</v>
      </c>
      <c r="O87" s="1" t="s">
        <v>344</v>
      </c>
    </row>
    <row r="88" spans="1:15" ht="103.5" customHeight="1">
      <c r="A88" s="11" t="s">
        <v>359</v>
      </c>
      <c r="B88" s="1" t="s">
        <v>328</v>
      </c>
      <c r="C88" s="11" t="s">
        <v>329</v>
      </c>
      <c r="D88" s="11" t="s">
        <v>352</v>
      </c>
      <c r="E88" s="11" t="s">
        <v>94</v>
      </c>
      <c r="F88" s="11" t="s">
        <v>40</v>
      </c>
      <c r="G88" s="11" t="s">
        <v>353</v>
      </c>
      <c r="H88" s="11"/>
      <c r="I88" s="11">
        <v>4</v>
      </c>
      <c r="J88" s="8" t="s">
        <v>1044</v>
      </c>
      <c r="K88" s="8" t="s">
        <v>1044</v>
      </c>
      <c r="L88" s="11"/>
      <c r="M88" s="11"/>
      <c r="N88" s="8" t="s">
        <v>360</v>
      </c>
      <c r="O88" s="1" t="s">
        <v>347</v>
      </c>
    </row>
    <row r="89" spans="1:15" ht="130.5" customHeight="1">
      <c r="A89" s="1" t="s">
        <v>361</v>
      </c>
      <c r="B89" s="1" t="s">
        <v>328</v>
      </c>
      <c r="C89" s="1" t="s">
        <v>329</v>
      </c>
      <c r="D89" s="1" t="s">
        <v>352</v>
      </c>
      <c r="E89" s="1" t="s">
        <v>94</v>
      </c>
      <c r="F89" s="1" t="s">
        <v>40</v>
      </c>
      <c r="G89" s="1" t="s">
        <v>353</v>
      </c>
      <c r="I89" s="8">
        <v>5</v>
      </c>
      <c r="J89" s="8" t="s">
        <v>1044</v>
      </c>
      <c r="K89" s="8" t="s">
        <v>1044</v>
      </c>
      <c r="N89" s="11" t="s">
        <v>362</v>
      </c>
      <c r="O89" s="1" t="s">
        <v>350</v>
      </c>
    </row>
    <row r="90" spans="1:15" ht="61.5">
      <c r="A90" s="8" t="s">
        <v>363</v>
      </c>
      <c r="B90" s="1" t="s">
        <v>328</v>
      </c>
      <c r="C90" s="8" t="s">
        <v>329</v>
      </c>
      <c r="D90" s="8" t="s">
        <v>364</v>
      </c>
      <c r="E90" s="8" t="s">
        <v>94</v>
      </c>
      <c r="F90" s="8" t="s">
        <v>40</v>
      </c>
      <c r="G90" s="8" t="s">
        <v>365</v>
      </c>
      <c r="H90" s="8"/>
      <c r="I90" s="8">
        <v>1</v>
      </c>
      <c r="J90" s="8" t="s">
        <v>1044</v>
      </c>
      <c r="K90" s="8" t="s">
        <v>1044</v>
      </c>
      <c r="L90" s="8"/>
      <c r="M90" s="8"/>
      <c r="N90" s="8"/>
      <c r="O90" s="1" t="s">
        <v>338</v>
      </c>
    </row>
    <row r="91" spans="1:15" ht="33.950000000000003" customHeight="1">
      <c r="A91" s="8" t="s">
        <v>366</v>
      </c>
      <c r="B91" s="1" t="s">
        <v>328</v>
      </c>
      <c r="C91" s="8" t="s">
        <v>329</v>
      </c>
      <c r="D91" s="8" t="s">
        <v>364</v>
      </c>
      <c r="E91" s="13" t="s">
        <v>94</v>
      </c>
      <c r="F91" s="13" t="s">
        <v>40</v>
      </c>
      <c r="G91" s="13" t="s">
        <v>365</v>
      </c>
      <c r="H91" s="13"/>
      <c r="I91" s="8">
        <v>2</v>
      </c>
      <c r="J91" s="8" t="s">
        <v>1044</v>
      </c>
      <c r="K91" s="8" t="s">
        <v>1044</v>
      </c>
      <c r="L91" s="8"/>
      <c r="M91" s="8"/>
      <c r="N91" s="8"/>
      <c r="O91" s="1" t="s">
        <v>341</v>
      </c>
    </row>
    <row r="92" spans="1:15" ht="33.950000000000003" customHeight="1">
      <c r="A92" s="11" t="s">
        <v>367</v>
      </c>
      <c r="B92" s="1" t="s">
        <v>328</v>
      </c>
      <c r="C92" s="11" t="s">
        <v>329</v>
      </c>
      <c r="D92" s="11" t="s">
        <v>364</v>
      </c>
      <c r="E92" s="11" t="s">
        <v>94</v>
      </c>
      <c r="F92" s="11" t="s">
        <v>40</v>
      </c>
      <c r="G92" s="11" t="s">
        <v>365</v>
      </c>
      <c r="H92" s="11"/>
      <c r="I92" s="11">
        <v>3</v>
      </c>
      <c r="J92" s="8" t="s">
        <v>1044</v>
      </c>
      <c r="K92" s="8" t="s">
        <v>1044</v>
      </c>
      <c r="L92" s="11"/>
      <c r="M92" s="11"/>
      <c r="N92" s="11"/>
      <c r="O92" s="1" t="s">
        <v>344</v>
      </c>
    </row>
    <row r="93" spans="1:15" ht="33.950000000000003" customHeight="1">
      <c r="A93" s="8" t="s">
        <v>368</v>
      </c>
      <c r="B93" s="1" t="s">
        <v>328</v>
      </c>
      <c r="C93" s="8" t="s">
        <v>329</v>
      </c>
      <c r="D93" s="8" t="s">
        <v>364</v>
      </c>
      <c r="E93" s="8" t="s">
        <v>94</v>
      </c>
      <c r="F93" s="8" t="s">
        <v>40</v>
      </c>
      <c r="G93" s="8" t="s">
        <v>365</v>
      </c>
      <c r="H93" s="8"/>
      <c r="I93" s="8">
        <v>4</v>
      </c>
      <c r="J93" s="8" t="s">
        <v>1044</v>
      </c>
      <c r="K93" s="8" t="s">
        <v>1044</v>
      </c>
      <c r="L93" s="8"/>
      <c r="M93" s="8"/>
      <c r="N93" s="8"/>
      <c r="O93" s="1" t="s">
        <v>347</v>
      </c>
    </row>
    <row r="94" spans="1:15" ht="33.950000000000003" customHeight="1">
      <c r="A94" s="8" t="s">
        <v>369</v>
      </c>
      <c r="B94" s="1" t="s">
        <v>328</v>
      </c>
      <c r="C94" s="8" t="s">
        <v>329</v>
      </c>
      <c r="D94" s="8" t="s">
        <v>335</v>
      </c>
      <c r="E94" s="8" t="s">
        <v>94</v>
      </c>
      <c r="F94" s="8" t="s">
        <v>40</v>
      </c>
      <c r="G94" s="8" t="s">
        <v>365</v>
      </c>
      <c r="H94" s="8"/>
      <c r="I94" s="8">
        <v>5</v>
      </c>
      <c r="J94" s="8" t="s">
        <v>1044</v>
      </c>
      <c r="K94" s="8" t="s">
        <v>1044</v>
      </c>
      <c r="L94" s="8"/>
      <c r="M94" s="8"/>
      <c r="N94" s="8"/>
      <c r="O94" s="1" t="s">
        <v>350</v>
      </c>
    </row>
    <row r="95" spans="1:15" ht="33.950000000000003" customHeight="1">
      <c r="A95" s="11" t="s">
        <v>370</v>
      </c>
      <c r="B95" s="1" t="s">
        <v>328</v>
      </c>
      <c r="C95" s="11" t="s">
        <v>329</v>
      </c>
      <c r="D95" s="11" t="s">
        <v>371</v>
      </c>
      <c r="E95" s="11" t="s">
        <v>94</v>
      </c>
      <c r="F95" s="11" t="s">
        <v>40</v>
      </c>
      <c r="G95" s="11" t="s">
        <v>372</v>
      </c>
      <c r="H95" s="8"/>
      <c r="I95" s="8">
        <v>1</v>
      </c>
      <c r="J95" s="8" t="s">
        <v>1044</v>
      </c>
      <c r="K95" s="8" t="s">
        <v>1044</v>
      </c>
      <c r="L95" s="11"/>
      <c r="M95" s="11"/>
      <c r="N95" s="11"/>
      <c r="O95" s="1" t="s">
        <v>338</v>
      </c>
    </row>
    <row r="96" spans="1:15" ht="33.950000000000003" customHeight="1">
      <c r="A96" s="11" t="s">
        <v>373</v>
      </c>
      <c r="B96" s="1" t="s">
        <v>328</v>
      </c>
      <c r="C96" s="11" t="s">
        <v>329</v>
      </c>
      <c r="D96" s="11" t="s">
        <v>371</v>
      </c>
      <c r="E96" s="11" t="s">
        <v>94</v>
      </c>
      <c r="F96" s="11" t="s">
        <v>40</v>
      </c>
      <c r="G96" s="11" t="s">
        <v>372</v>
      </c>
      <c r="H96" s="8"/>
      <c r="I96" s="8">
        <v>2</v>
      </c>
      <c r="J96" s="8" t="s">
        <v>1044</v>
      </c>
      <c r="K96" s="8" t="s">
        <v>1044</v>
      </c>
      <c r="L96" s="11"/>
      <c r="M96" s="11"/>
      <c r="N96" s="11"/>
      <c r="O96" s="1" t="s">
        <v>341</v>
      </c>
    </row>
    <row r="97" spans="1:147" ht="33.950000000000003" customHeight="1">
      <c r="A97" s="8" t="s">
        <v>374</v>
      </c>
      <c r="B97" s="1" t="s">
        <v>328</v>
      </c>
      <c r="C97" s="8" t="s">
        <v>329</v>
      </c>
      <c r="D97" s="8" t="s">
        <v>371</v>
      </c>
      <c r="E97" s="8" t="s">
        <v>94</v>
      </c>
      <c r="F97" s="8" t="s">
        <v>40</v>
      </c>
      <c r="G97" s="8" t="s">
        <v>372</v>
      </c>
      <c r="H97" s="8"/>
      <c r="I97" s="8">
        <v>3</v>
      </c>
      <c r="J97" s="8" t="s">
        <v>1044</v>
      </c>
      <c r="K97" s="8" t="s">
        <v>1044</v>
      </c>
      <c r="L97" s="8"/>
      <c r="M97" s="8"/>
      <c r="N97" s="8"/>
      <c r="O97" s="1" t="s">
        <v>344</v>
      </c>
    </row>
    <row r="98" spans="1:147" ht="33.950000000000003" customHeight="1">
      <c r="A98" s="1" t="s">
        <v>375</v>
      </c>
      <c r="B98" s="1" t="s">
        <v>328</v>
      </c>
      <c r="C98" s="1" t="s">
        <v>329</v>
      </c>
      <c r="D98" s="1" t="s">
        <v>371</v>
      </c>
      <c r="E98" s="1" t="s">
        <v>94</v>
      </c>
      <c r="F98" s="1" t="s">
        <v>40</v>
      </c>
      <c r="G98" s="1" t="s">
        <v>372</v>
      </c>
      <c r="I98" s="8">
        <v>4</v>
      </c>
      <c r="J98" s="8" t="s">
        <v>1044</v>
      </c>
      <c r="K98" s="8" t="s">
        <v>1044</v>
      </c>
      <c r="O98" s="1" t="s">
        <v>347</v>
      </c>
    </row>
    <row r="99" spans="1:147" ht="33.950000000000003" customHeight="1">
      <c r="A99" s="8" t="s">
        <v>376</v>
      </c>
      <c r="B99" s="1" t="s">
        <v>328</v>
      </c>
      <c r="C99" s="8" t="s">
        <v>329</v>
      </c>
      <c r="D99" s="8" t="s">
        <v>371</v>
      </c>
      <c r="E99" s="8" t="s">
        <v>94</v>
      </c>
      <c r="F99" s="8" t="s">
        <v>40</v>
      </c>
      <c r="G99" s="8" t="s">
        <v>372</v>
      </c>
      <c r="H99" s="8"/>
      <c r="I99" s="8">
        <v>5</v>
      </c>
      <c r="J99" s="8" t="s">
        <v>1044</v>
      </c>
      <c r="K99" s="8" t="s">
        <v>1044</v>
      </c>
      <c r="L99" s="8"/>
      <c r="M99" s="8"/>
      <c r="N99" s="8"/>
      <c r="O99" s="1" t="s">
        <v>350</v>
      </c>
    </row>
    <row r="100" spans="1:147" ht="60">
      <c r="A100" s="8" t="s">
        <v>377</v>
      </c>
      <c r="B100" s="1" t="s">
        <v>328</v>
      </c>
      <c r="C100" s="8" t="s">
        <v>329</v>
      </c>
      <c r="D100" s="8" t="s">
        <v>378</v>
      </c>
      <c r="E100" s="8" t="s">
        <v>94</v>
      </c>
      <c r="F100" s="8" t="s">
        <v>57</v>
      </c>
      <c r="G100" s="8"/>
      <c r="H100" s="8"/>
      <c r="I100" s="8">
        <v>1</v>
      </c>
      <c r="J100" s="8" t="s">
        <v>1044</v>
      </c>
      <c r="K100" s="8" t="s">
        <v>1044</v>
      </c>
      <c r="L100" s="8"/>
      <c r="M100" s="8"/>
      <c r="N100" s="8" t="s">
        <v>379</v>
      </c>
      <c r="O100" s="10" t="s">
        <v>380</v>
      </c>
      <c r="P100" s="1">
        <v>1</v>
      </c>
      <c r="R100" s="1">
        <f t="shared" ref="R100:AA102" si="76">IF(R$2/5+1 &gt;=$I100,CH100*DX100, 0)</f>
        <v>1.6666666666666665</v>
      </c>
      <c r="S100" s="1">
        <f t="shared" si="76"/>
        <v>2.0833333333333335</v>
      </c>
      <c r="T100" s="1">
        <f t="shared" si="76"/>
        <v>2.0833333333333335</v>
      </c>
      <c r="U100" s="1">
        <f t="shared" si="76"/>
        <v>2.5</v>
      </c>
      <c r="V100" s="1">
        <f t="shared" si="76"/>
        <v>2.5</v>
      </c>
      <c r="W100" s="1">
        <f t="shared" si="76"/>
        <v>2.5</v>
      </c>
      <c r="X100" s="1">
        <f t="shared" si="76"/>
        <v>5</v>
      </c>
      <c r="Y100" s="1">
        <f t="shared" si="76"/>
        <v>5</v>
      </c>
      <c r="Z100" s="1">
        <f t="shared" si="76"/>
        <v>5</v>
      </c>
      <c r="AA100" s="1">
        <f t="shared" si="76"/>
        <v>9</v>
      </c>
      <c r="AB100" s="1">
        <f t="shared" ref="AB100:AK102" si="77">IF(AB$2/5+1 &gt;=$I100,CR100*EH100, 0)</f>
        <v>9</v>
      </c>
      <c r="AC100" s="1">
        <f t="shared" si="77"/>
        <v>9</v>
      </c>
      <c r="AD100" s="1">
        <f t="shared" si="77"/>
        <v>11.25</v>
      </c>
      <c r="AE100" s="1">
        <f t="shared" si="77"/>
        <v>11.25</v>
      </c>
      <c r="AF100" s="1">
        <f t="shared" si="77"/>
        <v>11.458333333333332</v>
      </c>
      <c r="AG100" s="1">
        <f t="shared" si="77"/>
        <v>13.75</v>
      </c>
      <c r="AH100" s="1">
        <f t="shared" si="77"/>
        <v>13.75</v>
      </c>
      <c r="AI100" s="1">
        <f t="shared" si="77"/>
        <v>13.75</v>
      </c>
      <c r="AJ100" s="1">
        <f t="shared" si="77"/>
        <v>16.041666666666664</v>
      </c>
      <c r="AK100" s="1">
        <f t="shared" si="77"/>
        <v>18</v>
      </c>
      <c r="AM100" s="1">
        <v>0</v>
      </c>
      <c r="AN100" s="1">
        <v>1</v>
      </c>
      <c r="AO100" s="1">
        <f t="shared" ref="AO100:BG100" si="78">AN100</f>
        <v>1</v>
      </c>
      <c r="AP100" s="1">
        <f t="shared" si="78"/>
        <v>1</v>
      </c>
      <c r="AQ100" s="1">
        <f t="shared" si="78"/>
        <v>1</v>
      </c>
      <c r="AR100" s="1">
        <f t="shared" si="78"/>
        <v>1</v>
      </c>
      <c r="AS100" s="1">
        <f t="shared" si="78"/>
        <v>1</v>
      </c>
      <c r="AT100" s="1">
        <f t="shared" si="78"/>
        <v>1</v>
      </c>
      <c r="AU100" s="1">
        <f t="shared" si="78"/>
        <v>1</v>
      </c>
      <c r="AV100" s="1">
        <f t="shared" si="78"/>
        <v>1</v>
      </c>
      <c r="AW100" s="1">
        <f t="shared" si="78"/>
        <v>1</v>
      </c>
      <c r="AX100" s="1">
        <f t="shared" si="78"/>
        <v>1</v>
      </c>
      <c r="AY100" s="1">
        <f t="shared" si="78"/>
        <v>1</v>
      </c>
      <c r="AZ100" s="1">
        <f t="shared" si="78"/>
        <v>1</v>
      </c>
      <c r="BA100" s="1">
        <f t="shared" si="78"/>
        <v>1</v>
      </c>
      <c r="BB100" s="1">
        <f t="shared" si="78"/>
        <v>1</v>
      </c>
      <c r="BC100" s="1">
        <f t="shared" si="78"/>
        <v>1</v>
      </c>
      <c r="BD100" s="1">
        <f t="shared" si="78"/>
        <v>1</v>
      </c>
      <c r="BE100" s="1">
        <f t="shared" si="78"/>
        <v>1</v>
      </c>
      <c r="BF100" s="1">
        <f t="shared" si="78"/>
        <v>1</v>
      </c>
      <c r="BG100" s="1">
        <f t="shared" si="78"/>
        <v>1</v>
      </c>
      <c r="BI100" s="1">
        <v>4</v>
      </c>
      <c r="BJ100" s="1">
        <f t="shared" ref="BJ100:CB100" si="79">BI100</f>
        <v>4</v>
      </c>
      <c r="BK100" s="1">
        <f t="shared" si="79"/>
        <v>4</v>
      </c>
      <c r="BL100" s="1">
        <f t="shared" si="79"/>
        <v>4</v>
      </c>
      <c r="BM100" s="1">
        <f t="shared" si="79"/>
        <v>4</v>
      </c>
      <c r="BN100" s="1">
        <f t="shared" si="79"/>
        <v>4</v>
      </c>
      <c r="BO100" s="1">
        <f t="shared" si="79"/>
        <v>4</v>
      </c>
      <c r="BP100" s="1">
        <f t="shared" si="79"/>
        <v>4</v>
      </c>
      <c r="BQ100" s="1">
        <f t="shared" si="79"/>
        <v>4</v>
      </c>
      <c r="BR100" s="1">
        <f t="shared" si="79"/>
        <v>4</v>
      </c>
      <c r="BS100" s="1">
        <f t="shared" si="79"/>
        <v>4</v>
      </c>
      <c r="BT100" s="1">
        <f t="shared" si="79"/>
        <v>4</v>
      </c>
      <c r="BU100" s="1">
        <f t="shared" si="79"/>
        <v>4</v>
      </c>
      <c r="BV100" s="1">
        <f t="shared" si="79"/>
        <v>4</v>
      </c>
      <c r="BW100" s="1">
        <f t="shared" si="79"/>
        <v>4</v>
      </c>
      <c r="BX100" s="1">
        <f t="shared" si="79"/>
        <v>4</v>
      </c>
      <c r="BY100" s="1">
        <f t="shared" si="79"/>
        <v>4</v>
      </c>
      <c r="BZ100" s="1">
        <f t="shared" si="79"/>
        <v>4</v>
      </c>
      <c r="CA100" s="1">
        <f t="shared" si="79"/>
        <v>4</v>
      </c>
      <c r="CB100" s="1">
        <f t="shared" si="79"/>
        <v>4</v>
      </c>
      <c r="CC100" s="2"/>
      <c r="CD100" s="1">
        <v>1</v>
      </c>
      <c r="CF100">
        <f>IF(EXACT(E100,"Focus"),IF(I100=1,3,IF(I100=2,3,IF(I100=3,4,IF(I100=4,6,8)))),IF(I100=1,4,IF(I100=2,5,IF(I100=3,6,IF(I100=4,8,10)))))</f>
        <v>3</v>
      </c>
      <c r="CH100" s="2">
        <f t="shared" ref="CH100:CQ102" si="80">MIN(1,MAX(0,(CH$2-$CF100+1+CH$1-DC100)/CH$2))</f>
        <v>0.66666666666666663</v>
      </c>
      <c r="CI100" s="2">
        <f t="shared" si="80"/>
        <v>0.83333333333333337</v>
      </c>
      <c r="CJ100" s="2">
        <f t="shared" si="80"/>
        <v>0.83333333333333337</v>
      </c>
      <c r="CK100" s="2">
        <f t="shared" si="80"/>
        <v>1</v>
      </c>
      <c r="CL100" s="2">
        <f t="shared" si="80"/>
        <v>1</v>
      </c>
      <c r="CM100" s="2">
        <f t="shared" si="80"/>
        <v>1</v>
      </c>
      <c r="CN100" s="2">
        <f t="shared" si="80"/>
        <v>1</v>
      </c>
      <c r="CO100" s="2">
        <f t="shared" si="80"/>
        <v>1</v>
      </c>
      <c r="CP100" s="2">
        <f t="shared" si="80"/>
        <v>1</v>
      </c>
      <c r="CQ100" s="2">
        <f t="shared" si="80"/>
        <v>0.9</v>
      </c>
      <c r="CR100" s="2">
        <f t="shared" ref="CR100:DA102" si="81">MIN(1,MAX(0,(CR$2-$CF100+1+CR$1-DM100)/CR$2))</f>
        <v>0.9</v>
      </c>
      <c r="CS100" s="2">
        <f t="shared" si="81"/>
        <v>0.9</v>
      </c>
      <c r="CT100" s="2">
        <f t="shared" si="81"/>
        <v>0.9</v>
      </c>
      <c r="CU100" s="2">
        <f t="shared" si="81"/>
        <v>0.9</v>
      </c>
      <c r="CV100" s="2">
        <f t="shared" si="81"/>
        <v>0.91666666666666663</v>
      </c>
      <c r="CW100" s="2">
        <f t="shared" si="81"/>
        <v>0.91666666666666663</v>
      </c>
      <c r="CX100" s="2">
        <f t="shared" si="81"/>
        <v>0.91666666666666663</v>
      </c>
      <c r="CY100" s="2">
        <f t="shared" si="81"/>
        <v>0.91666666666666663</v>
      </c>
      <c r="CZ100" s="2">
        <f t="shared" si="81"/>
        <v>0.91666666666666663</v>
      </c>
      <c r="DA100" s="2">
        <f t="shared" si="81"/>
        <v>0.9</v>
      </c>
      <c r="DC100" s="1">
        <f t="shared" ref="DC100:DL102" si="82">IF($CD100&gt;0,MAX(0,FLOOR((1-$DB$2)*CH$2-$CF100+1+CH$1,1)),0)</f>
        <v>0</v>
      </c>
      <c r="DD100" s="1">
        <f t="shared" si="82"/>
        <v>0</v>
      </c>
      <c r="DE100" s="1">
        <f t="shared" si="82"/>
        <v>0</v>
      </c>
      <c r="DF100" s="1">
        <f t="shared" si="82"/>
        <v>0</v>
      </c>
      <c r="DG100" s="1">
        <f t="shared" si="82"/>
        <v>0</v>
      </c>
      <c r="DH100" s="1">
        <f t="shared" si="82"/>
        <v>0</v>
      </c>
      <c r="DI100" s="1">
        <f t="shared" si="82"/>
        <v>1</v>
      </c>
      <c r="DJ100" s="1">
        <f t="shared" si="82"/>
        <v>1</v>
      </c>
      <c r="DK100" s="1">
        <f t="shared" si="82"/>
        <v>1</v>
      </c>
      <c r="DL100" s="1">
        <f t="shared" si="82"/>
        <v>3</v>
      </c>
      <c r="DM100" s="1">
        <f t="shared" ref="DM100:DV102" si="83">IF($CD100&gt;0,MAX(0,FLOOR((1-$DB$2)*CR$2-$CF100+1+CR$1,1)),0)</f>
        <v>3</v>
      </c>
      <c r="DN100" s="1">
        <f t="shared" si="83"/>
        <v>3</v>
      </c>
      <c r="DO100" s="1">
        <f t="shared" si="83"/>
        <v>4</v>
      </c>
      <c r="DP100" s="1">
        <f t="shared" si="83"/>
        <v>4</v>
      </c>
      <c r="DQ100" s="1">
        <f t="shared" si="83"/>
        <v>4</v>
      </c>
      <c r="DR100" s="1">
        <f t="shared" si="83"/>
        <v>5</v>
      </c>
      <c r="DS100" s="1">
        <f t="shared" si="83"/>
        <v>5</v>
      </c>
      <c r="DT100" s="1">
        <f t="shared" si="83"/>
        <v>5</v>
      </c>
      <c r="DU100" s="1">
        <f t="shared" si="83"/>
        <v>6</v>
      </c>
      <c r="DV100" s="1">
        <f t="shared" si="83"/>
        <v>7</v>
      </c>
      <c r="DX100" s="1">
        <f t="shared" ref="DX100:EG102" si="84">$AM100 +(DC100*$CD100+AN100)*(BI100+1)/2</f>
        <v>2.5</v>
      </c>
      <c r="DY100" s="1">
        <f t="shared" si="84"/>
        <v>2.5</v>
      </c>
      <c r="DZ100" s="1">
        <f t="shared" si="84"/>
        <v>2.5</v>
      </c>
      <c r="EA100" s="1">
        <f t="shared" si="84"/>
        <v>2.5</v>
      </c>
      <c r="EB100" s="1">
        <f t="shared" si="84"/>
        <v>2.5</v>
      </c>
      <c r="EC100" s="1">
        <f t="shared" si="84"/>
        <v>2.5</v>
      </c>
      <c r="ED100" s="1">
        <f t="shared" si="84"/>
        <v>5</v>
      </c>
      <c r="EE100" s="1">
        <f t="shared" si="84"/>
        <v>5</v>
      </c>
      <c r="EF100" s="1">
        <f t="shared" si="84"/>
        <v>5</v>
      </c>
      <c r="EG100" s="1">
        <f t="shared" si="84"/>
        <v>10</v>
      </c>
      <c r="EH100" s="1">
        <f t="shared" ref="EH100:EQ102" si="85">$AM100 +(DM100*$CD100+AX100)*(BS100+1)/2</f>
        <v>10</v>
      </c>
      <c r="EI100" s="1">
        <f t="shared" si="85"/>
        <v>10</v>
      </c>
      <c r="EJ100" s="1">
        <f t="shared" si="85"/>
        <v>12.5</v>
      </c>
      <c r="EK100" s="1">
        <f t="shared" si="85"/>
        <v>12.5</v>
      </c>
      <c r="EL100" s="1">
        <f t="shared" si="85"/>
        <v>12.5</v>
      </c>
      <c r="EM100" s="1">
        <f t="shared" si="85"/>
        <v>15</v>
      </c>
      <c r="EN100" s="1">
        <f t="shared" si="85"/>
        <v>15</v>
      </c>
      <c r="EO100" s="1">
        <f t="shared" si="85"/>
        <v>15</v>
      </c>
      <c r="EP100" s="1">
        <f t="shared" si="85"/>
        <v>17.5</v>
      </c>
      <c r="EQ100" s="1">
        <f t="shared" si="85"/>
        <v>20</v>
      </c>
    </row>
    <row r="101" spans="1:147" ht="33.950000000000003" customHeight="1">
      <c r="A101" s="8" t="s">
        <v>381</v>
      </c>
      <c r="B101" s="1" t="s">
        <v>328</v>
      </c>
      <c r="C101" s="8" t="s">
        <v>329</v>
      </c>
      <c r="D101" s="8" t="s">
        <v>382</v>
      </c>
      <c r="E101" s="8" t="s">
        <v>94</v>
      </c>
      <c r="F101" s="8" t="s">
        <v>57</v>
      </c>
      <c r="G101" s="8"/>
      <c r="H101" s="8"/>
      <c r="I101" s="8">
        <v>1</v>
      </c>
      <c r="J101" s="8" t="s">
        <v>1044</v>
      </c>
      <c r="K101" s="8" t="s">
        <v>1044</v>
      </c>
      <c r="L101" s="8"/>
      <c r="M101" s="8"/>
      <c r="N101" s="8" t="s">
        <v>383</v>
      </c>
      <c r="O101" s="10" t="s">
        <v>384</v>
      </c>
      <c r="P101" s="1">
        <v>1</v>
      </c>
      <c r="R101" s="1">
        <f t="shared" si="76"/>
        <v>0</v>
      </c>
      <c r="S101" s="1">
        <f t="shared" si="76"/>
        <v>0</v>
      </c>
      <c r="T101" s="1">
        <f t="shared" si="76"/>
        <v>0</v>
      </c>
      <c r="U101" s="1">
        <f t="shared" si="76"/>
        <v>0</v>
      </c>
      <c r="V101" s="1">
        <f t="shared" si="76"/>
        <v>0</v>
      </c>
      <c r="W101" s="1">
        <f t="shared" si="76"/>
        <v>0</v>
      </c>
      <c r="X101" s="1">
        <f t="shared" si="76"/>
        <v>2.5</v>
      </c>
      <c r="Y101" s="1">
        <f t="shared" si="76"/>
        <v>2.5</v>
      </c>
      <c r="Z101" s="1">
        <f t="shared" si="76"/>
        <v>2.5</v>
      </c>
      <c r="AA101" s="1">
        <f t="shared" si="76"/>
        <v>6.75</v>
      </c>
      <c r="AB101" s="1">
        <f t="shared" si="77"/>
        <v>6.75</v>
      </c>
      <c r="AC101" s="1">
        <f t="shared" si="77"/>
        <v>6.75</v>
      </c>
      <c r="AD101" s="1">
        <f t="shared" si="77"/>
        <v>9</v>
      </c>
      <c r="AE101" s="1">
        <f t="shared" si="77"/>
        <v>9</v>
      </c>
      <c r="AF101" s="1">
        <f t="shared" si="77"/>
        <v>9.1666666666666661</v>
      </c>
      <c r="AG101" s="1">
        <f t="shared" si="77"/>
        <v>11.458333333333332</v>
      </c>
      <c r="AH101" s="1">
        <f t="shared" si="77"/>
        <v>11.458333333333332</v>
      </c>
      <c r="AI101" s="1">
        <f t="shared" si="77"/>
        <v>11.458333333333332</v>
      </c>
      <c r="AJ101" s="1">
        <f t="shared" si="77"/>
        <v>13.75</v>
      </c>
      <c r="AK101" s="1">
        <f t="shared" si="77"/>
        <v>15.75</v>
      </c>
      <c r="AM101" s="1">
        <v>0</v>
      </c>
      <c r="AN101" s="1">
        <v>0</v>
      </c>
      <c r="AO101" s="1">
        <f t="shared" ref="AO101:BG101" si="86">AN101</f>
        <v>0</v>
      </c>
      <c r="AP101" s="1">
        <f t="shared" si="86"/>
        <v>0</v>
      </c>
      <c r="AQ101" s="1">
        <f t="shared" si="86"/>
        <v>0</v>
      </c>
      <c r="AR101" s="1">
        <f t="shared" si="86"/>
        <v>0</v>
      </c>
      <c r="AS101" s="1">
        <f t="shared" si="86"/>
        <v>0</v>
      </c>
      <c r="AT101" s="1">
        <f t="shared" si="86"/>
        <v>0</v>
      </c>
      <c r="AU101" s="1">
        <f t="shared" si="86"/>
        <v>0</v>
      </c>
      <c r="AV101" s="1">
        <f t="shared" si="86"/>
        <v>0</v>
      </c>
      <c r="AW101" s="1">
        <f t="shared" si="86"/>
        <v>0</v>
      </c>
      <c r="AX101" s="1">
        <f t="shared" si="86"/>
        <v>0</v>
      </c>
      <c r="AY101" s="1">
        <f t="shared" si="86"/>
        <v>0</v>
      </c>
      <c r="AZ101" s="1">
        <f t="shared" si="86"/>
        <v>0</v>
      </c>
      <c r="BA101" s="1">
        <f t="shared" si="86"/>
        <v>0</v>
      </c>
      <c r="BB101" s="1">
        <f t="shared" si="86"/>
        <v>0</v>
      </c>
      <c r="BC101" s="1">
        <f t="shared" si="86"/>
        <v>0</v>
      </c>
      <c r="BD101" s="1">
        <f t="shared" si="86"/>
        <v>0</v>
      </c>
      <c r="BE101" s="1">
        <f t="shared" si="86"/>
        <v>0</v>
      </c>
      <c r="BF101" s="1">
        <f t="shared" si="86"/>
        <v>0</v>
      </c>
      <c r="BG101" s="1">
        <f t="shared" si="86"/>
        <v>0</v>
      </c>
      <c r="BI101" s="1">
        <v>4</v>
      </c>
      <c r="BJ101" s="1">
        <f t="shared" ref="BJ101:CB101" si="87">BI101</f>
        <v>4</v>
      </c>
      <c r="BK101" s="1">
        <f t="shared" si="87"/>
        <v>4</v>
      </c>
      <c r="BL101" s="1">
        <f t="shared" si="87"/>
        <v>4</v>
      </c>
      <c r="BM101" s="1">
        <f t="shared" si="87"/>
        <v>4</v>
      </c>
      <c r="BN101" s="1">
        <f t="shared" si="87"/>
        <v>4</v>
      </c>
      <c r="BO101" s="1">
        <f t="shared" si="87"/>
        <v>4</v>
      </c>
      <c r="BP101" s="1">
        <f t="shared" si="87"/>
        <v>4</v>
      </c>
      <c r="BQ101" s="1">
        <f t="shared" si="87"/>
        <v>4</v>
      </c>
      <c r="BR101" s="1">
        <f t="shared" si="87"/>
        <v>4</v>
      </c>
      <c r="BS101" s="1">
        <f t="shared" si="87"/>
        <v>4</v>
      </c>
      <c r="BT101" s="1">
        <f t="shared" si="87"/>
        <v>4</v>
      </c>
      <c r="BU101" s="1">
        <f t="shared" si="87"/>
        <v>4</v>
      </c>
      <c r="BV101" s="1">
        <f t="shared" si="87"/>
        <v>4</v>
      </c>
      <c r="BW101" s="1">
        <f t="shared" si="87"/>
        <v>4</v>
      </c>
      <c r="BX101" s="1">
        <f t="shared" si="87"/>
        <v>4</v>
      </c>
      <c r="BY101" s="1">
        <f t="shared" si="87"/>
        <v>4</v>
      </c>
      <c r="BZ101" s="1">
        <f t="shared" si="87"/>
        <v>4</v>
      </c>
      <c r="CA101" s="1">
        <f t="shared" si="87"/>
        <v>4</v>
      </c>
      <c r="CB101" s="1">
        <f t="shared" si="87"/>
        <v>4</v>
      </c>
      <c r="CC101" s="2"/>
      <c r="CD101" s="1">
        <v>1</v>
      </c>
      <c r="CF101">
        <f>IF(EXACT(E101,"Focus"),IF(I101=1,3,IF(I101=2,3,IF(I101=3,4,IF(I101=4,6,8)))),IF(I101=1,4,IF(I101=2,5,IF(I101=3,6,IF(I101=4,8,10)))))</f>
        <v>3</v>
      </c>
      <c r="CH101" s="2">
        <f t="shared" si="80"/>
        <v>0.66666666666666663</v>
      </c>
      <c r="CI101" s="2">
        <f t="shared" si="80"/>
        <v>0.83333333333333337</v>
      </c>
      <c r="CJ101" s="2">
        <f t="shared" si="80"/>
        <v>0.83333333333333337</v>
      </c>
      <c r="CK101" s="2">
        <f t="shared" si="80"/>
        <v>1</v>
      </c>
      <c r="CL101" s="2">
        <f t="shared" si="80"/>
        <v>1</v>
      </c>
      <c r="CM101" s="2">
        <f t="shared" si="80"/>
        <v>1</v>
      </c>
      <c r="CN101" s="2">
        <f t="shared" si="80"/>
        <v>1</v>
      </c>
      <c r="CO101" s="2">
        <f t="shared" si="80"/>
        <v>1</v>
      </c>
      <c r="CP101" s="2">
        <f t="shared" si="80"/>
        <v>1</v>
      </c>
      <c r="CQ101" s="2">
        <f t="shared" si="80"/>
        <v>0.9</v>
      </c>
      <c r="CR101" s="2">
        <f t="shared" si="81"/>
        <v>0.9</v>
      </c>
      <c r="CS101" s="2">
        <f t="shared" si="81"/>
        <v>0.9</v>
      </c>
      <c r="CT101" s="2">
        <f t="shared" si="81"/>
        <v>0.9</v>
      </c>
      <c r="CU101" s="2">
        <f t="shared" si="81"/>
        <v>0.9</v>
      </c>
      <c r="CV101" s="2">
        <f t="shared" si="81"/>
        <v>0.91666666666666663</v>
      </c>
      <c r="CW101" s="2">
        <f t="shared" si="81"/>
        <v>0.91666666666666663</v>
      </c>
      <c r="CX101" s="2">
        <f t="shared" si="81"/>
        <v>0.91666666666666663</v>
      </c>
      <c r="CY101" s="2">
        <f t="shared" si="81"/>
        <v>0.91666666666666663</v>
      </c>
      <c r="CZ101" s="2">
        <f t="shared" si="81"/>
        <v>0.91666666666666663</v>
      </c>
      <c r="DA101" s="2">
        <f t="shared" si="81"/>
        <v>0.9</v>
      </c>
      <c r="DC101" s="1">
        <f t="shared" si="82"/>
        <v>0</v>
      </c>
      <c r="DD101" s="1">
        <f t="shared" si="82"/>
        <v>0</v>
      </c>
      <c r="DE101" s="1">
        <f t="shared" si="82"/>
        <v>0</v>
      </c>
      <c r="DF101" s="1">
        <f t="shared" si="82"/>
        <v>0</v>
      </c>
      <c r="DG101" s="1">
        <f t="shared" si="82"/>
        <v>0</v>
      </c>
      <c r="DH101" s="1">
        <f t="shared" si="82"/>
        <v>0</v>
      </c>
      <c r="DI101" s="1">
        <f t="shared" si="82"/>
        <v>1</v>
      </c>
      <c r="DJ101" s="1">
        <f t="shared" si="82"/>
        <v>1</v>
      </c>
      <c r="DK101" s="1">
        <f t="shared" si="82"/>
        <v>1</v>
      </c>
      <c r="DL101" s="1">
        <f t="shared" si="82"/>
        <v>3</v>
      </c>
      <c r="DM101" s="1">
        <f t="shared" si="83"/>
        <v>3</v>
      </c>
      <c r="DN101" s="1">
        <f t="shared" si="83"/>
        <v>3</v>
      </c>
      <c r="DO101" s="1">
        <f t="shared" si="83"/>
        <v>4</v>
      </c>
      <c r="DP101" s="1">
        <f t="shared" si="83"/>
        <v>4</v>
      </c>
      <c r="DQ101" s="1">
        <f t="shared" si="83"/>
        <v>4</v>
      </c>
      <c r="DR101" s="1">
        <f t="shared" si="83"/>
        <v>5</v>
      </c>
      <c r="DS101" s="1">
        <f t="shared" si="83"/>
        <v>5</v>
      </c>
      <c r="DT101" s="1">
        <f t="shared" si="83"/>
        <v>5</v>
      </c>
      <c r="DU101" s="1">
        <f t="shared" si="83"/>
        <v>6</v>
      </c>
      <c r="DV101" s="1">
        <f t="shared" si="83"/>
        <v>7</v>
      </c>
      <c r="DX101" s="1">
        <f t="shared" si="84"/>
        <v>0</v>
      </c>
      <c r="DY101" s="1">
        <f t="shared" si="84"/>
        <v>0</v>
      </c>
      <c r="DZ101" s="1">
        <f t="shared" si="84"/>
        <v>0</v>
      </c>
      <c r="EA101" s="1">
        <f t="shared" si="84"/>
        <v>0</v>
      </c>
      <c r="EB101" s="1">
        <f t="shared" si="84"/>
        <v>0</v>
      </c>
      <c r="EC101" s="1">
        <f t="shared" si="84"/>
        <v>0</v>
      </c>
      <c r="ED101" s="1">
        <f t="shared" si="84"/>
        <v>2.5</v>
      </c>
      <c r="EE101" s="1">
        <f t="shared" si="84"/>
        <v>2.5</v>
      </c>
      <c r="EF101" s="1">
        <f t="shared" si="84"/>
        <v>2.5</v>
      </c>
      <c r="EG101" s="1">
        <f t="shared" si="84"/>
        <v>7.5</v>
      </c>
      <c r="EH101" s="1">
        <f t="shared" si="85"/>
        <v>7.5</v>
      </c>
      <c r="EI101" s="1">
        <f t="shared" si="85"/>
        <v>7.5</v>
      </c>
      <c r="EJ101" s="1">
        <f t="shared" si="85"/>
        <v>10</v>
      </c>
      <c r="EK101" s="1">
        <f t="shared" si="85"/>
        <v>10</v>
      </c>
      <c r="EL101" s="1">
        <f t="shared" si="85"/>
        <v>10</v>
      </c>
      <c r="EM101" s="1">
        <f t="shared" si="85"/>
        <v>12.5</v>
      </c>
      <c r="EN101" s="1">
        <f t="shared" si="85"/>
        <v>12.5</v>
      </c>
      <c r="EO101" s="1">
        <f t="shared" si="85"/>
        <v>12.5</v>
      </c>
      <c r="EP101" s="1">
        <f t="shared" si="85"/>
        <v>15</v>
      </c>
      <c r="EQ101" s="1">
        <f t="shared" si="85"/>
        <v>17.5</v>
      </c>
    </row>
    <row r="102" spans="1:147" ht="33.950000000000003" customHeight="1">
      <c r="A102" s="8" t="s">
        <v>385</v>
      </c>
      <c r="B102" s="1" t="s">
        <v>328</v>
      </c>
      <c r="C102" s="8" t="s">
        <v>329</v>
      </c>
      <c r="D102" s="8" t="s">
        <v>386</v>
      </c>
      <c r="E102" s="8" t="s">
        <v>29</v>
      </c>
      <c r="F102" s="8" t="s">
        <v>57</v>
      </c>
      <c r="G102" s="8" t="s">
        <v>42</v>
      </c>
      <c r="H102" s="8"/>
      <c r="I102" s="8">
        <v>2</v>
      </c>
      <c r="J102" s="8"/>
      <c r="K102" s="8"/>
      <c r="L102" s="8"/>
      <c r="M102" s="8"/>
      <c r="N102" s="8" t="s">
        <v>387</v>
      </c>
      <c r="O102" s="10" t="s">
        <v>388</v>
      </c>
      <c r="P102" s="1">
        <v>1</v>
      </c>
      <c r="R102" s="1">
        <f t="shared" si="76"/>
        <v>0</v>
      </c>
      <c r="S102" s="1">
        <f t="shared" si="76"/>
        <v>0</v>
      </c>
      <c r="T102" s="1">
        <f t="shared" si="76"/>
        <v>0</v>
      </c>
      <c r="U102" s="1">
        <f t="shared" si="76"/>
        <v>0</v>
      </c>
      <c r="V102" s="1">
        <f t="shared" si="76"/>
        <v>4.875</v>
      </c>
      <c r="W102" s="1">
        <f t="shared" si="76"/>
        <v>4.875</v>
      </c>
      <c r="X102" s="1">
        <f t="shared" si="76"/>
        <v>5.6875</v>
      </c>
      <c r="Y102" s="1">
        <f t="shared" si="76"/>
        <v>5.6875</v>
      </c>
      <c r="Z102" s="1">
        <f t="shared" si="76"/>
        <v>5.6875</v>
      </c>
      <c r="AA102" s="1">
        <f t="shared" si="76"/>
        <v>9</v>
      </c>
      <c r="AB102" s="1">
        <f t="shared" si="77"/>
        <v>9</v>
      </c>
      <c r="AC102" s="1">
        <f t="shared" si="77"/>
        <v>9</v>
      </c>
      <c r="AD102" s="1">
        <f t="shared" si="77"/>
        <v>12.15</v>
      </c>
      <c r="AE102" s="1">
        <f t="shared" si="77"/>
        <v>12.15</v>
      </c>
      <c r="AF102" s="1">
        <f t="shared" si="77"/>
        <v>12.375</v>
      </c>
      <c r="AG102" s="1">
        <f t="shared" si="77"/>
        <v>15.583333333333332</v>
      </c>
      <c r="AH102" s="1">
        <f t="shared" si="77"/>
        <v>15.583333333333332</v>
      </c>
      <c r="AI102" s="1">
        <f t="shared" si="77"/>
        <v>15.583333333333332</v>
      </c>
      <c r="AJ102" s="1">
        <f t="shared" si="77"/>
        <v>18.791666666666664</v>
      </c>
      <c r="AK102" s="1">
        <f t="shared" si="77"/>
        <v>21.6</v>
      </c>
      <c r="AM102" s="1">
        <v>3</v>
      </c>
      <c r="AN102" s="1">
        <v>1</v>
      </c>
      <c r="AO102" s="1">
        <v>1</v>
      </c>
      <c r="AP102" s="1">
        <v>1</v>
      </c>
      <c r="AQ102" s="1">
        <v>1</v>
      </c>
      <c r="AR102" s="1">
        <v>1</v>
      </c>
      <c r="AS102" s="1">
        <v>1</v>
      </c>
      <c r="AT102" s="1">
        <v>1</v>
      </c>
      <c r="AU102" s="1">
        <v>1</v>
      </c>
      <c r="AV102" s="1">
        <v>1</v>
      </c>
      <c r="AW102" s="1">
        <v>1</v>
      </c>
      <c r="AX102" s="1">
        <v>1</v>
      </c>
      <c r="AY102" s="1">
        <v>1</v>
      </c>
      <c r="AZ102" s="1">
        <v>1</v>
      </c>
      <c r="BA102" s="1">
        <v>1</v>
      </c>
      <c r="BB102" s="1">
        <v>1</v>
      </c>
      <c r="BC102" s="1">
        <v>1</v>
      </c>
      <c r="BD102" s="1">
        <v>1</v>
      </c>
      <c r="BE102" s="1">
        <v>1</v>
      </c>
      <c r="BF102" s="1">
        <v>1</v>
      </c>
      <c r="BG102" s="1">
        <v>1</v>
      </c>
      <c r="BI102" s="1">
        <v>6</v>
      </c>
      <c r="BJ102" s="1">
        <f t="shared" ref="BJ102:CB102" si="88">BI102</f>
        <v>6</v>
      </c>
      <c r="BK102" s="1">
        <f t="shared" si="88"/>
        <v>6</v>
      </c>
      <c r="BL102" s="1">
        <f t="shared" si="88"/>
        <v>6</v>
      </c>
      <c r="BM102" s="1">
        <f t="shared" si="88"/>
        <v>6</v>
      </c>
      <c r="BN102" s="1">
        <f t="shared" si="88"/>
        <v>6</v>
      </c>
      <c r="BO102" s="1">
        <f t="shared" si="88"/>
        <v>6</v>
      </c>
      <c r="BP102" s="1">
        <f t="shared" si="88"/>
        <v>6</v>
      </c>
      <c r="BQ102" s="1">
        <f t="shared" si="88"/>
        <v>6</v>
      </c>
      <c r="BR102" s="1">
        <f t="shared" si="88"/>
        <v>6</v>
      </c>
      <c r="BS102" s="1">
        <f t="shared" si="88"/>
        <v>6</v>
      </c>
      <c r="BT102" s="1">
        <f t="shared" si="88"/>
        <v>6</v>
      </c>
      <c r="BU102" s="1">
        <f t="shared" si="88"/>
        <v>6</v>
      </c>
      <c r="BV102" s="1">
        <f t="shared" si="88"/>
        <v>6</v>
      </c>
      <c r="BW102" s="1">
        <f t="shared" si="88"/>
        <v>6</v>
      </c>
      <c r="BX102" s="1">
        <f t="shared" si="88"/>
        <v>6</v>
      </c>
      <c r="BY102" s="1">
        <f t="shared" si="88"/>
        <v>6</v>
      </c>
      <c r="BZ102" s="1">
        <f t="shared" si="88"/>
        <v>6</v>
      </c>
      <c r="CA102" s="1">
        <f t="shared" si="88"/>
        <v>6</v>
      </c>
      <c r="CB102" s="1">
        <f t="shared" si="88"/>
        <v>6</v>
      </c>
      <c r="CC102" s="2"/>
      <c r="CD102" s="1">
        <v>1</v>
      </c>
      <c r="CF102">
        <f>IF(EXACT(E102,"Focus"),IF(I102=1,3,IF(I102=2,3,IF(I102=3,4,IF(I102=4,6,8)))),IF(I102=1,4,IF(I102=2,5,IF(I102=3,6,IF(I102=4,8,10)))))</f>
        <v>5</v>
      </c>
      <c r="CH102" s="2">
        <f t="shared" si="80"/>
        <v>0.33333333333333331</v>
      </c>
      <c r="CI102" s="2">
        <f t="shared" si="80"/>
        <v>0.5</v>
      </c>
      <c r="CJ102" s="2">
        <f t="shared" si="80"/>
        <v>0.5</v>
      </c>
      <c r="CK102" s="2">
        <f t="shared" si="80"/>
        <v>0.66666666666666663</v>
      </c>
      <c r="CL102" s="2">
        <f t="shared" si="80"/>
        <v>0.75</v>
      </c>
      <c r="CM102" s="2">
        <f t="shared" si="80"/>
        <v>0.75</v>
      </c>
      <c r="CN102" s="2">
        <f t="shared" si="80"/>
        <v>0.875</v>
      </c>
      <c r="CO102" s="2">
        <f t="shared" si="80"/>
        <v>0.875</v>
      </c>
      <c r="CP102" s="2">
        <f t="shared" si="80"/>
        <v>0.875</v>
      </c>
      <c r="CQ102" s="2">
        <f t="shared" si="80"/>
        <v>0.9</v>
      </c>
      <c r="CR102" s="2">
        <f t="shared" si="81"/>
        <v>0.9</v>
      </c>
      <c r="CS102" s="2">
        <f t="shared" si="81"/>
        <v>0.9</v>
      </c>
      <c r="CT102" s="2">
        <f t="shared" si="81"/>
        <v>0.9</v>
      </c>
      <c r="CU102" s="2">
        <f t="shared" si="81"/>
        <v>0.9</v>
      </c>
      <c r="CV102" s="2">
        <f t="shared" si="81"/>
        <v>0.91666666666666663</v>
      </c>
      <c r="CW102" s="2">
        <f t="shared" si="81"/>
        <v>0.91666666666666663</v>
      </c>
      <c r="CX102" s="2">
        <f t="shared" si="81"/>
        <v>0.91666666666666663</v>
      </c>
      <c r="CY102" s="2">
        <f t="shared" si="81"/>
        <v>0.91666666666666663</v>
      </c>
      <c r="CZ102" s="2">
        <f t="shared" si="81"/>
        <v>0.91666666666666663</v>
      </c>
      <c r="DA102" s="2">
        <f t="shared" si="81"/>
        <v>0.9</v>
      </c>
      <c r="DC102" s="1">
        <f t="shared" si="82"/>
        <v>0</v>
      </c>
      <c r="DD102" s="1">
        <f t="shared" si="82"/>
        <v>0</v>
      </c>
      <c r="DE102" s="1">
        <f t="shared" si="82"/>
        <v>0</v>
      </c>
      <c r="DF102" s="1">
        <f t="shared" si="82"/>
        <v>0</v>
      </c>
      <c r="DG102" s="1">
        <f t="shared" si="82"/>
        <v>0</v>
      </c>
      <c r="DH102" s="1">
        <f t="shared" si="82"/>
        <v>0</v>
      </c>
      <c r="DI102" s="1">
        <f t="shared" si="82"/>
        <v>0</v>
      </c>
      <c r="DJ102" s="1">
        <f t="shared" si="82"/>
        <v>0</v>
      </c>
      <c r="DK102" s="1">
        <f t="shared" si="82"/>
        <v>0</v>
      </c>
      <c r="DL102" s="1">
        <f t="shared" si="82"/>
        <v>1</v>
      </c>
      <c r="DM102" s="1">
        <f t="shared" si="83"/>
        <v>1</v>
      </c>
      <c r="DN102" s="1">
        <f t="shared" si="83"/>
        <v>1</v>
      </c>
      <c r="DO102" s="1">
        <f t="shared" si="83"/>
        <v>2</v>
      </c>
      <c r="DP102" s="1">
        <f t="shared" si="83"/>
        <v>2</v>
      </c>
      <c r="DQ102" s="1">
        <f t="shared" si="83"/>
        <v>2</v>
      </c>
      <c r="DR102" s="1">
        <f t="shared" si="83"/>
        <v>3</v>
      </c>
      <c r="DS102" s="1">
        <f t="shared" si="83"/>
        <v>3</v>
      </c>
      <c r="DT102" s="1">
        <f t="shared" si="83"/>
        <v>3</v>
      </c>
      <c r="DU102" s="1">
        <f t="shared" si="83"/>
        <v>4</v>
      </c>
      <c r="DV102" s="1">
        <f t="shared" si="83"/>
        <v>5</v>
      </c>
      <c r="DX102" s="1">
        <f t="shared" si="84"/>
        <v>6.5</v>
      </c>
      <c r="DY102" s="1">
        <f t="shared" si="84"/>
        <v>6.5</v>
      </c>
      <c r="DZ102" s="1">
        <f t="shared" si="84"/>
        <v>6.5</v>
      </c>
      <c r="EA102" s="1">
        <f t="shared" si="84"/>
        <v>6.5</v>
      </c>
      <c r="EB102" s="1">
        <f t="shared" si="84"/>
        <v>6.5</v>
      </c>
      <c r="EC102" s="1">
        <f t="shared" si="84"/>
        <v>6.5</v>
      </c>
      <c r="ED102" s="1">
        <f t="shared" si="84"/>
        <v>6.5</v>
      </c>
      <c r="EE102" s="1">
        <f t="shared" si="84"/>
        <v>6.5</v>
      </c>
      <c r="EF102" s="1">
        <f t="shared" si="84"/>
        <v>6.5</v>
      </c>
      <c r="EG102" s="1">
        <f t="shared" si="84"/>
        <v>10</v>
      </c>
      <c r="EH102" s="1">
        <f t="shared" si="85"/>
        <v>10</v>
      </c>
      <c r="EI102" s="1">
        <f t="shared" si="85"/>
        <v>10</v>
      </c>
      <c r="EJ102" s="1">
        <f t="shared" si="85"/>
        <v>13.5</v>
      </c>
      <c r="EK102" s="1">
        <f t="shared" si="85"/>
        <v>13.5</v>
      </c>
      <c r="EL102" s="1">
        <f t="shared" si="85"/>
        <v>13.5</v>
      </c>
      <c r="EM102" s="1">
        <f t="shared" si="85"/>
        <v>17</v>
      </c>
      <c r="EN102" s="1">
        <f t="shared" si="85"/>
        <v>17</v>
      </c>
      <c r="EO102" s="1">
        <f t="shared" si="85"/>
        <v>17</v>
      </c>
      <c r="EP102" s="1">
        <f t="shared" si="85"/>
        <v>20.5</v>
      </c>
      <c r="EQ102" s="1">
        <f t="shared" si="85"/>
        <v>24</v>
      </c>
    </row>
    <row r="103" spans="1:147" ht="33.950000000000003" customHeight="1">
      <c r="A103" s="8" t="s">
        <v>389</v>
      </c>
      <c r="B103" s="1" t="s">
        <v>328</v>
      </c>
      <c r="C103" s="8" t="s">
        <v>329</v>
      </c>
      <c r="D103" s="8" t="s">
        <v>390</v>
      </c>
      <c r="E103" s="8" t="s">
        <v>29</v>
      </c>
      <c r="F103" s="8" t="s">
        <v>30</v>
      </c>
      <c r="G103" s="8"/>
      <c r="H103" s="8"/>
      <c r="I103" s="8">
        <v>2</v>
      </c>
      <c r="J103" s="8"/>
      <c r="K103" s="8"/>
      <c r="L103" s="8"/>
      <c r="M103" s="8"/>
      <c r="N103" s="8" t="s">
        <v>391</v>
      </c>
      <c r="O103" s="1" t="s">
        <v>392</v>
      </c>
    </row>
    <row r="104" spans="1:147" ht="33.950000000000003" customHeight="1">
      <c r="A104" s="8" t="s">
        <v>393</v>
      </c>
      <c r="B104" s="1" t="s">
        <v>328</v>
      </c>
      <c r="C104" s="8" t="s">
        <v>329</v>
      </c>
      <c r="D104" s="8" t="s">
        <v>394</v>
      </c>
      <c r="E104" s="13" t="s">
        <v>29</v>
      </c>
      <c r="F104" s="13" t="s">
        <v>57</v>
      </c>
      <c r="G104" s="13">
        <v>0</v>
      </c>
      <c r="H104" s="13" t="s">
        <v>395</v>
      </c>
      <c r="I104" s="8">
        <v>3</v>
      </c>
      <c r="J104" s="8"/>
      <c r="K104" s="8"/>
      <c r="L104" s="8" t="s">
        <v>1035</v>
      </c>
      <c r="M104" s="8">
        <v>10</v>
      </c>
      <c r="N104" s="8" t="s">
        <v>396</v>
      </c>
      <c r="O104" s="10"/>
    </row>
    <row r="105" spans="1:147" ht="56.25" customHeight="1">
      <c r="A105" s="8" t="s">
        <v>397</v>
      </c>
      <c r="B105" s="1" t="s">
        <v>328</v>
      </c>
      <c r="C105" s="8" t="s">
        <v>329</v>
      </c>
      <c r="D105" s="8" t="s">
        <v>398</v>
      </c>
      <c r="E105" s="8" t="s">
        <v>94</v>
      </c>
      <c r="F105" s="8" t="s">
        <v>40</v>
      </c>
      <c r="G105" s="8">
        <v>0</v>
      </c>
      <c r="H105" s="8" t="s">
        <v>399</v>
      </c>
      <c r="I105" s="8">
        <v>3</v>
      </c>
      <c r="J105" s="8" t="s">
        <v>1044</v>
      </c>
      <c r="K105" s="8"/>
      <c r="L105" s="8" t="s">
        <v>1035</v>
      </c>
      <c r="M105" s="8" t="s">
        <v>1052</v>
      </c>
      <c r="N105" s="8" t="s">
        <v>1080</v>
      </c>
      <c r="P105" s="1">
        <v>1</v>
      </c>
      <c r="R105" s="1">
        <f t="shared" ref="R105:AK105" si="89">IF(R$2/5+1 &gt;=$I105,CH105*DX105, 0)</f>
        <v>0</v>
      </c>
      <c r="S105" s="1">
        <f t="shared" si="89"/>
        <v>0</v>
      </c>
      <c r="T105" s="1">
        <f t="shared" si="89"/>
        <v>0</v>
      </c>
      <c r="U105" s="1">
        <f t="shared" si="89"/>
        <v>0</v>
      </c>
      <c r="V105" s="1">
        <f t="shared" si="89"/>
        <v>0</v>
      </c>
      <c r="W105" s="1">
        <f t="shared" si="89"/>
        <v>0</v>
      </c>
      <c r="X105" s="1">
        <f t="shared" si="89"/>
        <v>0</v>
      </c>
      <c r="Y105" s="1">
        <f t="shared" si="89"/>
        <v>0</v>
      </c>
      <c r="Z105" s="1">
        <f t="shared" si="89"/>
        <v>0</v>
      </c>
      <c r="AA105" s="1">
        <f t="shared" si="89"/>
        <v>12.6</v>
      </c>
      <c r="AB105" s="1">
        <f t="shared" si="89"/>
        <v>12.6</v>
      </c>
      <c r="AC105" s="1">
        <f t="shared" si="89"/>
        <v>12.6</v>
      </c>
      <c r="AD105" s="1">
        <f t="shared" si="89"/>
        <v>15.75</v>
      </c>
      <c r="AE105" s="1">
        <f t="shared" si="89"/>
        <v>15.75</v>
      </c>
      <c r="AF105" s="1">
        <f t="shared" si="89"/>
        <v>16.041666666666664</v>
      </c>
      <c r="AG105" s="1">
        <f t="shared" si="89"/>
        <v>19.25</v>
      </c>
      <c r="AH105" s="1">
        <f t="shared" si="89"/>
        <v>19.25</v>
      </c>
      <c r="AI105" s="1">
        <f t="shared" si="89"/>
        <v>19.25</v>
      </c>
      <c r="AJ105" s="1">
        <f t="shared" si="89"/>
        <v>22.458333333333332</v>
      </c>
      <c r="AK105" s="1">
        <f t="shared" si="89"/>
        <v>25.2</v>
      </c>
      <c r="AM105" s="1">
        <v>0</v>
      </c>
      <c r="AN105" s="1">
        <v>2</v>
      </c>
      <c r="AO105" s="1">
        <f t="shared" ref="AO105:BG105" si="90">AN105</f>
        <v>2</v>
      </c>
      <c r="AP105" s="1">
        <f t="shared" si="90"/>
        <v>2</v>
      </c>
      <c r="AQ105" s="1">
        <f t="shared" si="90"/>
        <v>2</v>
      </c>
      <c r="AR105" s="1">
        <f t="shared" si="90"/>
        <v>2</v>
      </c>
      <c r="AS105" s="1">
        <f t="shared" si="90"/>
        <v>2</v>
      </c>
      <c r="AT105" s="1">
        <f t="shared" si="90"/>
        <v>2</v>
      </c>
      <c r="AU105" s="1">
        <f t="shared" si="90"/>
        <v>2</v>
      </c>
      <c r="AV105" s="1">
        <f t="shared" si="90"/>
        <v>2</v>
      </c>
      <c r="AW105" s="1">
        <f t="shared" si="90"/>
        <v>2</v>
      </c>
      <c r="AX105" s="1">
        <f t="shared" si="90"/>
        <v>2</v>
      </c>
      <c r="AY105" s="1">
        <f t="shared" si="90"/>
        <v>2</v>
      </c>
      <c r="AZ105" s="1">
        <f t="shared" si="90"/>
        <v>2</v>
      </c>
      <c r="BA105" s="1">
        <f t="shared" si="90"/>
        <v>2</v>
      </c>
      <c r="BB105" s="1">
        <f t="shared" si="90"/>
        <v>2</v>
      </c>
      <c r="BC105" s="1">
        <f t="shared" si="90"/>
        <v>2</v>
      </c>
      <c r="BD105" s="1">
        <f t="shared" si="90"/>
        <v>2</v>
      </c>
      <c r="BE105" s="1">
        <f t="shared" si="90"/>
        <v>2</v>
      </c>
      <c r="BF105" s="1">
        <f t="shared" si="90"/>
        <v>2</v>
      </c>
      <c r="BG105" s="1">
        <f t="shared" si="90"/>
        <v>2</v>
      </c>
      <c r="BI105" s="1">
        <v>6</v>
      </c>
      <c r="BJ105" s="1">
        <f t="shared" ref="BJ105:CB105" si="91">BI105</f>
        <v>6</v>
      </c>
      <c r="BK105" s="1">
        <f t="shared" si="91"/>
        <v>6</v>
      </c>
      <c r="BL105" s="1">
        <f t="shared" si="91"/>
        <v>6</v>
      </c>
      <c r="BM105" s="1">
        <f t="shared" si="91"/>
        <v>6</v>
      </c>
      <c r="BN105" s="1">
        <f t="shared" si="91"/>
        <v>6</v>
      </c>
      <c r="BO105" s="1">
        <f t="shared" si="91"/>
        <v>6</v>
      </c>
      <c r="BP105" s="1">
        <f t="shared" si="91"/>
        <v>6</v>
      </c>
      <c r="BQ105" s="1">
        <f t="shared" si="91"/>
        <v>6</v>
      </c>
      <c r="BR105" s="1">
        <f t="shared" si="91"/>
        <v>6</v>
      </c>
      <c r="BS105" s="1">
        <f t="shared" si="91"/>
        <v>6</v>
      </c>
      <c r="BT105" s="1">
        <f t="shared" si="91"/>
        <v>6</v>
      </c>
      <c r="BU105" s="1">
        <f t="shared" si="91"/>
        <v>6</v>
      </c>
      <c r="BV105" s="1">
        <f t="shared" si="91"/>
        <v>6</v>
      </c>
      <c r="BW105" s="1">
        <f t="shared" si="91"/>
        <v>6</v>
      </c>
      <c r="BX105" s="1">
        <f t="shared" si="91"/>
        <v>6</v>
      </c>
      <c r="BY105" s="1">
        <f t="shared" si="91"/>
        <v>6</v>
      </c>
      <c r="BZ105" s="1">
        <f t="shared" si="91"/>
        <v>6</v>
      </c>
      <c r="CA105" s="1">
        <f t="shared" si="91"/>
        <v>6</v>
      </c>
      <c r="CB105" s="1">
        <f t="shared" si="91"/>
        <v>6</v>
      </c>
      <c r="CC105" s="2"/>
      <c r="CD105" s="1">
        <v>1</v>
      </c>
      <c r="CF105">
        <f>IF(EXACT(E105,"Focus"),IF(I105=1,3,IF(I105=2,3,IF(I105=3,4,IF(I105=4,6,8)))),IF(I105=1,4,IF(I105=2,5,IF(I105=3,6,IF(I105=4,8,10)))))</f>
        <v>4</v>
      </c>
      <c r="CH105" s="2">
        <f t="shared" ref="CH105:DA105" si="92">MIN(1,MAX(0,(CH$2-$CF105+1+CH$1-DC105)/CH$2))</f>
        <v>0.5</v>
      </c>
      <c r="CI105" s="2">
        <f t="shared" si="92"/>
        <v>0.66666666666666663</v>
      </c>
      <c r="CJ105" s="2">
        <f t="shared" si="92"/>
        <v>0.66666666666666663</v>
      </c>
      <c r="CK105" s="2">
        <f t="shared" si="92"/>
        <v>0.83333333333333337</v>
      </c>
      <c r="CL105" s="2">
        <f t="shared" si="92"/>
        <v>0.875</v>
      </c>
      <c r="CM105" s="2">
        <f t="shared" si="92"/>
        <v>0.875</v>
      </c>
      <c r="CN105" s="2">
        <f t="shared" si="92"/>
        <v>1</v>
      </c>
      <c r="CO105" s="2">
        <f t="shared" si="92"/>
        <v>1</v>
      </c>
      <c r="CP105" s="2">
        <f t="shared" si="92"/>
        <v>1</v>
      </c>
      <c r="CQ105" s="2">
        <f t="shared" si="92"/>
        <v>0.9</v>
      </c>
      <c r="CR105" s="2">
        <f t="shared" si="92"/>
        <v>0.9</v>
      </c>
      <c r="CS105" s="2">
        <f t="shared" si="92"/>
        <v>0.9</v>
      </c>
      <c r="CT105" s="2">
        <f t="shared" si="92"/>
        <v>0.9</v>
      </c>
      <c r="CU105" s="2">
        <f t="shared" si="92"/>
        <v>0.9</v>
      </c>
      <c r="CV105" s="2">
        <f t="shared" si="92"/>
        <v>0.91666666666666663</v>
      </c>
      <c r="CW105" s="2">
        <f t="shared" si="92"/>
        <v>0.91666666666666663</v>
      </c>
      <c r="CX105" s="2">
        <f t="shared" si="92"/>
        <v>0.91666666666666663</v>
      </c>
      <c r="CY105" s="2">
        <f t="shared" si="92"/>
        <v>0.91666666666666663</v>
      </c>
      <c r="CZ105" s="2">
        <f t="shared" si="92"/>
        <v>0.91666666666666663</v>
      </c>
      <c r="DA105" s="2">
        <f t="shared" si="92"/>
        <v>0.9</v>
      </c>
      <c r="DC105" s="1">
        <f t="shared" ref="DC105:DV105" si="93">IF($CD105&gt;0,MAX(0,FLOOR((1-$DB$2)*CH$2-$CF105+1+CH$1,1)),0)</f>
        <v>0</v>
      </c>
      <c r="DD105" s="1">
        <f t="shared" si="93"/>
        <v>0</v>
      </c>
      <c r="DE105" s="1">
        <f t="shared" si="93"/>
        <v>0</v>
      </c>
      <c r="DF105" s="1">
        <f t="shared" si="93"/>
        <v>0</v>
      </c>
      <c r="DG105" s="1">
        <f t="shared" si="93"/>
        <v>0</v>
      </c>
      <c r="DH105" s="1">
        <f t="shared" si="93"/>
        <v>0</v>
      </c>
      <c r="DI105" s="1">
        <f t="shared" si="93"/>
        <v>0</v>
      </c>
      <c r="DJ105" s="1">
        <f t="shared" si="93"/>
        <v>0</v>
      </c>
      <c r="DK105" s="1">
        <f t="shared" si="93"/>
        <v>0</v>
      </c>
      <c r="DL105" s="1">
        <f t="shared" si="93"/>
        <v>2</v>
      </c>
      <c r="DM105" s="1">
        <f t="shared" si="93"/>
        <v>2</v>
      </c>
      <c r="DN105" s="1">
        <f t="shared" si="93"/>
        <v>2</v>
      </c>
      <c r="DO105" s="1">
        <f t="shared" si="93"/>
        <v>3</v>
      </c>
      <c r="DP105" s="1">
        <f t="shared" si="93"/>
        <v>3</v>
      </c>
      <c r="DQ105" s="1">
        <f t="shared" si="93"/>
        <v>3</v>
      </c>
      <c r="DR105" s="1">
        <f t="shared" si="93"/>
        <v>4</v>
      </c>
      <c r="DS105" s="1">
        <f t="shared" si="93"/>
        <v>4</v>
      </c>
      <c r="DT105" s="1">
        <f t="shared" si="93"/>
        <v>4</v>
      </c>
      <c r="DU105" s="1">
        <f t="shared" si="93"/>
        <v>5</v>
      </c>
      <c r="DV105" s="1">
        <f t="shared" si="93"/>
        <v>6</v>
      </c>
      <c r="DX105" s="1">
        <f t="shared" ref="DX105:EQ105" si="94">$AM105 +(DC105*$CD105+AN105)*(BI105+1)/2</f>
        <v>7</v>
      </c>
      <c r="DY105" s="1">
        <f t="shared" si="94"/>
        <v>7</v>
      </c>
      <c r="DZ105" s="1">
        <f t="shared" si="94"/>
        <v>7</v>
      </c>
      <c r="EA105" s="1">
        <f t="shared" si="94"/>
        <v>7</v>
      </c>
      <c r="EB105" s="1">
        <f t="shared" si="94"/>
        <v>7</v>
      </c>
      <c r="EC105" s="1">
        <f t="shared" si="94"/>
        <v>7</v>
      </c>
      <c r="ED105" s="1">
        <f t="shared" si="94"/>
        <v>7</v>
      </c>
      <c r="EE105" s="1">
        <f t="shared" si="94"/>
        <v>7</v>
      </c>
      <c r="EF105" s="1">
        <f t="shared" si="94"/>
        <v>7</v>
      </c>
      <c r="EG105" s="1">
        <f t="shared" si="94"/>
        <v>14</v>
      </c>
      <c r="EH105" s="1">
        <f t="shared" si="94"/>
        <v>14</v>
      </c>
      <c r="EI105" s="1">
        <f t="shared" si="94"/>
        <v>14</v>
      </c>
      <c r="EJ105" s="1">
        <f t="shared" si="94"/>
        <v>17.5</v>
      </c>
      <c r="EK105" s="1">
        <f t="shared" si="94"/>
        <v>17.5</v>
      </c>
      <c r="EL105" s="1">
        <f t="shared" si="94"/>
        <v>17.5</v>
      </c>
      <c r="EM105" s="1">
        <f t="shared" si="94"/>
        <v>21</v>
      </c>
      <c r="EN105" s="1">
        <f t="shared" si="94"/>
        <v>21</v>
      </c>
      <c r="EO105" s="1">
        <f t="shared" si="94"/>
        <v>21</v>
      </c>
      <c r="EP105" s="1">
        <f t="shared" si="94"/>
        <v>24.5</v>
      </c>
      <c r="EQ105" s="1">
        <f t="shared" si="94"/>
        <v>28</v>
      </c>
    </row>
    <row r="106" spans="1:147" ht="33.950000000000003" customHeight="1">
      <c r="A106" s="8" t="s">
        <v>400</v>
      </c>
      <c r="B106" s="1" t="s">
        <v>328</v>
      </c>
      <c r="C106" s="8" t="s">
        <v>329</v>
      </c>
      <c r="D106" s="8" t="s">
        <v>401</v>
      </c>
      <c r="E106" s="8" t="s">
        <v>29</v>
      </c>
      <c r="F106" s="8" t="s">
        <v>40</v>
      </c>
      <c r="G106" s="8"/>
      <c r="H106" s="8"/>
      <c r="I106" s="8">
        <v>1</v>
      </c>
      <c r="J106" s="8"/>
      <c r="K106" s="8"/>
      <c r="L106" s="8"/>
      <c r="M106" s="8"/>
      <c r="N106" s="8" t="s">
        <v>402</v>
      </c>
      <c r="O106" s="10"/>
      <c r="BY106" s="2"/>
      <c r="BZ106" s="2"/>
      <c r="CA106" s="2"/>
      <c r="CB106" s="2"/>
      <c r="CC106" s="2"/>
    </row>
    <row r="107" spans="1:147" ht="33.950000000000003" customHeight="1">
      <c r="A107" s="8" t="s">
        <v>403</v>
      </c>
      <c r="B107" s="1" t="s">
        <v>328</v>
      </c>
      <c r="C107" s="8" t="s">
        <v>329</v>
      </c>
      <c r="D107" s="8" t="s">
        <v>404</v>
      </c>
      <c r="E107" s="8" t="s">
        <v>29</v>
      </c>
      <c r="F107" s="8" t="s">
        <v>35</v>
      </c>
      <c r="G107" s="8" t="s">
        <v>405</v>
      </c>
      <c r="H107" s="8" t="s">
        <v>251</v>
      </c>
      <c r="I107" s="8">
        <v>2</v>
      </c>
      <c r="J107" s="8"/>
      <c r="K107" s="8"/>
      <c r="L107" s="8"/>
      <c r="M107" s="8"/>
      <c r="N107" s="8" t="s">
        <v>406</v>
      </c>
      <c r="O107" s="1" t="s">
        <v>407</v>
      </c>
    </row>
    <row r="108" spans="1:147" ht="33.950000000000003" customHeight="1">
      <c r="A108" s="8" t="s">
        <v>408</v>
      </c>
      <c r="B108" s="1" t="s">
        <v>328</v>
      </c>
      <c r="C108" s="8" t="s">
        <v>329</v>
      </c>
      <c r="D108" s="8" t="s">
        <v>409</v>
      </c>
      <c r="E108" s="8" t="s">
        <v>94</v>
      </c>
      <c r="F108" s="8" t="s">
        <v>40</v>
      </c>
      <c r="G108" s="8"/>
      <c r="H108" s="8"/>
      <c r="I108" s="8">
        <v>1</v>
      </c>
      <c r="J108" s="8"/>
      <c r="K108" s="8"/>
      <c r="L108" s="8"/>
      <c r="M108" s="8"/>
      <c r="N108" s="8" t="s">
        <v>410</v>
      </c>
      <c r="O108" s="10"/>
      <c r="BY108" s="2"/>
      <c r="BZ108" s="2"/>
      <c r="CA108" s="2"/>
      <c r="CB108" s="2"/>
      <c r="CC108" s="2"/>
    </row>
    <row r="109" spans="1:147" ht="60">
      <c r="A109" s="8" t="s">
        <v>411</v>
      </c>
      <c r="B109" s="1" t="s">
        <v>328</v>
      </c>
      <c r="C109" s="8" t="s">
        <v>329</v>
      </c>
      <c r="D109" s="8" t="s">
        <v>412</v>
      </c>
      <c r="E109" s="8" t="s">
        <v>29</v>
      </c>
      <c r="F109" s="8" t="s">
        <v>30</v>
      </c>
      <c r="G109" s="8" t="s">
        <v>413</v>
      </c>
      <c r="H109" s="8"/>
      <c r="I109" s="8">
        <v>2</v>
      </c>
      <c r="J109" s="8" t="s">
        <v>1044</v>
      </c>
      <c r="K109" s="8" t="s">
        <v>1044</v>
      </c>
      <c r="L109" s="8" t="s">
        <v>414</v>
      </c>
      <c r="M109" s="8" t="s">
        <v>99</v>
      </c>
      <c r="N109" s="8" t="s">
        <v>415</v>
      </c>
      <c r="P109" s="1">
        <v>1</v>
      </c>
      <c r="R109" s="1">
        <f t="shared" ref="R109:AK109" si="95">IF(R$2/5+1 &gt;=$I109,CH109*DX109, 0)</f>
        <v>0</v>
      </c>
      <c r="S109" s="1">
        <f t="shared" si="95"/>
        <v>0</v>
      </c>
      <c r="T109" s="1">
        <f t="shared" si="95"/>
        <v>0</v>
      </c>
      <c r="U109" s="1">
        <f t="shared" si="95"/>
        <v>0</v>
      </c>
      <c r="V109" s="1">
        <f t="shared" si="95"/>
        <v>5.25</v>
      </c>
      <c r="W109" s="1">
        <f t="shared" si="95"/>
        <v>5.25</v>
      </c>
      <c r="X109" s="1">
        <f t="shared" si="95"/>
        <v>6.125</v>
      </c>
      <c r="Y109" s="1">
        <f t="shared" si="95"/>
        <v>6.125</v>
      </c>
      <c r="Z109" s="1">
        <f t="shared" si="95"/>
        <v>6.125</v>
      </c>
      <c r="AA109" s="1">
        <f t="shared" si="95"/>
        <v>12.6</v>
      </c>
      <c r="AB109" s="1">
        <f t="shared" si="95"/>
        <v>12.6</v>
      </c>
      <c r="AC109" s="1">
        <f t="shared" si="95"/>
        <v>12.6</v>
      </c>
      <c r="AD109" s="1">
        <f t="shared" si="95"/>
        <v>18.900000000000002</v>
      </c>
      <c r="AE109" s="1">
        <f t="shared" si="95"/>
        <v>18.900000000000002</v>
      </c>
      <c r="AF109" s="1">
        <f t="shared" si="95"/>
        <v>19.25</v>
      </c>
      <c r="AG109" s="1">
        <f t="shared" si="95"/>
        <v>25.666666666666664</v>
      </c>
      <c r="AH109" s="1">
        <f t="shared" si="95"/>
        <v>25.666666666666664</v>
      </c>
      <c r="AI109" s="1">
        <f t="shared" si="95"/>
        <v>25.666666666666664</v>
      </c>
      <c r="AJ109" s="1">
        <f t="shared" si="95"/>
        <v>32.083333333333329</v>
      </c>
      <c r="AK109" s="1">
        <f t="shared" si="95"/>
        <v>37.800000000000004</v>
      </c>
      <c r="AM109" s="1">
        <v>0</v>
      </c>
      <c r="AN109" s="1">
        <v>2</v>
      </c>
      <c r="AO109" s="1">
        <f t="shared" ref="AO109:BG109" si="96">AN109</f>
        <v>2</v>
      </c>
      <c r="AP109" s="1">
        <f t="shared" si="96"/>
        <v>2</v>
      </c>
      <c r="AQ109" s="1">
        <f t="shared" si="96"/>
        <v>2</v>
      </c>
      <c r="AR109" s="1">
        <f t="shared" si="96"/>
        <v>2</v>
      </c>
      <c r="AS109" s="1">
        <f t="shared" si="96"/>
        <v>2</v>
      </c>
      <c r="AT109" s="1">
        <f t="shared" si="96"/>
        <v>2</v>
      </c>
      <c r="AU109" s="1">
        <f t="shared" si="96"/>
        <v>2</v>
      </c>
      <c r="AV109" s="1">
        <f t="shared" si="96"/>
        <v>2</v>
      </c>
      <c r="AW109" s="1">
        <f t="shared" si="96"/>
        <v>2</v>
      </c>
      <c r="AX109" s="1">
        <f t="shared" si="96"/>
        <v>2</v>
      </c>
      <c r="AY109" s="1">
        <f t="shared" si="96"/>
        <v>2</v>
      </c>
      <c r="AZ109" s="1">
        <f t="shared" si="96"/>
        <v>2</v>
      </c>
      <c r="BA109" s="1">
        <f t="shared" si="96"/>
        <v>2</v>
      </c>
      <c r="BB109" s="1">
        <f t="shared" si="96"/>
        <v>2</v>
      </c>
      <c r="BC109" s="1">
        <f t="shared" si="96"/>
        <v>2</v>
      </c>
      <c r="BD109" s="1">
        <f t="shared" si="96"/>
        <v>2</v>
      </c>
      <c r="BE109" s="1">
        <f t="shared" si="96"/>
        <v>2</v>
      </c>
      <c r="BF109" s="1">
        <f t="shared" si="96"/>
        <v>2</v>
      </c>
      <c r="BG109" s="1">
        <f t="shared" si="96"/>
        <v>2</v>
      </c>
      <c r="BI109" s="1">
        <v>6</v>
      </c>
      <c r="BJ109" s="1">
        <f t="shared" ref="BJ109:CB109" si="97">BI109</f>
        <v>6</v>
      </c>
      <c r="BK109" s="1">
        <f t="shared" si="97"/>
        <v>6</v>
      </c>
      <c r="BL109" s="1">
        <f t="shared" si="97"/>
        <v>6</v>
      </c>
      <c r="BM109" s="1">
        <f t="shared" si="97"/>
        <v>6</v>
      </c>
      <c r="BN109" s="1">
        <f t="shared" si="97"/>
        <v>6</v>
      </c>
      <c r="BO109" s="1">
        <f t="shared" si="97"/>
        <v>6</v>
      </c>
      <c r="BP109" s="1">
        <f t="shared" si="97"/>
        <v>6</v>
      </c>
      <c r="BQ109" s="1">
        <f t="shared" si="97"/>
        <v>6</v>
      </c>
      <c r="BR109" s="1">
        <f t="shared" si="97"/>
        <v>6</v>
      </c>
      <c r="BS109" s="1">
        <f t="shared" si="97"/>
        <v>6</v>
      </c>
      <c r="BT109" s="1">
        <f t="shared" si="97"/>
        <v>6</v>
      </c>
      <c r="BU109" s="1">
        <f t="shared" si="97"/>
        <v>6</v>
      </c>
      <c r="BV109" s="1">
        <f t="shared" si="97"/>
        <v>6</v>
      </c>
      <c r="BW109" s="1">
        <f t="shared" si="97"/>
        <v>6</v>
      </c>
      <c r="BX109" s="1">
        <f t="shared" si="97"/>
        <v>6</v>
      </c>
      <c r="BY109" s="1">
        <f t="shared" si="97"/>
        <v>6</v>
      </c>
      <c r="BZ109" s="1">
        <f t="shared" si="97"/>
        <v>6</v>
      </c>
      <c r="CA109" s="1">
        <f t="shared" si="97"/>
        <v>6</v>
      </c>
      <c r="CB109" s="1">
        <f t="shared" si="97"/>
        <v>6</v>
      </c>
      <c r="CC109" s="2"/>
      <c r="CD109" s="1">
        <v>2</v>
      </c>
      <c r="CF109">
        <f>IF(EXACT(E109,"Focus"),IF(I109=1,3,IF(I109=2,3,IF(I109=3,4,IF(I109=4,6,8)))),IF(I109=1,4,IF(I109=2,5,IF(I109=3,6,IF(I109=4,8,10)))))</f>
        <v>5</v>
      </c>
      <c r="CH109" s="2">
        <f t="shared" ref="CH109:DA109" si="98">MIN(1,MAX(0,(CH$2-$CF109+1+CH$1-DC109)/CH$2))</f>
        <v>0.33333333333333331</v>
      </c>
      <c r="CI109" s="2">
        <f t="shared" si="98"/>
        <v>0.5</v>
      </c>
      <c r="CJ109" s="2">
        <f t="shared" si="98"/>
        <v>0.5</v>
      </c>
      <c r="CK109" s="2">
        <f t="shared" si="98"/>
        <v>0.66666666666666663</v>
      </c>
      <c r="CL109" s="2">
        <f t="shared" si="98"/>
        <v>0.75</v>
      </c>
      <c r="CM109" s="2">
        <f t="shared" si="98"/>
        <v>0.75</v>
      </c>
      <c r="CN109" s="2">
        <f t="shared" si="98"/>
        <v>0.875</v>
      </c>
      <c r="CO109" s="2">
        <f t="shared" si="98"/>
        <v>0.875</v>
      </c>
      <c r="CP109" s="2">
        <f t="shared" si="98"/>
        <v>0.875</v>
      </c>
      <c r="CQ109" s="2">
        <f t="shared" si="98"/>
        <v>0.9</v>
      </c>
      <c r="CR109" s="2">
        <f t="shared" si="98"/>
        <v>0.9</v>
      </c>
      <c r="CS109" s="2">
        <f t="shared" si="98"/>
        <v>0.9</v>
      </c>
      <c r="CT109" s="2">
        <f t="shared" si="98"/>
        <v>0.9</v>
      </c>
      <c r="CU109" s="2">
        <f t="shared" si="98"/>
        <v>0.9</v>
      </c>
      <c r="CV109" s="2">
        <f t="shared" si="98"/>
        <v>0.91666666666666663</v>
      </c>
      <c r="CW109" s="2">
        <f t="shared" si="98"/>
        <v>0.91666666666666663</v>
      </c>
      <c r="CX109" s="2">
        <f t="shared" si="98"/>
        <v>0.91666666666666663</v>
      </c>
      <c r="CY109" s="2">
        <f t="shared" si="98"/>
        <v>0.91666666666666663</v>
      </c>
      <c r="CZ109" s="2">
        <f t="shared" si="98"/>
        <v>0.91666666666666663</v>
      </c>
      <c r="DA109" s="2">
        <f t="shared" si="98"/>
        <v>0.9</v>
      </c>
      <c r="DC109" s="1">
        <f t="shared" ref="DC109:DV109" si="99">IF($CD109&gt;0,MAX(0,FLOOR((1-$DB$2)*CH$2-$CF109+1+CH$1,1)),0)</f>
        <v>0</v>
      </c>
      <c r="DD109" s="1">
        <f t="shared" si="99"/>
        <v>0</v>
      </c>
      <c r="DE109" s="1">
        <f t="shared" si="99"/>
        <v>0</v>
      </c>
      <c r="DF109" s="1">
        <f t="shared" si="99"/>
        <v>0</v>
      </c>
      <c r="DG109" s="1">
        <f t="shared" si="99"/>
        <v>0</v>
      </c>
      <c r="DH109" s="1">
        <f t="shared" si="99"/>
        <v>0</v>
      </c>
      <c r="DI109" s="1">
        <f t="shared" si="99"/>
        <v>0</v>
      </c>
      <c r="DJ109" s="1">
        <f t="shared" si="99"/>
        <v>0</v>
      </c>
      <c r="DK109" s="1">
        <f t="shared" si="99"/>
        <v>0</v>
      </c>
      <c r="DL109" s="1">
        <f t="shared" si="99"/>
        <v>1</v>
      </c>
      <c r="DM109" s="1">
        <f t="shared" si="99"/>
        <v>1</v>
      </c>
      <c r="DN109" s="1">
        <f t="shared" si="99"/>
        <v>1</v>
      </c>
      <c r="DO109" s="1">
        <f t="shared" si="99"/>
        <v>2</v>
      </c>
      <c r="DP109" s="1">
        <f t="shared" si="99"/>
        <v>2</v>
      </c>
      <c r="DQ109" s="1">
        <f t="shared" si="99"/>
        <v>2</v>
      </c>
      <c r="DR109" s="1">
        <f t="shared" si="99"/>
        <v>3</v>
      </c>
      <c r="DS109" s="1">
        <f t="shared" si="99"/>
        <v>3</v>
      </c>
      <c r="DT109" s="1">
        <f t="shared" si="99"/>
        <v>3</v>
      </c>
      <c r="DU109" s="1">
        <f t="shared" si="99"/>
        <v>4</v>
      </c>
      <c r="DV109" s="1">
        <f t="shared" si="99"/>
        <v>5</v>
      </c>
      <c r="DX109" s="1">
        <f t="shared" ref="DX109:EQ109" si="100">$AM109 +(DC109*$CD109+AN109)*(BI109+1)/2</f>
        <v>7</v>
      </c>
      <c r="DY109" s="1">
        <f t="shared" si="100"/>
        <v>7</v>
      </c>
      <c r="DZ109" s="1">
        <f t="shared" si="100"/>
        <v>7</v>
      </c>
      <c r="EA109" s="1">
        <f t="shared" si="100"/>
        <v>7</v>
      </c>
      <c r="EB109" s="1">
        <f t="shared" si="100"/>
        <v>7</v>
      </c>
      <c r="EC109" s="1">
        <f t="shared" si="100"/>
        <v>7</v>
      </c>
      <c r="ED109" s="1">
        <f t="shared" si="100"/>
        <v>7</v>
      </c>
      <c r="EE109" s="1">
        <f t="shared" si="100"/>
        <v>7</v>
      </c>
      <c r="EF109" s="1">
        <f t="shared" si="100"/>
        <v>7</v>
      </c>
      <c r="EG109" s="1">
        <f t="shared" si="100"/>
        <v>14</v>
      </c>
      <c r="EH109" s="1">
        <f t="shared" si="100"/>
        <v>14</v>
      </c>
      <c r="EI109" s="1">
        <f t="shared" si="100"/>
        <v>14</v>
      </c>
      <c r="EJ109" s="1">
        <f t="shared" si="100"/>
        <v>21</v>
      </c>
      <c r="EK109" s="1">
        <f t="shared" si="100"/>
        <v>21</v>
      </c>
      <c r="EL109" s="1">
        <f t="shared" si="100"/>
        <v>21</v>
      </c>
      <c r="EM109" s="1">
        <f t="shared" si="100"/>
        <v>28</v>
      </c>
      <c r="EN109" s="1">
        <f t="shared" si="100"/>
        <v>28</v>
      </c>
      <c r="EO109" s="1">
        <f t="shared" si="100"/>
        <v>28</v>
      </c>
      <c r="EP109" s="1">
        <f t="shared" si="100"/>
        <v>35</v>
      </c>
      <c r="EQ109" s="1">
        <f t="shared" si="100"/>
        <v>42</v>
      </c>
    </row>
    <row r="110" spans="1:147" ht="33.950000000000003" customHeight="1">
      <c r="A110" s="11" t="s">
        <v>416</v>
      </c>
      <c r="B110" s="1" t="s">
        <v>328</v>
      </c>
      <c r="C110" s="11" t="s">
        <v>329</v>
      </c>
      <c r="D110" s="11" t="s">
        <v>417</v>
      </c>
      <c r="E110" s="13" t="s">
        <v>29</v>
      </c>
      <c r="F110" s="13" t="s">
        <v>40</v>
      </c>
      <c r="G110" s="13" t="s">
        <v>418</v>
      </c>
      <c r="H110" s="13"/>
      <c r="I110" s="11">
        <v>3</v>
      </c>
      <c r="J110" s="11"/>
      <c r="K110" s="11"/>
      <c r="L110" s="11"/>
      <c r="M110" s="11"/>
      <c r="N110" s="11" t="s">
        <v>419</v>
      </c>
      <c r="O110" s="10"/>
    </row>
    <row r="111" spans="1:147" ht="33.950000000000003" customHeight="1">
      <c r="A111" s="8" t="s">
        <v>420</v>
      </c>
      <c r="B111" s="1" t="s">
        <v>328</v>
      </c>
      <c r="C111" s="8" t="s">
        <v>329</v>
      </c>
      <c r="D111" s="8" t="s">
        <v>421</v>
      </c>
      <c r="E111" s="8" t="s">
        <v>29</v>
      </c>
      <c r="F111" s="8" t="s">
        <v>57</v>
      </c>
      <c r="G111" s="8"/>
      <c r="H111" s="8"/>
      <c r="I111" s="8">
        <v>1</v>
      </c>
      <c r="J111" s="8"/>
      <c r="K111" s="8"/>
      <c r="L111" s="8"/>
      <c r="M111" s="8"/>
      <c r="N111" s="8" t="s">
        <v>422</v>
      </c>
      <c r="O111" s="10"/>
      <c r="BY111" s="2"/>
      <c r="BZ111" s="2"/>
      <c r="CA111" s="2"/>
      <c r="CB111" s="2"/>
      <c r="CC111" s="2"/>
    </row>
    <row r="112" spans="1:147" ht="33.950000000000003" customHeight="1">
      <c r="A112" s="8" t="s">
        <v>423</v>
      </c>
      <c r="B112" s="1" t="s">
        <v>424</v>
      </c>
      <c r="C112" s="8" t="s">
        <v>425</v>
      </c>
      <c r="D112" s="8" t="s">
        <v>426</v>
      </c>
      <c r="E112" s="8" t="s">
        <v>29</v>
      </c>
      <c r="F112" s="8" t="s">
        <v>30</v>
      </c>
      <c r="G112" s="8" t="s">
        <v>427</v>
      </c>
      <c r="H112" s="8" t="s">
        <v>31</v>
      </c>
      <c r="I112" s="8">
        <v>1</v>
      </c>
      <c r="J112" s="8"/>
      <c r="K112" s="8"/>
      <c r="L112" s="8"/>
      <c r="M112" s="8"/>
      <c r="N112" s="8" t="s">
        <v>1048</v>
      </c>
      <c r="O112" s="16"/>
      <c r="R112" s="2">
        <f t="shared" ref="R112:AK112" si="101">AVERAGEIF(R$3:R$54,"&gt;0")</f>
        <v>1.625</v>
      </c>
      <c r="S112" s="2">
        <f t="shared" si="101"/>
        <v>2.1666666666666665</v>
      </c>
      <c r="T112" s="2">
        <f t="shared" si="101"/>
        <v>2.1666666666666665</v>
      </c>
      <c r="U112" s="2">
        <f t="shared" si="101"/>
        <v>2.7083333333333335</v>
      </c>
      <c r="V112" s="2">
        <f t="shared" si="101"/>
        <v>2.84375</v>
      </c>
      <c r="W112" s="2">
        <f t="shared" si="101"/>
        <v>2.84375</v>
      </c>
      <c r="X112" s="2">
        <f t="shared" si="101"/>
        <v>3.25</v>
      </c>
      <c r="Y112" s="2">
        <f t="shared" si="101"/>
        <v>3.25</v>
      </c>
      <c r="Z112" s="2">
        <f t="shared" si="101"/>
        <v>3.25</v>
      </c>
      <c r="AA112" s="2">
        <f t="shared" si="101"/>
        <v>12.375</v>
      </c>
      <c r="AB112" s="2">
        <f t="shared" si="101"/>
        <v>12.375</v>
      </c>
      <c r="AC112" s="2">
        <f t="shared" si="101"/>
        <v>15.074999999999999</v>
      </c>
      <c r="AD112" s="2">
        <f t="shared" si="101"/>
        <v>20.700000000000003</v>
      </c>
      <c r="AE112" s="2">
        <f t="shared" si="101"/>
        <v>20.700000000000003</v>
      </c>
      <c r="AF112" s="2">
        <f t="shared" si="101"/>
        <v>17.805555555555554</v>
      </c>
      <c r="AG112" s="2">
        <f t="shared" si="101"/>
        <v>22</v>
      </c>
      <c r="AH112" s="2">
        <f t="shared" si="101"/>
        <v>22</v>
      </c>
      <c r="AI112" s="2">
        <f t="shared" si="101"/>
        <v>22</v>
      </c>
      <c r="AJ112" s="2">
        <f t="shared" si="101"/>
        <v>27.194444444444443</v>
      </c>
      <c r="AK112" s="2">
        <f t="shared" si="101"/>
        <v>37.800000000000004</v>
      </c>
    </row>
    <row r="113" spans="1:147" ht="24">
      <c r="A113" s="8" t="s">
        <v>428</v>
      </c>
      <c r="B113" s="1" t="s">
        <v>424</v>
      </c>
      <c r="C113" s="8" t="s">
        <v>425</v>
      </c>
      <c r="D113" s="8" t="s">
        <v>429</v>
      </c>
      <c r="E113" s="8" t="s">
        <v>29</v>
      </c>
      <c r="F113" s="8" t="s">
        <v>57</v>
      </c>
      <c r="G113" s="8" t="s">
        <v>430</v>
      </c>
      <c r="H113" s="8" t="s">
        <v>418</v>
      </c>
      <c r="I113" s="11">
        <v>2</v>
      </c>
      <c r="J113" s="8"/>
      <c r="K113" s="8"/>
      <c r="L113" s="8"/>
      <c r="M113" s="8"/>
      <c r="N113" s="8" t="s">
        <v>1049</v>
      </c>
    </row>
    <row r="114" spans="1:147" ht="33.950000000000003" customHeight="1">
      <c r="A114" s="11" t="s">
        <v>431</v>
      </c>
      <c r="B114" s="1" t="s">
        <v>424</v>
      </c>
      <c r="C114" s="11" t="s">
        <v>425</v>
      </c>
      <c r="D114" s="11" t="s">
        <v>432</v>
      </c>
      <c r="E114" s="11" t="s">
        <v>29</v>
      </c>
      <c r="F114" s="11" t="s">
        <v>57</v>
      </c>
      <c r="G114" s="11" t="s">
        <v>433</v>
      </c>
      <c r="H114" s="11" t="s">
        <v>150</v>
      </c>
      <c r="I114" s="11">
        <v>4</v>
      </c>
      <c r="J114" s="11"/>
      <c r="K114" s="11"/>
      <c r="L114" s="11"/>
      <c r="M114" s="11"/>
      <c r="N114" s="11" t="s">
        <v>1050</v>
      </c>
    </row>
    <row r="115" spans="1:147" ht="33.950000000000003" customHeight="1">
      <c r="A115" s="8" t="s">
        <v>434</v>
      </c>
      <c r="B115" s="1" t="s">
        <v>424</v>
      </c>
      <c r="C115" s="8" t="s">
        <v>425</v>
      </c>
      <c r="D115" s="8" t="s">
        <v>435</v>
      </c>
      <c r="E115" s="8" t="s">
        <v>29</v>
      </c>
      <c r="F115" s="8" t="s">
        <v>30</v>
      </c>
      <c r="G115" s="8"/>
      <c r="H115" s="8"/>
      <c r="I115" s="8">
        <v>2</v>
      </c>
      <c r="J115" s="8"/>
      <c r="K115" s="8"/>
      <c r="L115" s="8"/>
      <c r="M115" s="8"/>
      <c r="N115" s="8" t="s">
        <v>436</v>
      </c>
    </row>
    <row r="116" spans="1:147" ht="33.950000000000003" customHeight="1">
      <c r="A116" s="11" t="s">
        <v>437</v>
      </c>
      <c r="B116" s="1" t="s">
        <v>424</v>
      </c>
      <c r="C116" s="11" t="s">
        <v>425</v>
      </c>
      <c r="D116" s="11" t="s">
        <v>438</v>
      </c>
      <c r="E116" s="11" t="s">
        <v>29</v>
      </c>
      <c r="F116" s="11" t="s">
        <v>57</v>
      </c>
      <c r="G116" s="11" t="s">
        <v>439</v>
      </c>
      <c r="H116" s="11"/>
      <c r="I116" s="11">
        <v>2</v>
      </c>
      <c r="J116" s="11"/>
      <c r="K116" s="11"/>
      <c r="L116" s="11" t="s">
        <v>440</v>
      </c>
      <c r="M116" s="11" t="s">
        <v>441</v>
      </c>
      <c r="N116" s="11" t="s">
        <v>442</v>
      </c>
    </row>
    <row r="117" spans="1:147" ht="33.950000000000003" customHeight="1">
      <c r="A117" s="8" t="s">
        <v>443</v>
      </c>
      <c r="B117" s="1" t="s">
        <v>424</v>
      </c>
      <c r="C117" s="8" t="s">
        <v>425</v>
      </c>
      <c r="D117" s="8" t="s">
        <v>444</v>
      </c>
      <c r="E117" s="8" t="s">
        <v>29</v>
      </c>
      <c r="F117" s="8" t="s">
        <v>57</v>
      </c>
      <c r="G117" s="8"/>
      <c r="H117" s="8" t="s">
        <v>64</v>
      </c>
      <c r="I117" s="8">
        <v>2</v>
      </c>
      <c r="J117" s="8"/>
      <c r="K117" s="8"/>
      <c r="L117" s="8"/>
      <c r="M117" s="8"/>
      <c r="N117" s="8" t="s">
        <v>445</v>
      </c>
    </row>
    <row r="118" spans="1:147" ht="33.950000000000003" customHeight="1">
      <c r="A118" s="11" t="s">
        <v>446</v>
      </c>
      <c r="B118" s="1" t="s">
        <v>424</v>
      </c>
      <c r="C118" s="11" t="s">
        <v>425</v>
      </c>
      <c r="D118" s="11" t="s">
        <v>447</v>
      </c>
      <c r="E118" s="11" t="s">
        <v>448</v>
      </c>
      <c r="F118" s="11" t="s">
        <v>57</v>
      </c>
      <c r="G118" s="11"/>
      <c r="H118" s="11" t="s">
        <v>449</v>
      </c>
      <c r="I118" s="11">
        <v>3</v>
      </c>
      <c r="J118" s="11"/>
      <c r="K118" s="11"/>
      <c r="L118" s="11"/>
      <c r="M118" s="11"/>
      <c r="N118" s="11" t="s">
        <v>450</v>
      </c>
    </row>
    <row r="119" spans="1:147" ht="33.950000000000003" customHeight="1">
      <c r="A119" s="8" t="s">
        <v>451</v>
      </c>
      <c r="B119" s="1" t="s">
        <v>424</v>
      </c>
      <c r="C119" s="8" t="s">
        <v>425</v>
      </c>
      <c r="D119" s="8" t="s">
        <v>452</v>
      </c>
      <c r="E119" s="8" t="s">
        <v>29</v>
      </c>
      <c r="F119" s="8" t="s">
        <v>57</v>
      </c>
      <c r="G119" s="8" t="s">
        <v>433</v>
      </c>
      <c r="H119" s="8"/>
      <c r="I119" s="8">
        <v>2</v>
      </c>
      <c r="J119" s="8"/>
      <c r="K119" s="8"/>
      <c r="L119" s="8"/>
      <c r="M119" s="8"/>
      <c r="N119" s="8" t="s">
        <v>453</v>
      </c>
      <c r="O119" s="1" t="s">
        <v>454</v>
      </c>
    </row>
    <row r="120" spans="1:147" ht="33.950000000000003" customHeight="1">
      <c r="A120" s="8" t="s">
        <v>455</v>
      </c>
      <c r="B120" s="1" t="s">
        <v>424</v>
      </c>
      <c r="C120" s="8" t="s">
        <v>425</v>
      </c>
      <c r="D120" s="8" t="s">
        <v>456</v>
      </c>
      <c r="E120" s="8" t="s">
        <v>29</v>
      </c>
      <c r="F120" s="8" t="s">
        <v>40</v>
      </c>
      <c r="G120" s="8" t="s">
        <v>433</v>
      </c>
      <c r="H120" s="8"/>
      <c r="I120" s="8">
        <v>4</v>
      </c>
      <c r="J120" s="8"/>
      <c r="K120" s="8"/>
      <c r="L120" s="8"/>
      <c r="M120" s="8"/>
      <c r="N120" s="8" t="s">
        <v>457</v>
      </c>
    </row>
    <row r="121" spans="1:147" ht="33.950000000000003" customHeight="1">
      <c r="A121" s="11" t="s">
        <v>458</v>
      </c>
      <c r="B121" s="1" t="s">
        <v>424</v>
      </c>
      <c r="C121" s="11" t="s">
        <v>425</v>
      </c>
      <c r="D121" s="11" t="s">
        <v>459</v>
      </c>
      <c r="E121" s="13" t="s">
        <v>29</v>
      </c>
      <c r="F121" s="13" t="s">
        <v>57</v>
      </c>
      <c r="G121" s="13" t="s">
        <v>433</v>
      </c>
      <c r="H121" s="13"/>
      <c r="I121" s="11">
        <v>3</v>
      </c>
      <c r="J121" s="11"/>
      <c r="K121" s="11"/>
      <c r="L121" s="11"/>
      <c r="M121" s="11"/>
      <c r="N121" s="11" t="s">
        <v>460</v>
      </c>
      <c r="O121" s="1" t="s">
        <v>461</v>
      </c>
    </row>
    <row r="122" spans="1:147" ht="33.950000000000003" customHeight="1">
      <c r="A122" s="8" t="s">
        <v>462</v>
      </c>
      <c r="B122" s="1" t="s">
        <v>424</v>
      </c>
      <c r="C122" s="8" t="s">
        <v>425</v>
      </c>
      <c r="D122" s="8" t="s">
        <v>463</v>
      </c>
      <c r="E122" s="8" t="s">
        <v>94</v>
      </c>
      <c r="F122" s="8" t="s">
        <v>40</v>
      </c>
      <c r="G122" s="8" t="s">
        <v>433</v>
      </c>
      <c r="H122" s="8"/>
      <c r="I122" s="8">
        <v>1</v>
      </c>
      <c r="J122" s="8"/>
      <c r="K122" s="8"/>
      <c r="L122" s="8"/>
      <c r="M122" s="8"/>
      <c r="N122" s="8" t="s">
        <v>464</v>
      </c>
    </row>
    <row r="123" spans="1:147" ht="33.950000000000003" customHeight="1">
      <c r="A123" s="8" t="s">
        <v>465</v>
      </c>
      <c r="B123" s="1" t="s">
        <v>424</v>
      </c>
      <c r="C123" s="8" t="s">
        <v>425</v>
      </c>
      <c r="D123" s="8" t="s">
        <v>466</v>
      </c>
      <c r="E123" s="8" t="s">
        <v>94</v>
      </c>
      <c r="F123" s="8" t="s">
        <v>57</v>
      </c>
      <c r="G123" s="8"/>
      <c r="H123" s="8"/>
      <c r="I123" s="8">
        <v>4</v>
      </c>
      <c r="J123" s="8"/>
      <c r="K123" s="8"/>
      <c r="L123" s="8"/>
      <c r="M123" s="8"/>
      <c r="N123" s="8" t="s">
        <v>467</v>
      </c>
      <c r="O123" s="16" t="s">
        <v>468</v>
      </c>
    </row>
    <row r="124" spans="1:147" ht="33.950000000000003" customHeight="1">
      <c r="A124" s="8" t="s">
        <v>469</v>
      </c>
      <c r="B124" s="1" t="s">
        <v>424</v>
      </c>
      <c r="C124" s="8" t="s">
        <v>425</v>
      </c>
      <c r="D124" s="8" t="s">
        <v>470</v>
      </c>
      <c r="E124" s="8" t="s">
        <v>29</v>
      </c>
      <c r="F124" s="8" t="s">
        <v>30</v>
      </c>
      <c r="G124" s="8" t="s">
        <v>471</v>
      </c>
      <c r="H124" s="8"/>
      <c r="I124" s="8">
        <v>2</v>
      </c>
      <c r="J124" s="8"/>
      <c r="K124" s="8"/>
      <c r="L124" s="8" t="s">
        <v>112</v>
      </c>
      <c r="M124" s="8" t="s">
        <v>441</v>
      </c>
      <c r="N124" s="8" t="s">
        <v>472</v>
      </c>
    </row>
    <row r="125" spans="1:147" ht="33.950000000000003" customHeight="1">
      <c r="A125" s="8" t="s">
        <v>473</v>
      </c>
      <c r="B125" s="1" t="s">
        <v>424</v>
      </c>
      <c r="C125" s="8" t="s">
        <v>425</v>
      </c>
      <c r="D125" s="8" t="s">
        <v>474</v>
      </c>
      <c r="E125" s="8" t="s">
        <v>29</v>
      </c>
      <c r="F125" s="8" t="s">
        <v>30</v>
      </c>
      <c r="G125" s="8"/>
      <c r="H125" s="8" t="s">
        <v>64</v>
      </c>
      <c r="I125" s="8">
        <v>3</v>
      </c>
      <c r="J125" s="8"/>
      <c r="K125" s="8"/>
      <c r="L125" s="8" t="s">
        <v>475</v>
      </c>
      <c r="M125" s="8" t="s">
        <v>476</v>
      </c>
      <c r="N125" s="8" t="s">
        <v>477</v>
      </c>
    </row>
    <row r="126" spans="1:147" ht="33.950000000000003" customHeight="1">
      <c r="A126" s="11" t="s">
        <v>478</v>
      </c>
      <c r="B126" s="1" t="s">
        <v>424</v>
      </c>
      <c r="C126" s="11" t="s">
        <v>425</v>
      </c>
      <c r="D126" s="11" t="s">
        <v>479</v>
      </c>
      <c r="E126" s="11" t="s">
        <v>29</v>
      </c>
      <c r="F126" s="11" t="s">
        <v>57</v>
      </c>
      <c r="G126" s="11" t="s">
        <v>433</v>
      </c>
      <c r="H126" s="11"/>
      <c r="I126" s="11">
        <v>2</v>
      </c>
      <c r="J126" s="11"/>
      <c r="K126" s="11"/>
      <c r="L126" s="11"/>
      <c r="M126" s="11"/>
      <c r="N126" s="11" t="s">
        <v>480</v>
      </c>
    </row>
    <row r="127" spans="1:147" ht="33.950000000000003" customHeight="1">
      <c r="A127" s="8" t="s">
        <v>481</v>
      </c>
      <c r="B127" s="1" t="s">
        <v>424</v>
      </c>
      <c r="C127" s="8" t="s">
        <v>425</v>
      </c>
      <c r="D127" s="8" t="s">
        <v>482</v>
      </c>
      <c r="E127" s="8" t="s">
        <v>29</v>
      </c>
      <c r="F127" s="8" t="s">
        <v>30</v>
      </c>
      <c r="G127" s="8" t="s">
        <v>483</v>
      </c>
      <c r="H127" s="8"/>
      <c r="I127" s="8">
        <v>1</v>
      </c>
      <c r="J127" s="8"/>
      <c r="K127" s="8" t="s">
        <v>1044</v>
      </c>
      <c r="L127" s="8"/>
      <c r="M127" s="8"/>
      <c r="N127" s="8" t="s">
        <v>484</v>
      </c>
      <c r="O127" s="16"/>
      <c r="P127" s="1">
        <v>1</v>
      </c>
      <c r="R127" s="1">
        <f t="shared" ref="R127:AK127" si="102">IF(R$2/5+1 &gt;=$I127,CH127*DX127, 0)</f>
        <v>3.5</v>
      </c>
      <c r="S127" s="1">
        <f t="shared" si="102"/>
        <v>4.6666666666666661</v>
      </c>
      <c r="T127" s="1">
        <f t="shared" si="102"/>
        <v>4.6666666666666661</v>
      </c>
      <c r="U127" s="1">
        <f t="shared" si="102"/>
        <v>5.8333333333333339</v>
      </c>
      <c r="V127" s="1">
        <f t="shared" si="102"/>
        <v>6.125</v>
      </c>
      <c r="W127" s="1">
        <f t="shared" si="102"/>
        <v>6.125</v>
      </c>
      <c r="X127" s="1">
        <f t="shared" si="102"/>
        <v>7</v>
      </c>
      <c r="Y127" s="1">
        <f t="shared" si="102"/>
        <v>7</v>
      </c>
      <c r="Z127" s="1">
        <f t="shared" si="102"/>
        <v>7</v>
      </c>
      <c r="AA127" s="1">
        <f t="shared" si="102"/>
        <v>12.6</v>
      </c>
      <c r="AB127" s="1">
        <f t="shared" si="102"/>
        <v>12.6</v>
      </c>
      <c r="AC127" s="1">
        <f t="shared" si="102"/>
        <v>12.6</v>
      </c>
      <c r="AD127" s="1">
        <f t="shared" si="102"/>
        <v>15.75</v>
      </c>
      <c r="AE127" s="1">
        <f t="shared" si="102"/>
        <v>15.75</v>
      </c>
      <c r="AF127" s="1">
        <f t="shared" si="102"/>
        <v>16.041666666666664</v>
      </c>
      <c r="AG127" s="1">
        <f t="shared" si="102"/>
        <v>19.25</v>
      </c>
      <c r="AH127" s="1">
        <f t="shared" si="102"/>
        <v>19.25</v>
      </c>
      <c r="AI127" s="1">
        <f t="shared" si="102"/>
        <v>19.25</v>
      </c>
      <c r="AJ127" s="1">
        <f t="shared" si="102"/>
        <v>22.458333333333332</v>
      </c>
      <c r="AK127" s="1">
        <f t="shared" si="102"/>
        <v>25.2</v>
      </c>
      <c r="AM127" s="1">
        <v>0</v>
      </c>
      <c r="AN127" s="1">
        <v>2</v>
      </c>
      <c r="AO127" s="1">
        <f t="shared" ref="AO127:BG127" si="103">AN127</f>
        <v>2</v>
      </c>
      <c r="AP127" s="1">
        <f t="shared" si="103"/>
        <v>2</v>
      </c>
      <c r="AQ127" s="1">
        <f t="shared" si="103"/>
        <v>2</v>
      </c>
      <c r="AR127" s="1">
        <f t="shared" si="103"/>
        <v>2</v>
      </c>
      <c r="AS127" s="1">
        <f t="shared" si="103"/>
        <v>2</v>
      </c>
      <c r="AT127" s="1">
        <f t="shared" si="103"/>
        <v>2</v>
      </c>
      <c r="AU127" s="1">
        <f t="shared" si="103"/>
        <v>2</v>
      </c>
      <c r="AV127" s="1">
        <f t="shared" si="103"/>
        <v>2</v>
      </c>
      <c r="AW127" s="1">
        <f t="shared" si="103"/>
        <v>2</v>
      </c>
      <c r="AX127" s="1">
        <f t="shared" si="103"/>
        <v>2</v>
      </c>
      <c r="AY127" s="1">
        <f t="shared" si="103"/>
        <v>2</v>
      </c>
      <c r="AZ127" s="1">
        <f t="shared" si="103"/>
        <v>2</v>
      </c>
      <c r="BA127" s="1">
        <f t="shared" si="103"/>
        <v>2</v>
      </c>
      <c r="BB127" s="1">
        <f t="shared" si="103"/>
        <v>2</v>
      </c>
      <c r="BC127" s="1">
        <f t="shared" si="103"/>
        <v>2</v>
      </c>
      <c r="BD127" s="1">
        <f t="shared" si="103"/>
        <v>2</v>
      </c>
      <c r="BE127" s="1">
        <f t="shared" si="103"/>
        <v>2</v>
      </c>
      <c r="BF127" s="1">
        <f t="shared" si="103"/>
        <v>2</v>
      </c>
      <c r="BG127" s="1">
        <f t="shared" si="103"/>
        <v>2</v>
      </c>
      <c r="BI127" s="1">
        <v>6</v>
      </c>
      <c r="BJ127" s="1">
        <f t="shared" ref="BJ127:CB127" si="104">BI127</f>
        <v>6</v>
      </c>
      <c r="BK127" s="1">
        <f t="shared" si="104"/>
        <v>6</v>
      </c>
      <c r="BL127" s="1">
        <f t="shared" si="104"/>
        <v>6</v>
      </c>
      <c r="BM127" s="1">
        <f t="shared" si="104"/>
        <v>6</v>
      </c>
      <c r="BN127" s="1">
        <f t="shared" si="104"/>
        <v>6</v>
      </c>
      <c r="BO127" s="1">
        <f t="shared" si="104"/>
        <v>6</v>
      </c>
      <c r="BP127" s="1">
        <f t="shared" si="104"/>
        <v>6</v>
      </c>
      <c r="BQ127" s="1">
        <f t="shared" si="104"/>
        <v>6</v>
      </c>
      <c r="BR127" s="1">
        <f t="shared" si="104"/>
        <v>6</v>
      </c>
      <c r="BS127" s="1">
        <f t="shared" si="104"/>
        <v>6</v>
      </c>
      <c r="BT127" s="1">
        <f t="shared" si="104"/>
        <v>6</v>
      </c>
      <c r="BU127" s="1">
        <f t="shared" si="104"/>
        <v>6</v>
      </c>
      <c r="BV127" s="1">
        <f t="shared" si="104"/>
        <v>6</v>
      </c>
      <c r="BW127" s="1">
        <f t="shared" si="104"/>
        <v>6</v>
      </c>
      <c r="BX127" s="1">
        <f t="shared" si="104"/>
        <v>6</v>
      </c>
      <c r="BY127" s="1">
        <f t="shared" si="104"/>
        <v>6</v>
      </c>
      <c r="BZ127" s="1">
        <f t="shared" si="104"/>
        <v>6</v>
      </c>
      <c r="CA127" s="1">
        <f t="shared" si="104"/>
        <v>6</v>
      </c>
      <c r="CB127" s="1">
        <f t="shared" si="104"/>
        <v>6</v>
      </c>
      <c r="CC127" s="2"/>
      <c r="CD127" s="1">
        <v>1</v>
      </c>
      <c r="CF127">
        <f>IF(EXACT(E127,"Focus"),IF(I127=1,3,IF(I127=2,3,IF(I127=3,4,IF(I127=4,6,8)))),IF(I127=1,4,IF(I127=2,5,IF(I127=3,6,IF(I127=4,8,10)))))</f>
        <v>4</v>
      </c>
      <c r="CH127" s="2">
        <f t="shared" ref="CH127:DA127" si="105">MIN(1,MAX(0,(CH$2-$CF127+1+CH$1-DC127)/CH$2))</f>
        <v>0.5</v>
      </c>
      <c r="CI127" s="2">
        <f t="shared" si="105"/>
        <v>0.66666666666666663</v>
      </c>
      <c r="CJ127" s="2">
        <f t="shared" si="105"/>
        <v>0.66666666666666663</v>
      </c>
      <c r="CK127" s="2">
        <f t="shared" si="105"/>
        <v>0.83333333333333337</v>
      </c>
      <c r="CL127" s="2">
        <f t="shared" si="105"/>
        <v>0.875</v>
      </c>
      <c r="CM127" s="2">
        <f t="shared" si="105"/>
        <v>0.875</v>
      </c>
      <c r="CN127" s="2">
        <f t="shared" si="105"/>
        <v>1</v>
      </c>
      <c r="CO127" s="2">
        <f t="shared" si="105"/>
        <v>1</v>
      </c>
      <c r="CP127" s="2">
        <f t="shared" si="105"/>
        <v>1</v>
      </c>
      <c r="CQ127" s="2">
        <f t="shared" si="105"/>
        <v>0.9</v>
      </c>
      <c r="CR127" s="2">
        <f t="shared" si="105"/>
        <v>0.9</v>
      </c>
      <c r="CS127" s="2">
        <f t="shared" si="105"/>
        <v>0.9</v>
      </c>
      <c r="CT127" s="2">
        <f t="shared" si="105"/>
        <v>0.9</v>
      </c>
      <c r="CU127" s="2">
        <f t="shared" si="105"/>
        <v>0.9</v>
      </c>
      <c r="CV127" s="2">
        <f t="shared" si="105"/>
        <v>0.91666666666666663</v>
      </c>
      <c r="CW127" s="2">
        <f t="shared" si="105"/>
        <v>0.91666666666666663</v>
      </c>
      <c r="CX127" s="2">
        <f t="shared" si="105"/>
        <v>0.91666666666666663</v>
      </c>
      <c r="CY127" s="2">
        <f t="shared" si="105"/>
        <v>0.91666666666666663</v>
      </c>
      <c r="CZ127" s="2">
        <f t="shared" si="105"/>
        <v>0.91666666666666663</v>
      </c>
      <c r="DA127" s="2">
        <f t="shared" si="105"/>
        <v>0.9</v>
      </c>
      <c r="DC127" s="1">
        <f t="shared" ref="DC127:DV127" si="106">IF($CD127&gt;0,MAX(0,FLOOR((1-$DB$2)*CH$2-$CF127+1+CH$1,1)),0)</f>
        <v>0</v>
      </c>
      <c r="DD127" s="1">
        <f t="shared" si="106"/>
        <v>0</v>
      </c>
      <c r="DE127" s="1">
        <f t="shared" si="106"/>
        <v>0</v>
      </c>
      <c r="DF127" s="1">
        <f t="shared" si="106"/>
        <v>0</v>
      </c>
      <c r="DG127" s="1">
        <f t="shared" si="106"/>
        <v>0</v>
      </c>
      <c r="DH127" s="1">
        <f t="shared" si="106"/>
        <v>0</v>
      </c>
      <c r="DI127" s="1">
        <f t="shared" si="106"/>
        <v>0</v>
      </c>
      <c r="DJ127" s="1">
        <f t="shared" si="106"/>
        <v>0</v>
      </c>
      <c r="DK127" s="1">
        <f t="shared" si="106"/>
        <v>0</v>
      </c>
      <c r="DL127" s="1">
        <f t="shared" si="106"/>
        <v>2</v>
      </c>
      <c r="DM127" s="1">
        <f t="shared" si="106"/>
        <v>2</v>
      </c>
      <c r="DN127" s="1">
        <f t="shared" si="106"/>
        <v>2</v>
      </c>
      <c r="DO127" s="1">
        <f t="shared" si="106"/>
        <v>3</v>
      </c>
      <c r="DP127" s="1">
        <f t="shared" si="106"/>
        <v>3</v>
      </c>
      <c r="DQ127" s="1">
        <f t="shared" si="106"/>
        <v>3</v>
      </c>
      <c r="DR127" s="1">
        <f t="shared" si="106"/>
        <v>4</v>
      </c>
      <c r="DS127" s="1">
        <f t="shared" si="106"/>
        <v>4</v>
      </c>
      <c r="DT127" s="1">
        <f t="shared" si="106"/>
        <v>4</v>
      </c>
      <c r="DU127" s="1">
        <f t="shared" si="106"/>
        <v>5</v>
      </c>
      <c r="DV127" s="1">
        <f t="shared" si="106"/>
        <v>6</v>
      </c>
      <c r="DX127" s="1">
        <f t="shared" ref="DX127:EQ127" si="107">$AM127 +(DC127*$CD127+AN127)*(BI127+1)/2</f>
        <v>7</v>
      </c>
      <c r="DY127" s="1">
        <f t="shared" si="107"/>
        <v>7</v>
      </c>
      <c r="DZ127" s="1">
        <f t="shared" si="107"/>
        <v>7</v>
      </c>
      <c r="EA127" s="1">
        <f t="shared" si="107"/>
        <v>7</v>
      </c>
      <c r="EB127" s="1">
        <f t="shared" si="107"/>
        <v>7</v>
      </c>
      <c r="EC127" s="1">
        <f t="shared" si="107"/>
        <v>7</v>
      </c>
      <c r="ED127" s="1">
        <f t="shared" si="107"/>
        <v>7</v>
      </c>
      <c r="EE127" s="1">
        <f t="shared" si="107"/>
        <v>7</v>
      </c>
      <c r="EF127" s="1">
        <f t="shared" si="107"/>
        <v>7</v>
      </c>
      <c r="EG127" s="1">
        <f t="shared" si="107"/>
        <v>14</v>
      </c>
      <c r="EH127" s="1">
        <f t="shared" si="107"/>
        <v>14</v>
      </c>
      <c r="EI127" s="1">
        <f t="shared" si="107"/>
        <v>14</v>
      </c>
      <c r="EJ127" s="1">
        <f t="shared" si="107"/>
        <v>17.5</v>
      </c>
      <c r="EK127" s="1">
        <f t="shared" si="107"/>
        <v>17.5</v>
      </c>
      <c r="EL127" s="1">
        <f t="shared" si="107"/>
        <v>17.5</v>
      </c>
      <c r="EM127" s="1">
        <f t="shared" si="107"/>
        <v>21</v>
      </c>
      <c r="EN127" s="1">
        <f t="shared" si="107"/>
        <v>21</v>
      </c>
      <c r="EO127" s="1">
        <f t="shared" si="107"/>
        <v>21</v>
      </c>
      <c r="EP127" s="1">
        <f t="shared" si="107"/>
        <v>24.5</v>
      </c>
      <c r="EQ127" s="1">
        <f t="shared" si="107"/>
        <v>28</v>
      </c>
    </row>
    <row r="128" spans="1:147" ht="33.950000000000003" customHeight="1">
      <c r="A128" s="11" t="s">
        <v>485</v>
      </c>
      <c r="B128" s="1" t="s">
        <v>424</v>
      </c>
      <c r="C128" s="11" t="s">
        <v>425</v>
      </c>
      <c r="D128" s="11" t="s">
        <v>486</v>
      </c>
      <c r="E128" s="11" t="s">
        <v>487</v>
      </c>
      <c r="F128" s="11" t="s">
        <v>40</v>
      </c>
      <c r="G128" s="11" t="s">
        <v>488</v>
      </c>
      <c r="H128" s="11"/>
      <c r="I128" s="11">
        <v>5</v>
      </c>
      <c r="J128" s="11"/>
      <c r="K128" s="11"/>
      <c r="L128" s="11"/>
      <c r="M128" s="11"/>
      <c r="N128" s="11" t="s">
        <v>489</v>
      </c>
    </row>
    <row r="129" spans="1:147" ht="33.950000000000003" customHeight="1">
      <c r="A129" s="11" t="s">
        <v>490</v>
      </c>
      <c r="B129" s="1" t="s">
        <v>263</v>
      </c>
      <c r="C129" s="11" t="s">
        <v>491</v>
      </c>
      <c r="D129" s="11" t="s">
        <v>492</v>
      </c>
      <c r="E129" s="11" t="s">
        <v>94</v>
      </c>
      <c r="F129" s="11" t="s">
        <v>40</v>
      </c>
      <c r="G129" s="11" t="s">
        <v>493</v>
      </c>
      <c r="H129" s="11"/>
      <c r="I129" s="11">
        <v>3</v>
      </c>
      <c r="J129" s="11" t="s">
        <v>1044</v>
      </c>
      <c r="K129" s="11" t="s">
        <v>1044</v>
      </c>
      <c r="L129" s="11" t="s">
        <v>1035</v>
      </c>
      <c r="M129" s="11">
        <v>10</v>
      </c>
      <c r="N129" s="11" t="s">
        <v>1051</v>
      </c>
      <c r="P129" s="1">
        <v>1</v>
      </c>
      <c r="R129" s="1">
        <f t="shared" ref="R129:AA133" si="108">IF(R$2/5+1 &gt;=$I129,CH129*DX129, 0)</f>
        <v>0</v>
      </c>
      <c r="S129" s="1">
        <f t="shared" si="108"/>
        <v>0</v>
      </c>
      <c r="T129" s="1">
        <f t="shared" si="108"/>
        <v>0</v>
      </c>
      <c r="U129" s="1">
        <f t="shared" si="108"/>
        <v>0</v>
      </c>
      <c r="V129" s="1">
        <f t="shared" si="108"/>
        <v>0</v>
      </c>
      <c r="W129" s="1">
        <f t="shared" si="108"/>
        <v>0</v>
      </c>
      <c r="X129" s="1">
        <f t="shared" si="108"/>
        <v>0</v>
      </c>
      <c r="Y129" s="1">
        <f t="shared" si="108"/>
        <v>0</v>
      </c>
      <c r="Z129" s="1">
        <f t="shared" si="108"/>
        <v>0</v>
      </c>
      <c r="AA129" s="1">
        <f t="shared" si="108"/>
        <v>16.2</v>
      </c>
      <c r="AB129" s="1">
        <f t="shared" ref="AB129:AK133" si="109">IF(AB$2/5+1 &gt;=$I129,CR129*EH129, 0)</f>
        <v>16.2</v>
      </c>
      <c r="AC129" s="1">
        <f t="shared" si="109"/>
        <v>16.2</v>
      </c>
      <c r="AD129" s="1">
        <f t="shared" si="109"/>
        <v>19.350000000000001</v>
      </c>
      <c r="AE129" s="1">
        <f t="shared" si="109"/>
        <v>19.350000000000001</v>
      </c>
      <c r="AF129" s="1">
        <f t="shared" si="109"/>
        <v>19.708333333333332</v>
      </c>
      <c r="AG129" s="1">
        <f t="shared" si="109"/>
        <v>22.916666666666664</v>
      </c>
      <c r="AH129" s="1">
        <f t="shared" si="109"/>
        <v>22.916666666666664</v>
      </c>
      <c r="AI129" s="1">
        <f t="shared" si="109"/>
        <v>22.916666666666664</v>
      </c>
      <c r="AJ129" s="1">
        <f t="shared" si="109"/>
        <v>26.125</v>
      </c>
      <c r="AK129" s="1">
        <f t="shared" si="109"/>
        <v>28.8</v>
      </c>
      <c r="AM129" s="1">
        <v>4</v>
      </c>
      <c r="AN129" s="1">
        <v>2</v>
      </c>
      <c r="AO129" s="1">
        <f t="shared" ref="AO129:BG129" si="110">AN129</f>
        <v>2</v>
      </c>
      <c r="AP129" s="1">
        <f t="shared" si="110"/>
        <v>2</v>
      </c>
      <c r="AQ129" s="1">
        <f t="shared" si="110"/>
        <v>2</v>
      </c>
      <c r="AR129" s="1">
        <f t="shared" si="110"/>
        <v>2</v>
      </c>
      <c r="AS129" s="1">
        <f t="shared" si="110"/>
        <v>2</v>
      </c>
      <c r="AT129" s="1">
        <f t="shared" si="110"/>
        <v>2</v>
      </c>
      <c r="AU129" s="1">
        <f t="shared" si="110"/>
        <v>2</v>
      </c>
      <c r="AV129" s="1">
        <f t="shared" si="110"/>
        <v>2</v>
      </c>
      <c r="AW129" s="1">
        <f t="shared" si="110"/>
        <v>2</v>
      </c>
      <c r="AX129" s="1">
        <f t="shared" si="110"/>
        <v>2</v>
      </c>
      <c r="AY129" s="1">
        <f t="shared" si="110"/>
        <v>2</v>
      </c>
      <c r="AZ129" s="1">
        <f t="shared" si="110"/>
        <v>2</v>
      </c>
      <c r="BA129" s="1">
        <f t="shared" si="110"/>
        <v>2</v>
      </c>
      <c r="BB129" s="1">
        <f t="shared" si="110"/>
        <v>2</v>
      </c>
      <c r="BC129" s="1">
        <f t="shared" si="110"/>
        <v>2</v>
      </c>
      <c r="BD129" s="1">
        <f t="shared" si="110"/>
        <v>2</v>
      </c>
      <c r="BE129" s="1">
        <f t="shared" si="110"/>
        <v>2</v>
      </c>
      <c r="BF129" s="1">
        <f t="shared" si="110"/>
        <v>2</v>
      </c>
      <c r="BG129" s="1">
        <f t="shared" si="110"/>
        <v>2</v>
      </c>
      <c r="BI129" s="1">
        <v>6</v>
      </c>
      <c r="BJ129" s="1">
        <f t="shared" ref="BJ129:CB129" si="111">BI129</f>
        <v>6</v>
      </c>
      <c r="BK129" s="1">
        <f t="shared" si="111"/>
        <v>6</v>
      </c>
      <c r="BL129" s="1">
        <f t="shared" si="111"/>
        <v>6</v>
      </c>
      <c r="BM129" s="1">
        <f t="shared" si="111"/>
        <v>6</v>
      </c>
      <c r="BN129" s="1">
        <f t="shared" si="111"/>
        <v>6</v>
      </c>
      <c r="BO129" s="1">
        <f t="shared" si="111"/>
        <v>6</v>
      </c>
      <c r="BP129" s="1">
        <f t="shared" si="111"/>
        <v>6</v>
      </c>
      <c r="BQ129" s="1">
        <f t="shared" si="111"/>
        <v>6</v>
      </c>
      <c r="BR129" s="1">
        <f t="shared" si="111"/>
        <v>6</v>
      </c>
      <c r="BS129" s="1">
        <f t="shared" si="111"/>
        <v>6</v>
      </c>
      <c r="BT129" s="1">
        <f t="shared" si="111"/>
        <v>6</v>
      </c>
      <c r="BU129" s="1">
        <f t="shared" si="111"/>
        <v>6</v>
      </c>
      <c r="BV129" s="1">
        <f t="shared" si="111"/>
        <v>6</v>
      </c>
      <c r="BW129" s="1">
        <f t="shared" si="111"/>
        <v>6</v>
      </c>
      <c r="BX129" s="1">
        <f t="shared" si="111"/>
        <v>6</v>
      </c>
      <c r="BY129" s="1">
        <f t="shared" si="111"/>
        <v>6</v>
      </c>
      <c r="BZ129" s="1">
        <f t="shared" si="111"/>
        <v>6</v>
      </c>
      <c r="CA129" s="1">
        <f t="shared" si="111"/>
        <v>6</v>
      </c>
      <c r="CB129" s="1">
        <f t="shared" si="111"/>
        <v>6</v>
      </c>
      <c r="CC129" s="2"/>
      <c r="CD129" s="1">
        <v>1</v>
      </c>
      <c r="CF129">
        <f>IF(EXACT(E129,"Focus"),IF(I129=1,3,IF(I129=2,3,IF(I129=3,4,IF(I129=4,6,8)))),IF(I129=1,4,IF(I129=2,5,IF(I129=3,6,IF(I129=4,8,10)))))</f>
        <v>4</v>
      </c>
      <c r="CH129" s="2">
        <f t="shared" ref="CH129:CQ133" si="112">MIN(1,MAX(0,(CH$2-$CF129+1+CH$1-DC129)/CH$2))</f>
        <v>0.5</v>
      </c>
      <c r="CI129" s="2">
        <f t="shared" si="112"/>
        <v>0.66666666666666663</v>
      </c>
      <c r="CJ129" s="2">
        <f t="shared" si="112"/>
        <v>0.66666666666666663</v>
      </c>
      <c r="CK129" s="2">
        <f t="shared" si="112"/>
        <v>0.83333333333333337</v>
      </c>
      <c r="CL129" s="2">
        <f t="shared" si="112"/>
        <v>0.875</v>
      </c>
      <c r="CM129" s="2">
        <f t="shared" si="112"/>
        <v>0.875</v>
      </c>
      <c r="CN129" s="2">
        <f t="shared" si="112"/>
        <v>1</v>
      </c>
      <c r="CO129" s="2">
        <f t="shared" si="112"/>
        <v>1</v>
      </c>
      <c r="CP129" s="2">
        <f t="shared" si="112"/>
        <v>1</v>
      </c>
      <c r="CQ129" s="2">
        <f t="shared" si="112"/>
        <v>0.9</v>
      </c>
      <c r="CR129" s="2">
        <f t="shared" ref="CR129:DA133" si="113">MIN(1,MAX(0,(CR$2-$CF129+1+CR$1-DM129)/CR$2))</f>
        <v>0.9</v>
      </c>
      <c r="CS129" s="2">
        <f t="shared" si="113"/>
        <v>0.9</v>
      </c>
      <c r="CT129" s="2">
        <f t="shared" si="113"/>
        <v>0.9</v>
      </c>
      <c r="CU129" s="2">
        <f t="shared" si="113"/>
        <v>0.9</v>
      </c>
      <c r="CV129" s="2">
        <f t="shared" si="113"/>
        <v>0.91666666666666663</v>
      </c>
      <c r="CW129" s="2">
        <f t="shared" si="113"/>
        <v>0.91666666666666663</v>
      </c>
      <c r="CX129" s="2">
        <f t="shared" si="113"/>
        <v>0.91666666666666663</v>
      </c>
      <c r="CY129" s="2">
        <f t="shared" si="113"/>
        <v>0.91666666666666663</v>
      </c>
      <c r="CZ129" s="2">
        <f t="shared" si="113"/>
        <v>0.91666666666666663</v>
      </c>
      <c r="DA129" s="2">
        <f t="shared" si="113"/>
        <v>0.9</v>
      </c>
      <c r="DC129" s="1">
        <f t="shared" ref="DC129:DL133" si="114">IF($CD129&gt;0,MAX(0,FLOOR((1-$DB$2)*CH$2-$CF129+1+CH$1,1)),0)</f>
        <v>0</v>
      </c>
      <c r="DD129" s="1">
        <f t="shared" si="114"/>
        <v>0</v>
      </c>
      <c r="DE129" s="1">
        <f t="shared" si="114"/>
        <v>0</v>
      </c>
      <c r="DF129" s="1">
        <f t="shared" si="114"/>
        <v>0</v>
      </c>
      <c r="DG129" s="1">
        <f t="shared" si="114"/>
        <v>0</v>
      </c>
      <c r="DH129" s="1">
        <f t="shared" si="114"/>
        <v>0</v>
      </c>
      <c r="DI129" s="1">
        <f t="shared" si="114"/>
        <v>0</v>
      </c>
      <c r="DJ129" s="1">
        <f t="shared" si="114"/>
        <v>0</v>
      </c>
      <c r="DK129" s="1">
        <f t="shared" si="114"/>
        <v>0</v>
      </c>
      <c r="DL129" s="1">
        <f t="shared" si="114"/>
        <v>2</v>
      </c>
      <c r="DM129" s="1">
        <f t="shared" ref="DM129:DV133" si="115">IF($CD129&gt;0,MAX(0,FLOOR((1-$DB$2)*CR$2-$CF129+1+CR$1,1)),0)</f>
        <v>2</v>
      </c>
      <c r="DN129" s="1">
        <f t="shared" si="115"/>
        <v>2</v>
      </c>
      <c r="DO129" s="1">
        <f t="shared" si="115"/>
        <v>3</v>
      </c>
      <c r="DP129" s="1">
        <f t="shared" si="115"/>
        <v>3</v>
      </c>
      <c r="DQ129" s="1">
        <f t="shared" si="115"/>
        <v>3</v>
      </c>
      <c r="DR129" s="1">
        <f t="shared" si="115"/>
        <v>4</v>
      </c>
      <c r="DS129" s="1">
        <f t="shared" si="115"/>
        <v>4</v>
      </c>
      <c r="DT129" s="1">
        <f t="shared" si="115"/>
        <v>4</v>
      </c>
      <c r="DU129" s="1">
        <f t="shared" si="115"/>
        <v>5</v>
      </c>
      <c r="DV129" s="1">
        <f t="shared" si="115"/>
        <v>6</v>
      </c>
      <c r="DX129" s="1">
        <f t="shared" ref="DX129:EG133" si="116">$AM129 +(DC129*$CD129+AN129)*(BI129+1)/2</f>
        <v>11</v>
      </c>
      <c r="DY129" s="1">
        <f t="shared" si="116"/>
        <v>11</v>
      </c>
      <c r="DZ129" s="1">
        <f t="shared" si="116"/>
        <v>11</v>
      </c>
      <c r="EA129" s="1">
        <f t="shared" si="116"/>
        <v>11</v>
      </c>
      <c r="EB129" s="1">
        <f t="shared" si="116"/>
        <v>11</v>
      </c>
      <c r="EC129" s="1">
        <f t="shared" si="116"/>
        <v>11</v>
      </c>
      <c r="ED129" s="1">
        <f t="shared" si="116"/>
        <v>11</v>
      </c>
      <c r="EE129" s="1">
        <f t="shared" si="116"/>
        <v>11</v>
      </c>
      <c r="EF129" s="1">
        <f t="shared" si="116"/>
        <v>11</v>
      </c>
      <c r="EG129" s="1">
        <f t="shared" si="116"/>
        <v>18</v>
      </c>
      <c r="EH129" s="1">
        <f t="shared" ref="EH129:EQ133" si="117">$AM129 +(DM129*$CD129+AX129)*(BS129+1)/2</f>
        <v>18</v>
      </c>
      <c r="EI129" s="1">
        <f t="shared" si="117"/>
        <v>18</v>
      </c>
      <c r="EJ129" s="1">
        <f t="shared" si="117"/>
        <v>21.5</v>
      </c>
      <c r="EK129" s="1">
        <f t="shared" si="117"/>
        <v>21.5</v>
      </c>
      <c r="EL129" s="1">
        <f t="shared" si="117"/>
        <v>21.5</v>
      </c>
      <c r="EM129" s="1">
        <f t="shared" si="117"/>
        <v>25</v>
      </c>
      <c r="EN129" s="1">
        <f t="shared" si="117"/>
        <v>25</v>
      </c>
      <c r="EO129" s="1">
        <f t="shared" si="117"/>
        <v>25</v>
      </c>
      <c r="EP129" s="1">
        <f t="shared" si="117"/>
        <v>28.5</v>
      </c>
      <c r="EQ129" s="1">
        <f t="shared" si="117"/>
        <v>32</v>
      </c>
    </row>
    <row r="130" spans="1:147" ht="36">
      <c r="A130" s="11" t="s">
        <v>494</v>
      </c>
      <c r="B130" s="1" t="s">
        <v>263</v>
      </c>
      <c r="C130" s="11" t="s">
        <v>491</v>
      </c>
      <c r="D130" s="11" t="s">
        <v>495</v>
      </c>
      <c r="E130" s="11" t="s">
        <v>29</v>
      </c>
      <c r="F130" s="11" t="s">
        <v>57</v>
      </c>
      <c r="G130" s="11" t="s">
        <v>496</v>
      </c>
      <c r="H130" s="11" t="s">
        <v>418</v>
      </c>
      <c r="I130" s="11">
        <v>1</v>
      </c>
      <c r="J130" s="11"/>
      <c r="K130" s="11"/>
      <c r="L130" s="11"/>
      <c r="M130" s="11"/>
      <c r="N130" s="11" t="s">
        <v>497</v>
      </c>
      <c r="O130" s="16"/>
      <c r="P130" s="1">
        <v>1</v>
      </c>
      <c r="R130" s="1">
        <f t="shared" si="108"/>
        <v>1</v>
      </c>
      <c r="S130" s="1">
        <f t="shared" si="108"/>
        <v>1.3333333333333333</v>
      </c>
      <c r="T130" s="1">
        <f t="shared" si="108"/>
        <v>1.3333333333333333</v>
      </c>
      <c r="U130" s="1">
        <f t="shared" si="108"/>
        <v>1.6666666666666667</v>
      </c>
      <c r="V130" s="1">
        <f t="shared" si="108"/>
        <v>1.75</v>
      </c>
      <c r="W130" s="1">
        <f t="shared" si="108"/>
        <v>1.75</v>
      </c>
      <c r="X130" s="1">
        <f t="shared" si="108"/>
        <v>2</v>
      </c>
      <c r="Y130" s="1">
        <f t="shared" si="108"/>
        <v>2</v>
      </c>
      <c r="Z130" s="1">
        <f t="shared" si="108"/>
        <v>2</v>
      </c>
      <c r="AA130" s="1">
        <f t="shared" si="108"/>
        <v>8.1</v>
      </c>
      <c r="AB130" s="1">
        <f t="shared" si="109"/>
        <v>8.1</v>
      </c>
      <c r="AC130" s="1">
        <f t="shared" si="109"/>
        <v>8.1</v>
      </c>
      <c r="AD130" s="1">
        <f t="shared" si="109"/>
        <v>11.25</v>
      </c>
      <c r="AE130" s="1">
        <f t="shared" si="109"/>
        <v>11.25</v>
      </c>
      <c r="AF130" s="1">
        <f t="shared" si="109"/>
        <v>11.458333333333332</v>
      </c>
      <c r="AG130" s="1">
        <f t="shared" si="109"/>
        <v>14.666666666666666</v>
      </c>
      <c r="AH130" s="1">
        <f t="shared" si="109"/>
        <v>14.666666666666666</v>
      </c>
      <c r="AI130" s="1">
        <f t="shared" si="109"/>
        <v>14.666666666666666</v>
      </c>
      <c r="AJ130" s="1">
        <f t="shared" si="109"/>
        <v>17.875</v>
      </c>
      <c r="AK130" s="1">
        <f t="shared" si="109"/>
        <v>20.7</v>
      </c>
      <c r="AM130" s="1">
        <v>2</v>
      </c>
      <c r="AN130" s="1">
        <v>0</v>
      </c>
      <c r="AO130" s="1">
        <f t="shared" ref="AO130:BG130" si="118">AN130</f>
        <v>0</v>
      </c>
      <c r="AP130" s="1">
        <f t="shared" si="118"/>
        <v>0</v>
      </c>
      <c r="AQ130" s="1">
        <f t="shared" si="118"/>
        <v>0</v>
      </c>
      <c r="AR130" s="1">
        <f t="shared" si="118"/>
        <v>0</v>
      </c>
      <c r="AS130" s="1">
        <f t="shared" si="118"/>
        <v>0</v>
      </c>
      <c r="AT130" s="1">
        <f t="shared" si="118"/>
        <v>0</v>
      </c>
      <c r="AU130" s="1">
        <f t="shared" si="118"/>
        <v>0</v>
      </c>
      <c r="AV130" s="1">
        <f t="shared" si="118"/>
        <v>0</v>
      </c>
      <c r="AW130" s="1">
        <f t="shared" si="118"/>
        <v>0</v>
      </c>
      <c r="AX130" s="1">
        <f t="shared" si="118"/>
        <v>0</v>
      </c>
      <c r="AY130" s="1">
        <f t="shared" si="118"/>
        <v>0</v>
      </c>
      <c r="AZ130" s="1">
        <f t="shared" si="118"/>
        <v>0</v>
      </c>
      <c r="BA130" s="1">
        <f t="shared" si="118"/>
        <v>0</v>
      </c>
      <c r="BB130" s="1">
        <f t="shared" si="118"/>
        <v>0</v>
      </c>
      <c r="BC130" s="1">
        <f t="shared" si="118"/>
        <v>0</v>
      </c>
      <c r="BD130" s="1">
        <f t="shared" si="118"/>
        <v>0</v>
      </c>
      <c r="BE130" s="1">
        <f t="shared" si="118"/>
        <v>0</v>
      </c>
      <c r="BF130" s="1">
        <f t="shared" si="118"/>
        <v>0</v>
      </c>
      <c r="BG130" s="1">
        <f t="shared" si="118"/>
        <v>0</v>
      </c>
      <c r="BI130" s="1">
        <v>6</v>
      </c>
      <c r="BJ130" s="1">
        <f t="shared" ref="BJ130:CB130" si="119">BI130</f>
        <v>6</v>
      </c>
      <c r="BK130" s="1">
        <f t="shared" si="119"/>
        <v>6</v>
      </c>
      <c r="BL130" s="1">
        <f t="shared" si="119"/>
        <v>6</v>
      </c>
      <c r="BM130" s="1">
        <f t="shared" si="119"/>
        <v>6</v>
      </c>
      <c r="BN130" s="1">
        <f t="shared" si="119"/>
        <v>6</v>
      </c>
      <c r="BO130" s="1">
        <f t="shared" si="119"/>
        <v>6</v>
      </c>
      <c r="BP130" s="1">
        <f t="shared" si="119"/>
        <v>6</v>
      </c>
      <c r="BQ130" s="1">
        <f t="shared" si="119"/>
        <v>6</v>
      </c>
      <c r="BR130" s="1">
        <f t="shared" si="119"/>
        <v>6</v>
      </c>
      <c r="BS130" s="1">
        <f t="shared" si="119"/>
        <v>6</v>
      </c>
      <c r="BT130" s="1">
        <f t="shared" si="119"/>
        <v>6</v>
      </c>
      <c r="BU130" s="1">
        <f t="shared" si="119"/>
        <v>6</v>
      </c>
      <c r="BV130" s="1">
        <f t="shared" si="119"/>
        <v>6</v>
      </c>
      <c r="BW130" s="1">
        <f t="shared" si="119"/>
        <v>6</v>
      </c>
      <c r="BX130" s="1">
        <f t="shared" si="119"/>
        <v>6</v>
      </c>
      <c r="BY130" s="1">
        <f t="shared" si="119"/>
        <v>6</v>
      </c>
      <c r="BZ130" s="1">
        <f t="shared" si="119"/>
        <v>6</v>
      </c>
      <c r="CA130" s="1">
        <f t="shared" si="119"/>
        <v>6</v>
      </c>
      <c r="CB130" s="1">
        <f t="shared" si="119"/>
        <v>6</v>
      </c>
      <c r="CC130" s="2"/>
      <c r="CD130" s="1">
        <v>1</v>
      </c>
      <c r="CF130">
        <f>IF(EXACT(E130,"Focus"),IF(I130=1,3,IF(I130=2,3,IF(I130=3,4,IF(I130=4,6,8)))),IF(I130=1,4,IF(I130=2,5,IF(I130=3,6,IF(I130=4,8,10)))))</f>
        <v>4</v>
      </c>
      <c r="CH130" s="2">
        <f t="shared" si="112"/>
        <v>0.5</v>
      </c>
      <c r="CI130" s="2">
        <f t="shared" si="112"/>
        <v>0.66666666666666663</v>
      </c>
      <c r="CJ130" s="2">
        <f t="shared" si="112"/>
        <v>0.66666666666666663</v>
      </c>
      <c r="CK130" s="2">
        <f t="shared" si="112"/>
        <v>0.83333333333333337</v>
      </c>
      <c r="CL130" s="2">
        <f t="shared" si="112"/>
        <v>0.875</v>
      </c>
      <c r="CM130" s="2">
        <f t="shared" si="112"/>
        <v>0.875</v>
      </c>
      <c r="CN130" s="2">
        <f t="shared" si="112"/>
        <v>1</v>
      </c>
      <c r="CO130" s="2">
        <f t="shared" si="112"/>
        <v>1</v>
      </c>
      <c r="CP130" s="2">
        <f t="shared" si="112"/>
        <v>1</v>
      </c>
      <c r="CQ130" s="2">
        <f t="shared" si="112"/>
        <v>0.9</v>
      </c>
      <c r="CR130" s="2">
        <f t="shared" si="113"/>
        <v>0.9</v>
      </c>
      <c r="CS130" s="2">
        <f t="shared" si="113"/>
        <v>0.9</v>
      </c>
      <c r="CT130" s="2">
        <f t="shared" si="113"/>
        <v>0.9</v>
      </c>
      <c r="CU130" s="2">
        <f t="shared" si="113"/>
        <v>0.9</v>
      </c>
      <c r="CV130" s="2">
        <f t="shared" si="113"/>
        <v>0.91666666666666663</v>
      </c>
      <c r="CW130" s="2">
        <f t="shared" si="113"/>
        <v>0.91666666666666663</v>
      </c>
      <c r="CX130" s="2">
        <f t="shared" si="113"/>
        <v>0.91666666666666663</v>
      </c>
      <c r="CY130" s="2">
        <f t="shared" si="113"/>
        <v>0.91666666666666663</v>
      </c>
      <c r="CZ130" s="2">
        <f t="shared" si="113"/>
        <v>0.91666666666666663</v>
      </c>
      <c r="DA130" s="2">
        <f t="shared" si="113"/>
        <v>0.9</v>
      </c>
      <c r="DC130" s="1">
        <f t="shared" si="114"/>
        <v>0</v>
      </c>
      <c r="DD130" s="1">
        <f t="shared" si="114"/>
        <v>0</v>
      </c>
      <c r="DE130" s="1">
        <f t="shared" si="114"/>
        <v>0</v>
      </c>
      <c r="DF130" s="1">
        <f t="shared" si="114"/>
        <v>0</v>
      </c>
      <c r="DG130" s="1">
        <f t="shared" si="114"/>
        <v>0</v>
      </c>
      <c r="DH130" s="1">
        <f t="shared" si="114"/>
        <v>0</v>
      </c>
      <c r="DI130" s="1">
        <f t="shared" si="114"/>
        <v>0</v>
      </c>
      <c r="DJ130" s="1">
        <f t="shared" si="114"/>
        <v>0</v>
      </c>
      <c r="DK130" s="1">
        <f t="shared" si="114"/>
        <v>0</v>
      </c>
      <c r="DL130" s="1">
        <f t="shared" si="114"/>
        <v>2</v>
      </c>
      <c r="DM130" s="1">
        <f t="shared" si="115"/>
        <v>2</v>
      </c>
      <c r="DN130" s="1">
        <f t="shared" si="115"/>
        <v>2</v>
      </c>
      <c r="DO130" s="1">
        <f t="shared" si="115"/>
        <v>3</v>
      </c>
      <c r="DP130" s="1">
        <f t="shared" si="115"/>
        <v>3</v>
      </c>
      <c r="DQ130" s="1">
        <f t="shared" si="115"/>
        <v>3</v>
      </c>
      <c r="DR130" s="1">
        <f t="shared" si="115"/>
        <v>4</v>
      </c>
      <c r="DS130" s="1">
        <f t="shared" si="115"/>
        <v>4</v>
      </c>
      <c r="DT130" s="1">
        <f t="shared" si="115"/>
        <v>4</v>
      </c>
      <c r="DU130" s="1">
        <f t="shared" si="115"/>
        <v>5</v>
      </c>
      <c r="DV130" s="1">
        <f t="shared" si="115"/>
        <v>6</v>
      </c>
      <c r="DX130" s="1">
        <f t="shared" si="116"/>
        <v>2</v>
      </c>
      <c r="DY130" s="1">
        <f t="shared" si="116"/>
        <v>2</v>
      </c>
      <c r="DZ130" s="1">
        <f t="shared" si="116"/>
        <v>2</v>
      </c>
      <c r="EA130" s="1">
        <f t="shared" si="116"/>
        <v>2</v>
      </c>
      <c r="EB130" s="1">
        <f t="shared" si="116"/>
        <v>2</v>
      </c>
      <c r="EC130" s="1">
        <f t="shared" si="116"/>
        <v>2</v>
      </c>
      <c r="ED130" s="1">
        <f t="shared" si="116"/>
        <v>2</v>
      </c>
      <c r="EE130" s="1">
        <f t="shared" si="116"/>
        <v>2</v>
      </c>
      <c r="EF130" s="1">
        <f t="shared" si="116"/>
        <v>2</v>
      </c>
      <c r="EG130" s="1">
        <f t="shared" si="116"/>
        <v>9</v>
      </c>
      <c r="EH130" s="1">
        <f t="shared" si="117"/>
        <v>9</v>
      </c>
      <c r="EI130" s="1">
        <f t="shared" si="117"/>
        <v>9</v>
      </c>
      <c r="EJ130" s="1">
        <f t="shared" si="117"/>
        <v>12.5</v>
      </c>
      <c r="EK130" s="1">
        <f t="shared" si="117"/>
        <v>12.5</v>
      </c>
      <c r="EL130" s="1">
        <f t="shared" si="117"/>
        <v>12.5</v>
      </c>
      <c r="EM130" s="1">
        <f t="shared" si="117"/>
        <v>16</v>
      </c>
      <c r="EN130" s="1">
        <f t="shared" si="117"/>
        <v>16</v>
      </c>
      <c r="EO130" s="1">
        <f t="shared" si="117"/>
        <v>16</v>
      </c>
      <c r="EP130" s="1">
        <f t="shared" si="117"/>
        <v>19.5</v>
      </c>
      <c r="EQ130" s="1">
        <f t="shared" si="117"/>
        <v>23</v>
      </c>
    </row>
    <row r="131" spans="1:147" ht="33.950000000000003" customHeight="1">
      <c r="A131" s="11" t="s">
        <v>498</v>
      </c>
      <c r="B131" s="1" t="s">
        <v>263</v>
      </c>
      <c r="C131" s="11" t="s">
        <v>491</v>
      </c>
      <c r="D131" s="11" t="s">
        <v>499</v>
      </c>
      <c r="E131" s="11" t="s">
        <v>29</v>
      </c>
      <c r="F131" s="11" t="s">
        <v>40</v>
      </c>
      <c r="G131" s="11" t="s">
        <v>500</v>
      </c>
      <c r="H131" s="11"/>
      <c r="I131" s="11">
        <v>2</v>
      </c>
      <c r="J131" s="11" t="s">
        <v>1044</v>
      </c>
      <c r="K131" s="11"/>
      <c r="L131" s="11"/>
      <c r="M131" s="11"/>
      <c r="N131" s="11" t="s">
        <v>1074</v>
      </c>
      <c r="O131" s="16"/>
      <c r="P131" s="1">
        <v>1</v>
      </c>
      <c r="R131" s="1">
        <f t="shared" si="108"/>
        <v>0</v>
      </c>
      <c r="S131" s="1">
        <f t="shared" si="108"/>
        <v>0</v>
      </c>
      <c r="T131" s="1">
        <f t="shared" si="108"/>
        <v>0</v>
      </c>
      <c r="U131" s="1">
        <f t="shared" si="108"/>
        <v>0</v>
      </c>
      <c r="V131" s="1">
        <f t="shared" si="108"/>
        <v>5.625</v>
      </c>
      <c r="W131" s="1">
        <f t="shared" si="108"/>
        <v>5.625</v>
      </c>
      <c r="X131" s="1">
        <f t="shared" si="108"/>
        <v>6.5625</v>
      </c>
      <c r="Y131" s="1">
        <f t="shared" si="108"/>
        <v>6.5625</v>
      </c>
      <c r="Z131" s="1">
        <f t="shared" si="108"/>
        <v>6.5625</v>
      </c>
      <c r="AA131" s="1">
        <f t="shared" si="108"/>
        <v>11.25</v>
      </c>
      <c r="AB131" s="1">
        <f t="shared" si="109"/>
        <v>11.25</v>
      </c>
      <c r="AC131" s="1">
        <f t="shared" si="109"/>
        <v>11.25</v>
      </c>
      <c r="AD131" s="1">
        <f t="shared" si="109"/>
        <v>15.75</v>
      </c>
      <c r="AE131" s="1">
        <f t="shared" si="109"/>
        <v>15.75</v>
      </c>
      <c r="AF131" s="1">
        <f t="shared" si="109"/>
        <v>16.041666666666664</v>
      </c>
      <c r="AG131" s="1">
        <f t="shared" si="109"/>
        <v>20.625</v>
      </c>
      <c r="AH131" s="1">
        <f t="shared" si="109"/>
        <v>20.625</v>
      </c>
      <c r="AI131" s="1">
        <f t="shared" si="109"/>
        <v>20.625</v>
      </c>
      <c r="AJ131" s="1">
        <f t="shared" si="109"/>
        <v>25.208333333333332</v>
      </c>
      <c r="AK131" s="1">
        <f t="shared" si="109"/>
        <v>29.25</v>
      </c>
      <c r="AN131" s="1">
        <v>3</v>
      </c>
      <c r="AO131" s="1">
        <v>3</v>
      </c>
      <c r="AP131" s="1">
        <v>3</v>
      </c>
      <c r="AQ131" s="1">
        <v>3</v>
      </c>
      <c r="AR131" s="1">
        <v>3</v>
      </c>
      <c r="AS131" s="1">
        <v>3</v>
      </c>
      <c r="AT131" s="1">
        <v>3</v>
      </c>
      <c r="AU131" s="1">
        <v>3</v>
      </c>
      <c r="AV131" s="1">
        <v>3</v>
      </c>
      <c r="AW131" s="1">
        <v>3</v>
      </c>
      <c r="AX131" s="1">
        <v>3</v>
      </c>
      <c r="AY131" s="1">
        <v>3</v>
      </c>
      <c r="AZ131" s="1">
        <v>3</v>
      </c>
      <c r="BA131" s="1">
        <v>3</v>
      </c>
      <c r="BB131" s="1">
        <v>3</v>
      </c>
      <c r="BC131" s="1">
        <v>3</v>
      </c>
      <c r="BD131" s="1">
        <v>3</v>
      </c>
      <c r="BE131" s="1">
        <v>3</v>
      </c>
      <c r="BF131" s="1">
        <v>3</v>
      </c>
      <c r="BG131" s="1">
        <v>3</v>
      </c>
      <c r="BI131" s="1">
        <v>4</v>
      </c>
      <c r="BJ131" s="1">
        <f t="shared" ref="BJ131:CB131" si="120">BI131</f>
        <v>4</v>
      </c>
      <c r="BK131" s="1">
        <f t="shared" si="120"/>
        <v>4</v>
      </c>
      <c r="BL131" s="1">
        <f t="shared" si="120"/>
        <v>4</v>
      </c>
      <c r="BM131" s="1">
        <f t="shared" si="120"/>
        <v>4</v>
      </c>
      <c r="BN131" s="1">
        <f t="shared" si="120"/>
        <v>4</v>
      </c>
      <c r="BO131" s="1">
        <f t="shared" si="120"/>
        <v>4</v>
      </c>
      <c r="BP131" s="1">
        <f t="shared" si="120"/>
        <v>4</v>
      </c>
      <c r="BQ131" s="1">
        <f t="shared" si="120"/>
        <v>4</v>
      </c>
      <c r="BR131" s="1">
        <f t="shared" si="120"/>
        <v>4</v>
      </c>
      <c r="BS131" s="1">
        <f t="shared" si="120"/>
        <v>4</v>
      </c>
      <c r="BT131" s="1">
        <f t="shared" si="120"/>
        <v>4</v>
      </c>
      <c r="BU131" s="1">
        <f t="shared" si="120"/>
        <v>4</v>
      </c>
      <c r="BV131" s="1">
        <f t="shared" si="120"/>
        <v>4</v>
      </c>
      <c r="BW131" s="1">
        <f t="shared" si="120"/>
        <v>4</v>
      </c>
      <c r="BX131" s="1">
        <f t="shared" si="120"/>
        <v>4</v>
      </c>
      <c r="BY131" s="1">
        <f t="shared" si="120"/>
        <v>4</v>
      </c>
      <c r="BZ131" s="1">
        <f t="shared" si="120"/>
        <v>4</v>
      </c>
      <c r="CA131" s="1">
        <f t="shared" si="120"/>
        <v>4</v>
      </c>
      <c r="CB131" s="1">
        <f t="shared" si="120"/>
        <v>4</v>
      </c>
      <c r="CC131" s="2"/>
      <c r="CD131" s="1">
        <v>2</v>
      </c>
      <c r="CF131">
        <f>IF(EXACT(E131,"Focus"),IF(I131=1,3,IF(I131=2,3,IF(I131=3,4,IF(I131=4,6,8)))),IF(I131=1,4,IF(I131=2,5,IF(I131=3,6,IF(I131=4,8,10)))))</f>
        <v>5</v>
      </c>
      <c r="CH131" s="2">
        <f t="shared" si="112"/>
        <v>0.33333333333333331</v>
      </c>
      <c r="CI131" s="2">
        <f t="shared" si="112"/>
        <v>0.5</v>
      </c>
      <c r="CJ131" s="2">
        <f t="shared" si="112"/>
        <v>0.5</v>
      </c>
      <c r="CK131" s="2">
        <f t="shared" si="112"/>
        <v>0.66666666666666663</v>
      </c>
      <c r="CL131" s="2">
        <f t="shared" si="112"/>
        <v>0.75</v>
      </c>
      <c r="CM131" s="2">
        <f t="shared" si="112"/>
        <v>0.75</v>
      </c>
      <c r="CN131" s="2">
        <f t="shared" si="112"/>
        <v>0.875</v>
      </c>
      <c r="CO131" s="2">
        <f t="shared" si="112"/>
        <v>0.875</v>
      </c>
      <c r="CP131" s="2">
        <f t="shared" si="112"/>
        <v>0.875</v>
      </c>
      <c r="CQ131" s="2">
        <f t="shared" si="112"/>
        <v>0.9</v>
      </c>
      <c r="CR131" s="2">
        <f t="shared" si="113"/>
        <v>0.9</v>
      </c>
      <c r="CS131" s="2">
        <f t="shared" si="113"/>
        <v>0.9</v>
      </c>
      <c r="CT131" s="2">
        <f t="shared" si="113"/>
        <v>0.9</v>
      </c>
      <c r="CU131" s="2">
        <f t="shared" si="113"/>
        <v>0.9</v>
      </c>
      <c r="CV131" s="2">
        <f t="shared" si="113"/>
        <v>0.91666666666666663</v>
      </c>
      <c r="CW131" s="2">
        <f t="shared" si="113"/>
        <v>0.91666666666666663</v>
      </c>
      <c r="CX131" s="2">
        <f t="shared" si="113"/>
        <v>0.91666666666666663</v>
      </c>
      <c r="CY131" s="2">
        <f t="shared" si="113"/>
        <v>0.91666666666666663</v>
      </c>
      <c r="CZ131" s="2">
        <f t="shared" si="113"/>
        <v>0.91666666666666663</v>
      </c>
      <c r="DA131" s="2">
        <f t="shared" si="113"/>
        <v>0.9</v>
      </c>
      <c r="DC131" s="1">
        <f t="shared" si="114"/>
        <v>0</v>
      </c>
      <c r="DD131" s="1">
        <f t="shared" si="114"/>
        <v>0</v>
      </c>
      <c r="DE131" s="1">
        <f t="shared" si="114"/>
        <v>0</v>
      </c>
      <c r="DF131" s="1">
        <f t="shared" si="114"/>
        <v>0</v>
      </c>
      <c r="DG131" s="1">
        <f t="shared" si="114"/>
        <v>0</v>
      </c>
      <c r="DH131" s="1">
        <f t="shared" si="114"/>
        <v>0</v>
      </c>
      <c r="DI131" s="1">
        <f t="shared" si="114"/>
        <v>0</v>
      </c>
      <c r="DJ131" s="1">
        <f t="shared" si="114"/>
        <v>0</v>
      </c>
      <c r="DK131" s="1">
        <f t="shared" si="114"/>
        <v>0</v>
      </c>
      <c r="DL131" s="1">
        <f t="shared" si="114"/>
        <v>1</v>
      </c>
      <c r="DM131" s="1">
        <f t="shared" si="115"/>
        <v>1</v>
      </c>
      <c r="DN131" s="1">
        <f t="shared" si="115"/>
        <v>1</v>
      </c>
      <c r="DO131" s="1">
        <f t="shared" si="115"/>
        <v>2</v>
      </c>
      <c r="DP131" s="1">
        <f t="shared" si="115"/>
        <v>2</v>
      </c>
      <c r="DQ131" s="1">
        <f t="shared" si="115"/>
        <v>2</v>
      </c>
      <c r="DR131" s="1">
        <f t="shared" si="115"/>
        <v>3</v>
      </c>
      <c r="DS131" s="1">
        <f t="shared" si="115"/>
        <v>3</v>
      </c>
      <c r="DT131" s="1">
        <f t="shared" si="115"/>
        <v>3</v>
      </c>
      <c r="DU131" s="1">
        <f t="shared" si="115"/>
        <v>4</v>
      </c>
      <c r="DV131" s="1">
        <f t="shared" si="115"/>
        <v>5</v>
      </c>
      <c r="DX131" s="1">
        <f t="shared" si="116"/>
        <v>7.5</v>
      </c>
      <c r="DY131" s="1">
        <f t="shared" si="116"/>
        <v>7.5</v>
      </c>
      <c r="DZ131" s="1">
        <f t="shared" si="116"/>
        <v>7.5</v>
      </c>
      <c r="EA131" s="1">
        <f t="shared" si="116"/>
        <v>7.5</v>
      </c>
      <c r="EB131" s="1">
        <f t="shared" si="116"/>
        <v>7.5</v>
      </c>
      <c r="EC131" s="1">
        <f t="shared" si="116"/>
        <v>7.5</v>
      </c>
      <c r="ED131" s="1">
        <f t="shared" si="116"/>
        <v>7.5</v>
      </c>
      <c r="EE131" s="1">
        <f t="shared" si="116"/>
        <v>7.5</v>
      </c>
      <c r="EF131" s="1">
        <f t="shared" si="116"/>
        <v>7.5</v>
      </c>
      <c r="EG131" s="1">
        <f t="shared" si="116"/>
        <v>12.5</v>
      </c>
      <c r="EH131" s="1">
        <f t="shared" si="117"/>
        <v>12.5</v>
      </c>
      <c r="EI131" s="1">
        <f t="shared" si="117"/>
        <v>12.5</v>
      </c>
      <c r="EJ131" s="1">
        <f t="shared" si="117"/>
        <v>17.5</v>
      </c>
      <c r="EK131" s="1">
        <f t="shared" si="117"/>
        <v>17.5</v>
      </c>
      <c r="EL131" s="1">
        <f t="shared" si="117"/>
        <v>17.5</v>
      </c>
      <c r="EM131" s="1">
        <f t="shared" si="117"/>
        <v>22.5</v>
      </c>
      <c r="EN131" s="1">
        <f t="shared" si="117"/>
        <v>22.5</v>
      </c>
      <c r="EO131" s="1">
        <f t="shared" si="117"/>
        <v>22.5</v>
      </c>
      <c r="EP131" s="1">
        <f t="shared" si="117"/>
        <v>27.5</v>
      </c>
      <c r="EQ131" s="1">
        <f t="shared" si="117"/>
        <v>32.5</v>
      </c>
    </row>
    <row r="132" spans="1:147" ht="33.950000000000003" customHeight="1">
      <c r="A132" s="8" t="s">
        <v>501</v>
      </c>
      <c r="B132" s="1" t="s">
        <v>263</v>
      </c>
      <c r="C132" s="8" t="s">
        <v>491</v>
      </c>
      <c r="D132" s="8" t="s">
        <v>502</v>
      </c>
      <c r="E132" s="8" t="s">
        <v>29</v>
      </c>
      <c r="F132" s="8" t="s">
        <v>30</v>
      </c>
      <c r="G132" s="8"/>
      <c r="H132" s="8"/>
      <c r="I132" s="8">
        <v>5</v>
      </c>
      <c r="J132" s="8" t="s">
        <v>1044</v>
      </c>
      <c r="K132" s="8" t="s">
        <v>1044</v>
      </c>
      <c r="L132" s="8"/>
      <c r="M132" s="8"/>
      <c r="N132" s="8" t="s">
        <v>503</v>
      </c>
      <c r="P132" s="1">
        <v>1</v>
      </c>
      <c r="R132" s="1">
        <f t="shared" si="108"/>
        <v>0</v>
      </c>
      <c r="S132" s="1">
        <f t="shared" si="108"/>
        <v>0</v>
      </c>
      <c r="T132" s="1">
        <f t="shared" si="108"/>
        <v>0</v>
      </c>
      <c r="U132" s="1">
        <f t="shared" si="108"/>
        <v>0</v>
      </c>
      <c r="V132" s="1">
        <f t="shared" si="108"/>
        <v>0</v>
      </c>
      <c r="W132" s="1">
        <f t="shared" si="108"/>
        <v>0</v>
      </c>
      <c r="X132" s="1">
        <f t="shared" si="108"/>
        <v>0</v>
      </c>
      <c r="Y132" s="1">
        <f t="shared" si="108"/>
        <v>0</v>
      </c>
      <c r="Z132" s="1">
        <f t="shared" si="108"/>
        <v>0</v>
      </c>
      <c r="AA132" s="1">
        <f t="shared" si="108"/>
        <v>0</v>
      </c>
      <c r="AB132" s="1">
        <f t="shared" si="109"/>
        <v>0</v>
      </c>
      <c r="AC132" s="1">
        <f t="shared" si="109"/>
        <v>0</v>
      </c>
      <c r="AD132" s="1">
        <f t="shared" si="109"/>
        <v>0</v>
      </c>
      <c r="AE132" s="1">
        <f t="shared" si="109"/>
        <v>0</v>
      </c>
      <c r="AF132" s="1">
        <f t="shared" si="109"/>
        <v>0</v>
      </c>
      <c r="AG132" s="1">
        <f t="shared" si="109"/>
        <v>0</v>
      </c>
      <c r="AH132" s="1">
        <f t="shared" si="109"/>
        <v>0</v>
      </c>
      <c r="AI132" s="1">
        <f t="shared" si="109"/>
        <v>0</v>
      </c>
      <c r="AJ132" s="1">
        <f t="shared" si="109"/>
        <v>0</v>
      </c>
      <c r="AK132" s="1">
        <f t="shared" si="109"/>
        <v>46.800000000000004</v>
      </c>
      <c r="AM132" s="1">
        <v>0</v>
      </c>
      <c r="AN132" s="1">
        <v>8</v>
      </c>
      <c r="AO132" s="1">
        <f t="shared" ref="AO132:BG132" si="121">AN132</f>
        <v>8</v>
      </c>
      <c r="AP132" s="1">
        <f t="shared" si="121"/>
        <v>8</v>
      </c>
      <c r="AQ132" s="1">
        <f t="shared" si="121"/>
        <v>8</v>
      </c>
      <c r="AR132" s="1">
        <f t="shared" si="121"/>
        <v>8</v>
      </c>
      <c r="AS132" s="1">
        <f t="shared" si="121"/>
        <v>8</v>
      </c>
      <c r="AT132" s="1">
        <f t="shared" si="121"/>
        <v>8</v>
      </c>
      <c r="AU132" s="1">
        <f t="shared" si="121"/>
        <v>8</v>
      </c>
      <c r="AV132" s="1">
        <f t="shared" si="121"/>
        <v>8</v>
      </c>
      <c r="AW132" s="1">
        <f t="shared" si="121"/>
        <v>8</v>
      </c>
      <c r="AX132" s="1">
        <f t="shared" si="121"/>
        <v>8</v>
      </c>
      <c r="AY132" s="1">
        <f t="shared" si="121"/>
        <v>8</v>
      </c>
      <c r="AZ132" s="1">
        <f t="shared" si="121"/>
        <v>8</v>
      </c>
      <c r="BA132" s="1">
        <f t="shared" si="121"/>
        <v>8</v>
      </c>
      <c r="BB132" s="1">
        <f t="shared" si="121"/>
        <v>8</v>
      </c>
      <c r="BC132" s="1">
        <f t="shared" si="121"/>
        <v>8</v>
      </c>
      <c r="BD132" s="1">
        <f t="shared" si="121"/>
        <v>8</v>
      </c>
      <c r="BE132" s="1">
        <f t="shared" si="121"/>
        <v>8</v>
      </c>
      <c r="BF132" s="1">
        <f t="shared" si="121"/>
        <v>8</v>
      </c>
      <c r="BG132" s="1">
        <f t="shared" si="121"/>
        <v>8</v>
      </c>
      <c r="BI132" s="1">
        <v>12</v>
      </c>
      <c r="BJ132" s="1">
        <f t="shared" ref="BJ132:CB132" si="122">BI132</f>
        <v>12</v>
      </c>
      <c r="BK132" s="1">
        <f t="shared" si="122"/>
        <v>12</v>
      </c>
      <c r="BL132" s="1">
        <f t="shared" si="122"/>
        <v>12</v>
      </c>
      <c r="BM132" s="1">
        <f t="shared" si="122"/>
        <v>12</v>
      </c>
      <c r="BN132" s="1">
        <f t="shared" si="122"/>
        <v>12</v>
      </c>
      <c r="BO132" s="1">
        <f t="shared" si="122"/>
        <v>12</v>
      </c>
      <c r="BP132" s="1">
        <f t="shared" si="122"/>
        <v>12</v>
      </c>
      <c r="BQ132" s="1">
        <f t="shared" si="122"/>
        <v>12</v>
      </c>
      <c r="BR132" s="1">
        <f t="shared" si="122"/>
        <v>12</v>
      </c>
      <c r="BS132" s="1">
        <f t="shared" si="122"/>
        <v>12</v>
      </c>
      <c r="BT132" s="1">
        <f t="shared" si="122"/>
        <v>12</v>
      </c>
      <c r="BU132" s="1">
        <f t="shared" si="122"/>
        <v>12</v>
      </c>
      <c r="BV132" s="1">
        <f t="shared" si="122"/>
        <v>12</v>
      </c>
      <c r="BW132" s="1">
        <f t="shared" si="122"/>
        <v>12</v>
      </c>
      <c r="BX132" s="1">
        <f t="shared" si="122"/>
        <v>12</v>
      </c>
      <c r="BY132" s="1">
        <f t="shared" si="122"/>
        <v>12</v>
      </c>
      <c r="BZ132" s="1">
        <f t="shared" si="122"/>
        <v>12</v>
      </c>
      <c r="CA132" s="1">
        <f t="shared" si="122"/>
        <v>12</v>
      </c>
      <c r="CB132" s="1">
        <f t="shared" si="122"/>
        <v>12</v>
      </c>
      <c r="CC132" s="2"/>
      <c r="CD132" s="1">
        <v>2</v>
      </c>
      <c r="CF132">
        <f>IF(EXACT(E132,"Focus"),IF(I132=1,3,IF(I132=2,3,IF(I132=3,4,IF(I132=4,6,8)))),IF(I132=1,4,IF(I132=2,5,IF(I132=3,6,IF(I132=4,8,10)))))</f>
        <v>10</v>
      </c>
      <c r="CH132" s="2">
        <f t="shared" si="112"/>
        <v>0</v>
      </c>
      <c r="CI132" s="2">
        <f t="shared" si="112"/>
        <v>0</v>
      </c>
      <c r="CJ132" s="2">
        <f t="shared" si="112"/>
        <v>0</v>
      </c>
      <c r="CK132" s="2">
        <f t="shared" si="112"/>
        <v>0</v>
      </c>
      <c r="CL132" s="2">
        <f t="shared" si="112"/>
        <v>0.125</v>
      </c>
      <c r="CM132" s="2">
        <f t="shared" si="112"/>
        <v>0.125</v>
      </c>
      <c r="CN132" s="2">
        <f t="shared" si="112"/>
        <v>0.25</v>
      </c>
      <c r="CO132" s="2">
        <f t="shared" si="112"/>
        <v>0.25</v>
      </c>
      <c r="CP132" s="2">
        <f t="shared" si="112"/>
        <v>0.25</v>
      </c>
      <c r="CQ132" s="2">
        <f t="shared" si="112"/>
        <v>0.5</v>
      </c>
      <c r="CR132" s="2">
        <f t="shared" si="113"/>
        <v>0.5</v>
      </c>
      <c r="CS132" s="2">
        <f t="shared" si="113"/>
        <v>0.5</v>
      </c>
      <c r="CT132" s="2">
        <f t="shared" si="113"/>
        <v>0.6</v>
      </c>
      <c r="CU132" s="2">
        <f t="shared" si="113"/>
        <v>0.6</v>
      </c>
      <c r="CV132" s="2">
        <f t="shared" si="113"/>
        <v>0.66666666666666663</v>
      </c>
      <c r="CW132" s="2">
        <f t="shared" si="113"/>
        <v>0.75</v>
      </c>
      <c r="CX132" s="2">
        <f t="shared" si="113"/>
        <v>0.75</v>
      </c>
      <c r="CY132" s="2">
        <f t="shared" si="113"/>
        <v>0.75</v>
      </c>
      <c r="CZ132" s="2">
        <f t="shared" si="113"/>
        <v>0.83333333333333337</v>
      </c>
      <c r="DA132" s="2">
        <f t="shared" si="113"/>
        <v>0.9</v>
      </c>
      <c r="DC132" s="1">
        <f t="shared" si="114"/>
        <v>0</v>
      </c>
      <c r="DD132" s="1">
        <f t="shared" si="114"/>
        <v>0</v>
      </c>
      <c r="DE132" s="1">
        <f t="shared" si="114"/>
        <v>0</v>
      </c>
      <c r="DF132" s="1">
        <f t="shared" si="114"/>
        <v>0</v>
      </c>
      <c r="DG132" s="1">
        <f t="shared" si="114"/>
        <v>0</v>
      </c>
      <c r="DH132" s="1">
        <f t="shared" si="114"/>
        <v>0</v>
      </c>
      <c r="DI132" s="1">
        <f t="shared" si="114"/>
        <v>0</v>
      </c>
      <c r="DJ132" s="1">
        <f t="shared" si="114"/>
        <v>0</v>
      </c>
      <c r="DK132" s="1">
        <f t="shared" si="114"/>
        <v>0</v>
      </c>
      <c r="DL132" s="1">
        <f t="shared" si="114"/>
        <v>0</v>
      </c>
      <c r="DM132" s="1">
        <f t="shared" si="115"/>
        <v>0</v>
      </c>
      <c r="DN132" s="1">
        <f t="shared" si="115"/>
        <v>0</v>
      </c>
      <c r="DO132" s="1">
        <f t="shared" si="115"/>
        <v>0</v>
      </c>
      <c r="DP132" s="1">
        <f t="shared" si="115"/>
        <v>0</v>
      </c>
      <c r="DQ132" s="1">
        <f t="shared" si="115"/>
        <v>0</v>
      </c>
      <c r="DR132" s="1">
        <f t="shared" si="115"/>
        <v>0</v>
      </c>
      <c r="DS132" s="1">
        <f t="shared" si="115"/>
        <v>0</v>
      </c>
      <c r="DT132" s="1">
        <f t="shared" si="115"/>
        <v>0</v>
      </c>
      <c r="DU132" s="1">
        <f t="shared" si="115"/>
        <v>0</v>
      </c>
      <c r="DV132" s="17">
        <f t="shared" si="115"/>
        <v>0</v>
      </c>
      <c r="DX132" s="1">
        <f t="shared" si="116"/>
        <v>52</v>
      </c>
      <c r="DY132" s="1">
        <f t="shared" si="116"/>
        <v>52</v>
      </c>
      <c r="DZ132" s="1">
        <f t="shared" si="116"/>
        <v>52</v>
      </c>
      <c r="EA132" s="1">
        <f t="shared" si="116"/>
        <v>52</v>
      </c>
      <c r="EB132" s="1">
        <f t="shared" si="116"/>
        <v>52</v>
      </c>
      <c r="EC132" s="1">
        <f t="shared" si="116"/>
        <v>52</v>
      </c>
      <c r="ED132" s="1">
        <f t="shared" si="116"/>
        <v>52</v>
      </c>
      <c r="EE132" s="1">
        <f t="shared" si="116"/>
        <v>52</v>
      </c>
      <c r="EF132" s="1">
        <f t="shared" si="116"/>
        <v>52</v>
      </c>
      <c r="EG132" s="1">
        <f t="shared" si="116"/>
        <v>52</v>
      </c>
      <c r="EH132" s="1">
        <f t="shared" si="117"/>
        <v>52</v>
      </c>
      <c r="EI132" s="1">
        <f t="shared" si="117"/>
        <v>52</v>
      </c>
      <c r="EJ132" s="1">
        <f t="shared" si="117"/>
        <v>52</v>
      </c>
      <c r="EK132" s="1">
        <f t="shared" si="117"/>
        <v>52</v>
      </c>
      <c r="EL132" s="1">
        <f t="shared" si="117"/>
        <v>52</v>
      </c>
      <c r="EM132" s="1">
        <f t="shared" si="117"/>
        <v>52</v>
      </c>
      <c r="EN132" s="1">
        <f t="shared" si="117"/>
        <v>52</v>
      </c>
      <c r="EO132" s="1">
        <f t="shared" si="117"/>
        <v>52</v>
      </c>
      <c r="EP132" s="1">
        <f t="shared" si="117"/>
        <v>52</v>
      </c>
      <c r="EQ132" s="1">
        <f t="shared" si="117"/>
        <v>52</v>
      </c>
    </row>
    <row r="133" spans="1:147" ht="33.950000000000003" customHeight="1">
      <c r="A133" s="8" t="s">
        <v>504</v>
      </c>
      <c r="B133" s="1" t="s">
        <v>263</v>
      </c>
      <c r="C133" s="8" t="s">
        <v>491</v>
      </c>
      <c r="D133" s="8" t="s">
        <v>505</v>
      </c>
      <c r="E133" s="8" t="s">
        <v>29</v>
      </c>
      <c r="F133" s="8" t="s">
        <v>30</v>
      </c>
      <c r="G133" s="8"/>
      <c r="H133" s="8"/>
      <c r="I133" s="8">
        <v>5</v>
      </c>
      <c r="J133" s="8" t="s">
        <v>1044</v>
      </c>
      <c r="K133" s="8" t="s">
        <v>1044</v>
      </c>
      <c r="L133" s="8" t="s">
        <v>506</v>
      </c>
      <c r="M133" s="8">
        <v>14</v>
      </c>
      <c r="N133" s="8" t="s">
        <v>507</v>
      </c>
      <c r="P133" s="1">
        <v>1</v>
      </c>
      <c r="R133" s="1">
        <f t="shared" si="108"/>
        <v>0</v>
      </c>
      <c r="S133" s="1">
        <f t="shared" si="108"/>
        <v>0</v>
      </c>
      <c r="T133" s="1">
        <f t="shared" si="108"/>
        <v>0</v>
      </c>
      <c r="U133" s="1">
        <f t="shared" si="108"/>
        <v>0</v>
      </c>
      <c r="V133" s="1">
        <f t="shared" si="108"/>
        <v>0</v>
      </c>
      <c r="W133" s="1">
        <f t="shared" si="108"/>
        <v>0</v>
      </c>
      <c r="X133" s="1">
        <f t="shared" si="108"/>
        <v>0</v>
      </c>
      <c r="Y133" s="1">
        <f t="shared" si="108"/>
        <v>0</v>
      </c>
      <c r="Z133" s="1">
        <f t="shared" si="108"/>
        <v>0</v>
      </c>
      <c r="AA133" s="1">
        <f t="shared" si="108"/>
        <v>0</v>
      </c>
      <c r="AB133" s="1">
        <f t="shared" si="109"/>
        <v>0</v>
      </c>
      <c r="AC133" s="1">
        <f t="shared" si="109"/>
        <v>0</v>
      </c>
      <c r="AD133" s="1">
        <f t="shared" si="109"/>
        <v>0</v>
      </c>
      <c r="AE133" s="1">
        <f t="shared" si="109"/>
        <v>0</v>
      </c>
      <c r="AF133" s="1">
        <f t="shared" si="109"/>
        <v>0</v>
      </c>
      <c r="AG133" s="1">
        <f t="shared" si="109"/>
        <v>0</v>
      </c>
      <c r="AH133" s="1">
        <f t="shared" si="109"/>
        <v>0</v>
      </c>
      <c r="AI133" s="1">
        <f t="shared" si="109"/>
        <v>0</v>
      </c>
      <c r="AJ133" s="1">
        <f t="shared" si="109"/>
        <v>0</v>
      </c>
      <c r="AK133" s="1">
        <f t="shared" si="109"/>
        <v>63</v>
      </c>
      <c r="AM133" s="1">
        <v>0</v>
      </c>
      <c r="AN133" s="1">
        <v>20</v>
      </c>
      <c r="AO133" s="1">
        <f t="shared" ref="AO133:BG133" si="123">AN133</f>
        <v>20</v>
      </c>
      <c r="AP133" s="1">
        <f t="shared" si="123"/>
        <v>20</v>
      </c>
      <c r="AQ133" s="1">
        <f t="shared" si="123"/>
        <v>20</v>
      </c>
      <c r="AR133" s="1">
        <f t="shared" si="123"/>
        <v>20</v>
      </c>
      <c r="AS133" s="1">
        <f t="shared" si="123"/>
        <v>20</v>
      </c>
      <c r="AT133" s="1">
        <f t="shared" si="123"/>
        <v>20</v>
      </c>
      <c r="AU133" s="1">
        <f t="shared" si="123"/>
        <v>20</v>
      </c>
      <c r="AV133" s="1">
        <f t="shared" si="123"/>
        <v>20</v>
      </c>
      <c r="AW133" s="1">
        <f t="shared" si="123"/>
        <v>20</v>
      </c>
      <c r="AX133" s="1">
        <f t="shared" si="123"/>
        <v>20</v>
      </c>
      <c r="AY133" s="1">
        <f t="shared" si="123"/>
        <v>20</v>
      </c>
      <c r="AZ133" s="1">
        <f t="shared" si="123"/>
        <v>20</v>
      </c>
      <c r="BA133" s="1">
        <f t="shared" si="123"/>
        <v>20</v>
      </c>
      <c r="BB133" s="1">
        <f t="shared" si="123"/>
        <v>20</v>
      </c>
      <c r="BC133" s="1">
        <f t="shared" si="123"/>
        <v>20</v>
      </c>
      <c r="BD133" s="1">
        <f t="shared" si="123"/>
        <v>20</v>
      </c>
      <c r="BE133" s="1">
        <f t="shared" si="123"/>
        <v>20</v>
      </c>
      <c r="BF133" s="1">
        <f t="shared" si="123"/>
        <v>20</v>
      </c>
      <c r="BG133" s="1">
        <f t="shared" si="123"/>
        <v>20</v>
      </c>
      <c r="BI133" s="1">
        <v>6</v>
      </c>
      <c r="BJ133" s="1">
        <f t="shared" ref="BJ133:CB133" si="124">BI133</f>
        <v>6</v>
      </c>
      <c r="BK133" s="1">
        <f t="shared" si="124"/>
        <v>6</v>
      </c>
      <c r="BL133" s="1">
        <f t="shared" si="124"/>
        <v>6</v>
      </c>
      <c r="BM133" s="1">
        <f t="shared" si="124"/>
        <v>6</v>
      </c>
      <c r="BN133" s="1">
        <f t="shared" si="124"/>
        <v>6</v>
      </c>
      <c r="BO133" s="1">
        <f t="shared" si="124"/>
        <v>6</v>
      </c>
      <c r="BP133" s="1">
        <f t="shared" si="124"/>
        <v>6</v>
      </c>
      <c r="BQ133" s="1">
        <f t="shared" si="124"/>
        <v>6</v>
      </c>
      <c r="BR133" s="1">
        <f t="shared" si="124"/>
        <v>6</v>
      </c>
      <c r="BS133" s="1">
        <f t="shared" si="124"/>
        <v>6</v>
      </c>
      <c r="BT133" s="1">
        <f t="shared" si="124"/>
        <v>6</v>
      </c>
      <c r="BU133" s="1">
        <f t="shared" si="124"/>
        <v>6</v>
      </c>
      <c r="BV133" s="1">
        <f t="shared" si="124"/>
        <v>6</v>
      </c>
      <c r="BW133" s="1">
        <f t="shared" si="124"/>
        <v>6</v>
      </c>
      <c r="BX133" s="1">
        <f t="shared" si="124"/>
        <v>6</v>
      </c>
      <c r="BY133" s="1">
        <f t="shared" si="124"/>
        <v>6</v>
      </c>
      <c r="BZ133" s="1">
        <f t="shared" si="124"/>
        <v>6</v>
      </c>
      <c r="CA133" s="1">
        <f t="shared" si="124"/>
        <v>6</v>
      </c>
      <c r="CB133" s="1">
        <f t="shared" si="124"/>
        <v>6</v>
      </c>
      <c r="CC133" s="2"/>
      <c r="CD133" s="1">
        <v>0</v>
      </c>
      <c r="CF133">
        <f>IF(EXACT(E133,"Focus"),IF(I133=1,3,IF(I133=2,3,IF(I133=3,4,IF(I133=4,6,8)))),IF(I133=1,4,IF(I133=2,5,IF(I133=3,6,IF(I133=4,8,10)))))</f>
        <v>10</v>
      </c>
      <c r="CH133" s="2">
        <f t="shared" si="112"/>
        <v>0</v>
      </c>
      <c r="CI133" s="2">
        <f t="shared" si="112"/>
        <v>0</v>
      </c>
      <c r="CJ133" s="2">
        <f t="shared" si="112"/>
        <v>0</v>
      </c>
      <c r="CK133" s="2">
        <f t="shared" si="112"/>
        <v>0</v>
      </c>
      <c r="CL133" s="2">
        <f t="shared" si="112"/>
        <v>0.125</v>
      </c>
      <c r="CM133" s="2">
        <f t="shared" si="112"/>
        <v>0.125</v>
      </c>
      <c r="CN133" s="2">
        <f t="shared" si="112"/>
        <v>0.25</v>
      </c>
      <c r="CO133" s="2">
        <f t="shared" si="112"/>
        <v>0.25</v>
      </c>
      <c r="CP133" s="2">
        <f t="shared" si="112"/>
        <v>0.25</v>
      </c>
      <c r="CQ133" s="2">
        <f t="shared" si="112"/>
        <v>0.5</v>
      </c>
      <c r="CR133" s="2">
        <f t="shared" si="113"/>
        <v>0.5</v>
      </c>
      <c r="CS133" s="2">
        <f t="shared" si="113"/>
        <v>0.5</v>
      </c>
      <c r="CT133" s="2">
        <f t="shared" si="113"/>
        <v>0.6</v>
      </c>
      <c r="CU133" s="2">
        <f t="shared" si="113"/>
        <v>0.6</v>
      </c>
      <c r="CV133" s="2">
        <f t="shared" si="113"/>
        <v>0.66666666666666663</v>
      </c>
      <c r="CW133" s="2">
        <f t="shared" si="113"/>
        <v>0.75</v>
      </c>
      <c r="CX133" s="2">
        <f t="shared" si="113"/>
        <v>0.75</v>
      </c>
      <c r="CY133" s="2">
        <f t="shared" si="113"/>
        <v>0.75</v>
      </c>
      <c r="CZ133" s="2">
        <f t="shared" si="113"/>
        <v>0.83333333333333337</v>
      </c>
      <c r="DA133" s="2">
        <f t="shared" si="113"/>
        <v>0.9</v>
      </c>
      <c r="DC133" s="1">
        <f t="shared" si="114"/>
        <v>0</v>
      </c>
      <c r="DD133" s="1">
        <f t="shared" si="114"/>
        <v>0</v>
      </c>
      <c r="DE133" s="1">
        <f t="shared" si="114"/>
        <v>0</v>
      </c>
      <c r="DF133" s="1">
        <f t="shared" si="114"/>
        <v>0</v>
      </c>
      <c r="DG133" s="1">
        <f t="shared" si="114"/>
        <v>0</v>
      </c>
      <c r="DH133" s="1">
        <f t="shared" si="114"/>
        <v>0</v>
      </c>
      <c r="DI133" s="1">
        <f t="shared" si="114"/>
        <v>0</v>
      </c>
      <c r="DJ133" s="1">
        <f t="shared" si="114"/>
        <v>0</v>
      </c>
      <c r="DK133" s="1">
        <f t="shared" si="114"/>
        <v>0</v>
      </c>
      <c r="DL133" s="1">
        <f t="shared" si="114"/>
        <v>0</v>
      </c>
      <c r="DM133" s="1">
        <f t="shared" si="115"/>
        <v>0</v>
      </c>
      <c r="DN133" s="1">
        <f t="shared" si="115"/>
        <v>0</v>
      </c>
      <c r="DO133" s="1">
        <f t="shared" si="115"/>
        <v>0</v>
      </c>
      <c r="DP133" s="1">
        <f t="shared" si="115"/>
        <v>0</v>
      </c>
      <c r="DQ133" s="1">
        <f t="shared" si="115"/>
        <v>0</v>
      </c>
      <c r="DR133" s="1">
        <f t="shared" si="115"/>
        <v>0</v>
      </c>
      <c r="DS133" s="1">
        <f t="shared" si="115"/>
        <v>0</v>
      </c>
      <c r="DT133" s="1">
        <f t="shared" si="115"/>
        <v>0</v>
      </c>
      <c r="DU133" s="1">
        <f t="shared" si="115"/>
        <v>0</v>
      </c>
      <c r="DV133" s="1">
        <f t="shared" si="115"/>
        <v>0</v>
      </c>
      <c r="DX133" s="1">
        <f t="shared" si="116"/>
        <v>70</v>
      </c>
      <c r="DY133" s="1">
        <f t="shared" si="116"/>
        <v>70</v>
      </c>
      <c r="DZ133" s="1">
        <f t="shared" si="116"/>
        <v>70</v>
      </c>
      <c r="EA133" s="1">
        <f t="shared" si="116"/>
        <v>70</v>
      </c>
      <c r="EB133" s="1">
        <f t="shared" si="116"/>
        <v>70</v>
      </c>
      <c r="EC133" s="1">
        <f t="shared" si="116"/>
        <v>70</v>
      </c>
      <c r="ED133" s="1">
        <f t="shared" si="116"/>
        <v>70</v>
      </c>
      <c r="EE133" s="1">
        <f t="shared" si="116"/>
        <v>70</v>
      </c>
      <c r="EF133" s="1">
        <f t="shared" si="116"/>
        <v>70</v>
      </c>
      <c r="EG133" s="1">
        <f t="shared" si="116"/>
        <v>70</v>
      </c>
      <c r="EH133" s="1">
        <f t="shared" si="117"/>
        <v>70</v>
      </c>
      <c r="EI133" s="1">
        <f t="shared" si="117"/>
        <v>70</v>
      </c>
      <c r="EJ133" s="1">
        <f t="shared" si="117"/>
        <v>70</v>
      </c>
      <c r="EK133" s="1">
        <f t="shared" si="117"/>
        <v>70</v>
      </c>
      <c r="EL133" s="1">
        <f t="shared" si="117"/>
        <v>70</v>
      </c>
      <c r="EM133" s="1">
        <f t="shared" si="117"/>
        <v>70</v>
      </c>
      <c r="EN133" s="1">
        <f t="shared" si="117"/>
        <v>70</v>
      </c>
      <c r="EO133" s="1">
        <f t="shared" si="117"/>
        <v>70</v>
      </c>
      <c r="EP133" s="1">
        <f t="shared" si="117"/>
        <v>70</v>
      </c>
      <c r="EQ133" s="1">
        <f t="shared" si="117"/>
        <v>70</v>
      </c>
    </row>
    <row r="134" spans="1:147" ht="33.950000000000003" customHeight="1">
      <c r="A134" s="8" t="s">
        <v>508</v>
      </c>
      <c r="B134" s="1" t="s">
        <v>263</v>
      </c>
      <c r="C134" s="8" t="s">
        <v>491</v>
      </c>
      <c r="D134" s="8" t="s">
        <v>509</v>
      </c>
      <c r="E134" s="8" t="s">
        <v>94</v>
      </c>
      <c r="F134" s="8" t="s">
        <v>40</v>
      </c>
      <c r="G134" s="8"/>
      <c r="H134" s="8"/>
      <c r="I134" s="11">
        <v>4</v>
      </c>
      <c r="J134" s="8" t="s">
        <v>1044</v>
      </c>
      <c r="K134" s="8" t="s">
        <v>1044</v>
      </c>
      <c r="L134" s="8" t="s">
        <v>233</v>
      </c>
      <c r="M134" s="8">
        <v>12</v>
      </c>
      <c r="N134" s="18" t="s">
        <v>510</v>
      </c>
    </row>
    <row r="135" spans="1:147" ht="33.950000000000003" customHeight="1">
      <c r="A135" s="11" t="s">
        <v>511</v>
      </c>
      <c r="B135" s="1" t="s">
        <v>263</v>
      </c>
      <c r="C135" s="11" t="s">
        <v>491</v>
      </c>
      <c r="D135" s="11" t="s">
        <v>512</v>
      </c>
      <c r="E135" s="11" t="s">
        <v>94</v>
      </c>
      <c r="F135" s="11" t="s">
        <v>40</v>
      </c>
      <c r="G135" s="11" t="s">
        <v>513</v>
      </c>
      <c r="H135" s="11"/>
      <c r="I135" s="11">
        <v>4</v>
      </c>
      <c r="J135" s="11" t="s">
        <v>1044</v>
      </c>
      <c r="K135" s="11" t="s">
        <v>1044</v>
      </c>
      <c r="L135" s="11" t="s">
        <v>303</v>
      </c>
      <c r="M135" s="11" t="s">
        <v>99</v>
      </c>
      <c r="N135" s="11" t="s">
        <v>514</v>
      </c>
      <c r="P135" s="1">
        <v>1</v>
      </c>
      <c r="R135" s="1">
        <f t="shared" ref="R135:R148" si="125">IF(R$2/5+1 &gt;=$I135,CH135*DX135, 0)</f>
        <v>0</v>
      </c>
      <c r="S135" s="1">
        <f t="shared" ref="S135:S148" si="126">IF(S$2/5+1 &gt;=$I135,CI135*DY135, 0)</f>
        <v>0</v>
      </c>
      <c r="T135" s="1">
        <f t="shared" ref="T135:T148" si="127">IF(T$2/5+1 &gt;=$I135,CJ135*DZ135, 0)</f>
        <v>0</v>
      </c>
      <c r="U135" s="1">
        <f t="shared" ref="U135:U148" si="128">IF(U$2/5+1 &gt;=$I135,CK135*EA135, 0)</f>
        <v>0</v>
      </c>
      <c r="V135" s="1">
        <f t="shared" ref="V135:V148" si="129">IF(V$2/5+1 &gt;=$I135,CL135*EB135, 0)</f>
        <v>0</v>
      </c>
      <c r="W135" s="1">
        <f t="shared" ref="W135:W148" si="130">IF(W$2/5+1 &gt;=$I135,CM135*EC135, 0)</f>
        <v>0</v>
      </c>
      <c r="X135" s="1">
        <f t="shared" ref="X135:X148" si="131">IF(X$2/5+1 &gt;=$I135,CN135*ED135, 0)</f>
        <v>0</v>
      </c>
      <c r="Y135" s="1">
        <f t="shared" ref="Y135:Y148" si="132">IF(Y$2/5+1 &gt;=$I135,CO135*EE135, 0)</f>
        <v>0</v>
      </c>
      <c r="Z135" s="1">
        <f t="shared" ref="Z135:Z148" si="133">IF(Z$2/5+1 &gt;=$I135,CP135*EF135, 0)</f>
        <v>0</v>
      </c>
      <c r="AA135" s="1">
        <f t="shared" ref="AA135:AA148" si="134">IF(AA$2/5+1 &gt;=$I135,CQ135*EG135, 0)</f>
        <v>0</v>
      </c>
      <c r="AB135" s="1">
        <f t="shared" ref="AB135:AB148" si="135">IF(AB$2/5+1 &gt;=$I135,CR135*EH135, 0)</f>
        <v>0</v>
      </c>
      <c r="AC135" s="1">
        <f t="shared" ref="AC135:AC148" si="136">IF(AC$2/5+1 &gt;=$I135,CS135*EI135, 0)</f>
        <v>0</v>
      </c>
      <c r="AD135" s="1">
        <f t="shared" ref="AD135:AD148" si="137">IF(AD$2/5+1 &gt;=$I135,CT135*EJ135, 0)</f>
        <v>0</v>
      </c>
      <c r="AE135" s="1">
        <f t="shared" ref="AE135:AE148" si="138">IF(AE$2/5+1 &gt;=$I135,CU135*EK135, 0)</f>
        <v>0</v>
      </c>
      <c r="AF135" s="1">
        <f t="shared" ref="AF135:AF148" si="139">IF(AF$2/5+1 &gt;=$I135,CV135*EL135, 0)</f>
        <v>16.041666666666664</v>
      </c>
      <c r="AG135" s="1">
        <f t="shared" ref="AG135:AG148" si="140">IF(AG$2/5+1 &gt;=$I135,CW135*EM135, 0)</f>
        <v>19.25</v>
      </c>
      <c r="AH135" s="1">
        <f t="shared" ref="AH135:AH148" si="141">IF(AH$2/5+1 &gt;=$I135,CX135*EN135, 0)</f>
        <v>19.25</v>
      </c>
      <c r="AI135" s="1">
        <f t="shared" ref="AI135:AI148" si="142">IF(AI$2/5+1 &gt;=$I135,CY135*EO135, 0)</f>
        <v>19.25</v>
      </c>
      <c r="AJ135" s="1">
        <f t="shared" ref="AJ135:AJ148" si="143">IF(AJ$2/5+1 &gt;=$I135,CZ135*EP135, 0)</f>
        <v>22.458333333333332</v>
      </c>
      <c r="AK135" s="1">
        <f t="shared" ref="AK135:AK148" si="144">IF(AK$2/5+1 &gt;=$I135,DA135*EQ135, 0)</f>
        <v>25.2</v>
      </c>
      <c r="AM135" s="1">
        <v>0</v>
      </c>
      <c r="AN135" s="1">
        <v>4</v>
      </c>
      <c r="AO135" s="1">
        <f t="shared" ref="AO135:BG135" si="145">AN135</f>
        <v>4</v>
      </c>
      <c r="AP135" s="1">
        <f t="shared" si="145"/>
        <v>4</v>
      </c>
      <c r="AQ135" s="1">
        <f t="shared" si="145"/>
        <v>4</v>
      </c>
      <c r="AR135" s="1">
        <f t="shared" si="145"/>
        <v>4</v>
      </c>
      <c r="AS135" s="1">
        <f t="shared" si="145"/>
        <v>4</v>
      </c>
      <c r="AT135" s="1">
        <f t="shared" si="145"/>
        <v>4</v>
      </c>
      <c r="AU135" s="1">
        <f t="shared" si="145"/>
        <v>4</v>
      </c>
      <c r="AV135" s="1">
        <f t="shared" si="145"/>
        <v>4</v>
      </c>
      <c r="AW135" s="1">
        <f t="shared" si="145"/>
        <v>4</v>
      </c>
      <c r="AX135" s="1">
        <f t="shared" si="145"/>
        <v>4</v>
      </c>
      <c r="AY135" s="1">
        <f t="shared" si="145"/>
        <v>4</v>
      </c>
      <c r="AZ135" s="1">
        <f t="shared" si="145"/>
        <v>4</v>
      </c>
      <c r="BA135" s="1">
        <f t="shared" si="145"/>
        <v>4</v>
      </c>
      <c r="BB135" s="1">
        <f t="shared" si="145"/>
        <v>4</v>
      </c>
      <c r="BC135" s="1">
        <f t="shared" si="145"/>
        <v>4</v>
      </c>
      <c r="BD135" s="1">
        <f t="shared" si="145"/>
        <v>4</v>
      </c>
      <c r="BE135" s="1">
        <f t="shared" si="145"/>
        <v>4</v>
      </c>
      <c r="BF135" s="1">
        <f t="shared" si="145"/>
        <v>4</v>
      </c>
      <c r="BG135" s="1">
        <f t="shared" si="145"/>
        <v>4</v>
      </c>
      <c r="BI135" s="1">
        <v>6</v>
      </c>
      <c r="BJ135" s="1">
        <f t="shared" ref="BJ135:CB135" si="146">BI135</f>
        <v>6</v>
      </c>
      <c r="BK135" s="1">
        <f t="shared" si="146"/>
        <v>6</v>
      </c>
      <c r="BL135" s="1">
        <f t="shared" si="146"/>
        <v>6</v>
      </c>
      <c r="BM135" s="1">
        <f t="shared" si="146"/>
        <v>6</v>
      </c>
      <c r="BN135" s="1">
        <f t="shared" si="146"/>
        <v>6</v>
      </c>
      <c r="BO135" s="1">
        <f t="shared" si="146"/>
        <v>6</v>
      </c>
      <c r="BP135" s="1">
        <f t="shared" si="146"/>
        <v>6</v>
      </c>
      <c r="BQ135" s="1">
        <f t="shared" si="146"/>
        <v>6</v>
      </c>
      <c r="BR135" s="1">
        <f t="shared" si="146"/>
        <v>6</v>
      </c>
      <c r="BS135" s="1">
        <f t="shared" si="146"/>
        <v>6</v>
      </c>
      <c r="BT135" s="1">
        <f t="shared" si="146"/>
        <v>6</v>
      </c>
      <c r="BU135" s="1">
        <f t="shared" si="146"/>
        <v>6</v>
      </c>
      <c r="BV135" s="1">
        <f t="shared" si="146"/>
        <v>6</v>
      </c>
      <c r="BW135" s="1">
        <f t="shared" si="146"/>
        <v>6</v>
      </c>
      <c r="BX135" s="1">
        <f t="shared" si="146"/>
        <v>6</v>
      </c>
      <c r="BY135" s="1">
        <f t="shared" si="146"/>
        <v>6</v>
      </c>
      <c r="BZ135" s="1">
        <f t="shared" si="146"/>
        <v>6</v>
      </c>
      <c r="CA135" s="1">
        <f t="shared" si="146"/>
        <v>6</v>
      </c>
      <c r="CB135" s="1">
        <f t="shared" si="146"/>
        <v>6</v>
      </c>
      <c r="CC135" s="2"/>
      <c r="CD135" s="1">
        <v>1</v>
      </c>
      <c r="CF135">
        <f t="shared" ref="CF135:CF148" si="147">IF(EXACT(E135,"Focus"),IF(I135=1,3,IF(I135=2,3,IF(I135=3,4,IF(I135=4,6,8)))),IF(I135=1,4,IF(I135=2,5,IF(I135=3,6,IF(I135=4,8,10)))))</f>
        <v>6</v>
      </c>
      <c r="CH135" s="2">
        <f t="shared" ref="CH135:CH148" si="148">MIN(1,MAX(0,(CH$2-$CF135+1+CH$1-DC135)/CH$2))</f>
        <v>0.16666666666666666</v>
      </c>
      <c r="CI135" s="2">
        <f t="shared" ref="CI135:CI148" si="149">MIN(1,MAX(0,(CI$2-$CF135+1+CI$1-DD135)/CI$2))</f>
        <v>0.33333333333333331</v>
      </c>
      <c r="CJ135" s="2">
        <f t="shared" ref="CJ135:CJ148" si="150">MIN(1,MAX(0,(CJ$2-$CF135+1+CJ$1-DE135)/CJ$2))</f>
        <v>0.33333333333333331</v>
      </c>
      <c r="CK135" s="2">
        <f t="shared" ref="CK135:CK148" si="151">MIN(1,MAX(0,(CK$2-$CF135+1+CK$1-DF135)/CK$2))</f>
        <v>0.5</v>
      </c>
      <c r="CL135" s="2">
        <f t="shared" ref="CL135:CL148" si="152">MIN(1,MAX(0,(CL$2-$CF135+1+CL$1-DG135)/CL$2))</f>
        <v>0.625</v>
      </c>
      <c r="CM135" s="2">
        <f t="shared" ref="CM135:CM148" si="153">MIN(1,MAX(0,(CM$2-$CF135+1+CM$1-DH135)/CM$2))</f>
        <v>0.625</v>
      </c>
      <c r="CN135" s="2">
        <f t="shared" ref="CN135:CN148" si="154">MIN(1,MAX(0,(CN$2-$CF135+1+CN$1-DI135)/CN$2))</f>
        <v>0.75</v>
      </c>
      <c r="CO135" s="2">
        <f t="shared" ref="CO135:CO148" si="155">MIN(1,MAX(0,(CO$2-$CF135+1+CO$1-DJ135)/CO$2))</f>
        <v>0.75</v>
      </c>
      <c r="CP135" s="2">
        <f t="shared" ref="CP135:CP148" si="156">MIN(1,MAX(0,(CP$2-$CF135+1+CP$1-DK135)/CP$2))</f>
        <v>0.75</v>
      </c>
      <c r="CQ135" s="2">
        <f t="shared" ref="CQ135:CQ148" si="157">MIN(1,MAX(0,(CQ$2-$CF135+1+CQ$1-DL135)/CQ$2))</f>
        <v>0.9</v>
      </c>
      <c r="CR135" s="2">
        <f t="shared" ref="CR135:CR148" si="158">MIN(1,MAX(0,(CR$2-$CF135+1+CR$1-DM135)/CR$2))</f>
        <v>0.9</v>
      </c>
      <c r="CS135" s="2">
        <f t="shared" ref="CS135:CS148" si="159">MIN(1,MAX(0,(CS$2-$CF135+1+CS$1-DN135)/CS$2))</f>
        <v>0.9</v>
      </c>
      <c r="CT135" s="2">
        <f t="shared" ref="CT135:CT148" si="160">MIN(1,MAX(0,(CT$2-$CF135+1+CT$1-DO135)/CT$2))</f>
        <v>0.9</v>
      </c>
      <c r="CU135" s="2">
        <f t="shared" ref="CU135:CU148" si="161">MIN(1,MAX(0,(CU$2-$CF135+1+CU$1-DP135)/CU$2))</f>
        <v>0.9</v>
      </c>
      <c r="CV135" s="2">
        <f t="shared" ref="CV135:CV148" si="162">MIN(1,MAX(0,(CV$2-$CF135+1+CV$1-DQ135)/CV$2))</f>
        <v>0.91666666666666663</v>
      </c>
      <c r="CW135" s="2">
        <f t="shared" ref="CW135:CW148" si="163">MIN(1,MAX(0,(CW$2-$CF135+1+CW$1-DR135)/CW$2))</f>
        <v>0.91666666666666663</v>
      </c>
      <c r="CX135" s="2">
        <f t="shared" ref="CX135:CX148" si="164">MIN(1,MAX(0,(CX$2-$CF135+1+CX$1-DS135)/CX$2))</f>
        <v>0.91666666666666663</v>
      </c>
      <c r="CY135" s="2">
        <f t="shared" ref="CY135:CY148" si="165">MIN(1,MAX(0,(CY$2-$CF135+1+CY$1-DT135)/CY$2))</f>
        <v>0.91666666666666663</v>
      </c>
      <c r="CZ135" s="2">
        <f t="shared" ref="CZ135:CZ148" si="166">MIN(1,MAX(0,(CZ$2-$CF135+1+CZ$1-DU135)/CZ$2))</f>
        <v>0.91666666666666663</v>
      </c>
      <c r="DA135" s="2">
        <f t="shared" ref="DA135:DA148" si="167">MIN(1,MAX(0,(DA$2-$CF135+1+DA$1-DV135)/DA$2))</f>
        <v>0.9</v>
      </c>
      <c r="DC135" s="1">
        <f t="shared" ref="DC135:DC148" si="168">IF($CD135&gt;0,MAX(0,FLOOR((1-$DB$2)*CH$2-$CF135+1+CH$1,1)),0)</f>
        <v>0</v>
      </c>
      <c r="DD135" s="1">
        <f t="shared" ref="DD135:DD148" si="169">IF($CD135&gt;0,MAX(0,FLOOR((1-$DB$2)*CI$2-$CF135+1+CI$1,1)),0)</f>
        <v>0</v>
      </c>
      <c r="DE135" s="1">
        <f t="shared" ref="DE135:DE148" si="170">IF($CD135&gt;0,MAX(0,FLOOR((1-$DB$2)*CJ$2-$CF135+1+CJ$1,1)),0)</f>
        <v>0</v>
      </c>
      <c r="DF135" s="1">
        <f t="shared" ref="DF135:DF148" si="171">IF($CD135&gt;0,MAX(0,FLOOR((1-$DB$2)*CK$2-$CF135+1+CK$1,1)),0)</f>
        <v>0</v>
      </c>
      <c r="DG135" s="1">
        <f t="shared" ref="DG135:DG148" si="172">IF($CD135&gt;0,MAX(0,FLOOR((1-$DB$2)*CL$2-$CF135+1+CL$1,1)),0)</f>
        <v>0</v>
      </c>
      <c r="DH135" s="1">
        <f t="shared" ref="DH135:DH148" si="173">IF($CD135&gt;0,MAX(0,FLOOR((1-$DB$2)*CM$2-$CF135+1+CM$1,1)),0)</f>
        <v>0</v>
      </c>
      <c r="DI135" s="1">
        <f t="shared" ref="DI135:DI148" si="174">IF($CD135&gt;0,MAX(0,FLOOR((1-$DB$2)*CN$2-$CF135+1+CN$1,1)),0)</f>
        <v>0</v>
      </c>
      <c r="DJ135" s="1">
        <f t="shared" ref="DJ135:DJ148" si="175">IF($CD135&gt;0,MAX(0,FLOOR((1-$DB$2)*CO$2-$CF135+1+CO$1,1)),0)</f>
        <v>0</v>
      </c>
      <c r="DK135" s="1">
        <f t="shared" ref="DK135:DK148" si="176">IF($CD135&gt;0,MAX(0,FLOOR((1-$DB$2)*CP$2-$CF135+1+CP$1,1)),0)</f>
        <v>0</v>
      </c>
      <c r="DL135" s="1">
        <f t="shared" ref="DL135:DL148" si="177">IF($CD135&gt;0,MAX(0,FLOOR((1-$DB$2)*CQ$2-$CF135+1+CQ$1,1)),0)</f>
        <v>0</v>
      </c>
      <c r="DM135" s="1">
        <f t="shared" ref="DM135:DM148" si="178">IF($CD135&gt;0,MAX(0,FLOOR((1-$DB$2)*CR$2-$CF135+1+CR$1,1)),0)</f>
        <v>0</v>
      </c>
      <c r="DN135" s="1">
        <f t="shared" ref="DN135:DN148" si="179">IF($CD135&gt;0,MAX(0,FLOOR((1-$DB$2)*CS$2-$CF135+1+CS$1,1)),0)</f>
        <v>0</v>
      </c>
      <c r="DO135" s="1">
        <f t="shared" ref="DO135:DO148" si="180">IF($CD135&gt;0,MAX(0,FLOOR((1-$DB$2)*CT$2-$CF135+1+CT$1,1)),0)</f>
        <v>1</v>
      </c>
      <c r="DP135" s="1">
        <f t="shared" ref="DP135:DP148" si="181">IF($CD135&gt;0,MAX(0,FLOOR((1-$DB$2)*CU$2-$CF135+1+CU$1,1)),0)</f>
        <v>1</v>
      </c>
      <c r="DQ135" s="1">
        <f t="shared" ref="DQ135:DQ148" si="182">IF($CD135&gt;0,MAX(0,FLOOR((1-$DB$2)*CV$2-$CF135+1+CV$1,1)),0)</f>
        <v>1</v>
      </c>
      <c r="DR135" s="1">
        <f t="shared" ref="DR135:DR148" si="183">IF($CD135&gt;0,MAX(0,FLOOR((1-$DB$2)*CW$2-$CF135+1+CW$1,1)),0)</f>
        <v>2</v>
      </c>
      <c r="DS135" s="1">
        <f t="shared" ref="DS135:DS148" si="184">IF($CD135&gt;0,MAX(0,FLOOR((1-$DB$2)*CX$2-$CF135+1+CX$1,1)),0)</f>
        <v>2</v>
      </c>
      <c r="DT135" s="1">
        <f t="shared" ref="DT135:DT148" si="185">IF($CD135&gt;0,MAX(0,FLOOR((1-$DB$2)*CY$2-$CF135+1+CY$1,1)),0)</f>
        <v>2</v>
      </c>
      <c r="DU135" s="1">
        <f t="shared" ref="DU135:DU148" si="186">IF($CD135&gt;0,MAX(0,FLOOR((1-$DB$2)*CZ$2-$CF135+1+CZ$1,1)),0)</f>
        <v>3</v>
      </c>
      <c r="DV135" s="1">
        <f t="shared" ref="DV135:DV148" si="187">IF($CD135&gt;0,MAX(0,FLOOR((1-$DB$2)*DA$2-$CF135+1+DA$1,1)),0)</f>
        <v>4</v>
      </c>
      <c r="DX135" s="1">
        <f t="shared" ref="DX135:DX148" si="188">$AM135 +(DC135*$CD135+AN135)*(BI135+1)/2</f>
        <v>14</v>
      </c>
      <c r="DY135" s="1">
        <f t="shared" ref="DY135:DY148" si="189">$AM135 +(DD135*$CD135+AO135)*(BJ135+1)/2</f>
        <v>14</v>
      </c>
      <c r="DZ135" s="1">
        <f t="shared" ref="DZ135:DZ148" si="190">$AM135 +(DE135*$CD135+AP135)*(BK135+1)/2</f>
        <v>14</v>
      </c>
      <c r="EA135" s="1">
        <f t="shared" ref="EA135:EA148" si="191">$AM135 +(DF135*$CD135+AQ135)*(BL135+1)/2</f>
        <v>14</v>
      </c>
      <c r="EB135" s="1">
        <f t="shared" ref="EB135:EB148" si="192">$AM135 +(DG135*$CD135+AR135)*(BM135+1)/2</f>
        <v>14</v>
      </c>
      <c r="EC135" s="1">
        <f t="shared" ref="EC135:EC148" si="193">$AM135 +(DH135*$CD135+AS135)*(BN135+1)/2</f>
        <v>14</v>
      </c>
      <c r="ED135" s="1">
        <f t="shared" ref="ED135:ED148" si="194">$AM135 +(DI135*$CD135+AT135)*(BO135+1)/2</f>
        <v>14</v>
      </c>
      <c r="EE135" s="1">
        <f t="shared" ref="EE135:EE148" si="195">$AM135 +(DJ135*$CD135+AU135)*(BP135+1)/2</f>
        <v>14</v>
      </c>
      <c r="EF135" s="1">
        <f t="shared" ref="EF135:EF148" si="196">$AM135 +(DK135*$CD135+AV135)*(BQ135+1)/2</f>
        <v>14</v>
      </c>
      <c r="EG135" s="1">
        <f t="shared" ref="EG135:EG148" si="197">$AM135 +(DL135*$CD135+AW135)*(BR135+1)/2</f>
        <v>14</v>
      </c>
      <c r="EH135" s="1">
        <f t="shared" ref="EH135:EH148" si="198">$AM135 +(DM135*$CD135+AX135)*(BS135+1)/2</f>
        <v>14</v>
      </c>
      <c r="EI135" s="1">
        <f t="shared" ref="EI135:EI148" si="199">$AM135 +(DN135*$CD135+AY135)*(BT135+1)/2</f>
        <v>14</v>
      </c>
      <c r="EJ135" s="1">
        <f t="shared" ref="EJ135:EJ148" si="200">$AM135 +(DO135*$CD135+AZ135)*(BU135+1)/2</f>
        <v>17.5</v>
      </c>
      <c r="EK135" s="1">
        <f t="shared" ref="EK135:EK148" si="201">$AM135 +(DP135*$CD135+BA135)*(BV135+1)/2</f>
        <v>17.5</v>
      </c>
      <c r="EL135" s="1">
        <f t="shared" ref="EL135:EL148" si="202">$AM135 +(DQ135*$CD135+BB135)*(BW135+1)/2</f>
        <v>17.5</v>
      </c>
      <c r="EM135" s="1">
        <f t="shared" ref="EM135:EM148" si="203">$AM135 +(DR135*$CD135+BC135)*(BX135+1)/2</f>
        <v>21</v>
      </c>
      <c r="EN135" s="1">
        <f t="shared" ref="EN135:EN148" si="204">$AM135 +(DS135*$CD135+BD135)*(BY135+1)/2</f>
        <v>21</v>
      </c>
      <c r="EO135" s="1">
        <f t="shared" ref="EO135:EO148" si="205">$AM135 +(DT135*$CD135+BE135)*(BZ135+1)/2</f>
        <v>21</v>
      </c>
      <c r="EP135" s="1">
        <f t="shared" ref="EP135:EP148" si="206">$AM135 +(DU135*$CD135+BF135)*(CA135+1)/2</f>
        <v>24.5</v>
      </c>
      <c r="EQ135" s="1">
        <f t="shared" ref="EQ135:EQ148" si="207">$AM135 +(DV135*$CD135+BG135)*(CB135+1)/2</f>
        <v>28</v>
      </c>
    </row>
    <row r="136" spans="1:147" ht="48">
      <c r="A136" s="8" t="s">
        <v>515</v>
      </c>
      <c r="B136" s="1" t="s">
        <v>263</v>
      </c>
      <c r="C136" s="8" t="s">
        <v>491</v>
      </c>
      <c r="D136" s="8" t="s">
        <v>516</v>
      </c>
      <c r="E136" s="8" t="s">
        <v>29</v>
      </c>
      <c r="F136" s="8" t="s">
        <v>30</v>
      </c>
      <c r="G136" s="8" t="s">
        <v>517</v>
      </c>
      <c r="H136" s="8"/>
      <c r="I136" s="8">
        <v>3</v>
      </c>
      <c r="J136" s="8"/>
      <c r="K136" s="8" t="s">
        <v>1044</v>
      </c>
      <c r="L136" s="8"/>
      <c r="M136" s="8"/>
      <c r="N136" s="8" t="s">
        <v>1079</v>
      </c>
      <c r="P136" s="1">
        <v>1</v>
      </c>
      <c r="R136" s="1">
        <f t="shared" si="125"/>
        <v>0</v>
      </c>
      <c r="S136" s="1">
        <f t="shared" si="126"/>
        <v>0</v>
      </c>
      <c r="T136" s="1">
        <f t="shared" si="127"/>
        <v>0</v>
      </c>
      <c r="U136" s="1">
        <f t="shared" si="128"/>
        <v>0</v>
      </c>
      <c r="V136" s="1">
        <f t="shared" si="129"/>
        <v>0</v>
      </c>
      <c r="W136" s="1">
        <f t="shared" si="130"/>
        <v>0</v>
      </c>
      <c r="X136" s="1">
        <f t="shared" si="131"/>
        <v>0</v>
      </c>
      <c r="Y136" s="1">
        <f t="shared" si="132"/>
        <v>0</v>
      </c>
      <c r="Z136" s="1">
        <f t="shared" si="133"/>
        <v>0</v>
      </c>
      <c r="AA136" s="1">
        <f t="shared" si="134"/>
        <v>14.4</v>
      </c>
      <c r="AB136" s="1">
        <f t="shared" si="135"/>
        <v>14.4</v>
      </c>
      <c r="AC136" s="1">
        <f t="shared" si="136"/>
        <v>14.4</v>
      </c>
      <c r="AD136" s="1">
        <f t="shared" si="137"/>
        <v>19.350000000000001</v>
      </c>
      <c r="AE136" s="1">
        <f t="shared" si="138"/>
        <v>19.350000000000001</v>
      </c>
      <c r="AF136" s="1">
        <f t="shared" si="139"/>
        <v>19.708333333333332</v>
      </c>
      <c r="AG136" s="1">
        <f t="shared" si="140"/>
        <v>24.75</v>
      </c>
      <c r="AH136" s="1">
        <f t="shared" si="141"/>
        <v>24.75</v>
      </c>
      <c r="AI136" s="1">
        <f t="shared" si="142"/>
        <v>24.75</v>
      </c>
      <c r="AJ136" s="1">
        <f t="shared" si="143"/>
        <v>29.791666666666664</v>
      </c>
      <c r="AK136" s="1">
        <f t="shared" si="144"/>
        <v>34.200000000000003</v>
      </c>
      <c r="AM136" s="1">
        <v>5</v>
      </c>
      <c r="AN136" s="1">
        <v>2</v>
      </c>
      <c r="AO136" s="1">
        <f t="shared" ref="AO136:BG136" si="208">AN136</f>
        <v>2</v>
      </c>
      <c r="AP136" s="1">
        <f t="shared" si="208"/>
        <v>2</v>
      </c>
      <c r="AQ136" s="1">
        <f t="shared" si="208"/>
        <v>2</v>
      </c>
      <c r="AR136" s="1">
        <f t="shared" si="208"/>
        <v>2</v>
      </c>
      <c r="AS136" s="1">
        <f t="shared" si="208"/>
        <v>2</v>
      </c>
      <c r="AT136" s="1">
        <f t="shared" si="208"/>
        <v>2</v>
      </c>
      <c r="AU136" s="1">
        <f t="shared" si="208"/>
        <v>2</v>
      </c>
      <c r="AV136" s="1">
        <f t="shared" si="208"/>
        <v>2</v>
      </c>
      <c r="AW136" s="1">
        <f t="shared" si="208"/>
        <v>2</v>
      </c>
      <c r="AX136" s="1">
        <f t="shared" si="208"/>
        <v>2</v>
      </c>
      <c r="AY136" s="1">
        <f t="shared" si="208"/>
        <v>2</v>
      </c>
      <c r="AZ136" s="1">
        <f t="shared" si="208"/>
        <v>2</v>
      </c>
      <c r="BA136" s="1">
        <f t="shared" si="208"/>
        <v>2</v>
      </c>
      <c r="BB136" s="1">
        <f t="shared" si="208"/>
        <v>2</v>
      </c>
      <c r="BC136" s="1">
        <f t="shared" si="208"/>
        <v>2</v>
      </c>
      <c r="BD136" s="1">
        <f t="shared" si="208"/>
        <v>2</v>
      </c>
      <c r="BE136" s="1">
        <f t="shared" si="208"/>
        <v>2</v>
      </c>
      <c r="BF136" s="1">
        <f t="shared" si="208"/>
        <v>2</v>
      </c>
      <c r="BG136" s="1">
        <f t="shared" si="208"/>
        <v>2</v>
      </c>
      <c r="BI136" s="1">
        <v>10</v>
      </c>
      <c r="BJ136" s="1">
        <f t="shared" ref="BJ136:CB136" si="209">BI136</f>
        <v>10</v>
      </c>
      <c r="BK136" s="1">
        <f t="shared" si="209"/>
        <v>10</v>
      </c>
      <c r="BL136" s="1">
        <f t="shared" si="209"/>
        <v>10</v>
      </c>
      <c r="BM136" s="1">
        <f t="shared" si="209"/>
        <v>10</v>
      </c>
      <c r="BN136" s="1">
        <f t="shared" si="209"/>
        <v>10</v>
      </c>
      <c r="BO136" s="1">
        <f t="shared" si="209"/>
        <v>10</v>
      </c>
      <c r="BP136" s="1">
        <f t="shared" si="209"/>
        <v>10</v>
      </c>
      <c r="BQ136" s="1">
        <f t="shared" si="209"/>
        <v>10</v>
      </c>
      <c r="BR136" s="1">
        <f t="shared" si="209"/>
        <v>10</v>
      </c>
      <c r="BS136" s="1">
        <f t="shared" si="209"/>
        <v>10</v>
      </c>
      <c r="BT136" s="1">
        <f t="shared" si="209"/>
        <v>10</v>
      </c>
      <c r="BU136" s="1">
        <f t="shared" si="209"/>
        <v>10</v>
      </c>
      <c r="BV136" s="1">
        <f t="shared" si="209"/>
        <v>10</v>
      </c>
      <c r="BW136" s="1">
        <f t="shared" si="209"/>
        <v>10</v>
      </c>
      <c r="BX136" s="1">
        <f t="shared" si="209"/>
        <v>10</v>
      </c>
      <c r="BY136" s="1">
        <f t="shared" si="209"/>
        <v>10</v>
      </c>
      <c r="BZ136" s="1">
        <f t="shared" si="209"/>
        <v>10</v>
      </c>
      <c r="CA136" s="1">
        <f t="shared" si="209"/>
        <v>10</v>
      </c>
      <c r="CB136" s="1">
        <f t="shared" si="209"/>
        <v>10</v>
      </c>
      <c r="CC136" s="2"/>
      <c r="CD136" s="1">
        <v>1</v>
      </c>
      <c r="CF136">
        <f t="shared" si="147"/>
        <v>6</v>
      </c>
      <c r="CH136" s="2">
        <f t="shared" si="148"/>
        <v>0.16666666666666666</v>
      </c>
      <c r="CI136" s="2">
        <f t="shared" si="149"/>
        <v>0.33333333333333331</v>
      </c>
      <c r="CJ136" s="2">
        <f t="shared" si="150"/>
        <v>0.33333333333333331</v>
      </c>
      <c r="CK136" s="2">
        <f t="shared" si="151"/>
        <v>0.5</v>
      </c>
      <c r="CL136" s="2">
        <f t="shared" si="152"/>
        <v>0.625</v>
      </c>
      <c r="CM136" s="2">
        <f t="shared" si="153"/>
        <v>0.625</v>
      </c>
      <c r="CN136" s="2">
        <f t="shared" si="154"/>
        <v>0.75</v>
      </c>
      <c r="CO136" s="2">
        <f t="shared" si="155"/>
        <v>0.75</v>
      </c>
      <c r="CP136" s="2">
        <f t="shared" si="156"/>
        <v>0.75</v>
      </c>
      <c r="CQ136" s="2">
        <f t="shared" si="157"/>
        <v>0.9</v>
      </c>
      <c r="CR136" s="2">
        <f t="shared" si="158"/>
        <v>0.9</v>
      </c>
      <c r="CS136" s="2">
        <f t="shared" si="159"/>
        <v>0.9</v>
      </c>
      <c r="CT136" s="2">
        <f t="shared" si="160"/>
        <v>0.9</v>
      </c>
      <c r="CU136" s="2">
        <f t="shared" si="161"/>
        <v>0.9</v>
      </c>
      <c r="CV136" s="2">
        <f t="shared" si="162"/>
        <v>0.91666666666666663</v>
      </c>
      <c r="CW136" s="2">
        <f t="shared" si="163"/>
        <v>0.91666666666666663</v>
      </c>
      <c r="CX136" s="2">
        <f t="shared" si="164"/>
        <v>0.91666666666666663</v>
      </c>
      <c r="CY136" s="2">
        <f t="shared" si="165"/>
        <v>0.91666666666666663</v>
      </c>
      <c r="CZ136" s="2">
        <f t="shared" si="166"/>
        <v>0.91666666666666663</v>
      </c>
      <c r="DA136" s="2">
        <f t="shared" si="167"/>
        <v>0.9</v>
      </c>
      <c r="DC136" s="1">
        <f t="shared" si="168"/>
        <v>0</v>
      </c>
      <c r="DD136" s="1">
        <f t="shared" si="169"/>
        <v>0</v>
      </c>
      <c r="DE136" s="1">
        <f t="shared" si="170"/>
        <v>0</v>
      </c>
      <c r="DF136" s="1">
        <f t="shared" si="171"/>
        <v>0</v>
      </c>
      <c r="DG136" s="1">
        <f t="shared" si="172"/>
        <v>0</v>
      </c>
      <c r="DH136" s="1">
        <f t="shared" si="173"/>
        <v>0</v>
      </c>
      <c r="DI136" s="1">
        <f t="shared" si="174"/>
        <v>0</v>
      </c>
      <c r="DJ136" s="1">
        <f t="shared" si="175"/>
        <v>0</v>
      </c>
      <c r="DK136" s="1">
        <f t="shared" si="176"/>
        <v>0</v>
      </c>
      <c r="DL136" s="1">
        <f t="shared" si="177"/>
        <v>0</v>
      </c>
      <c r="DM136" s="1">
        <f t="shared" si="178"/>
        <v>0</v>
      </c>
      <c r="DN136" s="1">
        <f t="shared" si="179"/>
        <v>0</v>
      </c>
      <c r="DO136" s="1">
        <f t="shared" si="180"/>
        <v>1</v>
      </c>
      <c r="DP136" s="1">
        <f t="shared" si="181"/>
        <v>1</v>
      </c>
      <c r="DQ136" s="1">
        <f t="shared" si="182"/>
        <v>1</v>
      </c>
      <c r="DR136" s="1">
        <f t="shared" si="183"/>
        <v>2</v>
      </c>
      <c r="DS136" s="1">
        <f t="shared" si="184"/>
        <v>2</v>
      </c>
      <c r="DT136" s="1">
        <f t="shared" si="185"/>
        <v>2</v>
      </c>
      <c r="DU136" s="1">
        <f t="shared" si="186"/>
        <v>3</v>
      </c>
      <c r="DV136" s="1">
        <f t="shared" si="187"/>
        <v>4</v>
      </c>
      <c r="DX136" s="1">
        <f t="shared" si="188"/>
        <v>16</v>
      </c>
      <c r="DY136" s="1">
        <f t="shared" si="189"/>
        <v>16</v>
      </c>
      <c r="DZ136" s="1">
        <f t="shared" si="190"/>
        <v>16</v>
      </c>
      <c r="EA136" s="1">
        <f t="shared" si="191"/>
        <v>16</v>
      </c>
      <c r="EB136" s="1">
        <f t="shared" si="192"/>
        <v>16</v>
      </c>
      <c r="EC136" s="1">
        <f t="shared" si="193"/>
        <v>16</v>
      </c>
      <c r="ED136" s="1">
        <f t="shared" si="194"/>
        <v>16</v>
      </c>
      <c r="EE136" s="1">
        <f t="shared" si="195"/>
        <v>16</v>
      </c>
      <c r="EF136" s="1">
        <f t="shared" si="196"/>
        <v>16</v>
      </c>
      <c r="EG136" s="1">
        <f t="shared" si="197"/>
        <v>16</v>
      </c>
      <c r="EH136" s="1">
        <f t="shared" si="198"/>
        <v>16</v>
      </c>
      <c r="EI136" s="1">
        <f t="shared" si="199"/>
        <v>16</v>
      </c>
      <c r="EJ136" s="1">
        <f t="shared" si="200"/>
        <v>21.5</v>
      </c>
      <c r="EK136" s="1">
        <f t="shared" si="201"/>
        <v>21.5</v>
      </c>
      <c r="EL136" s="1">
        <f t="shared" si="202"/>
        <v>21.5</v>
      </c>
      <c r="EM136" s="1">
        <f t="shared" si="203"/>
        <v>27</v>
      </c>
      <c r="EN136" s="1">
        <f t="shared" si="204"/>
        <v>27</v>
      </c>
      <c r="EO136" s="1">
        <f t="shared" si="205"/>
        <v>27</v>
      </c>
      <c r="EP136" s="1">
        <f t="shared" si="206"/>
        <v>32.5</v>
      </c>
      <c r="EQ136" s="1">
        <f t="shared" si="207"/>
        <v>38</v>
      </c>
    </row>
    <row r="137" spans="1:147" ht="48">
      <c r="A137" s="8" t="s">
        <v>518</v>
      </c>
      <c r="B137" s="1" t="s">
        <v>263</v>
      </c>
      <c r="C137" s="8" t="s">
        <v>491</v>
      </c>
      <c r="D137" s="8" t="s">
        <v>519</v>
      </c>
      <c r="E137" s="8" t="s">
        <v>29</v>
      </c>
      <c r="F137" s="8" t="s">
        <v>40</v>
      </c>
      <c r="G137" s="8" t="s">
        <v>520</v>
      </c>
      <c r="H137" s="8" t="s">
        <v>131</v>
      </c>
      <c r="I137" s="8">
        <v>4</v>
      </c>
      <c r="J137" s="8"/>
      <c r="K137" s="8"/>
      <c r="L137" s="8" t="s">
        <v>266</v>
      </c>
      <c r="M137" s="8" t="s">
        <v>99</v>
      </c>
      <c r="N137" s="8" t="s">
        <v>521</v>
      </c>
      <c r="P137" s="1">
        <v>1</v>
      </c>
      <c r="R137" s="1">
        <f t="shared" si="125"/>
        <v>0</v>
      </c>
      <c r="S137" s="1">
        <f t="shared" si="126"/>
        <v>0</v>
      </c>
      <c r="T137" s="1">
        <f t="shared" si="127"/>
        <v>0</v>
      </c>
      <c r="U137" s="1">
        <f t="shared" si="128"/>
        <v>0</v>
      </c>
      <c r="V137" s="1">
        <f t="shared" si="129"/>
        <v>0</v>
      </c>
      <c r="W137" s="1">
        <f t="shared" si="130"/>
        <v>0</v>
      </c>
      <c r="X137" s="1">
        <f t="shared" si="131"/>
        <v>0</v>
      </c>
      <c r="Y137" s="1">
        <f t="shared" si="132"/>
        <v>0</v>
      </c>
      <c r="Z137" s="1">
        <f t="shared" si="133"/>
        <v>0</v>
      </c>
      <c r="AA137" s="1">
        <f t="shared" si="134"/>
        <v>0</v>
      </c>
      <c r="AB137" s="1">
        <f t="shared" si="135"/>
        <v>0</v>
      </c>
      <c r="AC137" s="1">
        <f t="shared" si="136"/>
        <v>0</v>
      </c>
      <c r="AD137" s="1">
        <f t="shared" si="137"/>
        <v>0</v>
      </c>
      <c r="AE137" s="1">
        <f t="shared" si="138"/>
        <v>0</v>
      </c>
      <c r="AF137" s="1">
        <f t="shared" si="139"/>
        <v>14.583333333333334</v>
      </c>
      <c r="AG137" s="1">
        <f t="shared" si="140"/>
        <v>16.041666666666664</v>
      </c>
      <c r="AH137" s="1">
        <f t="shared" si="141"/>
        <v>16.041666666666664</v>
      </c>
      <c r="AI137" s="1">
        <f t="shared" si="142"/>
        <v>16.041666666666664</v>
      </c>
      <c r="AJ137" s="1">
        <f t="shared" si="143"/>
        <v>22.458333333333332</v>
      </c>
      <c r="AK137" s="1">
        <f t="shared" si="144"/>
        <v>28.35</v>
      </c>
      <c r="AM137" s="1">
        <v>0</v>
      </c>
      <c r="AN137" s="1">
        <v>5</v>
      </c>
      <c r="AO137" s="1">
        <f t="shared" ref="AO137:BG137" si="210">AN137</f>
        <v>5</v>
      </c>
      <c r="AP137" s="1">
        <f t="shared" si="210"/>
        <v>5</v>
      </c>
      <c r="AQ137" s="1">
        <f t="shared" si="210"/>
        <v>5</v>
      </c>
      <c r="AR137" s="1">
        <f t="shared" si="210"/>
        <v>5</v>
      </c>
      <c r="AS137" s="1">
        <f t="shared" si="210"/>
        <v>5</v>
      </c>
      <c r="AT137" s="1">
        <f t="shared" si="210"/>
        <v>5</v>
      </c>
      <c r="AU137" s="1">
        <f t="shared" si="210"/>
        <v>5</v>
      </c>
      <c r="AV137" s="1">
        <f t="shared" si="210"/>
        <v>5</v>
      </c>
      <c r="AW137" s="1">
        <f t="shared" si="210"/>
        <v>5</v>
      </c>
      <c r="AX137" s="1">
        <f t="shared" si="210"/>
        <v>5</v>
      </c>
      <c r="AY137" s="1">
        <f t="shared" si="210"/>
        <v>5</v>
      </c>
      <c r="AZ137" s="1">
        <f t="shared" si="210"/>
        <v>5</v>
      </c>
      <c r="BA137" s="1">
        <f t="shared" si="210"/>
        <v>5</v>
      </c>
      <c r="BB137" s="1">
        <f t="shared" si="210"/>
        <v>5</v>
      </c>
      <c r="BC137" s="1">
        <f t="shared" si="210"/>
        <v>5</v>
      </c>
      <c r="BD137" s="1">
        <f t="shared" si="210"/>
        <v>5</v>
      </c>
      <c r="BE137" s="1">
        <f t="shared" si="210"/>
        <v>5</v>
      </c>
      <c r="BF137" s="1">
        <f t="shared" si="210"/>
        <v>5</v>
      </c>
      <c r="BG137" s="1">
        <f t="shared" si="210"/>
        <v>5</v>
      </c>
      <c r="BI137" s="1">
        <v>6</v>
      </c>
      <c r="BJ137" s="1">
        <f t="shared" ref="BJ137:CB137" si="211">BI137</f>
        <v>6</v>
      </c>
      <c r="BK137" s="1">
        <f t="shared" si="211"/>
        <v>6</v>
      </c>
      <c r="BL137" s="1">
        <f t="shared" si="211"/>
        <v>6</v>
      </c>
      <c r="BM137" s="1">
        <f t="shared" si="211"/>
        <v>6</v>
      </c>
      <c r="BN137" s="1">
        <f t="shared" si="211"/>
        <v>6</v>
      </c>
      <c r="BO137" s="1">
        <f t="shared" si="211"/>
        <v>6</v>
      </c>
      <c r="BP137" s="1">
        <f t="shared" si="211"/>
        <v>6</v>
      </c>
      <c r="BQ137" s="1">
        <f t="shared" si="211"/>
        <v>6</v>
      </c>
      <c r="BR137" s="1">
        <f t="shared" si="211"/>
        <v>6</v>
      </c>
      <c r="BS137" s="1">
        <f t="shared" si="211"/>
        <v>6</v>
      </c>
      <c r="BT137" s="1">
        <f t="shared" si="211"/>
        <v>6</v>
      </c>
      <c r="BU137" s="1">
        <f t="shared" si="211"/>
        <v>6</v>
      </c>
      <c r="BV137" s="1">
        <f t="shared" si="211"/>
        <v>6</v>
      </c>
      <c r="BW137" s="1">
        <f t="shared" si="211"/>
        <v>6</v>
      </c>
      <c r="BX137" s="1">
        <f t="shared" si="211"/>
        <v>6</v>
      </c>
      <c r="BY137" s="1">
        <f t="shared" si="211"/>
        <v>6</v>
      </c>
      <c r="BZ137" s="1">
        <f t="shared" si="211"/>
        <v>6</v>
      </c>
      <c r="CA137" s="1">
        <f t="shared" si="211"/>
        <v>6</v>
      </c>
      <c r="CB137" s="1">
        <f t="shared" si="211"/>
        <v>6</v>
      </c>
      <c r="CC137" s="2"/>
      <c r="CD137" s="1">
        <v>2</v>
      </c>
      <c r="CF137">
        <f t="shared" si="147"/>
        <v>8</v>
      </c>
      <c r="CH137" s="2">
        <f t="shared" si="148"/>
        <v>0</v>
      </c>
      <c r="CI137" s="2">
        <f t="shared" si="149"/>
        <v>0</v>
      </c>
      <c r="CJ137" s="2">
        <f t="shared" si="150"/>
        <v>0</v>
      </c>
      <c r="CK137" s="2">
        <f t="shared" si="151"/>
        <v>0.16666666666666666</v>
      </c>
      <c r="CL137" s="2">
        <f t="shared" si="152"/>
        <v>0.375</v>
      </c>
      <c r="CM137" s="2">
        <f t="shared" si="153"/>
        <v>0.375</v>
      </c>
      <c r="CN137" s="2">
        <f t="shared" si="154"/>
        <v>0.5</v>
      </c>
      <c r="CO137" s="2">
        <f t="shared" si="155"/>
        <v>0.5</v>
      </c>
      <c r="CP137" s="2">
        <f t="shared" si="156"/>
        <v>0.5</v>
      </c>
      <c r="CQ137" s="2">
        <f t="shared" si="157"/>
        <v>0.7</v>
      </c>
      <c r="CR137" s="2">
        <f t="shared" si="158"/>
        <v>0.7</v>
      </c>
      <c r="CS137" s="2">
        <f t="shared" si="159"/>
        <v>0.7</v>
      </c>
      <c r="CT137" s="2">
        <f t="shared" si="160"/>
        <v>0.8</v>
      </c>
      <c r="CU137" s="2">
        <f t="shared" si="161"/>
        <v>0.8</v>
      </c>
      <c r="CV137" s="2">
        <f t="shared" si="162"/>
        <v>0.83333333333333337</v>
      </c>
      <c r="CW137" s="2">
        <f t="shared" si="163"/>
        <v>0.91666666666666663</v>
      </c>
      <c r="CX137" s="2">
        <f t="shared" si="164"/>
        <v>0.91666666666666663</v>
      </c>
      <c r="CY137" s="2">
        <f t="shared" si="165"/>
        <v>0.91666666666666663</v>
      </c>
      <c r="CZ137" s="2">
        <f t="shared" si="166"/>
        <v>0.91666666666666663</v>
      </c>
      <c r="DA137" s="2">
        <f t="shared" si="167"/>
        <v>0.9</v>
      </c>
      <c r="DC137" s="1">
        <f t="shared" si="168"/>
        <v>0</v>
      </c>
      <c r="DD137" s="1">
        <f t="shared" si="169"/>
        <v>0</v>
      </c>
      <c r="DE137" s="1">
        <f t="shared" si="170"/>
        <v>0</v>
      </c>
      <c r="DF137" s="1">
        <f t="shared" si="171"/>
        <v>0</v>
      </c>
      <c r="DG137" s="1">
        <f t="shared" si="172"/>
        <v>0</v>
      </c>
      <c r="DH137" s="1">
        <f t="shared" si="173"/>
        <v>0</v>
      </c>
      <c r="DI137" s="1">
        <f t="shared" si="174"/>
        <v>0</v>
      </c>
      <c r="DJ137" s="1">
        <f t="shared" si="175"/>
        <v>0</v>
      </c>
      <c r="DK137" s="1">
        <f t="shared" si="176"/>
        <v>0</v>
      </c>
      <c r="DL137" s="1">
        <f t="shared" si="177"/>
        <v>0</v>
      </c>
      <c r="DM137" s="1">
        <f t="shared" si="178"/>
        <v>0</v>
      </c>
      <c r="DN137" s="1">
        <f t="shared" si="179"/>
        <v>0</v>
      </c>
      <c r="DO137" s="1">
        <f t="shared" si="180"/>
        <v>0</v>
      </c>
      <c r="DP137" s="1">
        <f t="shared" si="181"/>
        <v>0</v>
      </c>
      <c r="DQ137" s="1">
        <f t="shared" si="182"/>
        <v>0</v>
      </c>
      <c r="DR137" s="1">
        <f t="shared" si="183"/>
        <v>0</v>
      </c>
      <c r="DS137" s="1">
        <f t="shared" si="184"/>
        <v>0</v>
      </c>
      <c r="DT137" s="1">
        <f t="shared" si="185"/>
        <v>0</v>
      </c>
      <c r="DU137" s="1">
        <f t="shared" si="186"/>
        <v>1</v>
      </c>
      <c r="DV137" s="1">
        <f t="shared" si="187"/>
        <v>2</v>
      </c>
      <c r="DX137" s="1">
        <f t="shared" si="188"/>
        <v>17.5</v>
      </c>
      <c r="DY137" s="1">
        <f t="shared" si="189"/>
        <v>17.5</v>
      </c>
      <c r="DZ137" s="1">
        <f t="shared" si="190"/>
        <v>17.5</v>
      </c>
      <c r="EA137" s="1">
        <f t="shared" si="191"/>
        <v>17.5</v>
      </c>
      <c r="EB137" s="1">
        <f t="shared" si="192"/>
        <v>17.5</v>
      </c>
      <c r="EC137" s="1">
        <f t="shared" si="193"/>
        <v>17.5</v>
      </c>
      <c r="ED137" s="1">
        <f t="shared" si="194"/>
        <v>17.5</v>
      </c>
      <c r="EE137" s="1">
        <f t="shared" si="195"/>
        <v>17.5</v>
      </c>
      <c r="EF137" s="1">
        <f t="shared" si="196"/>
        <v>17.5</v>
      </c>
      <c r="EG137" s="1">
        <f t="shared" si="197"/>
        <v>17.5</v>
      </c>
      <c r="EH137" s="1">
        <f t="shared" si="198"/>
        <v>17.5</v>
      </c>
      <c r="EI137" s="1">
        <f t="shared" si="199"/>
        <v>17.5</v>
      </c>
      <c r="EJ137" s="1">
        <f t="shared" si="200"/>
        <v>17.5</v>
      </c>
      <c r="EK137" s="1">
        <f t="shared" si="201"/>
        <v>17.5</v>
      </c>
      <c r="EL137" s="1">
        <f t="shared" si="202"/>
        <v>17.5</v>
      </c>
      <c r="EM137" s="1">
        <f t="shared" si="203"/>
        <v>17.5</v>
      </c>
      <c r="EN137" s="1">
        <f t="shared" si="204"/>
        <v>17.5</v>
      </c>
      <c r="EO137" s="1">
        <f t="shared" si="205"/>
        <v>17.5</v>
      </c>
      <c r="EP137" s="1">
        <f t="shared" si="206"/>
        <v>24.5</v>
      </c>
      <c r="EQ137" s="1">
        <f t="shared" si="207"/>
        <v>31.5</v>
      </c>
    </row>
    <row r="138" spans="1:147" ht="36">
      <c r="A138" s="8" t="s">
        <v>522</v>
      </c>
      <c r="B138" s="1" t="s">
        <v>263</v>
      </c>
      <c r="C138" s="8" t="s">
        <v>491</v>
      </c>
      <c r="D138" s="8" t="s">
        <v>523</v>
      </c>
      <c r="E138" s="8" t="s">
        <v>29</v>
      </c>
      <c r="F138" s="8" t="s">
        <v>30</v>
      </c>
      <c r="G138" s="8" t="s">
        <v>524</v>
      </c>
      <c r="H138" s="8"/>
      <c r="I138" s="8">
        <v>1</v>
      </c>
      <c r="J138" s="8" t="s">
        <v>1044</v>
      </c>
      <c r="K138" s="8" t="s">
        <v>1044</v>
      </c>
      <c r="L138" s="8" t="s">
        <v>525</v>
      </c>
      <c r="M138" s="8" t="s">
        <v>99</v>
      </c>
      <c r="N138" s="8" t="s">
        <v>526</v>
      </c>
      <c r="O138" s="16"/>
      <c r="P138" s="1">
        <v>1</v>
      </c>
      <c r="R138" s="1">
        <f t="shared" si="125"/>
        <v>2.5</v>
      </c>
      <c r="S138" s="1">
        <f t="shared" si="126"/>
        <v>3.333333333333333</v>
      </c>
      <c r="T138" s="1">
        <f t="shared" si="127"/>
        <v>3.333333333333333</v>
      </c>
      <c r="U138" s="1">
        <f t="shared" si="128"/>
        <v>4.166666666666667</v>
      </c>
      <c r="V138" s="1">
        <f t="shared" si="129"/>
        <v>4.375</v>
      </c>
      <c r="W138" s="1">
        <f t="shared" si="130"/>
        <v>4.375</v>
      </c>
      <c r="X138" s="1">
        <f t="shared" si="131"/>
        <v>5</v>
      </c>
      <c r="Y138" s="1">
        <f t="shared" si="132"/>
        <v>5</v>
      </c>
      <c r="Z138" s="1">
        <f t="shared" si="133"/>
        <v>5</v>
      </c>
      <c r="AA138" s="1">
        <f t="shared" si="134"/>
        <v>9</v>
      </c>
      <c r="AB138" s="1">
        <f t="shared" si="135"/>
        <v>9</v>
      </c>
      <c r="AC138" s="1">
        <f t="shared" si="136"/>
        <v>9</v>
      </c>
      <c r="AD138" s="1">
        <f t="shared" si="137"/>
        <v>11.25</v>
      </c>
      <c r="AE138" s="1">
        <f t="shared" si="138"/>
        <v>11.25</v>
      </c>
      <c r="AF138" s="1">
        <f t="shared" si="139"/>
        <v>11.458333333333332</v>
      </c>
      <c r="AG138" s="1">
        <f t="shared" si="140"/>
        <v>13.75</v>
      </c>
      <c r="AH138" s="1">
        <f t="shared" si="141"/>
        <v>13.75</v>
      </c>
      <c r="AI138" s="1">
        <f t="shared" si="142"/>
        <v>13.75</v>
      </c>
      <c r="AJ138" s="1">
        <f t="shared" si="143"/>
        <v>16.041666666666664</v>
      </c>
      <c r="AK138" s="1">
        <f t="shared" si="144"/>
        <v>18</v>
      </c>
      <c r="AM138" s="1">
        <v>0</v>
      </c>
      <c r="AN138" s="1">
        <v>2</v>
      </c>
      <c r="AO138" s="1">
        <f t="shared" ref="AO138:BG138" si="212">AN138</f>
        <v>2</v>
      </c>
      <c r="AP138" s="1">
        <f t="shared" si="212"/>
        <v>2</v>
      </c>
      <c r="AQ138" s="1">
        <f t="shared" si="212"/>
        <v>2</v>
      </c>
      <c r="AR138" s="1">
        <f t="shared" si="212"/>
        <v>2</v>
      </c>
      <c r="AS138" s="1">
        <f t="shared" si="212"/>
        <v>2</v>
      </c>
      <c r="AT138" s="1">
        <f t="shared" si="212"/>
        <v>2</v>
      </c>
      <c r="AU138" s="1">
        <f t="shared" si="212"/>
        <v>2</v>
      </c>
      <c r="AV138" s="1">
        <f t="shared" si="212"/>
        <v>2</v>
      </c>
      <c r="AW138" s="1">
        <f t="shared" si="212"/>
        <v>2</v>
      </c>
      <c r="AX138" s="1">
        <f t="shared" si="212"/>
        <v>2</v>
      </c>
      <c r="AY138" s="1">
        <f t="shared" si="212"/>
        <v>2</v>
      </c>
      <c r="AZ138" s="1">
        <f t="shared" si="212"/>
        <v>2</v>
      </c>
      <c r="BA138" s="1">
        <f t="shared" si="212"/>
        <v>2</v>
      </c>
      <c r="BB138" s="1">
        <f t="shared" si="212"/>
        <v>2</v>
      </c>
      <c r="BC138" s="1">
        <f t="shared" si="212"/>
        <v>2</v>
      </c>
      <c r="BD138" s="1">
        <f t="shared" si="212"/>
        <v>2</v>
      </c>
      <c r="BE138" s="1">
        <f t="shared" si="212"/>
        <v>2</v>
      </c>
      <c r="BF138" s="1">
        <f t="shared" si="212"/>
        <v>2</v>
      </c>
      <c r="BG138" s="1">
        <f t="shared" si="212"/>
        <v>2</v>
      </c>
      <c r="BI138" s="1">
        <v>4</v>
      </c>
      <c r="BJ138" s="1">
        <f t="shared" ref="BJ138:CB138" si="213">BI138</f>
        <v>4</v>
      </c>
      <c r="BK138" s="1">
        <f t="shared" si="213"/>
        <v>4</v>
      </c>
      <c r="BL138" s="1">
        <f t="shared" si="213"/>
        <v>4</v>
      </c>
      <c r="BM138" s="1">
        <f t="shared" si="213"/>
        <v>4</v>
      </c>
      <c r="BN138" s="1">
        <f t="shared" si="213"/>
        <v>4</v>
      </c>
      <c r="BO138" s="1">
        <f t="shared" si="213"/>
        <v>4</v>
      </c>
      <c r="BP138" s="1">
        <f t="shared" si="213"/>
        <v>4</v>
      </c>
      <c r="BQ138" s="1">
        <f t="shared" si="213"/>
        <v>4</v>
      </c>
      <c r="BR138" s="1">
        <f t="shared" si="213"/>
        <v>4</v>
      </c>
      <c r="BS138" s="1">
        <f t="shared" si="213"/>
        <v>4</v>
      </c>
      <c r="BT138" s="1">
        <f t="shared" si="213"/>
        <v>4</v>
      </c>
      <c r="BU138" s="1">
        <f t="shared" si="213"/>
        <v>4</v>
      </c>
      <c r="BV138" s="1">
        <f t="shared" si="213"/>
        <v>4</v>
      </c>
      <c r="BW138" s="1">
        <f t="shared" si="213"/>
        <v>4</v>
      </c>
      <c r="BX138" s="1">
        <f t="shared" si="213"/>
        <v>4</v>
      </c>
      <c r="BY138" s="1">
        <f t="shared" si="213"/>
        <v>4</v>
      </c>
      <c r="BZ138" s="1">
        <f t="shared" si="213"/>
        <v>4</v>
      </c>
      <c r="CA138" s="1">
        <f t="shared" si="213"/>
        <v>4</v>
      </c>
      <c r="CB138" s="1">
        <f t="shared" si="213"/>
        <v>4</v>
      </c>
      <c r="CC138" s="2"/>
      <c r="CD138" s="1">
        <v>1</v>
      </c>
      <c r="CF138">
        <f t="shared" si="147"/>
        <v>4</v>
      </c>
      <c r="CH138" s="2">
        <f t="shared" si="148"/>
        <v>0.5</v>
      </c>
      <c r="CI138" s="2">
        <f t="shared" si="149"/>
        <v>0.66666666666666663</v>
      </c>
      <c r="CJ138" s="2">
        <f t="shared" si="150"/>
        <v>0.66666666666666663</v>
      </c>
      <c r="CK138" s="2">
        <f t="shared" si="151"/>
        <v>0.83333333333333337</v>
      </c>
      <c r="CL138" s="2">
        <f t="shared" si="152"/>
        <v>0.875</v>
      </c>
      <c r="CM138" s="2">
        <f t="shared" si="153"/>
        <v>0.875</v>
      </c>
      <c r="CN138" s="2">
        <f t="shared" si="154"/>
        <v>1</v>
      </c>
      <c r="CO138" s="2">
        <f t="shared" si="155"/>
        <v>1</v>
      </c>
      <c r="CP138" s="2">
        <f t="shared" si="156"/>
        <v>1</v>
      </c>
      <c r="CQ138" s="2">
        <f t="shared" si="157"/>
        <v>0.9</v>
      </c>
      <c r="CR138" s="2">
        <f t="shared" si="158"/>
        <v>0.9</v>
      </c>
      <c r="CS138" s="2">
        <f t="shared" si="159"/>
        <v>0.9</v>
      </c>
      <c r="CT138" s="2">
        <f t="shared" si="160"/>
        <v>0.9</v>
      </c>
      <c r="CU138" s="2">
        <f t="shared" si="161"/>
        <v>0.9</v>
      </c>
      <c r="CV138" s="2">
        <f t="shared" si="162"/>
        <v>0.91666666666666663</v>
      </c>
      <c r="CW138" s="2">
        <f t="shared" si="163"/>
        <v>0.91666666666666663</v>
      </c>
      <c r="CX138" s="2">
        <f t="shared" si="164"/>
        <v>0.91666666666666663</v>
      </c>
      <c r="CY138" s="2">
        <f t="shared" si="165"/>
        <v>0.91666666666666663</v>
      </c>
      <c r="CZ138" s="2">
        <f t="shared" si="166"/>
        <v>0.91666666666666663</v>
      </c>
      <c r="DA138" s="2">
        <f t="shared" si="167"/>
        <v>0.9</v>
      </c>
      <c r="DC138" s="1">
        <f t="shared" si="168"/>
        <v>0</v>
      </c>
      <c r="DD138" s="1">
        <f t="shared" si="169"/>
        <v>0</v>
      </c>
      <c r="DE138" s="1">
        <f t="shared" si="170"/>
        <v>0</v>
      </c>
      <c r="DF138" s="1">
        <f t="shared" si="171"/>
        <v>0</v>
      </c>
      <c r="DG138" s="1">
        <f t="shared" si="172"/>
        <v>0</v>
      </c>
      <c r="DH138" s="1">
        <f t="shared" si="173"/>
        <v>0</v>
      </c>
      <c r="DI138" s="1">
        <f t="shared" si="174"/>
        <v>0</v>
      </c>
      <c r="DJ138" s="1">
        <f t="shared" si="175"/>
        <v>0</v>
      </c>
      <c r="DK138" s="1">
        <f t="shared" si="176"/>
        <v>0</v>
      </c>
      <c r="DL138" s="1">
        <f t="shared" si="177"/>
        <v>2</v>
      </c>
      <c r="DM138" s="1">
        <f t="shared" si="178"/>
        <v>2</v>
      </c>
      <c r="DN138" s="1">
        <f t="shared" si="179"/>
        <v>2</v>
      </c>
      <c r="DO138" s="1">
        <f t="shared" si="180"/>
        <v>3</v>
      </c>
      <c r="DP138" s="1">
        <f t="shared" si="181"/>
        <v>3</v>
      </c>
      <c r="DQ138" s="1">
        <f t="shared" si="182"/>
        <v>3</v>
      </c>
      <c r="DR138" s="1">
        <f t="shared" si="183"/>
        <v>4</v>
      </c>
      <c r="DS138" s="1">
        <f t="shared" si="184"/>
        <v>4</v>
      </c>
      <c r="DT138" s="1">
        <f t="shared" si="185"/>
        <v>4</v>
      </c>
      <c r="DU138" s="1">
        <f t="shared" si="186"/>
        <v>5</v>
      </c>
      <c r="DV138" s="1">
        <f t="shared" si="187"/>
        <v>6</v>
      </c>
      <c r="DX138" s="1">
        <f t="shared" si="188"/>
        <v>5</v>
      </c>
      <c r="DY138" s="1">
        <f t="shared" si="189"/>
        <v>5</v>
      </c>
      <c r="DZ138" s="1">
        <f t="shared" si="190"/>
        <v>5</v>
      </c>
      <c r="EA138" s="1">
        <f t="shared" si="191"/>
        <v>5</v>
      </c>
      <c r="EB138" s="1">
        <f t="shared" si="192"/>
        <v>5</v>
      </c>
      <c r="EC138" s="1">
        <f t="shared" si="193"/>
        <v>5</v>
      </c>
      <c r="ED138" s="1">
        <f t="shared" si="194"/>
        <v>5</v>
      </c>
      <c r="EE138" s="1">
        <f t="shared" si="195"/>
        <v>5</v>
      </c>
      <c r="EF138" s="1">
        <f t="shared" si="196"/>
        <v>5</v>
      </c>
      <c r="EG138" s="1">
        <f t="shared" si="197"/>
        <v>10</v>
      </c>
      <c r="EH138" s="1">
        <f t="shared" si="198"/>
        <v>10</v>
      </c>
      <c r="EI138" s="1">
        <f t="shared" si="199"/>
        <v>10</v>
      </c>
      <c r="EJ138" s="1">
        <f t="shared" si="200"/>
        <v>12.5</v>
      </c>
      <c r="EK138" s="1">
        <f t="shared" si="201"/>
        <v>12.5</v>
      </c>
      <c r="EL138" s="1">
        <f t="shared" si="202"/>
        <v>12.5</v>
      </c>
      <c r="EM138" s="1">
        <f t="shared" si="203"/>
        <v>15</v>
      </c>
      <c r="EN138" s="1">
        <f t="shared" si="204"/>
        <v>15</v>
      </c>
      <c r="EO138" s="1">
        <f t="shared" si="205"/>
        <v>15</v>
      </c>
      <c r="EP138" s="1">
        <f t="shared" si="206"/>
        <v>17.5</v>
      </c>
      <c r="EQ138" s="1">
        <f t="shared" si="207"/>
        <v>20</v>
      </c>
    </row>
    <row r="139" spans="1:147" ht="33.950000000000003" customHeight="1">
      <c r="A139" s="8" t="s">
        <v>527</v>
      </c>
      <c r="B139" s="1" t="s">
        <v>263</v>
      </c>
      <c r="C139" s="8" t="s">
        <v>491</v>
      </c>
      <c r="D139" s="8" t="s">
        <v>528</v>
      </c>
      <c r="E139" s="8" t="s">
        <v>29</v>
      </c>
      <c r="F139" s="8" t="s">
        <v>30</v>
      </c>
      <c r="G139" s="8" t="s">
        <v>529</v>
      </c>
      <c r="H139" s="8" t="s">
        <v>131</v>
      </c>
      <c r="I139" s="8">
        <v>3</v>
      </c>
      <c r="J139" s="8" t="s">
        <v>1044</v>
      </c>
      <c r="K139" s="8"/>
      <c r="L139" s="8"/>
      <c r="M139" s="8"/>
      <c r="N139" s="8" t="s">
        <v>530</v>
      </c>
      <c r="O139" s="16"/>
      <c r="P139" s="1">
        <v>1</v>
      </c>
      <c r="R139" s="1">
        <f t="shared" si="125"/>
        <v>0</v>
      </c>
      <c r="S139" s="1">
        <f t="shared" si="126"/>
        <v>0</v>
      </c>
      <c r="T139" s="1">
        <f t="shared" si="127"/>
        <v>0</v>
      </c>
      <c r="U139" s="1">
        <f t="shared" si="128"/>
        <v>0</v>
      </c>
      <c r="V139" s="1">
        <f t="shared" si="129"/>
        <v>0</v>
      </c>
      <c r="W139" s="1">
        <f t="shared" si="130"/>
        <v>0</v>
      </c>
      <c r="X139" s="1">
        <f t="shared" si="131"/>
        <v>0</v>
      </c>
      <c r="Y139" s="1">
        <f t="shared" si="132"/>
        <v>0</v>
      </c>
      <c r="Z139" s="1">
        <f t="shared" si="133"/>
        <v>0</v>
      </c>
      <c r="AA139" s="1">
        <f t="shared" si="134"/>
        <v>9.4500000000000011</v>
      </c>
      <c r="AB139" s="1">
        <f t="shared" si="135"/>
        <v>9.4500000000000011</v>
      </c>
      <c r="AC139" s="1">
        <f t="shared" si="136"/>
        <v>9.4500000000000011</v>
      </c>
      <c r="AD139" s="1">
        <f t="shared" si="137"/>
        <v>15.75</v>
      </c>
      <c r="AE139" s="1">
        <f t="shared" si="138"/>
        <v>15.75</v>
      </c>
      <c r="AF139" s="1">
        <f t="shared" si="139"/>
        <v>16.041666666666664</v>
      </c>
      <c r="AG139" s="1">
        <f t="shared" si="140"/>
        <v>22.458333333333332</v>
      </c>
      <c r="AH139" s="1">
        <f t="shared" si="141"/>
        <v>22.458333333333332</v>
      </c>
      <c r="AI139" s="1">
        <f t="shared" si="142"/>
        <v>22.458333333333332</v>
      </c>
      <c r="AJ139" s="1">
        <f t="shared" si="143"/>
        <v>28.875</v>
      </c>
      <c r="AK139" s="1">
        <f t="shared" si="144"/>
        <v>34.65</v>
      </c>
      <c r="AM139" s="1">
        <v>0</v>
      </c>
      <c r="AN139" s="1">
        <v>3</v>
      </c>
      <c r="AO139" s="1">
        <f t="shared" ref="AO139:BG139" si="214">AN139</f>
        <v>3</v>
      </c>
      <c r="AP139" s="1">
        <f t="shared" si="214"/>
        <v>3</v>
      </c>
      <c r="AQ139" s="1">
        <f t="shared" si="214"/>
        <v>3</v>
      </c>
      <c r="AR139" s="1">
        <f t="shared" si="214"/>
        <v>3</v>
      </c>
      <c r="AS139" s="1">
        <f t="shared" si="214"/>
        <v>3</v>
      </c>
      <c r="AT139" s="1">
        <f t="shared" si="214"/>
        <v>3</v>
      </c>
      <c r="AU139" s="1">
        <f t="shared" si="214"/>
        <v>3</v>
      </c>
      <c r="AV139" s="1">
        <f t="shared" si="214"/>
        <v>3</v>
      </c>
      <c r="AW139" s="1">
        <f t="shared" si="214"/>
        <v>3</v>
      </c>
      <c r="AX139" s="1">
        <f t="shared" si="214"/>
        <v>3</v>
      </c>
      <c r="AY139" s="1">
        <f t="shared" si="214"/>
        <v>3</v>
      </c>
      <c r="AZ139" s="1">
        <f t="shared" si="214"/>
        <v>3</v>
      </c>
      <c r="BA139" s="1">
        <f t="shared" si="214"/>
        <v>3</v>
      </c>
      <c r="BB139" s="1">
        <f t="shared" si="214"/>
        <v>3</v>
      </c>
      <c r="BC139" s="1">
        <f t="shared" si="214"/>
        <v>3</v>
      </c>
      <c r="BD139" s="1">
        <f t="shared" si="214"/>
        <v>3</v>
      </c>
      <c r="BE139" s="1">
        <f t="shared" si="214"/>
        <v>3</v>
      </c>
      <c r="BF139" s="1">
        <f t="shared" si="214"/>
        <v>3</v>
      </c>
      <c r="BG139" s="1">
        <f t="shared" si="214"/>
        <v>3</v>
      </c>
      <c r="BI139" s="1">
        <v>6</v>
      </c>
      <c r="BJ139" s="1">
        <f t="shared" ref="BJ139:CB139" si="215">BI139</f>
        <v>6</v>
      </c>
      <c r="BK139" s="1">
        <f t="shared" si="215"/>
        <v>6</v>
      </c>
      <c r="BL139" s="1">
        <f t="shared" si="215"/>
        <v>6</v>
      </c>
      <c r="BM139" s="1">
        <f t="shared" si="215"/>
        <v>6</v>
      </c>
      <c r="BN139" s="1">
        <f t="shared" si="215"/>
        <v>6</v>
      </c>
      <c r="BO139" s="1">
        <f t="shared" si="215"/>
        <v>6</v>
      </c>
      <c r="BP139" s="1">
        <f t="shared" si="215"/>
        <v>6</v>
      </c>
      <c r="BQ139" s="1">
        <f t="shared" si="215"/>
        <v>6</v>
      </c>
      <c r="BR139" s="1">
        <f t="shared" si="215"/>
        <v>6</v>
      </c>
      <c r="BS139" s="1">
        <f t="shared" si="215"/>
        <v>6</v>
      </c>
      <c r="BT139" s="1">
        <f t="shared" si="215"/>
        <v>6</v>
      </c>
      <c r="BU139" s="1">
        <f t="shared" si="215"/>
        <v>6</v>
      </c>
      <c r="BV139" s="1">
        <f t="shared" si="215"/>
        <v>6</v>
      </c>
      <c r="BW139" s="1">
        <f t="shared" si="215"/>
        <v>6</v>
      </c>
      <c r="BX139" s="1">
        <f t="shared" si="215"/>
        <v>6</v>
      </c>
      <c r="BY139" s="1">
        <f t="shared" si="215"/>
        <v>6</v>
      </c>
      <c r="BZ139" s="1">
        <f t="shared" si="215"/>
        <v>6</v>
      </c>
      <c r="CA139" s="1">
        <f t="shared" si="215"/>
        <v>6</v>
      </c>
      <c r="CB139" s="1">
        <f t="shared" si="215"/>
        <v>6</v>
      </c>
      <c r="CC139" s="2"/>
      <c r="CD139" s="1">
        <v>2</v>
      </c>
      <c r="CF139">
        <f t="shared" si="147"/>
        <v>6</v>
      </c>
      <c r="CH139" s="2">
        <f t="shared" si="148"/>
        <v>0.16666666666666666</v>
      </c>
      <c r="CI139" s="2">
        <f t="shared" si="149"/>
        <v>0.33333333333333331</v>
      </c>
      <c r="CJ139" s="2">
        <f t="shared" si="150"/>
        <v>0.33333333333333331</v>
      </c>
      <c r="CK139" s="2">
        <f t="shared" si="151"/>
        <v>0.5</v>
      </c>
      <c r="CL139" s="2">
        <f t="shared" si="152"/>
        <v>0.625</v>
      </c>
      <c r="CM139" s="2">
        <f t="shared" si="153"/>
        <v>0.625</v>
      </c>
      <c r="CN139" s="2">
        <f t="shared" si="154"/>
        <v>0.75</v>
      </c>
      <c r="CO139" s="2">
        <f t="shared" si="155"/>
        <v>0.75</v>
      </c>
      <c r="CP139" s="2">
        <f t="shared" si="156"/>
        <v>0.75</v>
      </c>
      <c r="CQ139" s="2">
        <f t="shared" si="157"/>
        <v>0.9</v>
      </c>
      <c r="CR139" s="2">
        <f t="shared" si="158"/>
        <v>0.9</v>
      </c>
      <c r="CS139" s="2">
        <f t="shared" si="159"/>
        <v>0.9</v>
      </c>
      <c r="CT139" s="2">
        <f t="shared" si="160"/>
        <v>0.9</v>
      </c>
      <c r="CU139" s="2">
        <f t="shared" si="161"/>
        <v>0.9</v>
      </c>
      <c r="CV139" s="2">
        <f t="shared" si="162"/>
        <v>0.91666666666666663</v>
      </c>
      <c r="CW139" s="2">
        <f t="shared" si="163"/>
        <v>0.91666666666666663</v>
      </c>
      <c r="CX139" s="2">
        <f t="shared" si="164"/>
        <v>0.91666666666666663</v>
      </c>
      <c r="CY139" s="2">
        <f t="shared" si="165"/>
        <v>0.91666666666666663</v>
      </c>
      <c r="CZ139" s="2">
        <f t="shared" si="166"/>
        <v>0.91666666666666663</v>
      </c>
      <c r="DA139" s="2">
        <f t="shared" si="167"/>
        <v>0.9</v>
      </c>
      <c r="DC139" s="1">
        <f t="shared" si="168"/>
        <v>0</v>
      </c>
      <c r="DD139" s="1">
        <f t="shared" si="169"/>
        <v>0</v>
      </c>
      <c r="DE139" s="1">
        <f t="shared" si="170"/>
        <v>0</v>
      </c>
      <c r="DF139" s="1">
        <f t="shared" si="171"/>
        <v>0</v>
      </c>
      <c r="DG139" s="1">
        <f t="shared" si="172"/>
        <v>0</v>
      </c>
      <c r="DH139" s="1">
        <f t="shared" si="173"/>
        <v>0</v>
      </c>
      <c r="DI139" s="1">
        <f t="shared" si="174"/>
        <v>0</v>
      </c>
      <c r="DJ139" s="1">
        <f t="shared" si="175"/>
        <v>0</v>
      </c>
      <c r="DK139" s="1">
        <f t="shared" si="176"/>
        <v>0</v>
      </c>
      <c r="DL139" s="1">
        <f t="shared" si="177"/>
        <v>0</v>
      </c>
      <c r="DM139" s="1">
        <f t="shared" si="178"/>
        <v>0</v>
      </c>
      <c r="DN139" s="1">
        <f t="shared" si="179"/>
        <v>0</v>
      </c>
      <c r="DO139" s="1">
        <f t="shared" si="180"/>
        <v>1</v>
      </c>
      <c r="DP139" s="1">
        <f t="shared" si="181"/>
        <v>1</v>
      </c>
      <c r="DQ139" s="1">
        <f t="shared" si="182"/>
        <v>1</v>
      </c>
      <c r="DR139" s="1">
        <f t="shared" si="183"/>
        <v>2</v>
      </c>
      <c r="DS139" s="1">
        <f t="shared" si="184"/>
        <v>2</v>
      </c>
      <c r="DT139" s="1">
        <f t="shared" si="185"/>
        <v>2</v>
      </c>
      <c r="DU139" s="1">
        <f t="shared" si="186"/>
        <v>3</v>
      </c>
      <c r="DV139" s="1">
        <f t="shared" si="187"/>
        <v>4</v>
      </c>
      <c r="DX139" s="1">
        <f t="shared" si="188"/>
        <v>10.5</v>
      </c>
      <c r="DY139" s="1">
        <f t="shared" si="189"/>
        <v>10.5</v>
      </c>
      <c r="DZ139" s="1">
        <f t="shared" si="190"/>
        <v>10.5</v>
      </c>
      <c r="EA139" s="1">
        <f t="shared" si="191"/>
        <v>10.5</v>
      </c>
      <c r="EB139" s="1">
        <f t="shared" si="192"/>
        <v>10.5</v>
      </c>
      <c r="EC139" s="1">
        <f t="shared" si="193"/>
        <v>10.5</v>
      </c>
      <c r="ED139" s="1">
        <f t="shared" si="194"/>
        <v>10.5</v>
      </c>
      <c r="EE139" s="1">
        <f t="shared" si="195"/>
        <v>10.5</v>
      </c>
      <c r="EF139" s="1">
        <f t="shared" si="196"/>
        <v>10.5</v>
      </c>
      <c r="EG139" s="1">
        <f t="shared" si="197"/>
        <v>10.5</v>
      </c>
      <c r="EH139" s="1">
        <f t="shared" si="198"/>
        <v>10.5</v>
      </c>
      <c r="EI139" s="1">
        <f t="shared" si="199"/>
        <v>10.5</v>
      </c>
      <c r="EJ139" s="1">
        <f t="shared" si="200"/>
        <v>17.5</v>
      </c>
      <c r="EK139" s="1">
        <f t="shared" si="201"/>
        <v>17.5</v>
      </c>
      <c r="EL139" s="1">
        <f t="shared" si="202"/>
        <v>17.5</v>
      </c>
      <c r="EM139" s="1">
        <f t="shared" si="203"/>
        <v>24.5</v>
      </c>
      <c r="EN139" s="1">
        <f t="shared" si="204"/>
        <v>24.5</v>
      </c>
      <c r="EO139" s="1">
        <f t="shared" si="205"/>
        <v>24.5</v>
      </c>
      <c r="EP139" s="1">
        <f t="shared" si="206"/>
        <v>31.5</v>
      </c>
      <c r="EQ139" s="1">
        <f t="shared" si="207"/>
        <v>38.5</v>
      </c>
    </row>
    <row r="140" spans="1:147" ht="33.950000000000003" customHeight="1">
      <c r="A140" s="8" t="s">
        <v>531</v>
      </c>
      <c r="B140" s="1" t="s">
        <v>263</v>
      </c>
      <c r="C140" s="8" t="s">
        <v>491</v>
      </c>
      <c r="D140" s="8" t="s">
        <v>532</v>
      </c>
      <c r="E140" s="8" t="s">
        <v>29</v>
      </c>
      <c r="F140" s="8" t="s">
        <v>40</v>
      </c>
      <c r="G140" s="8"/>
      <c r="H140" s="8" t="s">
        <v>280</v>
      </c>
      <c r="I140" s="8">
        <v>1</v>
      </c>
      <c r="J140" s="8" t="s">
        <v>1044</v>
      </c>
      <c r="K140" s="8"/>
      <c r="L140" s="8"/>
      <c r="M140" s="8"/>
      <c r="N140" s="8" t="s">
        <v>533</v>
      </c>
      <c r="O140" s="16"/>
      <c r="P140" s="1">
        <v>1</v>
      </c>
      <c r="R140" s="1">
        <f t="shared" si="125"/>
        <v>1.25</v>
      </c>
      <c r="S140" s="1">
        <f t="shared" si="126"/>
        <v>1.6666666666666665</v>
      </c>
      <c r="T140" s="1">
        <f t="shared" si="127"/>
        <v>1.6666666666666665</v>
      </c>
      <c r="U140" s="1">
        <f t="shared" si="128"/>
        <v>2.0833333333333335</v>
      </c>
      <c r="V140" s="1">
        <f t="shared" si="129"/>
        <v>2.1875</v>
      </c>
      <c r="W140" s="1">
        <f t="shared" si="130"/>
        <v>2.1875</v>
      </c>
      <c r="X140" s="1">
        <f t="shared" si="131"/>
        <v>2.5</v>
      </c>
      <c r="Y140" s="1">
        <f t="shared" si="132"/>
        <v>2.5</v>
      </c>
      <c r="Z140" s="1">
        <f t="shared" si="133"/>
        <v>2.5</v>
      </c>
      <c r="AA140" s="1">
        <f t="shared" si="134"/>
        <v>6.75</v>
      </c>
      <c r="AB140" s="1">
        <f t="shared" si="135"/>
        <v>6.75</v>
      </c>
      <c r="AC140" s="1">
        <f t="shared" si="136"/>
        <v>6.75</v>
      </c>
      <c r="AD140" s="1">
        <f t="shared" si="137"/>
        <v>9</v>
      </c>
      <c r="AE140" s="1">
        <f t="shared" si="138"/>
        <v>9</v>
      </c>
      <c r="AF140" s="1">
        <f t="shared" si="139"/>
        <v>9.1666666666666661</v>
      </c>
      <c r="AG140" s="1">
        <f t="shared" si="140"/>
        <v>11.458333333333332</v>
      </c>
      <c r="AH140" s="1">
        <f t="shared" si="141"/>
        <v>11.458333333333332</v>
      </c>
      <c r="AI140" s="1">
        <f t="shared" si="142"/>
        <v>11.458333333333332</v>
      </c>
      <c r="AJ140" s="1">
        <f t="shared" si="143"/>
        <v>13.75</v>
      </c>
      <c r="AK140" s="1">
        <f t="shared" si="144"/>
        <v>15.75</v>
      </c>
      <c r="AM140" s="1">
        <v>0</v>
      </c>
      <c r="AN140" s="1">
        <v>1</v>
      </c>
      <c r="AO140" s="1">
        <f t="shared" ref="AO140:BG140" si="216">AN140</f>
        <v>1</v>
      </c>
      <c r="AP140" s="1">
        <f t="shared" si="216"/>
        <v>1</v>
      </c>
      <c r="AQ140" s="1">
        <f t="shared" si="216"/>
        <v>1</v>
      </c>
      <c r="AR140" s="1">
        <f t="shared" si="216"/>
        <v>1</v>
      </c>
      <c r="AS140" s="1">
        <f t="shared" si="216"/>
        <v>1</v>
      </c>
      <c r="AT140" s="1">
        <f t="shared" si="216"/>
        <v>1</v>
      </c>
      <c r="AU140" s="1">
        <f t="shared" si="216"/>
        <v>1</v>
      </c>
      <c r="AV140" s="1">
        <f t="shared" si="216"/>
        <v>1</v>
      </c>
      <c r="AW140" s="1">
        <f t="shared" si="216"/>
        <v>1</v>
      </c>
      <c r="AX140" s="1">
        <f t="shared" si="216"/>
        <v>1</v>
      </c>
      <c r="AY140" s="1">
        <f t="shared" si="216"/>
        <v>1</v>
      </c>
      <c r="AZ140" s="1">
        <f t="shared" si="216"/>
        <v>1</v>
      </c>
      <c r="BA140" s="1">
        <f t="shared" si="216"/>
        <v>1</v>
      </c>
      <c r="BB140" s="1">
        <f t="shared" si="216"/>
        <v>1</v>
      </c>
      <c r="BC140" s="1">
        <f t="shared" si="216"/>
        <v>1</v>
      </c>
      <c r="BD140" s="1">
        <f t="shared" si="216"/>
        <v>1</v>
      </c>
      <c r="BE140" s="1">
        <f t="shared" si="216"/>
        <v>1</v>
      </c>
      <c r="BF140" s="1">
        <f t="shared" si="216"/>
        <v>1</v>
      </c>
      <c r="BG140" s="1">
        <f t="shared" si="216"/>
        <v>1</v>
      </c>
      <c r="BI140" s="1">
        <v>4</v>
      </c>
      <c r="BJ140" s="1">
        <f t="shared" ref="BJ140:CB140" si="217">BI140</f>
        <v>4</v>
      </c>
      <c r="BK140" s="1">
        <f t="shared" si="217"/>
        <v>4</v>
      </c>
      <c r="BL140" s="1">
        <f t="shared" si="217"/>
        <v>4</v>
      </c>
      <c r="BM140" s="1">
        <f t="shared" si="217"/>
        <v>4</v>
      </c>
      <c r="BN140" s="1">
        <f t="shared" si="217"/>
        <v>4</v>
      </c>
      <c r="BO140" s="1">
        <f t="shared" si="217"/>
        <v>4</v>
      </c>
      <c r="BP140" s="1">
        <f t="shared" si="217"/>
        <v>4</v>
      </c>
      <c r="BQ140" s="1">
        <f t="shared" si="217"/>
        <v>4</v>
      </c>
      <c r="BR140" s="1">
        <f t="shared" si="217"/>
        <v>4</v>
      </c>
      <c r="BS140" s="1">
        <f t="shared" si="217"/>
        <v>4</v>
      </c>
      <c r="BT140" s="1">
        <f t="shared" si="217"/>
        <v>4</v>
      </c>
      <c r="BU140" s="1">
        <f t="shared" si="217"/>
        <v>4</v>
      </c>
      <c r="BV140" s="1">
        <f t="shared" si="217"/>
        <v>4</v>
      </c>
      <c r="BW140" s="1">
        <f t="shared" si="217"/>
        <v>4</v>
      </c>
      <c r="BX140" s="1">
        <f t="shared" si="217"/>
        <v>4</v>
      </c>
      <c r="BY140" s="1">
        <f t="shared" si="217"/>
        <v>4</v>
      </c>
      <c r="BZ140" s="1">
        <f t="shared" si="217"/>
        <v>4</v>
      </c>
      <c r="CA140" s="1">
        <f t="shared" si="217"/>
        <v>4</v>
      </c>
      <c r="CB140" s="1">
        <f t="shared" si="217"/>
        <v>4</v>
      </c>
      <c r="CC140" s="2"/>
      <c r="CD140" s="1">
        <v>1</v>
      </c>
      <c r="CF140">
        <f t="shared" si="147"/>
        <v>4</v>
      </c>
      <c r="CH140" s="2">
        <f t="shared" si="148"/>
        <v>0.5</v>
      </c>
      <c r="CI140" s="2">
        <f t="shared" si="149"/>
        <v>0.66666666666666663</v>
      </c>
      <c r="CJ140" s="2">
        <f t="shared" si="150"/>
        <v>0.66666666666666663</v>
      </c>
      <c r="CK140" s="2">
        <f t="shared" si="151"/>
        <v>0.83333333333333337</v>
      </c>
      <c r="CL140" s="2">
        <f t="shared" si="152"/>
        <v>0.875</v>
      </c>
      <c r="CM140" s="2">
        <f t="shared" si="153"/>
        <v>0.875</v>
      </c>
      <c r="CN140" s="2">
        <f t="shared" si="154"/>
        <v>1</v>
      </c>
      <c r="CO140" s="2">
        <f t="shared" si="155"/>
        <v>1</v>
      </c>
      <c r="CP140" s="2">
        <f t="shared" si="156"/>
        <v>1</v>
      </c>
      <c r="CQ140" s="2">
        <f t="shared" si="157"/>
        <v>0.9</v>
      </c>
      <c r="CR140" s="2">
        <f t="shared" si="158"/>
        <v>0.9</v>
      </c>
      <c r="CS140" s="2">
        <f t="shared" si="159"/>
        <v>0.9</v>
      </c>
      <c r="CT140" s="2">
        <f t="shared" si="160"/>
        <v>0.9</v>
      </c>
      <c r="CU140" s="2">
        <f t="shared" si="161"/>
        <v>0.9</v>
      </c>
      <c r="CV140" s="2">
        <f t="shared" si="162"/>
        <v>0.91666666666666663</v>
      </c>
      <c r="CW140" s="2">
        <f t="shared" si="163"/>
        <v>0.91666666666666663</v>
      </c>
      <c r="CX140" s="2">
        <f t="shared" si="164"/>
        <v>0.91666666666666663</v>
      </c>
      <c r="CY140" s="2">
        <f t="shared" si="165"/>
        <v>0.91666666666666663</v>
      </c>
      <c r="CZ140" s="2">
        <f t="shared" si="166"/>
        <v>0.91666666666666663</v>
      </c>
      <c r="DA140" s="2">
        <f t="shared" si="167"/>
        <v>0.9</v>
      </c>
      <c r="DC140" s="1">
        <f t="shared" si="168"/>
        <v>0</v>
      </c>
      <c r="DD140" s="1">
        <f t="shared" si="169"/>
        <v>0</v>
      </c>
      <c r="DE140" s="1">
        <f t="shared" si="170"/>
        <v>0</v>
      </c>
      <c r="DF140" s="1">
        <f t="shared" si="171"/>
        <v>0</v>
      </c>
      <c r="DG140" s="1">
        <f t="shared" si="172"/>
        <v>0</v>
      </c>
      <c r="DH140" s="1">
        <f t="shared" si="173"/>
        <v>0</v>
      </c>
      <c r="DI140" s="1">
        <f t="shared" si="174"/>
        <v>0</v>
      </c>
      <c r="DJ140" s="1">
        <f t="shared" si="175"/>
        <v>0</v>
      </c>
      <c r="DK140" s="1">
        <f t="shared" si="176"/>
        <v>0</v>
      </c>
      <c r="DL140" s="1">
        <f t="shared" si="177"/>
        <v>2</v>
      </c>
      <c r="DM140" s="1">
        <f t="shared" si="178"/>
        <v>2</v>
      </c>
      <c r="DN140" s="1">
        <f t="shared" si="179"/>
        <v>2</v>
      </c>
      <c r="DO140" s="1">
        <f t="shared" si="180"/>
        <v>3</v>
      </c>
      <c r="DP140" s="1">
        <f t="shared" si="181"/>
        <v>3</v>
      </c>
      <c r="DQ140" s="1">
        <f t="shared" si="182"/>
        <v>3</v>
      </c>
      <c r="DR140" s="1">
        <f t="shared" si="183"/>
        <v>4</v>
      </c>
      <c r="DS140" s="1">
        <f t="shared" si="184"/>
        <v>4</v>
      </c>
      <c r="DT140" s="1">
        <f t="shared" si="185"/>
        <v>4</v>
      </c>
      <c r="DU140" s="1">
        <f t="shared" si="186"/>
        <v>5</v>
      </c>
      <c r="DV140" s="1">
        <f t="shared" si="187"/>
        <v>6</v>
      </c>
      <c r="DX140" s="1">
        <f t="shared" si="188"/>
        <v>2.5</v>
      </c>
      <c r="DY140" s="1">
        <f t="shared" si="189"/>
        <v>2.5</v>
      </c>
      <c r="DZ140" s="1">
        <f t="shared" si="190"/>
        <v>2.5</v>
      </c>
      <c r="EA140" s="1">
        <f t="shared" si="191"/>
        <v>2.5</v>
      </c>
      <c r="EB140" s="1">
        <f t="shared" si="192"/>
        <v>2.5</v>
      </c>
      <c r="EC140" s="1">
        <f t="shared" si="193"/>
        <v>2.5</v>
      </c>
      <c r="ED140" s="1">
        <f t="shared" si="194"/>
        <v>2.5</v>
      </c>
      <c r="EE140" s="1">
        <f t="shared" si="195"/>
        <v>2.5</v>
      </c>
      <c r="EF140" s="1">
        <f t="shared" si="196"/>
        <v>2.5</v>
      </c>
      <c r="EG140" s="1">
        <f t="shared" si="197"/>
        <v>7.5</v>
      </c>
      <c r="EH140" s="1">
        <f t="shared" si="198"/>
        <v>7.5</v>
      </c>
      <c r="EI140" s="1">
        <f t="shared" si="199"/>
        <v>7.5</v>
      </c>
      <c r="EJ140" s="1">
        <f t="shared" si="200"/>
        <v>10</v>
      </c>
      <c r="EK140" s="1">
        <f t="shared" si="201"/>
        <v>10</v>
      </c>
      <c r="EL140" s="1">
        <f t="shared" si="202"/>
        <v>10</v>
      </c>
      <c r="EM140" s="1">
        <f t="shared" si="203"/>
        <v>12.5</v>
      </c>
      <c r="EN140" s="1">
        <f t="shared" si="204"/>
        <v>12.5</v>
      </c>
      <c r="EO140" s="1">
        <f t="shared" si="205"/>
        <v>12.5</v>
      </c>
      <c r="EP140" s="1">
        <f t="shared" si="206"/>
        <v>15</v>
      </c>
      <c r="EQ140" s="1">
        <f t="shared" si="207"/>
        <v>17.5</v>
      </c>
    </row>
    <row r="141" spans="1:147" ht="33.950000000000003" customHeight="1">
      <c r="A141" s="8" t="s">
        <v>534</v>
      </c>
      <c r="B141" s="1" t="s">
        <v>263</v>
      </c>
      <c r="C141" s="8" t="s">
        <v>491</v>
      </c>
      <c r="D141" s="8" t="s">
        <v>535</v>
      </c>
      <c r="E141" s="8" t="s">
        <v>29</v>
      </c>
      <c r="F141" s="8" t="s">
        <v>30</v>
      </c>
      <c r="G141" s="8" t="s">
        <v>536</v>
      </c>
      <c r="H141" s="8"/>
      <c r="I141" s="8">
        <v>1</v>
      </c>
      <c r="J141" s="8"/>
      <c r="K141" s="8" t="s">
        <v>1044</v>
      </c>
      <c r="L141" s="8" t="s">
        <v>233</v>
      </c>
      <c r="M141" s="8" t="s">
        <v>99</v>
      </c>
      <c r="N141" s="8" t="s">
        <v>537</v>
      </c>
      <c r="O141" s="1" t="s">
        <v>538</v>
      </c>
      <c r="P141" s="1">
        <v>1</v>
      </c>
      <c r="R141" s="1">
        <f t="shared" si="125"/>
        <v>1.25</v>
      </c>
      <c r="S141" s="1">
        <f t="shared" si="126"/>
        <v>1.6666666666666665</v>
      </c>
      <c r="T141" s="1">
        <f t="shared" si="127"/>
        <v>1.6666666666666665</v>
      </c>
      <c r="U141" s="1">
        <f t="shared" si="128"/>
        <v>2.0833333333333335</v>
      </c>
      <c r="V141" s="1">
        <f t="shared" si="129"/>
        <v>2.1875</v>
      </c>
      <c r="W141" s="1">
        <f t="shared" si="130"/>
        <v>2.1875</v>
      </c>
      <c r="X141" s="1">
        <f t="shared" si="131"/>
        <v>2.5</v>
      </c>
      <c r="Y141" s="1">
        <f t="shared" si="132"/>
        <v>2.5</v>
      </c>
      <c r="Z141" s="1">
        <f t="shared" si="133"/>
        <v>2.5</v>
      </c>
      <c r="AA141" s="1">
        <f t="shared" si="134"/>
        <v>6.75</v>
      </c>
      <c r="AB141" s="1">
        <f t="shared" si="135"/>
        <v>6.75</v>
      </c>
      <c r="AC141" s="1">
        <f t="shared" si="136"/>
        <v>6.75</v>
      </c>
      <c r="AD141" s="1">
        <f t="shared" si="137"/>
        <v>9</v>
      </c>
      <c r="AE141" s="1">
        <f t="shared" si="138"/>
        <v>9</v>
      </c>
      <c r="AF141" s="1">
        <f t="shared" si="139"/>
        <v>9.1666666666666661</v>
      </c>
      <c r="AG141" s="1">
        <f t="shared" si="140"/>
        <v>11.458333333333332</v>
      </c>
      <c r="AH141" s="1">
        <f t="shared" si="141"/>
        <v>11.458333333333332</v>
      </c>
      <c r="AI141" s="1">
        <f t="shared" si="142"/>
        <v>11.458333333333332</v>
      </c>
      <c r="AJ141" s="1">
        <f t="shared" si="143"/>
        <v>13.75</v>
      </c>
      <c r="AK141" s="1">
        <f t="shared" si="144"/>
        <v>15.75</v>
      </c>
      <c r="AM141" s="1">
        <v>0</v>
      </c>
      <c r="AN141" s="1">
        <v>1</v>
      </c>
      <c r="AO141" s="1">
        <f t="shared" ref="AO141:BG141" si="218">AN141</f>
        <v>1</v>
      </c>
      <c r="AP141" s="1">
        <f t="shared" si="218"/>
        <v>1</v>
      </c>
      <c r="AQ141" s="1">
        <f t="shared" si="218"/>
        <v>1</v>
      </c>
      <c r="AR141" s="1">
        <f t="shared" si="218"/>
        <v>1</v>
      </c>
      <c r="AS141" s="1">
        <f t="shared" si="218"/>
        <v>1</v>
      </c>
      <c r="AT141" s="1">
        <f t="shared" si="218"/>
        <v>1</v>
      </c>
      <c r="AU141" s="1">
        <f t="shared" si="218"/>
        <v>1</v>
      </c>
      <c r="AV141" s="1">
        <f t="shared" si="218"/>
        <v>1</v>
      </c>
      <c r="AW141" s="1">
        <f t="shared" si="218"/>
        <v>1</v>
      </c>
      <c r="AX141" s="1">
        <f t="shared" si="218"/>
        <v>1</v>
      </c>
      <c r="AY141" s="1">
        <f t="shared" si="218"/>
        <v>1</v>
      </c>
      <c r="AZ141" s="1">
        <f t="shared" si="218"/>
        <v>1</v>
      </c>
      <c r="BA141" s="1">
        <f t="shared" si="218"/>
        <v>1</v>
      </c>
      <c r="BB141" s="1">
        <f t="shared" si="218"/>
        <v>1</v>
      </c>
      <c r="BC141" s="1">
        <f t="shared" si="218"/>
        <v>1</v>
      </c>
      <c r="BD141" s="1">
        <f t="shared" si="218"/>
        <v>1</v>
      </c>
      <c r="BE141" s="1">
        <f t="shared" si="218"/>
        <v>1</v>
      </c>
      <c r="BF141" s="1">
        <f t="shared" si="218"/>
        <v>1</v>
      </c>
      <c r="BG141" s="1">
        <f t="shared" si="218"/>
        <v>1</v>
      </c>
      <c r="BI141" s="1">
        <v>4</v>
      </c>
      <c r="BJ141" s="1">
        <f t="shared" ref="BJ141:CB141" si="219">BI141</f>
        <v>4</v>
      </c>
      <c r="BK141" s="1">
        <f t="shared" si="219"/>
        <v>4</v>
      </c>
      <c r="BL141" s="1">
        <f t="shared" si="219"/>
        <v>4</v>
      </c>
      <c r="BM141" s="1">
        <f t="shared" si="219"/>
        <v>4</v>
      </c>
      <c r="BN141" s="1">
        <f t="shared" si="219"/>
        <v>4</v>
      </c>
      <c r="BO141" s="1">
        <f t="shared" si="219"/>
        <v>4</v>
      </c>
      <c r="BP141" s="1">
        <f t="shared" si="219"/>
        <v>4</v>
      </c>
      <c r="BQ141" s="1">
        <f t="shared" si="219"/>
        <v>4</v>
      </c>
      <c r="BR141" s="1">
        <f t="shared" si="219"/>
        <v>4</v>
      </c>
      <c r="BS141" s="1">
        <f t="shared" si="219"/>
        <v>4</v>
      </c>
      <c r="BT141" s="1">
        <f t="shared" si="219"/>
        <v>4</v>
      </c>
      <c r="BU141" s="1">
        <f t="shared" si="219"/>
        <v>4</v>
      </c>
      <c r="BV141" s="1">
        <f t="shared" si="219"/>
        <v>4</v>
      </c>
      <c r="BW141" s="1">
        <f t="shared" si="219"/>
        <v>4</v>
      </c>
      <c r="BX141" s="1">
        <f t="shared" si="219"/>
        <v>4</v>
      </c>
      <c r="BY141" s="1">
        <f t="shared" si="219"/>
        <v>4</v>
      </c>
      <c r="BZ141" s="1">
        <f t="shared" si="219"/>
        <v>4</v>
      </c>
      <c r="CA141" s="1">
        <f t="shared" si="219"/>
        <v>4</v>
      </c>
      <c r="CB141" s="1">
        <f t="shared" si="219"/>
        <v>4</v>
      </c>
      <c r="CC141" s="2"/>
      <c r="CD141" s="1">
        <v>1</v>
      </c>
      <c r="CF141">
        <f t="shared" si="147"/>
        <v>4</v>
      </c>
      <c r="CH141" s="2">
        <f t="shared" si="148"/>
        <v>0.5</v>
      </c>
      <c r="CI141" s="2">
        <f t="shared" si="149"/>
        <v>0.66666666666666663</v>
      </c>
      <c r="CJ141" s="2">
        <f t="shared" si="150"/>
        <v>0.66666666666666663</v>
      </c>
      <c r="CK141" s="2">
        <f t="shared" si="151"/>
        <v>0.83333333333333337</v>
      </c>
      <c r="CL141" s="2">
        <f t="shared" si="152"/>
        <v>0.875</v>
      </c>
      <c r="CM141" s="2">
        <f t="shared" si="153"/>
        <v>0.875</v>
      </c>
      <c r="CN141" s="2">
        <f t="shared" si="154"/>
        <v>1</v>
      </c>
      <c r="CO141" s="2">
        <f t="shared" si="155"/>
        <v>1</v>
      </c>
      <c r="CP141" s="2">
        <f t="shared" si="156"/>
        <v>1</v>
      </c>
      <c r="CQ141" s="2">
        <f t="shared" si="157"/>
        <v>0.9</v>
      </c>
      <c r="CR141" s="2">
        <f t="shared" si="158"/>
        <v>0.9</v>
      </c>
      <c r="CS141" s="2">
        <f t="shared" si="159"/>
        <v>0.9</v>
      </c>
      <c r="CT141" s="2">
        <f t="shared" si="160"/>
        <v>0.9</v>
      </c>
      <c r="CU141" s="2">
        <f t="shared" si="161"/>
        <v>0.9</v>
      </c>
      <c r="CV141" s="2">
        <f t="shared" si="162"/>
        <v>0.91666666666666663</v>
      </c>
      <c r="CW141" s="2">
        <f t="shared" si="163"/>
        <v>0.91666666666666663</v>
      </c>
      <c r="CX141" s="2">
        <f t="shared" si="164"/>
        <v>0.91666666666666663</v>
      </c>
      <c r="CY141" s="2">
        <f t="shared" si="165"/>
        <v>0.91666666666666663</v>
      </c>
      <c r="CZ141" s="2">
        <f t="shared" si="166"/>
        <v>0.91666666666666663</v>
      </c>
      <c r="DA141" s="2">
        <f t="shared" si="167"/>
        <v>0.9</v>
      </c>
      <c r="DC141" s="1">
        <f t="shared" si="168"/>
        <v>0</v>
      </c>
      <c r="DD141" s="1">
        <f t="shared" si="169"/>
        <v>0</v>
      </c>
      <c r="DE141" s="1">
        <f t="shared" si="170"/>
        <v>0</v>
      </c>
      <c r="DF141" s="1">
        <f t="shared" si="171"/>
        <v>0</v>
      </c>
      <c r="DG141" s="1">
        <f t="shared" si="172"/>
        <v>0</v>
      </c>
      <c r="DH141" s="1">
        <f t="shared" si="173"/>
        <v>0</v>
      </c>
      <c r="DI141" s="1">
        <f t="shared" si="174"/>
        <v>0</v>
      </c>
      <c r="DJ141" s="1">
        <f t="shared" si="175"/>
        <v>0</v>
      </c>
      <c r="DK141" s="1">
        <f t="shared" si="176"/>
        <v>0</v>
      </c>
      <c r="DL141" s="1">
        <f t="shared" si="177"/>
        <v>2</v>
      </c>
      <c r="DM141" s="1">
        <f t="shared" si="178"/>
        <v>2</v>
      </c>
      <c r="DN141" s="1">
        <f t="shared" si="179"/>
        <v>2</v>
      </c>
      <c r="DO141" s="1">
        <f t="shared" si="180"/>
        <v>3</v>
      </c>
      <c r="DP141" s="1">
        <f t="shared" si="181"/>
        <v>3</v>
      </c>
      <c r="DQ141" s="1">
        <f t="shared" si="182"/>
        <v>3</v>
      </c>
      <c r="DR141" s="1">
        <f t="shared" si="183"/>
        <v>4</v>
      </c>
      <c r="DS141" s="1">
        <f t="shared" si="184"/>
        <v>4</v>
      </c>
      <c r="DT141" s="1">
        <f t="shared" si="185"/>
        <v>4</v>
      </c>
      <c r="DU141" s="1">
        <f t="shared" si="186"/>
        <v>5</v>
      </c>
      <c r="DV141" s="1">
        <f t="shared" si="187"/>
        <v>6</v>
      </c>
      <c r="DX141" s="1">
        <f t="shared" si="188"/>
        <v>2.5</v>
      </c>
      <c r="DY141" s="1">
        <f t="shared" si="189"/>
        <v>2.5</v>
      </c>
      <c r="DZ141" s="1">
        <f t="shared" si="190"/>
        <v>2.5</v>
      </c>
      <c r="EA141" s="1">
        <f t="shared" si="191"/>
        <v>2.5</v>
      </c>
      <c r="EB141" s="1">
        <f t="shared" si="192"/>
        <v>2.5</v>
      </c>
      <c r="EC141" s="1">
        <f t="shared" si="193"/>
        <v>2.5</v>
      </c>
      <c r="ED141" s="1">
        <f t="shared" si="194"/>
        <v>2.5</v>
      </c>
      <c r="EE141" s="1">
        <f t="shared" si="195"/>
        <v>2.5</v>
      </c>
      <c r="EF141" s="1">
        <f t="shared" si="196"/>
        <v>2.5</v>
      </c>
      <c r="EG141" s="1">
        <f t="shared" si="197"/>
        <v>7.5</v>
      </c>
      <c r="EH141" s="1">
        <f t="shared" si="198"/>
        <v>7.5</v>
      </c>
      <c r="EI141" s="1">
        <f t="shared" si="199"/>
        <v>7.5</v>
      </c>
      <c r="EJ141" s="1">
        <f t="shared" si="200"/>
        <v>10</v>
      </c>
      <c r="EK141" s="1">
        <f t="shared" si="201"/>
        <v>10</v>
      </c>
      <c r="EL141" s="1">
        <f t="shared" si="202"/>
        <v>10</v>
      </c>
      <c r="EM141" s="1">
        <f t="shared" si="203"/>
        <v>12.5</v>
      </c>
      <c r="EN141" s="1">
        <f t="shared" si="204"/>
        <v>12.5</v>
      </c>
      <c r="EO141" s="1">
        <f t="shared" si="205"/>
        <v>12.5</v>
      </c>
      <c r="EP141" s="1">
        <f t="shared" si="206"/>
        <v>15</v>
      </c>
      <c r="EQ141" s="1">
        <f t="shared" si="207"/>
        <v>17.5</v>
      </c>
    </row>
    <row r="142" spans="1:147" ht="33.950000000000003" customHeight="1">
      <c r="A142" s="8" t="s">
        <v>539</v>
      </c>
      <c r="B142" s="1" t="s">
        <v>263</v>
      </c>
      <c r="C142" s="8" t="s">
        <v>491</v>
      </c>
      <c r="D142" s="8" t="s">
        <v>540</v>
      </c>
      <c r="E142" s="8" t="s">
        <v>29</v>
      </c>
      <c r="F142" s="8" t="s">
        <v>30</v>
      </c>
      <c r="G142" s="8"/>
      <c r="H142" s="8"/>
      <c r="I142" s="8">
        <v>4</v>
      </c>
      <c r="J142" s="8"/>
      <c r="K142" s="8" t="s">
        <v>1044</v>
      </c>
      <c r="L142" s="8" t="s">
        <v>202</v>
      </c>
      <c r="M142" s="8">
        <v>10</v>
      </c>
      <c r="N142" s="8" t="s">
        <v>541</v>
      </c>
      <c r="O142" s="16"/>
      <c r="P142" s="1">
        <v>1</v>
      </c>
      <c r="R142" s="1">
        <f t="shared" si="125"/>
        <v>0</v>
      </c>
      <c r="S142" s="1">
        <f t="shared" si="126"/>
        <v>0</v>
      </c>
      <c r="T142" s="1">
        <f t="shared" si="127"/>
        <v>0</v>
      </c>
      <c r="U142" s="1">
        <f t="shared" si="128"/>
        <v>0</v>
      </c>
      <c r="V142" s="1">
        <f t="shared" si="129"/>
        <v>0</v>
      </c>
      <c r="W142" s="1">
        <f t="shared" si="130"/>
        <v>0</v>
      </c>
      <c r="X142" s="1">
        <f t="shared" si="131"/>
        <v>0</v>
      </c>
      <c r="Y142" s="1">
        <f t="shared" si="132"/>
        <v>0</v>
      </c>
      <c r="Z142" s="1">
        <f t="shared" si="133"/>
        <v>0</v>
      </c>
      <c r="AA142" s="1">
        <f t="shared" si="134"/>
        <v>0</v>
      </c>
      <c r="AB142" s="1">
        <f t="shared" si="135"/>
        <v>0</v>
      </c>
      <c r="AC142" s="1">
        <f t="shared" si="136"/>
        <v>0</v>
      </c>
      <c r="AD142" s="1">
        <f t="shared" si="137"/>
        <v>0</v>
      </c>
      <c r="AE142" s="1">
        <f t="shared" si="138"/>
        <v>0</v>
      </c>
      <c r="AF142" s="1">
        <f t="shared" si="139"/>
        <v>15</v>
      </c>
      <c r="AG142" s="1">
        <f t="shared" si="140"/>
        <v>16.5</v>
      </c>
      <c r="AH142" s="1">
        <f t="shared" si="141"/>
        <v>16.5</v>
      </c>
      <c r="AI142" s="1">
        <f t="shared" si="142"/>
        <v>16.5</v>
      </c>
      <c r="AJ142" s="1">
        <f t="shared" si="143"/>
        <v>29.333333333333332</v>
      </c>
      <c r="AK142" s="1">
        <f t="shared" si="144"/>
        <v>41.4</v>
      </c>
      <c r="AM142" s="1">
        <v>4</v>
      </c>
      <c r="AN142" s="1">
        <v>4</v>
      </c>
      <c r="AO142" s="1">
        <f t="shared" ref="AO142:BG142" si="220">AN142</f>
        <v>4</v>
      </c>
      <c r="AP142" s="1">
        <f t="shared" si="220"/>
        <v>4</v>
      </c>
      <c r="AQ142" s="1">
        <f t="shared" si="220"/>
        <v>4</v>
      </c>
      <c r="AR142" s="1">
        <f t="shared" si="220"/>
        <v>4</v>
      </c>
      <c r="AS142" s="1">
        <f t="shared" si="220"/>
        <v>4</v>
      </c>
      <c r="AT142" s="1">
        <f t="shared" si="220"/>
        <v>4</v>
      </c>
      <c r="AU142" s="1">
        <f t="shared" si="220"/>
        <v>4</v>
      </c>
      <c r="AV142" s="1">
        <f t="shared" si="220"/>
        <v>4</v>
      </c>
      <c r="AW142" s="1">
        <f t="shared" si="220"/>
        <v>4</v>
      </c>
      <c r="AX142" s="1">
        <f t="shared" si="220"/>
        <v>4</v>
      </c>
      <c r="AY142" s="1">
        <f t="shared" si="220"/>
        <v>4</v>
      </c>
      <c r="AZ142" s="1">
        <f t="shared" si="220"/>
        <v>4</v>
      </c>
      <c r="BA142" s="1">
        <f t="shared" si="220"/>
        <v>4</v>
      </c>
      <c r="BB142" s="1">
        <f t="shared" si="220"/>
        <v>4</v>
      </c>
      <c r="BC142" s="1">
        <f t="shared" si="220"/>
        <v>4</v>
      </c>
      <c r="BD142" s="1">
        <f t="shared" si="220"/>
        <v>4</v>
      </c>
      <c r="BE142" s="1">
        <f t="shared" si="220"/>
        <v>4</v>
      </c>
      <c r="BF142" s="1">
        <f t="shared" si="220"/>
        <v>4</v>
      </c>
      <c r="BG142" s="1">
        <f t="shared" si="220"/>
        <v>4</v>
      </c>
      <c r="BI142" s="1">
        <v>6</v>
      </c>
      <c r="BJ142" s="1">
        <f t="shared" ref="BJ142:CB142" si="221">BI142</f>
        <v>6</v>
      </c>
      <c r="BK142" s="1">
        <f t="shared" si="221"/>
        <v>6</v>
      </c>
      <c r="BL142" s="1">
        <f t="shared" si="221"/>
        <v>6</v>
      </c>
      <c r="BM142" s="1">
        <f t="shared" si="221"/>
        <v>6</v>
      </c>
      <c r="BN142" s="1">
        <f t="shared" si="221"/>
        <v>6</v>
      </c>
      <c r="BO142" s="1">
        <f t="shared" si="221"/>
        <v>6</v>
      </c>
      <c r="BP142" s="1">
        <f t="shared" si="221"/>
        <v>6</v>
      </c>
      <c r="BQ142" s="1">
        <f t="shared" si="221"/>
        <v>6</v>
      </c>
      <c r="BR142" s="1">
        <f t="shared" si="221"/>
        <v>6</v>
      </c>
      <c r="BS142" s="1">
        <f t="shared" si="221"/>
        <v>6</v>
      </c>
      <c r="BT142" s="1">
        <f t="shared" si="221"/>
        <v>6</v>
      </c>
      <c r="BU142" s="1">
        <f t="shared" si="221"/>
        <v>6</v>
      </c>
      <c r="BV142" s="1">
        <f t="shared" si="221"/>
        <v>6</v>
      </c>
      <c r="BW142" s="1">
        <f t="shared" si="221"/>
        <v>6</v>
      </c>
      <c r="BX142" s="1">
        <f t="shared" si="221"/>
        <v>6</v>
      </c>
      <c r="BY142" s="1">
        <f t="shared" si="221"/>
        <v>6</v>
      </c>
      <c r="BZ142" s="1">
        <f t="shared" si="221"/>
        <v>6</v>
      </c>
      <c r="CA142" s="1">
        <f t="shared" si="221"/>
        <v>6</v>
      </c>
      <c r="CB142" s="1">
        <f t="shared" si="221"/>
        <v>6</v>
      </c>
      <c r="CC142" s="2"/>
      <c r="CD142" s="1">
        <v>4</v>
      </c>
      <c r="CF142">
        <f t="shared" si="147"/>
        <v>8</v>
      </c>
      <c r="CH142" s="2">
        <f t="shared" si="148"/>
        <v>0</v>
      </c>
      <c r="CI142" s="2">
        <f t="shared" si="149"/>
        <v>0</v>
      </c>
      <c r="CJ142" s="2">
        <f t="shared" si="150"/>
        <v>0</v>
      </c>
      <c r="CK142" s="2">
        <f t="shared" si="151"/>
        <v>0.16666666666666666</v>
      </c>
      <c r="CL142" s="2">
        <f t="shared" si="152"/>
        <v>0.375</v>
      </c>
      <c r="CM142" s="2">
        <f t="shared" si="153"/>
        <v>0.375</v>
      </c>
      <c r="CN142" s="2">
        <f t="shared" si="154"/>
        <v>0.5</v>
      </c>
      <c r="CO142" s="2">
        <f t="shared" si="155"/>
        <v>0.5</v>
      </c>
      <c r="CP142" s="2">
        <f t="shared" si="156"/>
        <v>0.5</v>
      </c>
      <c r="CQ142" s="2">
        <f t="shared" si="157"/>
        <v>0.7</v>
      </c>
      <c r="CR142" s="2">
        <f t="shared" si="158"/>
        <v>0.7</v>
      </c>
      <c r="CS142" s="2">
        <f t="shared" si="159"/>
        <v>0.7</v>
      </c>
      <c r="CT142" s="2">
        <f t="shared" si="160"/>
        <v>0.8</v>
      </c>
      <c r="CU142" s="2">
        <f t="shared" si="161"/>
        <v>0.8</v>
      </c>
      <c r="CV142" s="2">
        <f t="shared" si="162"/>
        <v>0.83333333333333337</v>
      </c>
      <c r="CW142" s="2">
        <f t="shared" si="163"/>
        <v>0.91666666666666663</v>
      </c>
      <c r="CX142" s="2">
        <f t="shared" si="164"/>
        <v>0.91666666666666663</v>
      </c>
      <c r="CY142" s="2">
        <f t="shared" si="165"/>
        <v>0.91666666666666663</v>
      </c>
      <c r="CZ142" s="2">
        <f t="shared" si="166"/>
        <v>0.91666666666666663</v>
      </c>
      <c r="DA142" s="2">
        <f t="shared" si="167"/>
        <v>0.9</v>
      </c>
      <c r="DC142" s="1">
        <f t="shared" si="168"/>
        <v>0</v>
      </c>
      <c r="DD142" s="1">
        <f t="shared" si="169"/>
        <v>0</v>
      </c>
      <c r="DE142" s="1">
        <f t="shared" si="170"/>
        <v>0</v>
      </c>
      <c r="DF142" s="1">
        <f t="shared" si="171"/>
        <v>0</v>
      </c>
      <c r="DG142" s="1">
        <f t="shared" si="172"/>
        <v>0</v>
      </c>
      <c r="DH142" s="1">
        <f t="shared" si="173"/>
        <v>0</v>
      </c>
      <c r="DI142" s="1">
        <f t="shared" si="174"/>
        <v>0</v>
      </c>
      <c r="DJ142" s="1">
        <f t="shared" si="175"/>
        <v>0</v>
      </c>
      <c r="DK142" s="1">
        <f t="shared" si="176"/>
        <v>0</v>
      </c>
      <c r="DL142" s="1">
        <f t="shared" si="177"/>
        <v>0</v>
      </c>
      <c r="DM142" s="1">
        <f t="shared" si="178"/>
        <v>0</v>
      </c>
      <c r="DN142" s="1">
        <f t="shared" si="179"/>
        <v>0</v>
      </c>
      <c r="DO142" s="1">
        <f t="shared" si="180"/>
        <v>0</v>
      </c>
      <c r="DP142" s="1">
        <f t="shared" si="181"/>
        <v>0</v>
      </c>
      <c r="DQ142" s="1">
        <f t="shared" si="182"/>
        <v>0</v>
      </c>
      <c r="DR142" s="1">
        <f t="shared" si="183"/>
        <v>0</v>
      </c>
      <c r="DS142" s="1">
        <f t="shared" si="184"/>
        <v>0</v>
      </c>
      <c r="DT142" s="1">
        <f t="shared" si="185"/>
        <v>0</v>
      </c>
      <c r="DU142" s="1">
        <f t="shared" si="186"/>
        <v>1</v>
      </c>
      <c r="DV142" s="1">
        <f t="shared" si="187"/>
        <v>2</v>
      </c>
      <c r="DX142" s="1">
        <f t="shared" si="188"/>
        <v>18</v>
      </c>
      <c r="DY142" s="1">
        <f t="shared" si="189"/>
        <v>18</v>
      </c>
      <c r="DZ142" s="1">
        <f t="shared" si="190"/>
        <v>18</v>
      </c>
      <c r="EA142" s="1">
        <f t="shared" si="191"/>
        <v>18</v>
      </c>
      <c r="EB142" s="1">
        <f t="shared" si="192"/>
        <v>18</v>
      </c>
      <c r="EC142" s="1">
        <f t="shared" si="193"/>
        <v>18</v>
      </c>
      <c r="ED142" s="1">
        <f t="shared" si="194"/>
        <v>18</v>
      </c>
      <c r="EE142" s="1">
        <f t="shared" si="195"/>
        <v>18</v>
      </c>
      <c r="EF142" s="1">
        <f t="shared" si="196"/>
        <v>18</v>
      </c>
      <c r="EG142" s="1">
        <f t="shared" si="197"/>
        <v>18</v>
      </c>
      <c r="EH142" s="1">
        <f t="shared" si="198"/>
        <v>18</v>
      </c>
      <c r="EI142" s="1">
        <f t="shared" si="199"/>
        <v>18</v>
      </c>
      <c r="EJ142" s="1">
        <f t="shared" si="200"/>
        <v>18</v>
      </c>
      <c r="EK142" s="1">
        <f t="shared" si="201"/>
        <v>18</v>
      </c>
      <c r="EL142" s="1">
        <f t="shared" si="202"/>
        <v>18</v>
      </c>
      <c r="EM142" s="1">
        <f t="shared" si="203"/>
        <v>18</v>
      </c>
      <c r="EN142" s="1">
        <f t="shared" si="204"/>
        <v>18</v>
      </c>
      <c r="EO142" s="1">
        <f t="shared" si="205"/>
        <v>18</v>
      </c>
      <c r="EP142" s="1">
        <f t="shared" si="206"/>
        <v>32</v>
      </c>
      <c r="EQ142" s="1">
        <f t="shared" si="207"/>
        <v>46</v>
      </c>
    </row>
    <row r="143" spans="1:147" ht="33.950000000000003" customHeight="1">
      <c r="A143" s="8" t="s">
        <v>542</v>
      </c>
      <c r="B143" s="1" t="s">
        <v>263</v>
      </c>
      <c r="C143" s="8" t="s">
        <v>491</v>
      </c>
      <c r="D143" s="8" t="s">
        <v>543</v>
      </c>
      <c r="E143" s="8" t="s">
        <v>29</v>
      </c>
      <c r="F143" s="8" t="s">
        <v>30</v>
      </c>
      <c r="G143" s="8"/>
      <c r="H143" s="8" t="s">
        <v>280</v>
      </c>
      <c r="I143" s="8">
        <v>4</v>
      </c>
      <c r="J143" s="8"/>
      <c r="K143" s="8"/>
      <c r="L143" s="8"/>
      <c r="M143" s="8"/>
      <c r="N143" s="8" t="s">
        <v>544</v>
      </c>
      <c r="P143" s="1">
        <v>1</v>
      </c>
      <c r="R143" s="1">
        <f t="shared" si="125"/>
        <v>0</v>
      </c>
      <c r="S143" s="1">
        <f t="shared" si="126"/>
        <v>0</v>
      </c>
      <c r="T143" s="1">
        <f t="shared" si="127"/>
        <v>0</v>
      </c>
      <c r="U143" s="1">
        <f t="shared" si="128"/>
        <v>0</v>
      </c>
      <c r="V143" s="1">
        <f t="shared" si="129"/>
        <v>0</v>
      </c>
      <c r="W143" s="1">
        <f t="shared" si="130"/>
        <v>0</v>
      </c>
      <c r="X143" s="1">
        <f t="shared" si="131"/>
        <v>0</v>
      </c>
      <c r="Y143" s="1">
        <f t="shared" si="132"/>
        <v>0</v>
      </c>
      <c r="Z143" s="1">
        <f t="shared" si="133"/>
        <v>0</v>
      </c>
      <c r="AA143" s="1">
        <f t="shared" si="134"/>
        <v>0</v>
      </c>
      <c r="AB143" s="1">
        <f t="shared" si="135"/>
        <v>0</v>
      </c>
      <c r="AC143" s="1">
        <f t="shared" si="136"/>
        <v>0</v>
      </c>
      <c r="AD143" s="1">
        <f t="shared" si="137"/>
        <v>0</v>
      </c>
      <c r="AE143" s="1">
        <f t="shared" si="138"/>
        <v>0</v>
      </c>
      <c r="AF143" s="1">
        <f t="shared" si="139"/>
        <v>22.5</v>
      </c>
      <c r="AG143" s="1">
        <f t="shared" si="140"/>
        <v>24.75</v>
      </c>
      <c r="AH143" s="1">
        <f t="shared" si="141"/>
        <v>24.75</v>
      </c>
      <c r="AI143" s="1">
        <f t="shared" si="142"/>
        <v>24.75</v>
      </c>
      <c r="AJ143" s="1">
        <f t="shared" si="143"/>
        <v>33</v>
      </c>
      <c r="AK143" s="1">
        <f t="shared" si="144"/>
        <v>40.5</v>
      </c>
      <c r="AM143" s="1">
        <v>0</v>
      </c>
      <c r="AN143" s="1">
        <v>6</v>
      </c>
      <c r="AO143" s="1">
        <f t="shared" ref="AO143:BG143" si="222">AN143</f>
        <v>6</v>
      </c>
      <c r="AP143" s="1">
        <f t="shared" si="222"/>
        <v>6</v>
      </c>
      <c r="AQ143" s="1">
        <f t="shared" si="222"/>
        <v>6</v>
      </c>
      <c r="AR143" s="1">
        <f t="shared" si="222"/>
        <v>6</v>
      </c>
      <c r="AS143" s="1">
        <f t="shared" si="222"/>
        <v>6</v>
      </c>
      <c r="AT143" s="1">
        <f t="shared" si="222"/>
        <v>6</v>
      </c>
      <c r="AU143" s="1">
        <f t="shared" si="222"/>
        <v>6</v>
      </c>
      <c r="AV143" s="1">
        <f t="shared" si="222"/>
        <v>6</v>
      </c>
      <c r="AW143" s="1">
        <f t="shared" si="222"/>
        <v>6</v>
      </c>
      <c r="AX143" s="1">
        <f t="shared" si="222"/>
        <v>6</v>
      </c>
      <c r="AY143" s="1">
        <f t="shared" si="222"/>
        <v>6</v>
      </c>
      <c r="AZ143" s="1">
        <f t="shared" si="222"/>
        <v>6</v>
      </c>
      <c r="BA143" s="1">
        <f t="shared" si="222"/>
        <v>6</v>
      </c>
      <c r="BB143" s="1">
        <f t="shared" si="222"/>
        <v>6</v>
      </c>
      <c r="BC143" s="1">
        <f t="shared" si="222"/>
        <v>6</v>
      </c>
      <c r="BD143" s="1">
        <f t="shared" si="222"/>
        <v>6</v>
      </c>
      <c r="BE143" s="1">
        <f t="shared" si="222"/>
        <v>6</v>
      </c>
      <c r="BF143" s="1">
        <f t="shared" si="222"/>
        <v>6</v>
      </c>
      <c r="BG143" s="1">
        <f t="shared" si="222"/>
        <v>6</v>
      </c>
      <c r="BI143" s="1">
        <v>8</v>
      </c>
      <c r="BJ143" s="1">
        <f t="shared" ref="BJ143:CB143" si="223">BI143</f>
        <v>8</v>
      </c>
      <c r="BK143" s="1">
        <f t="shared" si="223"/>
        <v>8</v>
      </c>
      <c r="BL143" s="1">
        <f t="shared" si="223"/>
        <v>8</v>
      </c>
      <c r="BM143" s="1">
        <f t="shared" si="223"/>
        <v>8</v>
      </c>
      <c r="BN143" s="1">
        <f t="shared" si="223"/>
        <v>8</v>
      </c>
      <c r="BO143" s="1">
        <f t="shared" si="223"/>
        <v>8</v>
      </c>
      <c r="BP143" s="1">
        <f t="shared" si="223"/>
        <v>8</v>
      </c>
      <c r="BQ143" s="1">
        <f t="shared" si="223"/>
        <v>8</v>
      </c>
      <c r="BR143" s="1">
        <f t="shared" si="223"/>
        <v>8</v>
      </c>
      <c r="BS143" s="1">
        <f t="shared" si="223"/>
        <v>8</v>
      </c>
      <c r="BT143" s="1">
        <f t="shared" si="223"/>
        <v>8</v>
      </c>
      <c r="BU143" s="1">
        <f t="shared" si="223"/>
        <v>8</v>
      </c>
      <c r="BV143" s="1">
        <f t="shared" si="223"/>
        <v>8</v>
      </c>
      <c r="BW143" s="1">
        <f t="shared" si="223"/>
        <v>8</v>
      </c>
      <c r="BX143" s="1">
        <f t="shared" si="223"/>
        <v>8</v>
      </c>
      <c r="BY143" s="1">
        <f t="shared" si="223"/>
        <v>8</v>
      </c>
      <c r="BZ143" s="1">
        <f t="shared" si="223"/>
        <v>8</v>
      </c>
      <c r="CA143" s="1">
        <f t="shared" si="223"/>
        <v>8</v>
      </c>
      <c r="CB143" s="1">
        <f t="shared" si="223"/>
        <v>8</v>
      </c>
      <c r="CC143" s="2"/>
      <c r="CD143" s="1">
        <v>2</v>
      </c>
      <c r="CF143">
        <f t="shared" si="147"/>
        <v>8</v>
      </c>
      <c r="CH143" s="2">
        <f t="shared" si="148"/>
        <v>0</v>
      </c>
      <c r="CI143" s="2">
        <f t="shared" si="149"/>
        <v>0</v>
      </c>
      <c r="CJ143" s="2">
        <f t="shared" si="150"/>
        <v>0</v>
      </c>
      <c r="CK143" s="2">
        <f t="shared" si="151"/>
        <v>0.16666666666666666</v>
      </c>
      <c r="CL143" s="2">
        <f t="shared" si="152"/>
        <v>0.375</v>
      </c>
      <c r="CM143" s="2">
        <f t="shared" si="153"/>
        <v>0.375</v>
      </c>
      <c r="CN143" s="2">
        <f t="shared" si="154"/>
        <v>0.5</v>
      </c>
      <c r="CO143" s="2">
        <f t="shared" si="155"/>
        <v>0.5</v>
      </c>
      <c r="CP143" s="2">
        <f t="shared" si="156"/>
        <v>0.5</v>
      </c>
      <c r="CQ143" s="2">
        <f t="shared" si="157"/>
        <v>0.7</v>
      </c>
      <c r="CR143" s="2">
        <f t="shared" si="158"/>
        <v>0.7</v>
      </c>
      <c r="CS143" s="2">
        <f t="shared" si="159"/>
        <v>0.7</v>
      </c>
      <c r="CT143" s="2">
        <f t="shared" si="160"/>
        <v>0.8</v>
      </c>
      <c r="CU143" s="2">
        <f t="shared" si="161"/>
        <v>0.8</v>
      </c>
      <c r="CV143" s="2">
        <f t="shared" si="162"/>
        <v>0.83333333333333337</v>
      </c>
      <c r="CW143" s="2">
        <f t="shared" si="163"/>
        <v>0.91666666666666663</v>
      </c>
      <c r="CX143" s="2">
        <f t="shared" si="164"/>
        <v>0.91666666666666663</v>
      </c>
      <c r="CY143" s="2">
        <f t="shared" si="165"/>
        <v>0.91666666666666663</v>
      </c>
      <c r="CZ143" s="2">
        <f t="shared" si="166"/>
        <v>0.91666666666666663</v>
      </c>
      <c r="DA143" s="2">
        <f t="shared" si="167"/>
        <v>0.9</v>
      </c>
      <c r="DC143" s="1">
        <f t="shared" si="168"/>
        <v>0</v>
      </c>
      <c r="DD143" s="1">
        <f t="shared" si="169"/>
        <v>0</v>
      </c>
      <c r="DE143" s="1">
        <f t="shared" si="170"/>
        <v>0</v>
      </c>
      <c r="DF143" s="1">
        <f t="shared" si="171"/>
        <v>0</v>
      </c>
      <c r="DG143" s="1">
        <f t="shared" si="172"/>
        <v>0</v>
      </c>
      <c r="DH143" s="1">
        <f t="shared" si="173"/>
        <v>0</v>
      </c>
      <c r="DI143" s="1">
        <f t="shared" si="174"/>
        <v>0</v>
      </c>
      <c r="DJ143" s="1">
        <f t="shared" si="175"/>
        <v>0</v>
      </c>
      <c r="DK143" s="1">
        <f t="shared" si="176"/>
        <v>0</v>
      </c>
      <c r="DL143" s="1">
        <f t="shared" si="177"/>
        <v>0</v>
      </c>
      <c r="DM143" s="1">
        <f t="shared" si="178"/>
        <v>0</v>
      </c>
      <c r="DN143" s="1">
        <f t="shared" si="179"/>
        <v>0</v>
      </c>
      <c r="DO143" s="1">
        <f t="shared" si="180"/>
        <v>0</v>
      </c>
      <c r="DP143" s="1">
        <f t="shared" si="181"/>
        <v>0</v>
      </c>
      <c r="DQ143" s="1">
        <f t="shared" si="182"/>
        <v>0</v>
      </c>
      <c r="DR143" s="1">
        <f t="shared" si="183"/>
        <v>0</v>
      </c>
      <c r="DS143" s="1">
        <f t="shared" si="184"/>
        <v>0</v>
      </c>
      <c r="DT143" s="1">
        <f t="shared" si="185"/>
        <v>0</v>
      </c>
      <c r="DU143" s="1">
        <f t="shared" si="186"/>
        <v>1</v>
      </c>
      <c r="DV143" s="1">
        <f t="shared" si="187"/>
        <v>2</v>
      </c>
      <c r="DX143" s="1">
        <f t="shared" si="188"/>
        <v>27</v>
      </c>
      <c r="DY143" s="1">
        <f t="shared" si="189"/>
        <v>27</v>
      </c>
      <c r="DZ143" s="1">
        <f t="shared" si="190"/>
        <v>27</v>
      </c>
      <c r="EA143" s="1">
        <f t="shared" si="191"/>
        <v>27</v>
      </c>
      <c r="EB143" s="1">
        <f t="shared" si="192"/>
        <v>27</v>
      </c>
      <c r="EC143" s="1">
        <f t="shared" si="193"/>
        <v>27</v>
      </c>
      <c r="ED143" s="1">
        <f t="shared" si="194"/>
        <v>27</v>
      </c>
      <c r="EE143" s="1">
        <f t="shared" si="195"/>
        <v>27</v>
      </c>
      <c r="EF143" s="1">
        <f t="shared" si="196"/>
        <v>27</v>
      </c>
      <c r="EG143" s="1">
        <f t="shared" si="197"/>
        <v>27</v>
      </c>
      <c r="EH143" s="1">
        <f t="shared" si="198"/>
        <v>27</v>
      </c>
      <c r="EI143" s="1">
        <f t="shared" si="199"/>
        <v>27</v>
      </c>
      <c r="EJ143" s="1">
        <f t="shared" si="200"/>
        <v>27</v>
      </c>
      <c r="EK143" s="1">
        <f t="shared" si="201"/>
        <v>27</v>
      </c>
      <c r="EL143" s="1">
        <f t="shared" si="202"/>
        <v>27</v>
      </c>
      <c r="EM143" s="1">
        <f t="shared" si="203"/>
        <v>27</v>
      </c>
      <c r="EN143" s="1">
        <f t="shared" si="204"/>
        <v>27</v>
      </c>
      <c r="EO143" s="1">
        <f t="shared" si="205"/>
        <v>27</v>
      </c>
      <c r="EP143" s="1">
        <f t="shared" si="206"/>
        <v>36</v>
      </c>
      <c r="EQ143" s="1">
        <f t="shared" si="207"/>
        <v>45</v>
      </c>
    </row>
    <row r="144" spans="1:147" ht="33.950000000000003" customHeight="1">
      <c r="A144" s="8" t="s">
        <v>545</v>
      </c>
      <c r="B144" s="1" t="s">
        <v>263</v>
      </c>
      <c r="C144" s="8" t="s">
        <v>491</v>
      </c>
      <c r="D144" s="8" t="s">
        <v>546</v>
      </c>
      <c r="E144" s="8" t="s">
        <v>94</v>
      </c>
      <c r="F144" s="8" t="s">
        <v>40</v>
      </c>
      <c r="G144" s="8"/>
      <c r="H144" s="8"/>
      <c r="I144" s="8">
        <v>3</v>
      </c>
      <c r="J144" s="8" t="s">
        <v>1044</v>
      </c>
      <c r="K144" s="8" t="s">
        <v>1044</v>
      </c>
      <c r="L144" s="8"/>
      <c r="M144" s="8"/>
      <c r="N144" s="8" t="s">
        <v>1062</v>
      </c>
      <c r="P144" s="1">
        <v>1</v>
      </c>
      <c r="R144" s="1">
        <f t="shared" si="125"/>
        <v>0</v>
      </c>
      <c r="S144" s="1">
        <f t="shared" si="126"/>
        <v>0</v>
      </c>
      <c r="T144" s="1">
        <f t="shared" si="127"/>
        <v>0</v>
      </c>
      <c r="U144" s="1">
        <f t="shared" si="128"/>
        <v>0</v>
      </c>
      <c r="V144" s="1">
        <f t="shared" si="129"/>
        <v>0</v>
      </c>
      <c r="W144" s="1">
        <f t="shared" si="130"/>
        <v>0</v>
      </c>
      <c r="X144" s="1">
        <f t="shared" si="131"/>
        <v>0</v>
      </c>
      <c r="Y144" s="1">
        <f t="shared" si="132"/>
        <v>0</v>
      </c>
      <c r="Z144" s="1">
        <f t="shared" si="133"/>
        <v>0</v>
      </c>
      <c r="AA144" s="1">
        <f t="shared" si="134"/>
        <v>20.25</v>
      </c>
      <c r="AB144" s="1">
        <f t="shared" si="135"/>
        <v>20.25</v>
      </c>
      <c r="AC144" s="1">
        <f t="shared" si="136"/>
        <v>20.25</v>
      </c>
      <c r="AD144" s="1">
        <f t="shared" si="137"/>
        <v>27</v>
      </c>
      <c r="AE144" s="1">
        <f t="shared" si="138"/>
        <v>27</v>
      </c>
      <c r="AF144" s="1">
        <f t="shared" si="139"/>
        <v>27.5</v>
      </c>
      <c r="AG144" s="1">
        <f t="shared" si="140"/>
        <v>34.375</v>
      </c>
      <c r="AH144" s="1">
        <f t="shared" si="141"/>
        <v>34.375</v>
      </c>
      <c r="AI144" s="1">
        <f t="shared" si="142"/>
        <v>34.375</v>
      </c>
      <c r="AJ144" s="1">
        <f t="shared" si="143"/>
        <v>41.25</v>
      </c>
      <c r="AK144" s="1">
        <f t="shared" si="144"/>
        <v>47.25</v>
      </c>
      <c r="AM144" s="1">
        <v>0</v>
      </c>
      <c r="AN144" s="1">
        <v>3</v>
      </c>
      <c r="AO144" s="1">
        <f t="shared" ref="AO144:BG144" si="224">AN144</f>
        <v>3</v>
      </c>
      <c r="AP144" s="1">
        <f t="shared" si="224"/>
        <v>3</v>
      </c>
      <c r="AQ144" s="1">
        <f t="shared" si="224"/>
        <v>3</v>
      </c>
      <c r="AR144" s="1">
        <f t="shared" si="224"/>
        <v>3</v>
      </c>
      <c r="AS144" s="1">
        <f t="shared" si="224"/>
        <v>3</v>
      </c>
      <c r="AT144" s="1">
        <f t="shared" si="224"/>
        <v>3</v>
      </c>
      <c r="AU144" s="1">
        <f t="shared" si="224"/>
        <v>3</v>
      </c>
      <c r="AV144" s="1">
        <f t="shared" si="224"/>
        <v>3</v>
      </c>
      <c r="AW144" s="1">
        <f t="shared" si="224"/>
        <v>3</v>
      </c>
      <c r="AX144" s="1">
        <f t="shared" si="224"/>
        <v>3</v>
      </c>
      <c r="AY144" s="1">
        <f t="shared" si="224"/>
        <v>3</v>
      </c>
      <c r="AZ144" s="1">
        <f t="shared" si="224"/>
        <v>3</v>
      </c>
      <c r="BA144" s="1">
        <f t="shared" si="224"/>
        <v>3</v>
      </c>
      <c r="BB144" s="1">
        <f t="shared" si="224"/>
        <v>3</v>
      </c>
      <c r="BC144" s="1">
        <f t="shared" si="224"/>
        <v>3</v>
      </c>
      <c r="BD144" s="1">
        <f t="shared" si="224"/>
        <v>3</v>
      </c>
      <c r="BE144" s="1">
        <f t="shared" si="224"/>
        <v>3</v>
      </c>
      <c r="BF144" s="1">
        <f t="shared" si="224"/>
        <v>3</v>
      </c>
      <c r="BG144" s="1">
        <f t="shared" si="224"/>
        <v>3</v>
      </c>
      <c r="BI144" s="1">
        <v>4</v>
      </c>
      <c r="BJ144" s="1">
        <f t="shared" ref="BJ144:CB144" si="225">BI144</f>
        <v>4</v>
      </c>
      <c r="BK144" s="1">
        <f t="shared" si="225"/>
        <v>4</v>
      </c>
      <c r="BL144" s="1">
        <f t="shared" si="225"/>
        <v>4</v>
      </c>
      <c r="BM144" s="1">
        <f t="shared" si="225"/>
        <v>4</v>
      </c>
      <c r="BN144" s="1">
        <f t="shared" si="225"/>
        <v>4</v>
      </c>
      <c r="BO144" s="1">
        <f t="shared" si="225"/>
        <v>4</v>
      </c>
      <c r="BP144" s="1">
        <f t="shared" si="225"/>
        <v>4</v>
      </c>
      <c r="BQ144" s="1">
        <f t="shared" si="225"/>
        <v>4</v>
      </c>
      <c r="BR144" s="1">
        <f t="shared" si="225"/>
        <v>4</v>
      </c>
      <c r="BS144" s="1">
        <f t="shared" si="225"/>
        <v>4</v>
      </c>
      <c r="BT144" s="1">
        <f t="shared" si="225"/>
        <v>4</v>
      </c>
      <c r="BU144" s="1">
        <f t="shared" si="225"/>
        <v>4</v>
      </c>
      <c r="BV144" s="1">
        <f t="shared" si="225"/>
        <v>4</v>
      </c>
      <c r="BW144" s="1">
        <f t="shared" si="225"/>
        <v>4</v>
      </c>
      <c r="BX144" s="1">
        <f t="shared" si="225"/>
        <v>4</v>
      </c>
      <c r="BY144" s="1">
        <f t="shared" si="225"/>
        <v>4</v>
      </c>
      <c r="BZ144" s="1">
        <f t="shared" si="225"/>
        <v>4</v>
      </c>
      <c r="CA144" s="1">
        <f t="shared" si="225"/>
        <v>4</v>
      </c>
      <c r="CB144" s="1">
        <f t="shared" si="225"/>
        <v>4</v>
      </c>
      <c r="CC144" s="2"/>
      <c r="CD144" s="1">
        <v>3</v>
      </c>
      <c r="CF144">
        <f t="shared" si="147"/>
        <v>4</v>
      </c>
      <c r="CG144" t="s">
        <v>547</v>
      </c>
      <c r="CH144" s="2">
        <f t="shared" si="148"/>
        <v>0.5</v>
      </c>
      <c r="CI144" s="2">
        <f t="shared" si="149"/>
        <v>0.66666666666666663</v>
      </c>
      <c r="CJ144" s="2">
        <f t="shared" si="150"/>
        <v>0.66666666666666663</v>
      </c>
      <c r="CK144" s="2">
        <f t="shared" si="151"/>
        <v>0.83333333333333337</v>
      </c>
      <c r="CL144" s="2">
        <f t="shared" si="152"/>
        <v>0.875</v>
      </c>
      <c r="CM144" s="2">
        <f t="shared" si="153"/>
        <v>0.875</v>
      </c>
      <c r="CN144" s="2">
        <f t="shared" si="154"/>
        <v>1</v>
      </c>
      <c r="CO144" s="2">
        <f t="shared" si="155"/>
        <v>1</v>
      </c>
      <c r="CP144" s="2">
        <f t="shared" si="156"/>
        <v>1</v>
      </c>
      <c r="CQ144" s="2">
        <f t="shared" si="157"/>
        <v>0.9</v>
      </c>
      <c r="CR144" s="2">
        <f t="shared" si="158"/>
        <v>0.9</v>
      </c>
      <c r="CS144" s="2">
        <f t="shared" si="159"/>
        <v>0.9</v>
      </c>
      <c r="CT144" s="2">
        <f t="shared" si="160"/>
        <v>0.9</v>
      </c>
      <c r="CU144" s="2">
        <f t="shared" si="161"/>
        <v>0.9</v>
      </c>
      <c r="CV144" s="2">
        <f t="shared" si="162"/>
        <v>0.91666666666666663</v>
      </c>
      <c r="CW144" s="2">
        <f t="shared" si="163"/>
        <v>0.91666666666666663</v>
      </c>
      <c r="CX144" s="2">
        <f t="shared" si="164"/>
        <v>0.91666666666666663</v>
      </c>
      <c r="CY144" s="2">
        <f t="shared" si="165"/>
        <v>0.91666666666666663</v>
      </c>
      <c r="CZ144" s="2">
        <f t="shared" si="166"/>
        <v>0.91666666666666663</v>
      </c>
      <c r="DA144" s="2">
        <f t="shared" si="167"/>
        <v>0.9</v>
      </c>
      <c r="DC144" s="1">
        <f t="shared" si="168"/>
        <v>0</v>
      </c>
      <c r="DD144" s="1">
        <f t="shared" si="169"/>
        <v>0</v>
      </c>
      <c r="DE144" s="1">
        <f t="shared" si="170"/>
        <v>0</v>
      </c>
      <c r="DF144" s="1">
        <f t="shared" si="171"/>
        <v>0</v>
      </c>
      <c r="DG144" s="1">
        <f t="shared" si="172"/>
        <v>0</v>
      </c>
      <c r="DH144" s="1">
        <f t="shared" si="173"/>
        <v>0</v>
      </c>
      <c r="DI144" s="1">
        <f t="shared" si="174"/>
        <v>0</v>
      </c>
      <c r="DJ144" s="1">
        <f t="shared" si="175"/>
        <v>0</v>
      </c>
      <c r="DK144" s="1">
        <f t="shared" si="176"/>
        <v>0</v>
      </c>
      <c r="DL144" s="1">
        <f t="shared" si="177"/>
        <v>2</v>
      </c>
      <c r="DM144" s="1">
        <f t="shared" si="178"/>
        <v>2</v>
      </c>
      <c r="DN144" s="1">
        <f t="shared" si="179"/>
        <v>2</v>
      </c>
      <c r="DO144" s="1">
        <f t="shared" si="180"/>
        <v>3</v>
      </c>
      <c r="DP144" s="1">
        <f t="shared" si="181"/>
        <v>3</v>
      </c>
      <c r="DQ144" s="1">
        <f t="shared" si="182"/>
        <v>3</v>
      </c>
      <c r="DR144" s="1">
        <f t="shared" si="183"/>
        <v>4</v>
      </c>
      <c r="DS144" s="1">
        <f t="shared" si="184"/>
        <v>4</v>
      </c>
      <c r="DT144" s="1">
        <f t="shared" si="185"/>
        <v>4</v>
      </c>
      <c r="DU144" s="1">
        <f t="shared" si="186"/>
        <v>5</v>
      </c>
      <c r="DV144" s="1">
        <f t="shared" si="187"/>
        <v>6</v>
      </c>
      <c r="DX144" s="1">
        <f t="shared" si="188"/>
        <v>7.5</v>
      </c>
      <c r="DY144" s="1">
        <f t="shared" si="189"/>
        <v>7.5</v>
      </c>
      <c r="DZ144" s="1">
        <f t="shared" si="190"/>
        <v>7.5</v>
      </c>
      <c r="EA144" s="1">
        <f t="shared" si="191"/>
        <v>7.5</v>
      </c>
      <c r="EB144" s="1">
        <f t="shared" si="192"/>
        <v>7.5</v>
      </c>
      <c r="EC144" s="1">
        <f t="shared" si="193"/>
        <v>7.5</v>
      </c>
      <c r="ED144" s="1">
        <f t="shared" si="194"/>
        <v>7.5</v>
      </c>
      <c r="EE144" s="1">
        <f t="shared" si="195"/>
        <v>7.5</v>
      </c>
      <c r="EF144" s="1">
        <f t="shared" si="196"/>
        <v>7.5</v>
      </c>
      <c r="EG144" s="1">
        <f t="shared" si="197"/>
        <v>22.5</v>
      </c>
      <c r="EH144" s="1">
        <f t="shared" si="198"/>
        <v>22.5</v>
      </c>
      <c r="EI144" s="1">
        <f t="shared" si="199"/>
        <v>22.5</v>
      </c>
      <c r="EJ144" s="1">
        <f t="shared" si="200"/>
        <v>30</v>
      </c>
      <c r="EK144" s="1">
        <f t="shared" si="201"/>
        <v>30</v>
      </c>
      <c r="EL144" s="1">
        <f t="shared" si="202"/>
        <v>30</v>
      </c>
      <c r="EM144" s="1">
        <f t="shared" si="203"/>
        <v>37.5</v>
      </c>
      <c r="EN144" s="1">
        <f t="shared" si="204"/>
        <v>37.5</v>
      </c>
      <c r="EO144" s="1">
        <f t="shared" si="205"/>
        <v>37.5</v>
      </c>
      <c r="EP144" s="1">
        <f t="shared" si="206"/>
        <v>45</v>
      </c>
      <c r="EQ144" s="1">
        <f t="shared" si="207"/>
        <v>52.5</v>
      </c>
    </row>
    <row r="145" spans="1:147" ht="33.950000000000003" customHeight="1">
      <c r="A145" s="11" t="s">
        <v>548</v>
      </c>
      <c r="B145" s="1" t="s">
        <v>263</v>
      </c>
      <c r="C145" s="11" t="s">
        <v>491</v>
      </c>
      <c r="D145" s="11" t="s">
        <v>549</v>
      </c>
      <c r="E145" s="11" t="s">
        <v>94</v>
      </c>
      <c r="F145" s="11" t="s">
        <v>40</v>
      </c>
      <c r="G145" s="8" t="s">
        <v>550</v>
      </c>
      <c r="H145" s="11"/>
      <c r="I145" s="11">
        <v>3</v>
      </c>
      <c r="J145" s="11" t="s">
        <v>1044</v>
      </c>
      <c r="K145" s="11"/>
      <c r="L145" s="11" t="s">
        <v>525</v>
      </c>
      <c r="M145" s="11" t="s">
        <v>99</v>
      </c>
      <c r="N145" s="11" t="s">
        <v>551</v>
      </c>
      <c r="O145" s="16" t="s">
        <v>552</v>
      </c>
      <c r="P145" s="1">
        <v>1</v>
      </c>
      <c r="R145" s="1">
        <f t="shared" si="125"/>
        <v>0</v>
      </c>
      <c r="S145" s="1">
        <f t="shared" si="126"/>
        <v>0</v>
      </c>
      <c r="T145" s="1">
        <f t="shared" si="127"/>
        <v>0</v>
      </c>
      <c r="U145" s="1">
        <f t="shared" si="128"/>
        <v>0</v>
      </c>
      <c r="V145" s="1">
        <f t="shared" si="129"/>
        <v>0</v>
      </c>
      <c r="W145" s="1">
        <f t="shared" si="130"/>
        <v>0</v>
      </c>
      <c r="X145" s="1">
        <f t="shared" si="131"/>
        <v>0</v>
      </c>
      <c r="Y145" s="1">
        <f t="shared" si="132"/>
        <v>0</v>
      </c>
      <c r="Z145" s="1">
        <f t="shared" si="133"/>
        <v>0</v>
      </c>
      <c r="AA145" s="1">
        <f t="shared" si="134"/>
        <v>12.6</v>
      </c>
      <c r="AB145" s="1">
        <f t="shared" si="135"/>
        <v>12.6</v>
      </c>
      <c r="AC145" s="1">
        <f t="shared" si="136"/>
        <v>12.6</v>
      </c>
      <c r="AD145" s="1">
        <f t="shared" si="137"/>
        <v>15.75</v>
      </c>
      <c r="AE145" s="1">
        <f t="shared" si="138"/>
        <v>15.75</v>
      </c>
      <c r="AF145" s="1">
        <f t="shared" si="139"/>
        <v>16.041666666666664</v>
      </c>
      <c r="AG145" s="1">
        <f t="shared" si="140"/>
        <v>19.25</v>
      </c>
      <c r="AH145" s="1">
        <f t="shared" si="141"/>
        <v>19.25</v>
      </c>
      <c r="AI145" s="1">
        <f t="shared" si="142"/>
        <v>19.25</v>
      </c>
      <c r="AJ145" s="1">
        <f t="shared" si="143"/>
        <v>22.458333333333332</v>
      </c>
      <c r="AK145" s="1">
        <f t="shared" si="144"/>
        <v>25.2</v>
      </c>
      <c r="AM145" s="1">
        <v>0</v>
      </c>
      <c r="AN145" s="1">
        <v>2</v>
      </c>
      <c r="AO145" s="1">
        <f t="shared" ref="AO145:BG145" si="226">AN145</f>
        <v>2</v>
      </c>
      <c r="AP145" s="1">
        <f t="shared" si="226"/>
        <v>2</v>
      </c>
      <c r="AQ145" s="1">
        <f t="shared" si="226"/>
        <v>2</v>
      </c>
      <c r="AR145" s="1">
        <f t="shared" si="226"/>
        <v>2</v>
      </c>
      <c r="AS145" s="1">
        <f t="shared" si="226"/>
        <v>2</v>
      </c>
      <c r="AT145" s="1">
        <f t="shared" si="226"/>
        <v>2</v>
      </c>
      <c r="AU145" s="1">
        <f t="shared" si="226"/>
        <v>2</v>
      </c>
      <c r="AV145" s="1">
        <f t="shared" si="226"/>
        <v>2</v>
      </c>
      <c r="AW145" s="1">
        <f t="shared" si="226"/>
        <v>2</v>
      </c>
      <c r="AX145" s="1">
        <f t="shared" si="226"/>
        <v>2</v>
      </c>
      <c r="AY145" s="1">
        <f t="shared" si="226"/>
        <v>2</v>
      </c>
      <c r="AZ145" s="1">
        <f t="shared" si="226"/>
        <v>2</v>
      </c>
      <c r="BA145" s="1">
        <f t="shared" si="226"/>
        <v>2</v>
      </c>
      <c r="BB145" s="1">
        <f t="shared" si="226"/>
        <v>2</v>
      </c>
      <c r="BC145" s="1">
        <f t="shared" si="226"/>
        <v>2</v>
      </c>
      <c r="BD145" s="1">
        <f t="shared" si="226"/>
        <v>2</v>
      </c>
      <c r="BE145" s="1">
        <f t="shared" si="226"/>
        <v>2</v>
      </c>
      <c r="BF145" s="1">
        <f t="shared" si="226"/>
        <v>2</v>
      </c>
      <c r="BG145" s="1">
        <f t="shared" si="226"/>
        <v>2</v>
      </c>
      <c r="BI145" s="1">
        <v>6</v>
      </c>
      <c r="BJ145" s="1">
        <f t="shared" ref="BJ145:CB145" si="227">BI145</f>
        <v>6</v>
      </c>
      <c r="BK145" s="1">
        <f t="shared" si="227"/>
        <v>6</v>
      </c>
      <c r="BL145" s="1">
        <f t="shared" si="227"/>
        <v>6</v>
      </c>
      <c r="BM145" s="1">
        <f t="shared" si="227"/>
        <v>6</v>
      </c>
      <c r="BN145" s="1">
        <f t="shared" si="227"/>
        <v>6</v>
      </c>
      <c r="BO145" s="1">
        <f t="shared" si="227"/>
        <v>6</v>
      </c>
      <c r="BP145" s="1">
        <f t="shared" si="227"/>
        <v>6</v>
      </c>
      <c r="BQ145" s="1">
        <f t="shared" si="227"/>
        <v>6</v>
      </c>
      <c r="BR145" s="1">
        <f t="shared" si="227"/>
        <v>6</v>
      </c>
      <c r="BS145" s="1">
        <f t="shared" si="227"/>
        <v>6</v>
      </c>
      <c r="BT145" s="1">
        <f t="shared" si="227"/>
        <v>6</v>
      </c>
      <c r="BU145" s="1">
        <f t="shared" si="227"/>
        <v>6</v>
      </c>
      <c r="BV145" s="1">
        <f t="shared" si="227"/>
        <v>6</v>
      </c>
      <c r="BW145" s="1">
        <f t="shared" si="227"/>
        <v>6</v>
      </c>
      <c r="BX145" s="1">
        <f t="shared" si="227"/>
        <v>6</v>
      </c>
      <c r="BY145" s="1">
        <f t="shared" si="227"/>
        <v>6</v>
      </c>
      <c r="BZ145" s="1">
        <f t="shared" si="227"/>
        <v>6</v>
      </c>
      <c r="CA145" s="1">
        <f t="shared" si="227"/>
        <v>6</v>
      </c>
      <c r="CB145" s="1">
        <f t="shared" si="227"/>
        <v>6</v>
      </c>
      <c r="CC145" s="2"/>
      <c r="CD145" s="1">
        <v>1</v>
      </c>
      <c r="CF145">
        <f t="shared" si="147"/>
        <v>4</v>
      </c>
      <c r="CH145" s="2">
        <f t="shared" si="148"/>
        <v>0.5</v>
      </c>
      <c r="CI145" s="2">
        <f t="shared" si="149"/>
        <v>0.66666666666666663</v>
      </c>
      <c r="CJ145" s="2">
        <f t="shared" si="150"/>
        <v>0.66666666666666663</v>
      </c>
      <c r="CK145" s="2">
        <f t="shared" si="151"/>
        <v>0.83333333333333337</v>
      </c>
      <c r="CL145" s="2">
        <f t="shared" si="152"/>
        <v>0.875</v>
      </c>
      <c r="CM145" s="2">
        <f t="shared" si="153"/>
        <v>0.875</v>
      </c>
      <c r="CN145" s="2">
        <f t="shared" si="154"/>
        <v>1</v>
      </c>
      <c r="CO145" s="2">
        <f t="shared" si="155"/>
        <v>1</v>
      </c>
      <c r="CP145" s="2">
        <f t="shared" si="156"/>
        <v>1</v>
      </c>
      <c r="CQ145" s="2">
        <f t="shared" si="157"/>
        <v>0.9</v>
      </c>
      <c r="CR145" s="2">
        <f t="shared" si="158"/>
        <v>0.9</v>
      </c>
      <c r="CS145" s="2">
        <f t="shared" si="159"/>
        <v>0.9</v>
      </c>
      <c r="CT145" s="2">
        <f t="shared" si="160"/>
        <v>0.9</v>
      </c>
      <c r="CU145" s="2">
        <f t="shared" si="161"/>
        <v>0.9</v>
      </c>
      <c r="CV145" s="2">
        <f t="shared" si="162"/>
        <v>0.91666666666666663</v>
      </c>
      <c r="CW145" s="2">
        <f t="shared" si="163"/>
        <v>0.91666666666666663</v>
      </c>
      <c r="CX145" s="2">
        <f t="shared" si="164"/>
        <v>0.91666666666666663</v>
      </c>
      <c r="CY145" s="2">
        <f t="shared" si="165"/>
        <v>0.91666666666666663</v>
      </c>
      <c r="CZ145" s="2">
        <f t="shared" si="166"/>
        <v>0.91666666666666663</v>
      </c>
      <c r="DA145" s="2">
        <f t="shared" si="167"/>
        <v>0.9</v>
      </c>
      <c r="DC145" s="1">
        <f t="shared" si="168"/>
        <v>0</v>
      </c>
      <c r="DD145" s="1">
        <f t="shared" si="169"/>
        <v>0</v>
      </c>
      <c r="DE145" s="1">
        <f t="shared" si="170"/>
        <v>0</v>
      </c>
      <c r="DF145" s="1">
        <f t="shared" si="171"/>
        <v>0</v>
      </c>
      <c r="DG145" s="1">
        <f t="shared" si="172"/>
        <v>0</v>
      </c>
      <c r="DH145" s="1">
        <f t="shared" si="173"/>
        <v>0</v>
      </c>
      <c r="DI145" s="1">
        <f t="shared" si="174"/>
        <v>0</v>
      </c>
      <c r="DJ145" s="1">
        <f t="shared" si="175"/>
        <v>0</v>
      </c>
      <c r="DK145" s="1">
        <f t="shared" si="176"/>
        <v>0</v>
      </c>
      <c r="DL145" s="1">
        <f t="shared" si="177"/>
        <v>2</v>
      </c>
      <c r="DM145" s="1">
        <f t="shared" si="178"/>
        <v>2</v>
      </c>
      <c r="DN145" s="1">
        <f t="shared" si="179"/>
        <v>2</v>
      </c>
      <c r="DO145" s="1">
        <f t="shared" si="180"/>
        <v>3</v>
      </c>
      <c r="DP145" s="1">
        <f t="shared" si="181"/>
        <v>3</v>
      </c>
      <c r="DQ145" s="1">
        <f t="shared" si="182"/>
        <v>3</v>
      </c>
      <c r="DR145" s="1">
        <f t="shared" si="183"/>
        <v>4</v>
      </c>
      <c r="DS145" s="1">
        <f t="shared" si="184"/>
        <v>4</v>
      </c>
      <c r="DT145" s="1">
        <f t="shared" si="185"/>
        <v>4</v>
      </c>
      <c r="DU145" s="1">
        <f t="shared" si="186"/>
        <v>5</v>
      </c>
      <c r="DV145" s="1">
        <f t="shared" si="187"/>
        <v>6</v>
      </c>
      <c r="DX145" s="1">
        <f t="shared" si="188"/>
        <v>7</v>
      </c>
      <c r="DY145" s="1">
        <f t="shared" si="189"/>
        <v>7</v>
      </c>
      <c r="DZ145" s="1">
        <f t="shared" si="190"/>
        <v>7</v>
      </c>
      <c r="EA145" s="1">
        <f t="shared" si="191"/>
        <v>7</v>
      </c>
      <c r="EB145" s="1">
        <f t="shared" si="192"/>
        <v>7</v>
      </c>
      <c r="EC145" s="1">
        <f t="shared" si="193"/>
        <v>7</v>
      </c>
      <c r="ED145" s="1">
        <f t="shared" si="194"/>
        <v>7</v>
      </c>
      <c r="EE145" s="1">
        <f t="shared" si="195"/>
        <v>7</v>
      </c>
      <c r="EF145" s="1">
        <f t="shared" si="196"/>
        <v>7</v>
      </c>
      <c r="EG145" s="1">
        <f t="shared" si="197"/>
        <v>14</v>
      </c>
      <c r="EH145" s="1">
        <f t="shared" si="198"/>
        <v>14</v>
      </c>
      <c r="EI145" s="1">
        <f t="shared" si="199"/>
        <v>14</v>
      </c>
      <c r="EJ145" s="1">
        <f t="shared" si="200"/>
        <v>17.5</v>
      </c>
      <c r="EK145" s="1">
        <f t="shared" si="201"/>
        <v>17.5</v>
      </c>
      <c r="EL145" s="1">
        <f t="shared" si="202"/>
        <v>17.5</v>
      </c>
      <c r="EM145" s="1">
        <f t="shared" si="203"/>
        <v>21</v>
      </c>
      <c r="EN145" s="1">
        <f t="shared" si="204"/>
        <v>21</v>
      </c>
      <c r="EO145" s="1">
        <f t="shared" si="205"/>
        <v>21</v>
      </c>
      <c r="EP145" s="1">
        <f t="shared" si="206"/>
        <v>24.5</v>
      </c>
      <c r="EQ145" s="1">
        <f t="shared" si="207"/>
        <v>28</v>
      </c>
    </row>
    <row r="146" spans="1:147" ht="33.950000000000003" customHeight="1">
      <c r="A146" s="8" t="s">
        <v>553</v>
      </c>
      <c r="B146" s="1" t="s">
        <v>263</v>
      </c>
      <c r="C146" s="8" t="s">
        <v>491</v>
      </c>
      <c r="D146" s="8" t="s">
        <v>554</v>
      </c>
      <c r="E146" s="8" t="s">
        <v>29</v>
      </c>
      <c r="F146" s="8" t="s">
        <v>35</v>
      </c>
      <c r="G146" s="8"/>
      <c r="H146" s="8"/>
      <c r="I146" s="8">
        <v>4</v>
      </c>
      <c r="J146" s="8"/>
      <c r="K146" s="8"/>
      <c r="L146" s="8" t="s">
        <v>1035</v>
      </c>
      <c r="M146" s="8" t="s">
        <v>99</v>
      </c>
      <c r="N146" s="8" t="s">
        <v>555</v>
      </c>
      <c r="O146" s="16"/>
      <c r="P146" s="1">
        <v>1</v>
      </c>
      <c r="R146" s="1">
        <f t="shared" si="125"/>
        <v>0</v>
      </c>
      <c r="S146" s="1">
        <f t="shared" si="126"/>
        <v>0</v>
      </c>
      <c r="T146" s="1">
        <f t="shared" si="127"/>
        <v>0</v>
      </c>
      <c r="U146" s="1">
        <f t="shared" si="128"/>
        <v>0</v>
      </c>
      <c r="V146" s="1">
        <f t="shared" si="129"/>
        <v>0</v>
      </c>
      <c r="W146" s="1">
        <f t="shared" si="130"/>
        <v>0</v>
      </c>
      <c r="X146" s="1">
        <f t="shared" si="131"/>
        <v>0</v>
      </c>
      <c r="Y146" s="1">
        <f t="shared" si="132"/>
        <v>0</v>
      </c>
      <c r="Z146" s="1">
        <f t="shared" si="133"/>
        <v>0</v>
      </c>
      <c r="AA146" s="1">
        <f t="shared" si="134"/>
        <v>0</v>
      </c>
      <c r="AB146" s="1">
        <f t="shared" si="135"/>
        <v>0</v>
      </c>
      <c r="AC146" s="1">
        <f t="shared" si="136"/>
        <v>0</v>
      </c>
      <c r="AD146" s="1">
        <f t="shared" si="137"/>
        <v>0</v>
      </c>
      <c r="AE146" s="1">
        <f t="shared" si="138"/>
        <v>0</v>
      </c>
      <c r="AF146" s="1">
        <f t="shared" si="139"/>
        <v>30</v>
      </c>
      <c r="AG146" s="1">
        <f t="shared" si="140"/>
        <v>33</v>
      </c>
      <c r="AH146" s="1">
        <f t="shared" si="141"/>
        <v>33</v>
      </c>
      <c r="AI146" s="1">
        <f t="shared" si="142"/>
        <v>33</v>
      </c>
      <c r="AJ146" s="1">
        <f t="shared" si="143"/>
        <v>36</v>
      </c>
      <c r="AK146" s="1">
        <f t="shared" si="144"/>
        <v>36</v>
      </c>
      <c r="AM146" s="1">
        <v>0</v>
      </c>
      <c r="AN146" s="1">
        <v>8</v>
      </c>
      <c r="AO146" s="1">
        <f t="shared" ref="AO146:BG146" si="228">AN146</f>
        <v>8</v>
      </c>
      <c r="AP146" s="1">
        <f t="shared" si="228"/>
        <v>8</v>
      </c>
      <c r="AQ146" s="1">
        <f t="shared" si="228"/>
        <v>8</v>
      </c>
      <c r="AR146" s="1">
        <f t="shared" si="228"/>
        <v>8</v>
      </c>
      <c r="AS146" s="1">
        <f t="shared" si="228"/>
        <v>8</v>
      </c>
      <c r="AT146" s="1">
        <f t="shared" si="228"/>
        <v>8</v>
      </c>
      <c r="AU146" s="1">
        <f t="shared" si="228"/>
        <v>8</v>
      </c>
      <c r="AV146" s="1">
        <f t="shared" si="228"/>
        <v>8</v>
      </c>
      <c r="AW146" s="1">
        <f t="shared" si="228"/>
        <v>8</v>
      </c>
      <c r="AX146" s="1">
        <f t="shared" si="228"/>
        <v>8</v>
      </c>
      <c r="AY146" s="1">
        <f t="shared" si="228"/>
        <v>8</v>
      </c>
      <c r="AZ146" s="1">
        <f t="shared" si="228"/>
        <v>8</v>
      </c>
      <c r="BA146" s="1">
        <f t="shared" si="228"/>
        <v>8</v>
      </c>
      <c r="BB146" s="1">
        <f t="shared" si="228"/>
        <v>8</v>
      </c>
      <c r="BC146" s="1">
        <f t="shared" si="228"/>
        <v>8</v>
      </c>
      <c r="BD146" s="1">
        <f t="shared" si="228"/>
        <v>8</v>
      </c>
      <c r="BE146" s="1">
        <f t="shared" si="228"/>
        <v>8</v>
      </c>
      <c r="BF146" s="1">
        <f t="shared" si="228"/>
        <v>8</v>
      </c>
      <c r="BG146" s="1">
        <f t="shared" si="228"/>
        <v>8</v>
      </c>
      <c r="BI146" s="1">
        <v>8</v>
      </c>
      <c r="BJ146" s="1">
        <f t="shared" ref="BJ146:CB146" si="229">BI146</f>
        <v>8</v>
      </c>
      <c r="BK146" s="1">
        <f t="shared" si="229"/>
        <v>8</v>
      </c>
      <c r="BL146" s="1">
        <f t="shared" si="229"/>
        <v>8</v>
      </c>
      <c r="BM146" s="1">
        <f t="shared" si="229"/>
        <v>8</v>
      </c>
      <c r="BN146" s="1">
        <f t="shared" si="229"/>
        <v>8</v>
      </c>
      <c r="BO146" s="1">
        <f t="shared" si="229"/>
        <v>8</v>
      </c>
      <c r="BP146" s="1">
        <f t="shared" si="229"/>
        <v>8</v>
      </c>
      <c r="BQ146" s="1">
        <f t="shared" si="229"/>
        <v>8</v>
      </c>
      <c r="BR146" s="1">
        <f t="shared" si="229"/>
        <v>8</v>
      </c>
      <c r="BS146" s="1">
        <f t="shared" si="229"/>
        <v>8</v>
      </c>
      <c r="BT146" s="1">
        <f t="shared" si="229"/>
        <v>8</v>
      </c>
      <c r="BU146" s="1">
        <f t="shared" si="229"/>
        <v>8</v>
      </c>
      <c r="BV146" s="1">
        <f t="shared" si="229"/>
        <v>8</v>
      </c>
      <c r="BW146" s="1">
        <f t="shared" si="229"/>
        <v>8</v>
      </c>
      <c r="BX146" s="1">
        <f t="shared" si="229"/>
        <v>8</v>
      </c>
      <c r="BY146" s="1">
        <f t="shared" si="229"/>
        <v>8</v>
      </c>
      <c r="BZ146" s="1">
        <f t="shared" si="229"/>
        <v>8</v>
      </c>
      <c r="CA146" s="1">
        <f t="shared" si="229"/>
        <v>8</v>
      </c>
      <c r="CB146" s="1">
        <f t="shared" si="229"/>
        <v>8</v>
      </c>
      <c r="CC146" s="2"/>
      <c r="CD146" s="1">
        <v>0</v>
      </c>
      <c r="CF146">
        <f t="shared" si="147"/>
        <v>8</v>
      </c>
      <c r="CH146" s="2">
        <f t="shared" si="148"/>
        <v>0</v>
      </c>
      <c r="CI146" s="2">
        <f t="shared" si="149"/>
        <v>0</v>
      </c>
      <c r="CJ146" s="2">
        <f t="shared" si="150"/>
        <v>0</v>
      </c>
      <c r="CK146" s="2">
        <f t="shared" si="151"/>
        <v>0.16666666666666666</v>
      </c>
      <c r="CL146" s="2">
        <f t="shared" si="152"/>
        <v>0.375</v>
      </c>
      <c r="CM146" s="2">
        <f t="shared" si="153"/>
        <v>0.375</v>
      </c>
      <c r="CN146" s="2">
        <f t="shared" si="154"/>
        <v>0.5</v>
      </c>
      <c r="CO146" s="2">
        <f t="shared" si="155"/>
        <v>0.5</v>
      </c>
      <c r="CP146" s="2">
        <f t="shared" si="156"/>
        <v>0.5</v>
      </c>
      <c r="CQ146" s="2">
        <f t="shared" si="157"/>
        <v>0.7</v>
      </c>
      <c r="CR146" s="2">
        <f t="shared" si="158"/>
        <v>0.7</v>
      </c>
      <c r="CS146" s="2">
        <f t="shared" si="159"/>
        <v>0.7</v>
      </c>
      <c r="CT146" s="2">
        <f t="shared" si="160"/>
        <v>0.8</v>
      </c>
      <c r="CU146" s="2">
        <f t="shared" si="161"/>
        <v>0.8</v>
      </c>
      <c r="CV146" s="2">
        <f t="shared" si="162"/>
        <v>0.83333333333333337</v>
      </c>
      <c r="CW146" s="2">
        <f t="shared" si="163"/>
        <v>0.91666666666666663</v>
      </c>
      <c r="CX146" s="2">
        <f t="shared" si="164"/>
        <v>0.91666666666666663</v>
      </c>
      <c r="CY146" s="2">
        <f t="shared" si="165"/>
        <v>0.91666666666666663</v>
      </c>
      <c r="CZ146" s="2">
        <f t="shared" si="166"/>
        <v>1</v>
      </c>
      <c r="DA146" s="2">
        <f t="shared" si="167"/>
        <v>1</v>
      </c>
      <c r="DC146" s="1">
        <f t="shared" si="168"/>
        <v>0</v>
      </c>
      <c r="DD146" s="1">
        <f t="shared" si="169"/>
        <v>0</v>
      </c>
      <c r="DE146" s="1">
        <f t="shared" si="170"/>
        <v>0</v>
      </c>
      <c r="DF146" s="1">
        <f t="shared" si="171"/>
        <v>0</v>
      </c>
      <c r="DG146" s="1">
        <f t="shared" si="172"/>
        <v>0</v>
      </c>
      <c r="DH146" s="1">
        <f t="shared" si="173"/>
        <v>0</v>
      </c>
      <c r="DI146" s="1">
        <f t="shared" si="174"/>
        <v>0</v>
      </c>
      <c r="DJ146" s="1">
        <f t="shared" si="175"/>
        <v>0</v>
      </c>
      <c r="DK146" s="1">
        <f t="shared" si="176"/>
        <v>0</v>
      </c>
      <c r="DL146" s="1">
        <f t="shared" si="177"/>
        <v>0</v>
      </c>
      <c r="DM146" s="1">
        <f t="shared" si="178"/>
        <v>0</v>
      </c>
      <c r="DN146" s="1">
        <f t="shared" si="179"/>
        <v>0</v>
      </c>
      <c r="DO146" s="1">
        <f t="shared" si="180"/>
        <v>0</v>
      </c>
      <c r="DP146" s="1">
        <f t="shared" si="181"/>
        <v>0</v>
      </c>
      <c r="DQ146" s="1">
        <f t="shared" si="182"/>
        <v>0</v>
      </c>
      <c r="DR146" s="1">
        <f t="shared" si="183"/>
        <v>0</v>
      </c>
      <c r="DS146" s="1">
        <f t="shared" si="184"/>
        <v>0</v>
      </c>
      <c r="DT146" s="1">
        <f t="shared" si="185"/>
        <v>0</v>
      </c>
      <c r="DU146" s="1">
        <f t="shared" si="186"/>
        <v>0</v>
      </c>
      <c r="DV146" s="1">
        <f t="shared" si="187"/>
        <v>0</v>
      </c>
      <c r="DX146" s="1">
        <f t="shared" si="188"/>
        <v>36</v>
      </c>
      <c r="DY146" s="1">
        <f t="shared" si="189"/>
        <v>36</v>
      </c>
      <c r="DZ146" s="1">
        <f t="shared" si="190"/>
        <v>36</v>
      </c>
      <c r="EA146" s="1">
        <f t="shared" si="191"/>
        <v>36</v>
      </c>
      <c r="EB146" s="1">
        <f t="shared" si="192"/>
        <v>36</v>
      </c>
      <c r="EC146" s="1">
        <f t="shared" si="193"/>
        <v>36</v>
      </c>
      <c r="ED146" s="1">
        <f t="shared" si="194"/>
        <v>36</v>
      </c>
      <c r="EE146" s="1">
        <f t="shared" si="195"/>
        <v>36</v>
      </c>
      <c r="EF146" s="1">
        <f t="shared" si="196"/>
        <v>36</v>
      </c>
      <c r="EG146" s="1">
        <f t="shared" si="197"/>
        <v>36</v>
      </c>
      <c r="EH146" s="1">
        <f t="shared" si="198"/>
        <v>36</v>
      </c>
      <c r="EI146" s="1">
        <f t="shared" si="199"/>
        <v>36</v>
      </c>
      <c r="EJ146" s="1">
        <f t="shared" si="200"/>
        <v>36</v>
      </c>
      <c r="EK146" s="1">
        <f t="shared" si="201"/>
        <v>36</v>
      </c>
      <c r="EL146" s="1">
        <f t="shared" si="202"/>
        <v>36</v>
      </c>
      <c r="EM146" s="1">
        <f t="shared" si="203"/>
        <v>36</v>
      </c>
      <c r="EN146" s="1">
        <f t="shared" si="204"/>
        <v>36</v>
      </c>
      <c r="EO146" s="1">
        <f t="shared" si="205"/>
        <v>36</v>
      </c>
      <c r="EP146" s="1">
        <f t="shared" si="206"/>
        <v>36</v>
      </c>
      <c r="EQ146" s="1">
        <f t="shared" si="207"/>
        <v>36</v>
      </c>
    </row>
    <row r="147" spans="1:147" ht="33.950000000000003" customHeight="1">
      <c r="A147" s="8" t="s">
        <v>556</v>
      </c>
      <c r="B147" s="1" t="s">
        <v>263</v>
      </c>
      <c r="C147" s="8" t="s">
        <v>491</v>
      </c>
      <c r="D147" s="8" t="s">
        <v>557</v>
      </c>
      <c r="E147" s="8" t="s">
        <v>29</v>
      </c>
      <c r="F147" s="8" t="s">
        <v>30</v>
      </c>
      <c r="G147" s="8" t="s">
        <v>558</v>
      </c>
      <c r="H147" s="8"/>
      <c r="I147" s="8">
        <v>1</v>
      </c>
      <c r="J147" s="8" t="s">
        <v>1044</v>
      </c>
      <c r="K147" s="8" t="s">
        <v>1044</v>
      </c>
      <c r="L147" s="8"/>
      <c r="M147" s="8"/>
      <c r="N147" s="8" t="s">
        <v>559</v>
      </c>
      <c r="P147" s="1">
        <v>1</v>
      </c>
      <c r="R147" s="1">
        <f t="shared" si="125"/>
        <v>1.5</v>
      </c>
      <c r="S147" s="1">
        <f t="shared" si="126"/>
        <v>2</v>
      </c>
      <c r="T147" s="1">
        <f t="shared" si="127"/>
        <v>2</v>
      </c>
      <c r="U147" s="1">
        <f t="shared" si="128"/>
        <v>2.5</v>
      </c>
      <c r="V147" s="1">
        <f t="shared" si="129"/>
        <v>2.625</v>
      </c>
      <c r="W147" s="1">
        <f t="shared" si="130"/>
        <v>2.625</v>
      </c>
      <c r="X147" s="1">
        <f t="shared" si="131"/>
        <v>3</v>
      </c>
      <c r="Y147" s="1">
        <f t="shared" si="132"/>
        <v>3</v>
      </c>
      <c r="Z147" s="1">
        <f t="shared" si="133"/>
        <v>3</v>
      </c>
      <c r="AA147" s="1">
        <f t="shared" si="134"/>
        <v>8.1</v>
      </c>
      <c r="AB147" s="1">
        <f t="shared" si="135"/>
        <v>8.1</v>
      </c>
      <c r="AC147" s="1">
        <f t="shared" si="136"/>
        <v>8.1</v>
      </c>
      <c r="AD147" s="1">
        <f t="shared" si="137"/>
        <v>10.8</v>
      </c>
      <c r="AE147" s="1">
        <f t="shared" si="138"/>
        <v>10.8</v>
      </c>
      <c r="AF147" s="1">
        <f t="shared" si="139"/>
        <v>11</v>
      </c>
      <c r="AG147" s="1">
        <f t="shared" si="140"/>
        <v>13.75</v>
      </c>
      <c r="AH147" s="1">
        <f t="shared" si="141"/>
        <v>13.75</v>
      </c>
      <c r="AI147" s="1">
        <f t="shared" si="142"/>
        <v>13.75</v>
      </c>
      <c r="AJ147" s="1">
        <f t="shared" si="143"/>
        <v>16.5</v>
      </c>
      <c r="AK147" s="1">
        <f t="shared" si="144"/>
        <v>18.900000000000002</v>
      </c>
      <c r="AM147" s="1">
        <v>0</v>
      </c>
      <c r="AN147" s="1">
        <v>2</v>
      </c>
      <c r="AO147" s="1">
        <f t="shared" ref="AO147:BG147" si="230">AN147</f>
        <v>2</v>
      </c>
      <c r="AP147" s="1">
        <f t="shared" si="230"/>
        <v>2</v>
      </c>
      <c r="AQ147" s="1">
        <f t="shared" si="230"/>
        <v>2</v>
      </c>
      <c r="AR147" s="1">
        <f t="shared" si="230"/>
        <v>2</v>
      </c>
      <c r="AS147" s="1">
        <f t="shared" si="230"/>
        <v>2</v>
      </c>
      <c r="AT147" s="1">
        <f t="shared" si="230"/>
        <v>2</v>
      </c>
      <c r="AU147" s="1">
        <f t="shared" si="230"/>
        <v>2</v>
      </c>
      <c r="AV147" s="1">
        <f t="shared" si="230"/>
        <v>2</v>
      </c>
      <c r="AW147" s="1">
        <f t="shared" si="230"/>
        <v>2</v>
      </c>
      <c r="AX147" s="1">
        <f t="shared" si="230"/>
        <v>2</v>
      </c>
      <c r="AY147" s="1">
        <f t="shared" si="230"/>
        <v>2</v>
      </c>
      <c r="AZ147" s="1">
        <f t="shared" si="230"/>
        <v>2</v>
      </c>
      <c r="BA147" s="1">
        <f t="shared" si="230"/>
        <v>2</v>
      </c>
      <c r="BB147" s="1">
        <f t="shared" si="230"/>
        <v>2</v>
      </c>
      <c r="BC147" s="1">
        <f t="shared" si="230"/>
        <v>2</v>
      </c>
      <c r="BD147" s="1">
        <f t="shared" si="230"/>
        <v>2</v>
      </c>
      <c r="BE147" s="1">
        <f t="shared" si="230"/>
        <v>2</v>
      </c>
      <c r="BF147" s="1">
        <f t="shared" si="230"/>
        <v>2</v>
      </c>
      <c r="BG147" s="1">
        <f t="shared" si="230"/>
        <v>2</v>
      </c>
      <c r="BI147" s="1">
        <v>2</v>
      </c>
      <c r="BJ147" s="1">
        <f t="shared" ref="BJ147:CB147" si="231">BI147</f>
        <v>2</v>
      </c>
      <c r="BK147" s="1">
        <f t="shared" si="231"/>
        <v>2</v>
      </c>
      <c r="BL147" s="1">
        <f t="shared" si="231"/>
        <v>2</v>
      </c>
      <c r="BM147" s="1">
        <f t="shared" si="231"/>
        <v>2</v>
      </c>
      <c r="BN147" s="1">
        <f t="shared" si="231"/>
        <v>2</v>
      </c>
      <c r="BO147" s="1">
        <f t="shared" si="231"/>
        <v>2</v>
      </c>
      <c r="BP147" s="1">
        <f t="shared" si="231"/>
        <v>2</v>
      </c>
      <c r="BQ147" s="1">
        <f t="shared" si="231"/>
        <v>2</v>
      </c>
      <c r="BR147" s="1">
        <f t="shared" si="231"/>
        <v>2</v>
      </c>
      <c r="BS147" s="1">
        <f t="shared" si="231"/>
        <v>2</v>
      </c>
      <c r="BT147" s="1">
        <f t="shared" si="231"/>
        <v>2</v>
      </c>
      <c r="BU147" s="1">
        <f t="shared" si="231"/>
        <v>2</v>
      </c>
      <c r="BV147" s="1">
        <f t="shared" si="231"/>
        <v>2</v>
      </c>
      <c r="BW147" s="1">
        <f t="shared" si="231"/>
        <v>2</v>
      </c>
      <c r="BX147" s="1">
        <f t="shared" si="231"/>
        <v>2</v>
      </c>
      <c r="BY147" s="1">
        <f t="shared" si="231"/>
        <v>2</v>
      </c>
      <c r="BZ147" s="1">
        <f t="shared" si="231"/>
        <v>2</v>
      </c>
      <c r="CA147" s="1">
        <f t="shared" si="231"/>
        <v>2</v>
      </c>
      <c r="CB147" s="1">
        <f t="shared" si="231"/>
        <v>2</v>
      </c>
      <c r="CC147" s="2"/>
      <c r="CD147" s="1">
        <v>2</v>
      </c>
      <c r="CF147">
        <f t="shared" si="147"/>
        <v>4</v>
      </c>
      <c r="CH147" s="2">
        <f t="shared" si="148"/>
        <v>0.5</v>
      </c>
      <c r="CI147" s="2">
        <f t="shared" si="149"/>
        <v>0.66666666666666663</v>
      </c>
      <c r="CJ147" s="2">
        <f t="shared" si="150"/>
        <v>0.66666666666666663</v>
      </c>
      <c r="CK147" s="2">
        <f t="shared" si="151"/>
        <v>0.83333333333333337</v>
      </c>
      <c r="CL147" s="2">
        <f t="shared" si="152"/>
        <v>0.875</v>
      </c>
      <c r="CM147" s="2">
        <f t="shared" si="153"/>
        <v>0.875</v>
      </c>
      <c r="CN147" s="2">
        <f t="shared" si="154"/>
        <v>1</v>
      </c>
      <c r="CO147" s="2">
        <f t="shared" si="155"/>
        <v>1</v>
      </c>
      <c r="CP147" s="2">
        <f t="shared" si="156"/>
        <v>1</v>
      </c>
      <c r="CQ147" s="2">
        <f t="shared" si="157"/>
        <v>0.9</v>
      </c>
      <c r="CR147" s="2">
        <f t="shared" si="158"/>
        <v>0.9</v>
      </c>
      <c r="CS147" s="2">
        <f t="shared" si="159"/>
        <v>0.9</v>
      </c>
      <c r="CT147" s="2">
        <f t="shared" si="160"/>
        <v>0.9</v>
      </c>
      <c r="CU147" s="2">
        <f t="shared" si="161"/>
        <v>0.9</v>
      </c>
      <c r="CV147" s="2">
        <f t="shared" si="162"/>
        <v>0.91666666666666663</v>
      </c>
      <c r="CW147" s="2">
        <f t="shared" si="163"/>
        <v>0.91666666666666663</v>
      </c>
      <c r="CX147" s="2">
        <f t="shared" si="164"/>
        <v>0.91666666666666663</v>
      </c>
      <c r="CY147" s="2">
        <f t="shared" si="165"/>
        <v>0.91666666666666663</v>
      </c>
      <c r="CZ147" s="2">
        <f t="shared" si="166"/>
        <v>0.91666666666666663</v>
      </c>
      <c r="DA147" s="2">
        <f t="shared" si="167"/>
        <v>0.9</v>
      </c>
      <c r="DC147" s="1">
        <f t="shared" si="168"/>
        <v>0</v>
      </c>
      <c r="DD147" s="1">
        <f t="shared" si="169"/>
        <v>0</v>
      </c>
      <c r="DE147" s="1">
        <f t="shared" si="170"/>
        <v>0</v>
      </c>
      <c r="DF147" s="1">
        <f t="shared" si="171"/>
        <v>0</v>
      </c>
      <c r="DG147" s="1">
        <f t="shared" si="172"/>
        <v>0</v>
      </c>
      <c r="DH147" s="1">
        <f t="shared" si="173"/>
        <v>0</v>
      </c>
      <c r="DI147" s="1">
        <f t="shared" si="174"/>
        <v>0</v>
      </c>
      <c r="DJ147" s="1">
        <f t="shared" si="175"/>
        <v>0</v>
      </c>
      <c r="DK147" s="1">
        <f t="shared" si="176"/>
        <v>0</v>
      </c>
      <c r="DL147" s="1">
        <f t="shared" si="177"/>
        <v>2</v>
      </c>
      <c r="DM147" s="1">
        <f t="shared" si="178"/>
        <v>2</v>
      </c>
      <c r="DN147" s="1">
        <f t="shared" si="179"/>
        <v>2</v>
      </c>
      <c r="DO147" s="1">
        <f t="shared" si="180"/>
        <v>3</v>
      </c>
      <c r="DP147" s="1">
        <f t="shared" si="181"/>
        <v>3</v>
      </c>
      <c r="DQ147" s="1">
        <f t="shared" si="182"/>
        <v>3</v>
      </c>
      <c r="DR147" s="1">
        <f t="shared" si="183"/>
        <v>4</v>
      </c>
      <c r="DS147" s="1">
        <f t="shared" si="184"/>
        <v>4</v>
      </c>
      <c r="DT147" s="1">
        <f t="shared" si="185"/>
        <v>4</v>
      </c>
      <c r="DU147" s="1">
        <f t="shared" si="186"/>
        <v>5</v>
      </c>
      <c r="DV147" s="1">
        <f t="shared" si="187"/>
        <v>6</v>
      </c>
      <c r="DX147" s="1">
        <f t="shared" si="188"/>
        <v>3</v>
      </c>
      <c r="DY147" s="1">
        <f t="shared" si="189"/>
        <v>3</v>
      </c>
      <c r="DZ147" s="1">
        <f t="shared" si="190"/>
        <v>3</v>
      </c>
      <c r="EA147" s="1">
        <f t="shared" si="191"/>
        <v>3</v>
      </c>
      <c r="EB147" s="1">
        <f t="shared" si="192"/>
        <v>3</v>
      </c>
      <c r="EC147" s="1">
        <f t="shared" si="193"/>
        <v>3</v>
      </c>
      <c r="ED147" s="1">
        <f t="shared" si="194"/>
        <v>3</v>
      </c>
      <c r="EE147" s="1">
        <f t="shared" si="195"/>
        <v>3</v>
      </c>
      <c r="EF147" s="1">
        <f t="shared" si="196"/>
        <v>3</v>
      </c>
      <c r="EG147" s="1">
        <f t="shared" si="197"/>
        <v>9</v>
      </c>
      <c r="EH147" s="1">
        <f t="shared" si="198"/>
        <v>9</v>
      </c>
      <c r="EI147" s="1">
        <f t="shared" si="199"/>
        <v>9</v>
      </c>
      <c r="EJ147" s="1">
        <f t="shared" si="200"/>
        <v>12</v>
      </c>
      <c r="EK147" s="1">
        <f t="shared" si="201"/>
        <v>12</v>
      </c>
      <c r="EL147" s="1">
        <f t="shared" si="202"/>
        <v>12</v>
      </c>
      <c r="EM147" s="1">
        <f t="shared" si="203"/>
        <v>15</v>
      </c>
      <c r="EN147" s="1">
        <f t="shared" si="204"/>
        <v>15</v>
      </c>
      <c r="EO147" s="1">
        <f t="shared" si="205"/>
        <v>15</v>
      </c>
      <c r="EP147" s="1">
        <f t="shared" si="206"/>
        <v>18</v>
      </c>
      <c r="EQ147" s="1">
        <f t="shared" si="207"/>
        <v>21</v>
      </c>
    </row>
    <row r="148" spans="1:147" ht="33.950000000000003" customHeight="1">
      <c r="A148" s="8" t="s">
        <v>560</v>
      </c>
      <c r="B148" s="1" t="s">
        <v>263</v>
      </c>
      <c r="C148" s="8" t="s">
        <v>491</v>
      </c>
      <c r="D148" s="8" t="s">
        <v>561</v>
      </c>
      <c r="E148" s="8" t="s">
        <v>29</v>
      </c>
      <c r="F148" s="8" t="s">
        <v>30</v>
      </c>
      <c r="G148" s="8" t="s">
        <v>288</v>
      </c>
      <c r="H148" s="8" t="s">
        <v>131</v>
      </c>
      <c r="I148" s="8">
        <v>2</v>
      </c>
      <c r="J148" s="8"/>
      <c r="K148" s="8" t="s">
        <v>1044</v>
      </c>
      <c r="L148" s="8"/>
      <c r="M148" s="8"/>
      <c r="N148" s="8" t="s">
        <v>562</v>
      </c>
      <c r="O148" s="16"/>
      <c r="P148" s="1">
        <v>1</v>
      </c>
      <c r="R148" s="1">
        <f t="shared" si="125"/>
        <v>0</v>
      </c>
      <c r="S148" s="1">
        <f t="shared" si="126"/>
        <v>0</v>
      </c>
      <c r="T148" s="1">
        <f t="shared" si="127"/>
        <v>0</v>
      </c>
      <c r="U148" s="1">
        <f t="shared" si="128"/>
        <v>0</v>
      </c>
      <c r="V148" s="1">
        <f t="shared" si="129"/>
        <v>2.625</v>
      </c>
      <c r="W148" s="1">
        <f t="shared" si="130"/>
        <v>2.625</v>
      </c>
      <c r="X148" s="1">
        <f t="shared" si="131"/>
        <v>3.0625</v>
      </c>
      <c r="Y148" s="1">
        <f t="shared" si="132"/>
        <v>3.0625</v>
      </c>
      <c r="Z148" s="1">
        <f t="shared" si="133"/>
        <v>3.0625</v>
      </c>
      <c r="AA148" s="1">
        <f t="shared" si="134"/>
        <v>9.4500000000000011</v>
      </c>
      <c r="AB148" s="1">
        <f t="shared" si="135"/>
        <v>9.4500000000000011</v>
      </c>
      <c r="AC148" s="1">
        <f t="shared" si="136"/>
        <v>9.4500000000000011</v>
      </c>
      <c r="AD148" s="1">
        <f t="shared" si="137"/>
        <v>15.75</v>
      </c>
      <c r="AE148" s="1">
        <f t="shared" si="138"/>
        <v>15.75</v>
      </c>
      <c r="AF148" s="1">
        <f t="shared" si="139"/>
        <v>16.041666666666664</v>
      </c>
      <c r="AG148" s="1">
        <f t="shared" si="140"/>
        <v>22.458333333333332</v>
      </c>
      <c r="AH148" s="1">
        <f t="shared" si="141"/>
        <v>22.458333333333332</v>
      </c>
      <c r="AI148" s="1">
        <f t="shared" si="142"/>
        <v>22.458333333333332</v>
      </c>
      <c r="AJ148" s="1">
        <f t="shared" si="143"/>
        <v>28.875</v>
      </c>
      <c r="AK148" s="1">
        <f t="shared" si="144"/>
        <v>34.65</v>
      </c>
      <c r="AM148" s="1">
        <v>0</v>
      </c>
      <c r="AN148" s="1">
        <v>1</v>
      </c>
      <c r="AO148" s="1">
        <f t="shared" ref="AO148:BG148" si="232">AN148</f>
        <v>1</v>
      </c>
      <c r="AP148" s="1">
        <f t="shared" si="232"/>
        <v>1</v>
      </c>
      <c r="AQ148" s="1">
        <f t="shared" si="232"/>
        <v>1</v>
      </c>
      <c r="AR148" s="1">
        <f t="shared" si="232"/>
        <v>1</v>
      </c>
      <c r="AS148" s="1">
        <f t="shared" si="232"/>
        <v>1</v>
      </c>
      <c r="AT148" s="1">
        <f t="shared" si="232"/>
        <v>1</v>
      </c>
      <c r="AU148" s="1">
        <f t="shared" si="232"/>
        <v>1</v>
      </c>
      <c r="AV148" s="1">
        <f t="shared" si="232"/>
        <v>1</v>
      </c>
      <c r="AW148" s="1">
        <f t="shared" si="232"/>
        <v>1</v>
      </c>
      <c r="AX148" s="1">
        <f t="shared" si="232"/>
        <v>1</v>
      </c>
      <c r="AY148" s="1">
        <f t="shared" si="232"/>
        <v>1</v>
      </c>
      <c r="AZ148" s="1">
        <f t="shared" si="232"/>
        <v>1</v>
      </c>
      <c r="BA148" s="1">
        <f t="shared" si="232"/>
        <v>1</v>
      </c>
      <c r="BB148" s="1">
        <f t="shared" si="232"/>
        <v>1</v>
      </c>
      <c r="BC148" s="1">
        <f t="shared" si="232"/>
        <v>1</v>
      </c>
      <c r="BD148" s="1">
        <f t="shared" si="232"/>
        <v>1</v>
      </c>
      <c r="BE148" s="1">
        <f t="shared" si="232"/>
        <v>1</v>
      </c>
      <c r="BF148" s="1">
        <f t="shared" si="232"/>
        <v>1</v>
      </c>
      <c r="BG148" s="1">
        <f t="shared" si="232"/>
        <v>1</v>
      </c>
      <c r="BI148" s="1">
        <v>6</v>
      </c>
      <c r="BJ148" s="1">
        <f t="shared" ref="BJ148:CB148" si="233">BI148</f>
        <v>6</v>
      </c>
      <c r="BK148" s="1">
        <f t="shared" si="233"/>
        <v>6</v>
      </c>
      <c r="BL148" s="1">
        <f t="shared" si="233"/>
        <v>6</v>
      </c>
      <c r="BM148" s="1">
        <f t="shared" si="233"/>
        <v>6</v>
      </c>
      <c r="BN148" s="1">
        <f t="shared" si="233"/>
        <v>6</v>
      </c>
      <c r="BO148" s="1">
        <f t="shared" si="233"/>
        <v>6</v>
      </c>
      <c r="BP148" s="1">
        <f t="shared" si="233"/>
        <v>6</v>
      </c>
      <c r="BQ148" s="1">
        <f t="shared" si="233"/>
        <v>6</v>
      </c>
      <c r="BR148" s="1">
        <f t="shared" si="233"/>
        <v>6</v>
      </c>
      <c r="BS148" s="1">
        <f t="shared" si="233"/>
        <v>6</v>
      </c>
      <c r="BT148" s="1">
        <f t="shared" si="233"/>
        <v>6</v>
      </c>
      <c r="BU148" s="1">
        <f t="shared" si="233"/>
        <v>6</v>
      </c>
      <c r="BV148" s="1">
        <f t="shared" si="233"/>
        <v>6</v>
      </c>
      <c r="BW148" s="1">
        <f t="shared" si="233"/>
        <v>6</v>
      </c>
      <c r="BX148" s="1">
        <f t="shared" si="233"/>
        <v>6</v>
      </c>
      <c r="BY148" s="1">
        <f t="shared" si="233"/>
        <v>6</v>
      </c>
      <c r="BZ148" s="1">
        <f t="shared" si="233"/>
        <v>6</v>
      </c>
      <c r="CA148" s="1">
        <f t="shared" si="233"/>
        <v>6</v>
      </c>
      <c r="CB148" s="1">
        <f t="shared" si="233"/>
        <v>6</v>
      </c>
      <c r="CC148" s="2"/>
      <c r="CD148" s="1">
        <v>2</v>
      </c>
      <c r="CF148">
        <f t="shared" si="147"/>
        <v>5</v>
      </c>
      <c r="CH148" s="2">
        <f t="shared" si="148"/>
        <v>0.33333333333333331</v>
      </c>
      <c r="CI148" s="2">
        <f t="shared" si="149"/>
        <v>0.5</v>
      </c>
      <c r="CJ148" s="2">
        <f t="shared" si="150"/>
        <v>0.5</v>
      </c>
      <c r="CK148" s="2">
        <f t="shared" si="151"/>
        <v>0.66666666666666663</v>
      </c>
      <c r="CL148" s="2">
        <f t="shared" si="152"/>
        <v>0.75</v>
      </c>
      <c r="CM148" s="2">
        <f t="shared" si="153"/>
        <v>0.75</v>
      </c>
      <c r="CN148" s="2">
        <f t="shared" si="154"/>
        <v>0.875</v>
      </c>
      <c r="CO148" s="2">
        <f t="shared" si="155"/>
        <v>0.875</v>
      </c>
      <c r="CP148" s="2">
        <f t="shared" si="156"/>
        <v>0.875</v>
      </c>
      <c r="CQ148" s="2">
        <f t="shared" si="157"/>
        <v>0.9</v>
      </c>
      <c r="CR148" s="2">
        <f t="shared" si="158"/>
        <v>0.9</v>
      </c>
      <c r="CS148" s="2">
        <f t="shared" si="159"/>
        <v>0.9</v>
      </c>
      <c r="CT148" s="2">
        <f t="shared" si="160"/>
        <v>0.9</v>
      </c>
      <c r="CU148" s="2">
        <f t="shared" si="161"/>
        <v>0.9</v>
      </c>
      <c r="CV148" s="2">
        <f t="shared" si="162"/>
        <v>0.91666666666666663</v>
      </c>
      <c r="CW148" s="2">
        <f t="shared" si="163"/>
        <v>0.91666666666666663</v>
      </c>
      <c r="CX148" s="2">
        <f t="shared" si="164"/>
        <v>0.91666666666666663</v>
      </c>
      <c r="CY148" s="2">
        <f t="shared" si="165"/>
        <v>0.91666666666666663</v>
      </c>
      <c r="CZ148" s="2">
        <f t="shared" si="166"/>
        <v>0.91666666666666663</v>
      </c>
      <c r="DA148" s="2">
        <f t="shared" si="167"/>
        <v>0.9</v>
      </c>
      <c r="DC148" s="1">
        <f t="shared" si="168"/>
        <v>0</v>
      </c>
      <c r="DD148" s="1">
        <f t="shared" si="169"/>
        <v>0</v>
      </c>
      <c r="DE148" s="1">
        <f t="shared" si="170"/>
        <v>0</v>
      </c>
      <c r="DF148" s="1">
        <f t="shared" si="171"/>
        <v>0</v>
      </c>
      <c r="DG148" s="1">
        <f t="shared" si="172"/>
        <v>0</v>
      </c>
      <c r="DH148" s="1">
        <f t="shared" si="173"/>
        <v>0</v>
      </c>
      <c r="DI148" s="1">
        <f t="shared" si="174"/>
        <v>0</v>
      </c>
      <c r="DJ148" s="1">
        <f t="shared" si="175"/>
        <v>0</v>
      </c>
      <c r="DK148" s="1">
        <f t="shared" si="176"/>
        <v>0</v>
      </c>
      <c r="DL148" s="1">
        <f t="shared" si="177"/>
        <v>1</v>
      </c>
      <c r="DM148" s="1">
        <f t="shared" si="178"/>
        <v>1</v>
      </c>
      <c r="DN148" s="1">
        <f t="shared" si="179"/>
        <v>1</v>
      </c>
      <c r="DO148" s="1">
        <f t="shared" si="180"/>
        <v>2</v>
      </c>
      <c r="DP148" s="1">
        <f t="shared" si="181"/>
        <v>2</v>
      </c>
      <c r="DQ148" s="1">
        <f t="shared" si="182"/>
        <v>2</v>
      </c>
      <c r="DR148" s="1">
        <f t="shared" si="183"/>
        <v>3</v>
      </c>
      <c r="DS148" s="1">
        <f t="shared" si="184"/>
        <v>3</v>
      </c>
      <c r="DT148" s="1">
        <f t="shared" si="185"/>
        <v>3</v>
      </c>
      <c r="DU148" s="1">
        <f t="shared" si="186"/>
        <v>4</v>
      </c>
      <c r="DV148" s="1">
        <f t="shared" si="187"/>
        <v>5</v>
      </c>
      <c r="DX148" s="1">
        <f t="shared" si="188"/>
        <v>3.5</v>
      </c>
      <c r="DY148" s="1">
        <f t="shared" si="189"/>
        <v>3.5</v>
      </c>
      <c r="DZ148" s="1">
        <f t="shared" si="190"/>
        <v>3.5</v>
      </c>
      <c r="EA148" s="1">
        <f t="shared" si="191"/>
        <v>3.5</v>
      </c>
      <c r="EB148" s="1">
        <f t="shared" si="192"/>
        <v>3.5</v>
      </c>
      <c r="EC148" s="1">
        <f t="shared" si="193"/>
        <v>3.5</v>
      </c>
      <c r="ED148" s="1">
        <f t="shared" si="194"/>
        <v>3.5</v>
      </c>
      <c r="EE148" s="1">
        <f t="shared" si="195"/>
        <v>3.5</v>
      </c>
      <c r="EF148" s="1">
        <f t="shared" si="196"/>
        <v>3.5</v>
      </c>
      <c r="EG148" s="1">
        <f t="shared" si="197"/>
        <v>10.5</v>
      </c>
      <c r="EH148" s="1">
        <f t="shared" si="198"/>
        <v>10.5</v>
      </c>
      <c r="EI148" s="1">
        <f t="shared" si="199"/>
        <v>10.5</v>
      </c>
      <c r="EJ148" s="1">
        <f t="shared" si="200"/>
        <v>17.5</v>
      </c>
      <c r="EK148" s="1">
        <f t="shared" si="201"/>
        <v>17.5</v>
      </c>
      <c r="EL148" s="1">
        <f t="shared" si="202"/>
        <v>17.5</v>
      </c>
      <c r="EM148" s="1">
        <f t="shared" si="203"/>
        <v>24.5</v>
      </c>
      <c r="EN148" s="1">
        <f t="shared" si="204"/>
        <v>24.5</v>
      </c>
      <c r="EO148" s="1">
        <f t="shared" si="205"/>
        <v>24.5</v>
      </c>
      <c r="EP148" s="1">
        <f t="shared" si="206"/>
        <v>31.5</v>
      </c>
      <c r="EQ148" s="1">
        <f t="shared" si="207"/>
        <v>38.5</v>
      </c>
    </row>
    <row r="149" spans="1:147" ht="33.950000000000003" customHeight="1">
      <c r="A149" s="1" t="s">
        <v>1028</v>
      </c>
      <c r="B149" s="1" t="s">
        <v>328</v>
      </c>
      <c r="C149" s="1" t="s">
        <v>564</v>
      </c>
      <c r="E149" s="1" t="s">
        <v>29</v>
      </c>
      <c r="F149" s="1" t="s">
        <v>35</v>
      </c>
      <c r="I149" s="1">
        <v>3</v>
      </c>
      <c r="N149" s="1" t="s">
        <v>1029</v>
      </c>
    </row>
    <row r="150" spans="1:147" ht="33.950000000000003" customHeight="1">
      <c r="A150" s="8" t="s">
        <v>563</v>
      </c>
      <c r="B150" s="1" t="s">
        <v>328</v>
      </c>
      <c r="C150" s="8" t="s">
        <v>564</v>
      </c>
      <c r="D150" s="8" t="s">
        <v>565</v>
      </c>
      <c r="E150" s="8" t="s">
        <v>566</v>
      </c>
      <c r="F150" s="8" t="s">
        <v>30</v>
      </c>
      <c r="G150" s="8"/>
      <c r="H150" s="8" t="s">
        <v>273</v>
      </c>
      <c r="I150" s="8">
        <v>5</v>
      </c>
      <c r="J150" s="8"/>
      <c r="K150" s="8"/>
      <c r="L150" s="8"/>
      <c r="M150" s="8"/>
      <c r="N150" s="8" t="s">
        <v>567</v>
      </c>
      <c r="O150" s="10"/>
    </row>
    <row r="151" spans="1:147" ht="72">
      <c r="A151" s="8" t="s">
        <v>568</v>
      </c>
      <c r="B151" s="1" t="s">
        <v>328</v>
      </c>
      <c r="C151" s="8" t="s">
        <v>564</v>
      </c>
      <c r="D151" s="8" t="s">
        <v>569</v>
      </c>
      <c r="E151" s="8" t="s">
        <v>94</v>
      </c>
      <c r="F151" s="8" t="s">
        <v>57</v>
      </c>
      <c r="G151" s="8"/>
      <c r="H151" s="8"/>
      <c r="I151" s="8">
        <v>2</v>
      </c>
      <c r="J151" s="8"/>
      <c r="K151" s="8"/>
      <c r="L151" s="8"/>
      <c r="M151" s="8"/>
      <c r="N151" s="8" t="s">
        <v>570</v>
      </c>
      <c r="O151" s="10" t="s">
        <v>571</v>
      </c>
    </row>
    <row r="152" spans="1:147" ht="33.950000000000003" customHeight="1">
      <c r="A152" s="8" t="s">
        <v>572</v>
      </c>
      <c r="B152" s="1" t="s">
        <v>328</v>
      </c>
      <c r="C152" s="8" t="s">
        <v>564</v>
      </c>
      <c r="D152" s="8" t="s">
        <v>573</v>
      </c>
      <c r="E152" s="8" t="s">
        <v>566</v>
      </c>
      <c r="F152" s="8" t="s">
        <v>57</v>
      </c>
      <c r="G152" s="8"/>
      <c r="H152" s="8"/>
      <c r="I152" s="8">
        <v>1</v>
      </c>
      <c r="J152" s="8"/>
      <c r="K152" s="8"/>
      <c r="L152" s="8"/>
      <c r="M152" s="8"/>
      <c r="N152" s="8" t="s">
        <v>574</v>
      </c>
      <c r="O152" s="10"/>
      <c r="BY152" s="2"/>
      <c r="BZ152" s="2"/>
      <c r="CA152" s="2"/>
      <c r="CB152" s="2"/>
      <c r="CC152" s="2"/>
    </row>
    <row r="153" spans="1:147" ht="33.950000000000003" customHeight="1">
      <c r="A153" s="8" t="s">
        <v>575</v>
      </c>
      <c r="B153" s="1" t="s">
        <v>328</v>
      </c>
      <c r="C153" s="8" t="s">
        <v>564</v>
      </c>
      <c r="D153" s="8" t="s">
        <v>576</v>
      </c>
      <c r="E153" s="8" t="s">
        <v>29</v>
      </c>
      <c r="F153" s="8" t="s">
        <v>30</v>
      </c>
      <c r="G153" s="8"/>
      <c r="H153" s="8"/>
      <c r="I153" s="8">
        <v>4</v>
      </c>
      <c r="J153" s="8"/>
      <c r="K153" s="8"/>
      <c r="L153" s="8"/>
      <c r="M153" s="8"/>
      <c r="N153" s="8" t="s">
        <v>577</v>
      </c>
      <c r="O153" s="10"/>
    </row>
    <row r="154" spans="1:147" ht="33.950000000000003" customHeight="1">
      <c r="A154" s="8" t="s">
        <v>578</v>
      </c>
      <c r="B154" s="1" t="s">
        <v>328</v>
      </c>
      <c r="C154" s="8" t="s">
        <v>564</v>
      </c>
      <c r="D154" s="8" t="s">
        <v>579</v>
      </c>
      <c r="E154" s="8" t="s">
        <v>29</v>
      </c>
      <c r="F154" s="8" t="s">
        <v>30</v>
      </c>
      <c r="G154" s="8" t="s">
        <v>580</v>
      </c>
      <c r="H154" s="8"/>
      <c r="I154" s="8">
        <v>2</v>
      </c>
      <c r="J154" s="8" t="s">
        <v>1044</v>
      </c>
      <c r="K154" s="8" t="s">
        <v>1044</v>
      </c>
      <c r="L154" s="8"/>
      <c r="M154" s="8"/>
      <c r="N154" s="8" t="s">
        <v>581</v>
      </c>
      <c r="O154" s="10"/>
      <c r="BS154" s="2"/>
      <c r="BT154" s="2"/>
      <c r="BU154" s="2"/>
      <c r="BV154" s="2"/>
      <c r="BW154" s="2"/>
      <c r="BX154" s="2"/>
      <c r="BY154" s="2"/>
      <c r="BZ154" s="2"/>
      <c r="CA154" s="2"/>
      <c r="CB154" s="2"/>
      <c r="CC154" s="2"/>
    </row>
    <row r="155" spans="1:147" ht="33.950000000000003" customHeight="1">
      <c r="A155" s="8" t="s">
        <v>582</v>
      </c>
      <c r="B155" s="1" t="s">
        <v>328</v>
      </c>
      <c r="C155" s="8" t="s">
        <v>564</v>
      </c>
      <c r="D155" s="8" t="s">
        <v>583</v>
      </c>
      <c r="E155" s="8" t="s">
        <v>94</v>
      </c>
      <c r="F155" s="8" t="s">
        <v>40</v>
      </c>
      <c r="G155" s="8" t="s">
        <v>138</v>
      </c>
      <c r="H155" s="8"/>
      <c r="I155" s="8">
        <v>2</v>
      </c>
      <c r="J155" s="8"/>
      <c r="K155" s="8"/>
      <c r="L155" s="8"/>
      <c r="M155" s="8"/>
      <c r="N155" s="8" t="s">
        <v>584</v>
      </c>
      <c r="O155" s="10"/>
    </row>
    <row r="156" spans="1:147" ht="33.950000000000003" customHeight="1">
      <c r="A156" s="11" t="s">
        <v>585</v>
      </c>
      <c r="B156" s="1" t="s">
        <v>328</v>
      </c>
      <c r="C156" s="11" t="s">
        <v>564</v>
      </c>
      <c r="D156" s="11" t="s">
        <v>586</v>
      </c>
      <c r="E156" s="11" t="s">
        <v>566</v>
      </c>
      <c r="F156" s="11" t="s">
        <v>57</v>
      </c>
      <c r="G156" s="11" t="s">
        <v>72</v>
      </c>
      <c r="H156" s="11"/>
      <c r="I156" s="11">
        <v>4</v>
      </c>
      <c r="J156" s="11"/>
      <c r="K156" s="11"/>
      <c r="L156" s="11"/>
      <c r="M156" s="11"/>
      <c r="N156" s="11" t="s">
        <v>1063</v>
      </c>
      <c r="O156" s="1" t="s">
        <v>587</v>
      </c>
    </row>
    <row r="157" spans="1:147" ht="33.950000000000003" customHeight="1">
      <c r="A157" s="8" t="s">
        <v>588</v>
      </c>
      <c r="B157" s="1" t="s">
        <v>328</v>
      </c>
      <c r="C157" s="8" t="s">
        <v>564</v>
      </c>
      <c r="D157" s="8" t="s">
        <v>589</v>
      </c>
      <c r="E157" s="8" t="s">
        <v>29</v>
      </c>
      <c r="F157" s="8" t="s">
        <v>40</v>
      </c>
      <c r="G157" s="8" t="s">
        <v>590</v>
      </c>
      <c r="H157" s="8"/>
      <c r="I157" s="8">
        <v>1</v>
      </c>
      <c r="J157" s="8"/>
      <c r="K157" s="8"/>
      <c r="L157" s="8"/>
      <c r="M157" s="8"/>
      <c r="N157" s="8" t="s">
        <v>1064</v>
      </c>
      <c r="O157" s="10"/>
      <c r="BY157" s="2"/>
      <c r="BZ157" s="2"/>
      <c r="CA157" s="2"/>
      <c r="CB157" s="2"/>
      <c r="CC157" s="2"/>
    </row>
    <row r="158" spans="1:147" ht="33.950000000000003" customHeight="1">
      <c r="A158" s="8" t="s">
        <v>591</v>
      </c>
      <c r="B158" s="1" t="s">
        <v>328</v>
      </c>
      <c r="C158" s="8" t="s">
        <v>564</v>
      </c>
      <c r="D158" s="8" t="s">
        <v>592</v>
      </c>
      <c r="E158" s="8" t="s">
        <v>29</v>
      </c>
      <c r="F158" s="8" t="s">
        <v>57</v>
      </c>
      <c r="G158" s="8"/>
      <c r="H158" s="8" t="s">
        <v>42</v>
      </c>
      <c r="I158" s="8">
        <v>3</v>
      </c>
      <c r="J158" s="8"/>
      <c r="K158" s="8"/>
      <c r="L158" s="8"/>
      <c r="M158" s="8"/>
      <c r="N158" s="8" t="s">
        <v>593</v>
      </c>
      <c r="O158" s="10"/>
    </row>
    <row r="159" spans="1:147" ht="33.950000000000003" customHeight="1">
      <c r="A159" s="8" t="s">
        <v>594</v>
      </c>
      <c r="B159" s="1" t="s">
        <v>328</v>
      </c>
      <c r="C159" s="8" t="s">
        <v>564</v>
      </c>
      <c r="D159" s="8" t="s">
        <v>595</v>
      </c>
      <c r="E159" s="8" t="s">
        <v>29</v>
      </c>
      <c r="F159" s="8" t="s">
        <v>40</v>
      </c>
      <c r="G159" s="8" t="s">
        <v>596</v>
      </c>
      <c r="H159" s="8"/>
      <c r="I159" s="8">
        <v>1</v>
      </c>
      <c r="J159" s="8"/>
      <c r="K159" s="8"/>
      <c r="L159" s="8"/>
      <c r="M159" s="8"/>
      <c r="N159" s="8" t="s">
        <v>597</v>
      </c>
      <c r="O159" s="10"/>
      <c r="BY159" s="2"/>
      <c r="BZ159" s="2"/>
      <c r="CA159" s="2"/>
      <c r="CB159" s="2"/>
      <c r="CC159" s="2"/>
    </row>
    <row r="160" spans="1:147" ht="33.950000000000003" customHeight="1">
      <c r="A160" s="11" t="s">
        <v>598</v>
      </c>
      <c r="B160" s="1" t="s">
        <v>328</v>
      </c>
      <c r="C160" s="11" t="s">
        <v>564</v>
      </c>
      <c r="D160" s="11" t="s">
        <v>599</v>
      </c>
      <c r="E160" s="11" t="s">
        <v>29</v>
      </c>
      <c r="F160" s="11" t="s">
        <v>30</v>
      </c>
      <c r="G160" s="11"/>
      <c r="H160" s="11" t="s">
        <v>111</v>
      </c>
      <c r="I160" s="11">
        <v>3</v>
      </c>
      <c r="J160" s="11"/>
      <c r="K160" s="11"/>
      <c r="L160" s="11"/>
      <c r="M160" s="11"/>
      <c r="N160" s="11" t="s">
        <v>600</v>
      </c>
      <c r="O160" s="10"/>
    </row>
    <row r="161" spans="1:147" ht="33.950000000000003" customHeight="1">
      <c r="A161" s="11" t="s">
        <v>601</v>
      </c>
      <c r="B161" s="1" t="s">
        <v>328</v>
      </c>
      <c r="C161" s="11" t="s">
        <v>564</v>
      </c>
      <c r="D161" s="11" t="s">
        <v>602</v>
      </c>
      <c r="E161" s="11" t="s">
        <v>94</v>
      </c>
      <c r="F161" s="11" t="s">
        <v>30</v>
      </c>
      <c r="G161" s="8"/>
      <c r="H161" s="11"/>
      <c r="I161" s="11">
        <v>1</v>
      </c>
      <c r="J161" s="11"/>
      <c r="K161" s="11"/>
      <c r="L161" s="11"/>
      <c r="M161" s="11"/>
      <c r="N161" s="11" t="s">
        <v>603</v>
      </c>
      <c r="O161" s="10" t="s">
        <v>604</v>
      </c>
    </row>
    <row r="162" spans="1:147" ht="33.950000000000003" customHeight="1">
      <c r="A162" s="8" t="s">
        <v>605</v>
      </c>
      <c r="B162" s="1" t="s">
        <v>328</v>
      </c>
      <c r="C162" s="8" t="s">
        <v>564</v>
      </c>
      <c r="D162" s="8" t="s">
        <v>606</v>
      </c>
      <c r="E162" s="8" t="s">
        <v>29</v>
      </c>
      <c r="F162" s="8" t="s">
        <v>57</v>
      </c>
      <c r="G162" s="8" t="s">
        <v>607</v>
      </c>
      <c r="H162" s="8"/>
      <c r="I162" s="8">
        <v>2</v>
      </c>
      <c r="J162" s="8"/>
      <c r="K162" s="8"/>
      <c r="L162" s="8"/>
      <c r="M162" s="8"/>
      <c r="N162" s="8" t="s">
        <v>608</v>
      </c>
      <c r="O162" s="10"/>
    </row>
    <row r="163" spans="1:147" ht="72">
      <c r="A163" s="8" t="s">
        <v>609</v>
      </c>
      <c r="B163" s="1" t="s">
        <v>328</v>
      </c>
      <c r="C163" s="8" t="s">
        <v>564</v>
      </c>
      <c r="D163" s="8" t="s">
        <v>610</v>
      </c>
      <c r="E163" s="8" t="s">
        <v>94</v>
      </c>
      <c r="F163" s="8" t="s">
        <v>40</v>
      </c>
      <c r="G163" s="8"/>
      <c r="H163" s="8"/>
      <c r="I163" s="8">
        <v>2</v>
      </c>
      <c r="J163" s="8"/>
      <c r="K163" s="8"/>
      <c r="L163" s="8"/>
      <c r="M163" s="8"/>
      <c r="N163" s="8" t="s">
        <v>611</v>
      </c>
      <c r="O163" s="10"/>
    </row>
    <row r="164" spans="1:147" ht="33.950000000000003" customHeight="1">
      <c r="A164" s="8" t="s">
        <v>612</v>
      </c>
      <c r="B164" s="1" t="s">
        <v>328</v>
      </c>
      <c r="C164" s="8" t="s">
        <v>564</v>
      </c>
      <c r="D164" s="8" t="s">
        <v>613</v>
      </c>
      <c r="E164" s="8" t="s">
        <v>94</v>
      </c>
      <c r="F164" s="8" t="s">
        <v>57</v>
      </c>
      <c r="G164" s="8"/>
      <c r="H164" s="8"/>
      <c r="I164" s="8">
        <v>1</v>
      </c>
      <c r="J164" s="8"/>
      <c r="K164" s="8"/>
      <c r="L164" s="8"/>
      <c r="M164" s="8"/>
      <c r="N164" s="8" t="s">
        <v>614</v>
      </c>
      <c r="O164" s="1" t="s">
        <v>615</v>
      </c>
    </row>
    <row r="165" spans="1:147" ht="108">
      <c r="A165" s="8" t="s">
        <v>616</v>
      </c>
      <c r="B165" s="1" t="s">
        <v>328</v>
      </c>
      <c r="C165" s="8" t="s">
        <v>564</v>
      </c>
      <c r="D165" s="8" t="s">
        <v>617</v>
      </c>
      <c r="E165" s="8" t="s">
        <v>94</v>
      </c>
      <c r="F165" s="8" t="s">
        <v>40</v>
      </c>
      <c r="G165" s="8"/>
      <c r="H165" s="8"/>
      <c r="I165" s="8">
        <v>5</v>
      </c>
      <c r="J165" s="8"/>
      <c r="K165" s="8"/>
      <c r="L165" s="8"/>
      <c r="M165" s="8"/>
      <c r="N165" s="8" t="s">
        <v>618</v>
      </c>
      <c r="O165" s="10"/>
    </row>
    <row r="166" spans="1:147" ht="33.950000000000003" customHeight="1">
      <c r="A166" s="8" t="s">
        <v>619</v>
      </c>
      <c r="B166" s="1" t="s">
        <v>328</v>
      </c>
      <c r="C166" s="8" t="s">
        <v>564</v>
      </c>
      <c r="D166" s="8" t="s">
        <v>620</v>
      </c>
      <c r="E166" s="8" t="s">
        <v>94</v>
      </c>
      <c r="F166" s="8" t="s">
        <v>57</v>
      </c>
      <c r="G166" s="8"/>
      <c r="H166" s="8"/>
      <c r="I166" s="8">
        <v>3</v>
      </c>
      <c r="J166" s="8"/>
      <c r="K166" s="8"/>
      <c r="L166" s="8" t="s">
        <v>303</v>
      </c>
      <c r="M166" s="8">
        <v>10</v>
      </c>
      <c r="N166" s="8" t="s">
        <v>621</v>
      </c>
      <c r="O166" s="1" t="s">
        <v>622</v>
      </c>
    </row>
    <row r="167" spans="1:147" ht="33.950000000000003" customHeight="1">
      <c r="A167" s="8" t="s">
        <v>623</v>
      </c>
      <c r="B167" s="1" t="s">
        <v>328</v>
      </c>
      <c r="C167" s="8" t="s">
        <v>564</v>
      </c>
      <c r="D167" s="8" t="s">
        <v>624</v>
      </c>
      <c r="E167" s="8" t="s">
        <v>29</v>
      </c>
      <c r="F167" s="8" t="s">
        <v>40</v>
      </c>
      <c r="G167" s="8" t="s">
        <v>553</v>
      </c>
      <c r="H167" s="8"/>
      <c r="I167" s="8">
        <v>3</v>
      </c>
      <c r="J167" s="8"/>
      <c r="K167" s="8"/>
      <c r="L167" s="8" t="s">
        <v>303</v>
      </c>
      <c r="M167" s="8">
        <v>10</v>
      </c>
      <c r="N167" s="8" t="s">
        <v>625</v>
      </c>
      <c r="O167" s="1" t="s">
        <v>626</v>
      </c>
      <c r="P167" s="1">
        <v>1</v>
      </c>
      <c r="R167" s="1">
        <f t="shared" ref="R167:AK167" si="234">IF(R$2/5+1 &gt;=$I167,CH167*DX167, 0)</f>
        <v>0</v>
      </c>
      <c r="S167" s="1">
        <f t="shared" si="234"/>
        <v>0</v>
      </c>
      <c r="T167" s="1">
        <f t="shared" si="234"/>
        <v>0</v>
      </c>
      <c r="U167" s="1">
        <f t="shared" si="234"/>
        <v>0</v>
      </c>
      <c r="V167" s="1">
        <f t="shared" si="234"/>
        <v>0</v>
      </c>
      <c r="W167" s="1">
        <f t="shared" si="234"/>
        <v>0</v>
      </c>
      <c r="X167" s="1">
        <f t="shared" si="234"/>
        <v>0</v>
      </c>
      <c r="Y167" s="1">
        <f t="shared" si="234"/>
        <v>0</v>
      </c>
      <c r="Z167" s="1">
        <f t="shared" si="234"/>
        <v>0</v>
      </c>
      <c r="AA167" s="1">
        <f t="shared" si="234"/>
        <v>9.4500000000000011</v>
      </c>
      <c r="AB167" s="1">
        <f t="shared" si="234"/>
        <v>9.4500000000000011</v>
      </c>
      <c r="AC167" s="1">
        <f t="shared" si="234"/>
        <v>12.6</v>
      </c>
      <c r="AD167" s="1">
        <f t="shared" si="234"/>
        <v>14</v>
      </c>
      <c r="AE167" s="1">
        <f t="shared" si="234"/>
        <v>17.5</v>
      </c>
      <c r="AF167" s="1">
        <f t="shared" si="234"/>
        <v>17.5</v>
      </c>
      <c r="AG167" s="1">
        <f t="shared" si="234"/>
        <v>21</v>
      </c>
      <c r="AH167" s="1">
        <f t="shared" si="234"/>
        <v>21</v>
      </c>
      <c r="AI167" s="1">
        <f t="shared" si="234"/>
        <v>24.5</v>
      </c>
      <c r="AJ167" s="1">
        <f t="shared" si="234"/>
        <v>24.5</v>
      </c>
      <c r="AK167" s="1">
        <f t="shared" si="234"/>
        <v>28</v>
      </c>
      <c r="AM167" s="1">
        <v>0</v>
      </c>
      <c r="AN167" s="1">
        <v>2</v>
      </c>
      <c r="AO167" s="1">
        <f t="shared" ref="AO167:AV167" si="235">AN167</f>
        <v>2</v>
      </c>
      <c r="AP167" s="1">
        <f t="shared" si="235"/>
        <v>2</v>
      </c>
      <c r="AQ167" s="1">
        <f t="shared" si="235"/>
        <v>2</v>
      </c>
      <c r="AR167" s="1">
        <f t="shared" si="235"/>
        <v>2</v>
      </c>
      <c r="AS167" s="1">
        <f t="shared" si="235"/>
        <v>2</v>
      </c>
      <c r="AT167" s="1">
        <f t="shared" si="235"/>
        <v>2</v>
      </c>
      <c r="AU167" s="1">
        <f t="shared" si="235"/>
        <v>2</v>
      </c>
      <c r="AV167" s="1">
        <f t="shared" si="235"/>
        <v>2</v>
      </c>
      <c r="AW167" s="1">
        <v>3</v>
      </c>
      <c r="AX167" s="1">
        <f>AW167</f>
        <v>3</v>
      </c>
      <c r="AY167" s="1">
        <v>4</v>
      </c>
      <c r="AZ167" s="1">
        <f>AY167</f>
        <v>4</v>
      </c>
      <c r="BA167" s="1">
        <v>5</v>
      </c>
      <c r="BB167" s="1">
        <f>BA167</f>
        <v>5</v>
      </c>
      <c r="BC167" s="1">
        <v>6</v>
      </c>
      <c r="BD167" s="1">
        <f>BC167</f>
        <v>6</v>
      </c>
      <c r="BE167" s="1">
        <v>7</v>
      </c>
      <c r="BF167" s="1">
        <f>BE167</f>
        <v>7</v>
      </c>
      <c r="BG167" s="1">
        <v>8</v>
      </c>
      <c r="BI167" s="1">
        <v>6</v>
      </c>
      <c r="BJ167" s="1">
        <f t="shared" ref="BJ167:CB167" si="236">BI167</f>
        <v>6</v>
      </c>
      <c r="BK167" s="1">
        <f t="shared" si="236"/>
        <v>6</v>
      </c>
      <c r="BL167" s="1">
        <f t="shared" si="236"/>
        <v>6</v>
      </c>
      <c r="BM167" s="1">
        <f t="shared" si="236"/>
        <v>6</v>
      </c>
      <c r="BN167" s="1">
        <f t="shared" si="236"/>
        <v>6</v>
      </c>
      <c r="BO167" s="1">
        <f t="shared" si="236"/>
        <v>6</v>
      </c>
      <c r="BP167" s="1">
        <f t="shared" si="236"/>
        <v>6</v>
      </c>
      <c r="BQ167" s="1">
        <f t="shared" si="236"/>
        <v>6</v>
      </c>
      <c r="BR167" s="1">
        <f t="shared" si="236"/>
        <v>6</v>
      </c>
      <c r="BS167" s="1">
        <f t="shared" si="236"/>
        <v>6</v>
      </c>
      <c r="BT167" s="1">
        <f t="shared" si="236"/>
        <v>6</v>
      </c>
      <c r="BU167" s="1">
        <f t="shared" si="236"/>
        <v>6</v>
      </c>
      <c r="BV167" s="1">
        <f t="shared" si="236"/>
        <v>6</v>
      </c>
      <c r="BW167" s="1">
        <f t="shared" si="236"/>
        <v>6</v>
      </c>
      <c r="BX167" s="1">
        <f t="shared" si="236"/>
        <v>6</v>
      </c>
      <c r="BY167" s="1">
        <f t="shared" si="236"/>
        <v>6</v>
      </c>
      <c r="BZ167" s="1">
        <f t="shared" si="236"/>
        <v>6</v>
      </c>
      <c r="CA167" s="1">
        <f t="shared" si="236"/>
        <v>6</v>
      </c>
      <c r="CB167" s="1">
        <f t="shared" si="236"/>
        <v>6</v>
      </c>
      <c r="CC167" s="2"/>
      <c r="CD167" s="1">
        <v>0</v>
      </c>
      <c r="CF167">
        <f>IF(EXACT(E167,"Focus"),IF(I167=1,3,IF(I167=2,3,IF(I167=3,4,IF(I167=4,6,8)))),IF(I167=1,4,IF(I167=2,5,IF(I167=3,6,IF(I167=4,8,10)))))</f>
        <v>6</v>
      </c>
      <c r="CH167" s="2">
        <f t="shared" ref="CH167:DA167" si="237">MIN(1,MAX(0,(CH$2-$CF167+1+CH$1-DC167)/CH$2))</f>
        <v>0.16666666666666666</v>
      </c>
      <c r="CI167" s="2">
        <f t="shared" si="237"/>
        <v>0.33333333333333331</v>
      </c>
      <c r="CJ167" s="2">
        <f t="shared" si="237"/>
        <v>0.33333333333333331</v>
      </c>
      <c r="CK167" s="2">
        <f t="shared" si="237"/>
        <v>0.5</v>
      </c>
      <c r="CL167" s="2">
        <f t="shared" si="237"/>
        <v>0.625</v>
      </c>
      <c r="CM167" s="2">
        <f t="shared" si="237"/>
        <v>0.625</v>
      </c>
      <c r="CN167" s="2">
        <f t="shared" si="237"/>
        <v>0.75</v>
      </c>
      <c r="CO167" s="2">
        <f t="shared" si="237"/>
        <v>0.75</v>
      </c>
      <c r="CP167" s="2">
        <f t="shared" si="237"/>
        <v>0.75</v>
      </c>
      <c r="CQ167" s="2">
        <f t="shared" si="237"/>
        <v>0.9</v>
      </c>
      <c r="CR167" s="2">
        <f t="shared" si="237"/>
        <v>0.9</v>
      </c>
      <c r="CS167" s="2">
        <f t="shared" si="237"/>
        <v>0.9</v>
      </c>
      <c r="CT167" s="2">
        <f t="shared" si="237"/>
        <v>1</v>
      </c>
      <c r="CU167" s="2">
        <f t="shared" si="237"/>
        <v>1</v>
      </c>
      <c r="CV167" s="2">
        <f t="shared" si="237"/>
        <v>1</v>
      </c>
      <c r="CW167" s="2">
        <f t="shared" si="237"/>
        <v>1</v>
      </c>
      <c r="CX167" s="2">
        <f t="shared" si="237"/>
        <v>1</v>
      </c>
      <c r="CY167" s="2">
        <f t="shared" si="237"/>
        <v>1</v>
      </c>
      <c r="CZ167" s="2">
        <f t="shared" si="237"/>
        <v>1</v>
      </c>
      <c r="DA167" s="2">
        <f t="shared" si="237"/>
        <v>1</v>
      </c>
      <c r="DC167" s="1">
        <f t="shared" ref="DC167:DV167" si="238">IF($CD167&gt;0,MAX(0,FLOOR((1-$DB$2)*CH$2-$CF167+1+CH$1,1)),0)</f>
        <v>0</v>
      </c>
      <c r="DD167" s="1">
        <f t="shared" si="238"/>
        <v>0</v>
      </c>
      <c r="DE167" s="1">
        <f t="shared" si="238"/>
        <v>0</v>
      </c>
      <c r="DF167" s="1">
        <f t="shared" si="238"/>
        <v>0</v>
      </c>
      <c r="DG167" s="1">
        <f t="shared" si="238"/>
        <v>0</v>
      </c>
      <c r="DH167" s="1">
        <f t="shared" si="238"/>
        <v>0</v>
      </c>
      <c r="DI167" s="1">
        <f t="shared" si="238"/>
        <v>0</v>
      </c>
      <c r="DJ167" s="1">
        <f t="shared" si="238"/>
        <v>0</v>
      </c>
      <c r="DK167" s="1">
        <f t="shared" si="238"/>
        <v>0</v>
      </c>
      <c r="DL167" s="1">
        <f t="shared" si="238"/>
        <v>0</v>
      </c>
      <c r="DM167" s="1">
        <f t="shared" si="238"/>
        <v>0</v>
      </c>
      <c r="DN167" s="1">
        <f t="shared" si="238"/>
        <v>0</v>
      </c>
      <c r="DO167" s="1">
        <f t="shared" si="238"/>
        <v>0</v>
      </c>
      <c r="DP167" s="1">
        <f t="shared" si="238"/>
        <v>0</v>
      </c>
      <c r="DQ167" s="1">
        <f t="shared" si="238"/>
        <v>0</v>
      </c>
      <c r="DR167" s="1">
        <f t="shared" si="238"/>
        <v>0</v>
      </c>
      <c r="DS167" s="1">
        <f t="shared" si="238"/>
        <v>0</v>
      </c>
      <c r="DT167" s="1">
        <f t="shared" si="238"/>
        <v>0</v>
      </c>
      <c r="DU167" s="1">
        <f t="shared" si="238"/>
        <v>0</v>
      </c>
      <c r="DV167" s="1">
        <f t="shared" si="238"/>
        <v>0</v>
      </c>
      <c r="DX167" s="1">
        <f t="shared" ref="DX167:EQ167" si="239">$AM167 +(DC167*$CD167+AN167)*(BI167+1)/2</f>
        <v>7</v>
      </c>
      <c r="DY167" s="1">
        <f t="shared" si="239"/>
        <v>7</v>
      </c>
      <c r="DZ167" s="1">
        <f t="shared" si="239"/>
        <v>7</v>
      </c>
      <c r="EA167" s="1">
        <f t="shared" si="239"/>
        <v>7</v>
      </c>
      <c r="EB167" s="1">
        <f t="shared" si="239"/>
        <v>7</v>
      </c>
      <c r="EC167" s="1">
        <f t="shared" si="239"/>
        <v>7</v>
      </c>
      <c r="ED167" s="1">
        <f t="shared" si="239"/>
        <v>7</v>
      </c>
      <c r="EE167" s="1">
        <f t="shared" si="239"/>
        <v>7</v>
      </c>
      <c r="EF167" s="1">
        <f t="shared" si="239"/>
        <v>7</v>
      </c>
      <c r="EG167" s="1">
        <f t="shared" si="239"/>
        <v>10.5</v>
      </c>
      <c r="EH167" s="1">
        <f t="shared" si="239"/>
        <v>10.5</v>
      </c>
      <c r="EI167" s="1">
        <f t="shared" si="239"/>
        <v>14</v>
      </c>
      <c r="EJ167" s="1">
        <f t="shared" si="239"/>
        <v>14</v>
      </c>
      <c r="EK167" s="1">
        <f t="shared" si="239"/>
        <v>17.5</v>
      </c>
      <c r="EL167" s="1">
        <f t="shared" si="239"/>
        <v>17.5</v>
      </c>
      <c r="EM167" s="1">
        <f t="shared" si="239"/>
        <v>21</v>
      </c>
      <c r="EN167" s="1">
        <f t="shared" si="239"/>
        <v>21</v>
      </c>
      <c r="EO167" s="1">
        <f t="shared" si="239"/>
        <v>24.5</v>
      </c>
      <c r="EP167" s="1">
        <f t="shared" si="239"/>
        <v>24.5</v>
      </c>
      <c r="EQ167" s="1">
        <f t="shared" si="239"/>
        <v>28</v>
      </c>
    </row>
    <row r="168" spans="1:147" ht="33.950000000000003" customHeight="1">
      <c r="A168" s="8" t="s">
        <v>627</v>
      </c>
      <c r="B168" s="1" t="s">
        <v>328</v>
      </c>
      <c r="C168" s="8" t="s">
        <v>564</v>
      </c>
      <c r="D168" s="8" t="s">
        <v>628</v>
      </c>
      <c r="E168" s="8" t="s">
        <v>29</v>
      </c>
      <c r="F168" s="8" t="s">
        <v>30</v>
      </c>
      <c r="G168" s="8"/>
      <c r="H168" s="8" t="s">
        <v>42</v>
      </c>
      <c r="I168" s="8">
        <v>3</v>
      </c>
      <c r="J168" s="8"/>
      <c r="K168" s="8"/>
      <c r="L168" s="8"/>
      <c r="M168" s="8"/>
      <c r="N168" s="8" t="s">
        <v>629</v>
      </c>
      <c r="O168" s="10"/>
    </row>
    <row r="169" spans="1:147" ht="33.950000000000003" customHeight="1">
      <c r="A169" s="11" t="s">
        <v>630</v>
      </c>
      <c r="B169" s="1" t="s">
        <v>328</v>
      </c>
      <c r="C169" s="11" t="s">
        <v>564</v>
      </c>
      <c r="D169" s="11" t="s">
        <v>631</v>
      </c>
      <c r="E169" s="11" t="s">
        <v>29</v>
      </c>
      <c r="F169" s="11" t="s">
        <v>30</v>
      </c>
      <c r="G169" s="11" t="s">
        <v>632</v>
      </c>
      <c r="H169" s="11"/>
      <c r="I169" s="11">
        <v>2</v>
      </c>
      <c r="J169" s="11"/>
      <c r="K169" s="11"/>
      <c r="L169" s="11"/>
      <c r="M169" s="11"/>
      <c r="N169" s="11" t="s">
        <v>633</v>
      </c>
      <c r="O169" s="10"/>
    </row>
    <row r="170" spans="1:147" ht="33.950000000000003" customHeight="1">
      <c r="A170" s="8" t="s">
        <v>634</v>
      </c>
      <c r="B170" s="1" t="s">
        <v>328</v>
      </c>
      <c r="C170" s="8" t="s">
        <v>564</v>
      </c>
      <c r="D170" s="8" t="s">
        <v>635</v>
      </c>
      <c r="E170" s="8" t="s">
        <v>94</v>
      </c>
      <c r="F170" s="8" t="s">
        <v>35</v>
      </c>
      <c r="G170" s="8"/>
      <c r="H170" s="8"/>
      <c r="I170" s="8">
        <v>2</v>
      </c>
      <c r="J170" s="8"/>
      <c r="K170" s="8"/>
      <c r="L170" s="8"/>
      <c r="M170" s="8"/>
      <c r="N170" s="8" t="s">
        <v>636</v>
      </c>
      <c r="O170" s="10" t="s">
        <v>637</v>
      </c>
    </row>
    <row r="171" spans="1:147" ht="36">
      <c r="A171" s="8" t="s">
        <v>638</v>
      </c>
      <c r="B171" s="1" t="s">
        <v>328</v>
      </c>
      <c r="C171" s="8" t="s">
        <v>564</v>
      </c>
      <c r="D171" s="8" t="s">
        <v>639</v>
      </c>
      <c r="E171" s="8" t="s">
        <v>29</v>
      </c>
      <c r="F171" s="8" t="s">
        <v>40</v>
      </c>
      <c r="G171" s="8" t="s">
        <v>640</v>
      </c>
      <c r="H171" s="8"/>
      <c r="I171" s="8">
        <v>4</v>
      </c>
      <c r="J171" s="8"/>
      <c r="K171" s="8"/>
      <c r="L171" s="8"/>
      <c r="M171" s="8"/>
      <c r="N171" s="8" t="s">
        <v>641</v>
      </c>
      <c r="O171" s="10"/>
    </row>
    <row r="172" spans="1:147" ht="33.950000000000003" customHeight="1">
      <c r="A172" s="8" t="s">
        <v>642</v>
      </c>
      <c r="B172" s="1" t="s">
        <v>328</v>
      </c>
      <c r="C172" s="8" t="s">
        <v>564</v>
      </c>
      <c r="D172" s="8" t="s">
        <v>643</v>
      </c>
      <c r="E172" s="8" t="s">
        <v>29</v>
      </c>
      <c r="F172" s="8" t="s">
        <v>40</v>
      </c>
      <c r="G172" s="8" t="s">
        <v>607</v>
      </c>
      <c r="H172" s="8"/>
      <c r="I172" s="11">
        <v>2</v>
      </c>
      <c r="J172" s="8"/>
      <c r="K172" s="8"/>
      <c r="L172" s="8"/>
      <c r="M172" s="8"/>
      <c r="N172" s="8" t="s">
        <v>644</v>
      </c>
      <c r="O172" s="10"/>
    </row>
    <row r="173" spans="1:147" ht="33.950000000000003" customHeight="1">
      <c r="A173" s="8" t="s">
        <v>645</v>
      </c>
      <c r="B173" s="1" t="s">
        <v>646</v>
      </c>
      <c r="C173" s="8" t="s">
        <v>647</v>
      </c>
      <c r="D173" s="8" t="s">
        <v>648</v>
      </c>
      <c r="E173" s="8" t="s">
        <v>29</v>
      </c>
      <c r="F173" s="8" t="s">
        <v>40</v>
      </c>
      <c r="G173" s="8" t="s">
        <v>649</v>
      </c>
      <c r="H173" s="8"/>
      <c r="I173" s="8">
        <v>1</v>
      </c>
      <c r="J173" s="8"/>
      <c r="K173" s="8"/>
      <c r="L173" s="8"/>
      <c r="M173" s="8"/>
      <c r="N173" s="8" t="s">
        <v>650</v>
      </c>
      <c r="O173" s="19"/>
      <c r="P173" s="1">
        <v>1</v>
      </c>
      <c r="R173" s="1">
        <f t="shared" ref="R173:AK173" si="240">IF(R$2/5+1 &gt;=$I173,CH173*DX173, 0)</f>
        <v>1.75</v>
      </c>
      <c r="S173" s="1">
        <f t="shared" si="240"/>
        <v>2.333333333333333</v>
      </c>
      <c r="T173" s="1">
        <f t="shared" si="240"/>
        <v>2.333333333333333</v>
      </c>
      <c r="U173" s="1">
        <f t="shared" si="240"/>
        <v>2.916666666666667</v>
      </c>
      <c r="V173" s="1">
        <f t="shared" si="240"/>
        <v>3.0625</v>
      </c>
      <c r="W173" s="1">
        <f t="shared" si="240"/>
        <v>3.0625</v>
      </c>
      <c r="X173" s="1">
        <f t="shared" si="240"/>
        <v>3.5</v>
      </c>
      <c r="Y173" s="1">
        <f t="shared" si="240"/>
        <v>3.5</v>
      </c>
      <c r="Z173" s="1">
        <f t="shared" si="240"/>
        <v>3.5</v>
      </c>
      <c r="AA173" s="1">
        <f t="shared" si="240"/>
        <v>7.65</v>
      </c>
      <c r="AB173" s="1">
        <f t="shared" si="240"/>
        <v>7.65</v>
      </c>
      <c r="AC173" s="1">
        <f t="shared" si="240"/>
        <v>7.65</v>
      </c>
      <c r="AD173" s="1">
        <f t="shared" si="240"/>
        <v>9.9</v>
      </c>
      <c r="AE173" s="1">
        <f t="shared" si="240"/>
        <v>9.9</v>
      </c>
      <c r="AF173" s="1">
        <f t="shared" si="240"/>
        <v>10.083333333333332</v>
      </c>
      <c r="AG173" s="1">
        <f t="shared" si="240"/>
        <v>12.375</v>
      </c>
      <c r="AH173" s="1">
        <f t="shared" si="240"/>
        <v>12.375</v>
      </c>
      <c r="AI173" s="1">
        <f t="shared" si="240"/>
        <v>12.375</v>
      </c>
      <c r="AJ173" s="1">
        <f t="shared" si="240"/>
        <v>14.666666666666666</v>
      </c>
      <c r="AK173" s="1">
        <f t="shared" si="240"/>
        <v>16.650000000000002</v>
      </c>
      <c r="AM173" s="1">
        <v>1</v>
      </c>
      <c r="AN173" s="1">
        <v>1</v>
      </c>
      <c r="AO173" s="1">
        <f t="shared" ref="AO173:BG173" si="241">AN173</f>
        <v>1</v>
      </c>
      <c r="AP173" s="1">
        <f t="shared" si="241"/>
        <v>1</v>
      </c>
      <c r="AQ173" s="1">
        <f t="shared" si="241"/>
        <v>1</v>
      </c>
      <c r="AR173" s="1">
        <f t="shared" si="241"/>
        <v>1</v>
      </c>
      <c r="AS173" s="1">
        <f t="shared" si="241"/>
        <v>1</v>
      </c>
      <c r="AT173" s="1">
        <f t="shared" si="241"/>
        <v>1</v>
      </c>
      <c r="AU173" s="1">
        <f t="shared" si="241"/>
        <v>1</v>
      </c>
      <c r="AV173" s="1">
        <f t="shared" si="241"/>
        <v>1</v>
      </c>
      <c r="AW173" s="1">
        <f t="shared" si="241"/>
        <v>1</v>
      </c>
      <c r="AX173" s="1">
        <f t="shared" si="241"/>
        <v>1</v>
      </c>
      <c r="AY173" s="1">
        <f t="shared" si="241"/>
        <v>1</v>
      </c>
      <c r="AZ173" s="1">
        <f t="shared" si="241"/>
        <v>1</v>
      </c>
      <c r="BA173" s="1">
        <f t="shared" si="241"/>
        <v>1</v>
      </c>
      <c r="BB173" s="1">
        <f t="shared" si="241"/>
        <v>1</v>
      </c>
      <c r="BC173" s="1">
        <f t="shared" si="241"/>
        <v>1</v>
      </c>
      <c r="BD173" s="1">
        <f t="shared" si="241"/>
        <v>1</v>
      </c>
      <c r="BE173" s="1">
        <f t="shared" si="241"/>
        <v>1</v>
      </c>
      <c r="BF173" s="1">
        <f t="shared" si="241"/>
        <v>1</v>
      </c>
      <c r="BG173" s="1">
        <f t="shared" si="241"/>
        <v>1</v>
      </c>
      <c r="BI173" s="1">
        <v>4</v>
      </c>
      <c r="BJ173" s="1">
        <f t="shared" ref="BJ173:CB173" si="242">BI173</f>
        <v>4</v>
      </c>
      <c r="BK173" s="1">
        <f t="shared" si="242"/>
        <v>4</v>
      </c>
      <c r="BL173" s="1">
        <f t="shared" si="242"/>
        <v>4</v>
      </c>
      <c r="BM173" s="1">
        <f t="shared" si="242"/>
        <v>4</v>
      </c>
      <c r="BN173" s="1">
        <f t="shared" si="242"/>
        <v>4</v>
      </c>
      <c r="BO173" s="1">
        <f t="shared" si="242"/>
        <v>4</v>
      </c>
      <c r="BP173" s="1">
        <f t="shared" si="242"/>
        <v>4</v>
      </c>
      <c r="BQ173" s="1">
        <f t="shared" si="242"/>
        <v>4</v>
      </c>
      <c r="BR173" s="1">
        <f t="shared" si="242"/>
        <v>4</v>
      </c>
      <c r="BS173" s="1">
        <f t="shared" si="242"/>
        <v>4</v>
      </c>
      <c r="BT173" s="1">
        <f t="shared" si="242"/>
        <v>4</v>
      </c>
      <c r="BU173" s="1">
        <f t="shared" si="242"/>
        <v>4</v>
      </c>
      <c r="BV173" s="1">
        <f t="shared" si="242"/>
        <v>4</v>
      </c>
      <c r="BW173" s="1">
        <f t="shared" si="242"/>
        <v>4</v>
      </c>
      <c r="BX173" s="1">
        <f t="shared" si="242"/>
        <v>4</v>
      </c>
      <c r="BY173" s="1">
        <f t="shared" si="242"/>
        <v>4</v>
      </c>
      <c r="BZ173" s="1">
        <f t="shared" si="242"/>
        <v>4</v>
      </c>
      <c r="CA173" s="1">
        <f t="shared" si="242"/>
        <v>4</v>
      </c>
      <c r="CB173" s="1">
        <f t="shared" si="242"/>
        <v>4</v>
      </c>
      <c r="CC173" s="2"/>
      <c r="CD173" s="1">
        <v>1</v>
      </c>
      <c r="CF173">
        <f>IF(EXACT(E173,"Focus"),IF(I173=1,3,IF(I173=2,3,IF(I173=3,4,IF(I173=4,6,8)))),IF(I173=1,4,IF(I173=2,5,IF(I173=3,6,IF(I173=4,8,10)))))</f>
        <v>4</v>
      </c>
      <c r="CH173" s="2">
        <f t="shared" ref="CH173:DA173" si="243">MIN(1,MAX(0,(CH$2-$CF173+1+CH$1-DC173)/CH$2))</f>
        <v>0.5</v>
      </c>
      <c r="CI173" s="2">
        <f t="shared" si="243"/>
        <v>0.66666666666666663</v>
      </c>
      <c r="CJ173" s="2">
        <f t="shared" si="243"/>
        <v>0.66666666666666663</v>
      </c>
      <c r="CK173" s="2">
        <f t="shared" si="243"/>
        <v>0.83333333333333337</v>
      </c>
      <c r="CL173" s="2">
        <f t="shared" si="243"/>
        <v>0.875</v>
      </c>
      <c r="CM173" s="2">
        <f t="shared" si="243"/>
        <v>0.875</v>
      </c>
      <c r="CN173" s="2">
        <f t="shared" si="243"/>
        <v>1</v>
      </c>
      <c r="CO173" s="2">
        <f t="shared" si="243"/>
        <v>1</v>
      </c>
      <c r="CP173" s="2">
        <f t="shared" si="243"/>
        <v>1</v>
      </c>
      <c r="CQ173" s="2">
        <f t="shared" si="243"/>
        <v>0.9</v>
      </c>
      <c r="CR173" s="2">
        <f t="shared" si="243"/>
        <v>0.9</v>
      </c>
      <c r="CS173" s="2">
        <f t="shared" si="243"/>
        <v>0.9</v>
      </c>
      <c r="CT173" s="2">
        <f t="shared" si="243"/>
        <v>0.9</v>
      </c>
      <c r="CU173" s="2">
        <f t="shared" si="243"/>
        <v>0.9</v>
      </c>
      <c r="CV173" s="2">
        <f t="shared" si="243"/>
        <v>0.91666666666666663</v>
      </c>
      <c r="CW173" s="2">
        <f t="shared" si="243"/>
        <v>0.91666666666666663</v>
      </c>
      <c r="CX173" s="2">
        <f t="shared" si="243"/>
        <v>0.91666666666666663</v>
      </c>
      <c r="CY173" s="2">
        <f t="shared" si="243"/>
        <v>0.91666666666666663</v>
      </c>
      <c r="CZ173" s="2">
        <f t="shared" si="243"/>
        <v>0.91666666666666663</v>
      </c>
      <c r="DA173" s="2">
        <f t="shared" si="243"/>
        <v>0.9</v>
      </c>
      <c r="DC173" s="1">
        <f t="shared" ref="DC173:DV173" si="244">IF($CD173&gt;0,MAX(0,FLOOR((1-$DB$2)*CH$2-$CF173+1+CH$1,1)),0)</f>
        <v>0</v>
      </c>
      <c r="DD173" s="1">
        <f t="shared" si="244"/>
        <v>0</v>
      </c>
      <c r="DE173" s="1">
        <f t="shared" si="244"/>
        <v>0</v>
      </c>
      <c r="DF173" s="1">
        <f t="shared" si="244"/>
        <v>0</v>
      </c>
      <c r="DG173" s="1">
        <f t="shared" si="244"/>
        <v>0</v>
      </c>
      <c r="DH173" s="1">
        <f t="shared" si="244"/>
        <v>0</v>
      </c>
      <c r="DI173" s="1">
        <f t="shared" si="244"/>
        <v>0</v>
      </c>
      <c r="DJ173" s="1">
        <f t="shared" si="244"/>
        <v>0</v>
      </c>
      <c r="DK173" s="1">
        <f t="shared" si="244"/>
        <v>0</v>
      </c>
      <c r="DL173" s="1">
        <f t="shared" si="244"/>
        <v>2</v>
      </c>
      <c r="DM173" s="1">
        <f t="shared" si="244"/>
        <v>2</v>
      </c>
      <c r="DN173" s="1">
        <f t="shared" si="244"/>
        <v>2</v>
      </c>
      <c r="DO173" s="1">
        <f t="shared" si="244"/>
        <v>3</v>
      </c>
      <c r="DP173" s="1">
        <f t="shared" si="244"/>
        <v>3</v>
      </c>
      <c r="DQ173" s="1">
        <f t="shared" si="244"/>
        <v>3</v>
      </c>
      <c r="DR173" s="1">
        <f t="shared" si="244"/>
        <v>4</v>
      </c>
      <c r="DS173" s="1">
        <f t="shared" si="244"/>
        <v>4</v>
      </c>
      <c r="DT173" s="1">
        <f t="shared" si="244"/>
        <v>4</v>
      </c>
      <c r="DU173" s="1">
        <f t="shared" si="244"/>
        <v>5</v>
      </c>
      <c r="DV173" s="1">
        <f t="shared" si="244"/>
        <v>6</v>
      </c>
      <c r="DX173" s="1">
        <f t="shared" ref="DX173:EQ173" si="245">$AM173 +(DC173*$CD173+AN173)*(BI173+1)/2</f>
        <v>3.5</v>
      </c>
      <c r="DY173" s="1">
        <f t="shared" si="245"/>
        <v>3.5</v>
      </c>
      <c r="DZ173" s="1">
        <f t="shared" si="245"/>
        <v>3.5</v>
      </c>
      <c r="EA173" s="1">
        <f t="shared" si="245"/>
        <v>3.5</v>
      </c>
      <c r="EB173" s="1">
        <f t="shared" si="245"/>
        <v>3.5</v>
      </c>
      <c r="EC173" s="1">
        <f t="shared" si="245"/>
        <v>3.5</v>
      </c>
      <c r="ED173" s="1">
        <f t="shared" si="245"/>
        <v>3.5</v>
      </c>
      <c r="EE173" s="1">
        <f t="shared" si="245"/>
        <v>3.5</v>
      </c>
      <c r="EF173" s="1">
        <f t="shared" si="245"/>
        <v>3.5</v>
      </c>
      <c r="EG173" s="1">
        <f t="shared" si="245"/>
        <v>8.5</v>
      </c>
      <c r="EH173" s="1">
        <f t="shared" si="245"/>
        <v>8.5</v>
      </c>
      <c r="EI173" s="1">
        <f t="shared" si="245"/>
        <v>8.5</v>
      </c>
      <c r="EJ173" s="1">
        <f t="shared" si="245"/>
        <v>11</v>
      </c>
      <c r="EK173" s="1">
        <f t="shared" si="245"/>
        <v>11</v>
      </c>
      <c r="EL173" s="1">
        <f t="shared" si="245"/>
        <v>11</v>
      </c>
      <c r="EM173" s="1">
        <f t="shared" si="245"/>
        <v>13.5</v>
      </c>
      <c r="EN173" s="1">
        <f t="shared" si="245"/>
        <v>13.5</v>
      </c>
      <c r="EO173" s="1">
        <f t="shared" si="245"/>
        <v>13.5</v>
      </c>
      <c r="EP173" s="1">
        <f t="shared" si="245"/>
        <v>16</v>
      </c>
      <c r="EQ173" s="1">
        <f t="shared" si="245"/>
        <v>18.5</v>
      </c>
    </row>
    <row r="174" spans="1:147" ht="33.950000000000003" customHeight="1">
      <c r="A174" s="8" t="s">
        <v>651</v>
      </c>
      <c r="B174" s="1" t="s">
        <v>646</v>
      </c>
      <c r="C174" s="8" t="s">
        <v>647</v>
      </c>
      <c r="D174" s="8" t="s">
        <v>652</v>
      </c>
      <c r="E174" s="8" t="s">
        <v>331</v>
      </c>
      <c r="F174" s="8" t="s">
        <v>57</v>
      </c>
      <c r="G174" s="8"/>
      <c r="H174" s="8"/>
      <c r="I174" s="8">
        <v>4</v>
      </c>
      <c r="J174" s="8"/>
      <c r="K174" s="8"/>
      <c r="L174" s="8"/>
      <c r="M174" s="8"/>
      <c r="N174" s="8" t="s">
        <v>1073</v>
      </c>
    </row>
    <row r="175" spans="1:147" ht="33.950000000000003" customHeight="1">
      <c r="A175" s="8" t="s">
        <v>653</v>
      </c>
      <c r="B175" s="1" t="s">
        <v>646</v>
      </c>
      <c r="C175" s="8" t="s">
        <v>647</v>
      </c>
      <c r="D175" s="8"/>
      <c r="E175" s="8" t="s">
        <v>192</v>
      </c>
      <c r="F175" s="8" t="s">
        <v>57</v>
      </c>
      <c r="G175" s="8" t="s">
        <v>654</v>
      </c>
      <c r="H175" s="8" t="s">
        <v>36</v>
      </c>
      <c r="I175" s="8">
        <v>3</v>
      </c>
      <c r="J175" s="8"/>
      <c r="K175" s="8"/>
      <c r="L175" s="8"/>
      <c r="M175" s="8"/>
      <c r="N175" s="8" t="s">
        <v>655</v>
      </c>
      <c r="O175" s="1" t="s">
        <v>656</v>
      </c>
    </row>
    <row r="176" spans="1:147" ht="33.950000000000003" customHeight="1">
      <c r="A176" s="11" t="s">
        <v>657</v>
      </c>
      <c r="B176" s="1" t="s">
        <v>646</v>
      </c>
      <c r="C176" s="11" t="s">
        <v>647</v>
      </c>
      <c r="D176" s="11" t="s">
        <v>658</v>
      </c>
      <c r="E176" s="13" t="s">
        <v>29</v>
      </c>
      <c r="F176" s="13" t="s">
        <v>30</v>
      </c>
      <c r="G176" s="13" t="s">
        <v>659</v>
      </c>
      <c r="H176" s="13" t="s">
        <v>660</v>
      </c>
      <c r="I176" s="11">
        <v>3</v>
      </c>
      <c r="J176" s="11" t="s">
        <v>1044</v>
      </c>
      <c r="K176" s="11" t="s">
        <v>1044</v>
      </c>
      <c r="L176" s="11" t="s">
        <v>303</v>
      </c>
      <c r="M176" s="11">
        <v>10</v>
      </c>
      <c r="N176" s="11" t="s">
        <v>661</v>
      </c>
      <c r="O176" s="1" t="s">
        <v>662</v>
      </c>
    </row>
    <row r="177" spans="1:147" ht="33.950000000000003" customHeight="1">
      <c r="A177" s="8" t="s">
        <v>663</v>
      </c>
      <c r="B177" s="1" t="s">
        <v>646</v>
      </c>
      <c r="C177" s="8" t="s">
        <v>647</v>
      </c>
      <c r="D177" s="8" t="s">
        <v>664</v>
      </c>
      <c r="E177" s="8" t="s">
        <v>56</v>
      </c>
      <c r="F177" s="8" t="s">
        <v>35</v>
      </c>
      <c r="G177" s="8"/>
      <c r="H177" s="8"/>
      <c r="I177" s="8">
        <v>5</v>
      </c>
      <c r="J177" s="8"/>
      <c r="K177" s="8"/>
      <c r="L177" s="8"/>
      <c r="M177" s="8"/>
      <c r="N177" s="8" t="s">
        <v>665</v>
      </c>
    </row>
    <row r="178" spans="1:147" ht="33.950000000000003" customHeight="1">
      <c r="A178" s="8" t="s">
        <v>666</v>
      </c>
      <c r="B178" s="1" t="s">
        <v>646</v>
      </c>
      <c r="C178" s="8" t="s">
        <v>647</v>
      </c>
      <c r="D178" s="8" t="s">
        <v>667</v>
      </c>
      <c r="E178" s="8" t="s">
        <v>94</v>
      </c>
      <c r="F178" s="8" t="s">
        <v>40</v>
      </c>
      <c r="G178" s="8"/>
      <c r="H178" s="8"/>
      <c r="I178" s="8">
        <v>4</v>
      </c>
      <c r="J178" s="8" t="s">
        <v>1044</v>
      </c>
      <c r="K178" s="8"/>
      <c r="L178" s="8" t="s">
        <v>266</v>
      </c>
      <c r="M178" s="8" t="s">
        <v>99</v>
      </c>
      <c r="N178" s="8" t="s">
        <v>668</v>
      </c>
    </row>
    <row r="179" spans="1:147" ht="33.950000000000003" customHeight="1">
      <c r="A179" s="11" t="s">
        <v>669</v>
      </c>
      <c r="B179" s="1" t="s">
        <v>646</v>
      </c>
      <c r="C179" s="11" t="s">
        <v>647</v>
      </c>
      <c r="D179" s="11" t="s">
        <v>670</v>
      </c>
      <c r="E179" s="11" t="s">
        <v>245</v>
      </c>
      <c r="F179" s="11" t="s">
        <v>57</v>
      </c>
      <c r="G179" s="11"/>
      <c r="H179" s="11"/>
      <c r="I179" s="11">
        <v>4</v>
      </c>
      <c r="J179" s="11"/>
      <c r="K179" s="11"/>
      <c r="L179" s="11"/>
      <c r="M179" s="11"/>
      <c r="N179" s="11" t="s">
        <v>671</v>
      </c>
      <c r="O179" s="19" t="s">
        <v>672</v>
      </c>
    </row>
    <row r="180" spans="1:147" ht="33.950000000000003" customHeight="1">
      <c r="A180" s="8" t="s">
        <v>673</v>
      </c>
      <c r="B180" s="1" t="s">
        <v>646</v>
      </c>
      <c r="C180" s="8" t="s">
        <v>647</v>
      </c>
      <c r="D180" s="8" t="s">
        <v>674</v>
      </c>
      <c r="E180" s="8" t="s">
        <v>29</v>
      </c>
      <c r="F180" s="8" t="s">
        <v>30</v>
      </c>
      <c r="G180" s="8"/>
      <c r="H180" s="8" t="s">
        <v>675</v>
      </c>
      <c r="I180" s="8">
        <v>2</v>
      </c>
      <c r="J180" s="8" t="s">
        <v>1044</v>
      </c>
      <c r="K180" s="8" t="s">
        <v>1044</v>
      </c>
      <c r="L180" s="8" t="s">
        <v>266</v>
      </c>
      <c r="M180" s="8" t="s">
        <v>99</v>
      </c>
      <c r="N180" s="8" t="s">
        <v>676</v>
      </c>
      <c r="O180" s="19" t="s">
        <v>677</v>
      </c>
    </row>
    <row r="181" spans="1:147" ht="33.950000000000003" customHeight="1">
      <c r="A181" s="8" t="s">
        <v>678</v>
      </c>
      <c r="B181" s="1" t="s">
        <v>646</v>
      </c>
      <c r="C181" s="8" t="s">
        <v>647</v>
      </c>
      <c r="D181" s="8" t="s">
        <v>679</v>
      </c>
      <c r="E181" s="8" t="s">
        <v>29</v>
      </c>
      <c r="F181" s="8" t="s">
        <v>57</v>
      </c>
      <c r="G181" s="8" t="s">
        <v>680</v>
      </c>
      <c r="H181" s="8"/>
      <c r="I181" s="8">
        <v>2</v>
      </c>
      <c r="J181" s="8"/>
      <c r="K181" s="8"/>
      <c r="L181" s="8"/>
      <c r="M181" s="8"/>
      <c r="N181" s="8" t="s">
        <v>681</v>
      </c>
    </row>
    <row r="182" spans="1:147" ht="33.950000000000003" customHeight="1">
      <c r="A182" s="8" t="s">
        <v>682</v>
      </c>
      <c r="B182" s="1" t="s">
        <v>646</v>
      </c>
      <c r="C182" s="8" t="s">
        <v>647</v>
      </c>
      <c r="D182" s="8" t="s">
        <v>683</v>
      </c>
      <c r="E182" s="8" t="s">
        <v>29</v>
      </c>
      <c r="F182" s="8" t="s">
        <v>30</v>
      </c>
      <c r="G182" s="8" t="s">
        <v>684</v>
      </c>
      <c r="H182" s="8" t="s">
        <v>31</v>
      </c>
      <c r="I182" s="8">
        <v>3</v>
      </c>
      <c r="J182" s="8" t="s">
        <v>1044</v>
      </c>
      <c r="K182" s="8" t="s">
        <v>1044</v>
      </c>
      <c r="L182" s="8" t="s">
        <v>320</v>
      </c>
      <c r="M182" s="8" t="s">
        <v>99</v>
      </c>
      <c r="N182" s="8" t="s">
        <v>1078</v>
      </c>
      <c r="P182" s="1">
        <v>1</v>
      </c>
      <c r="R182" s="1">
        <f t="shared" ref="R182:AK182" si="246">IF(R$2/5+1 &gt;=$I182,CH182*DX182, 0)</f>
        <v>0</v>
      </c>
      <c r="S182" s="1">
        <f t="shared" si="246"/>
        <v>0</v>
      </c>
      <c r="T182" s="1">
        <f t="shared" si="246"/>
        <v>0</v>
      </c>
      <c r="U182" s="1">
        <f t="shared" si="246"/>
        <v>0</v>
      </c>
      <c r="V182" s="1">
        <f t="shared" si="246"/>
        <v>0</v>
      </c>
      <c r="W182" s="1">
        <f t="shared" si="246"/>
        <v>0</v>
      </c>
      <c r="X182" s="1">
        <f t="shared" si="246"/>
        <v>0</v>
      </c>
      <c r="Y182" s="1">
        <f t="shared" si="246"/>
        <v>0</v>
      </c>
      <c r="Z182" s="1">
        <f t="shared" si="246"/>
        <v>0</v>
      </c>
      <c r="AA182" s="1">
        <f t="shared" si="246"/>
        <v>4.05</v>
      </c>
      <c r="AB182" s="1">
        <f t="shared" si="246"/>
        <v>4.05</v>
      </c>
      <c r="AC182" s="1">
        <f t="shared" si="246"/>
        <v>4.05</v>
      </c>
      <c r="AD182" s="1">
        <f t="shared" si="246"/>
        <v>8.1</v>
      </c>
      <c r="AE182" s="1">
        <f t="shared" si="246"/>
        <v>8.1</v>
      </c>
      <c r="AF182" s="1">
        <f t="shared" si="246"/>
        <v>8.25</v>
      </c>
      <c r="AG182" s="1">
        <f t="shared" si="246"/>
        <v>12.375</v>
      </c>
      <c r="AH182" s="1">
        <f t="shared" si="246"/>
        <v>12.375</v>
      </c>
      <c r="AI182" s="1">
        <f t="shared" si="246"/>
        <v>12.375</v>
      </c>
      <c r="AJ182" s="1">
        <f t="shared" si="246"/>
        <v>16.5</v>
      </c>
      <c r="AK182" s="1">
        <f t="shared" si="246"/>
        <v>20.25</v>
      </c>
      <c r="AM182" s="1">
        <v>0</v>
      </c>
      <c r="AN182" s="1">
        <v>1</v>
      </c>
      <c r="AO182" s="1">
        <f t="shared" ref="AO182:BF182" si="247">AN182</f>
        <v>1</v>
      </c>
      <c r="AP182" s="1">
        <f t="shared" si="247"/>
        <v>1</v>
      </c>
      <c r="AQ182" s="1">
        <f t="shared" si="247"/>
        <v>1</v>
      </c>
      <c r="AR182" s="1">
        <f t="shared" si="247"/>
        <v>1</v>
      </c>
      <c r="AS182" s="1">
        <f t="shared" si="247"/>
        <v>1</v>
      </c>
      <c r="AT182" s="1">
        <f t="shared" si="247"/>
        <v>1</v>
      </c>
      <c r="AU182" s="1">
        <f t="shared" si="247"/>
        <v>1</v>
      </c>
      <c r="AV182" s="1">
        <f t="shared" si="247"/>
        <v>1</v>
      </c>
      <c r="AW182" s="1">
        <f t="shared" si="247"/>
        <v>1</v>
      </c>
      <c r="AX182" s="1">
        <f t="shared" si="247"/>
        <v>1</v>
      </c>
      <c r="AY182" s="1">
        <f t="shared" si="247"/>
        <v>1</v>
      </c>
      <c r="AZ182" s="1">
        <f t="shared" si="247"/>
        <v>1</v>
      </c>
      <c r="BA182" s="1">
        <f t="shared" si="247"/>
        <v>1</v>
      </c>
      <c r="BB182" s="1">
        <f t="shared" si="247"/>
        <v>1</v>
      </c>
      <c r="BC182" s="1">
        <f t="shared" si="247"/>
        <v>1</v>
      </c>
      <c r="BD182" s="1">
        <f t="shared" si="247"/>
        <v>1</v>
      </c>
      <c r="BE182" s="1">
        <f t="shared" si="247"/>
        <v>1</v>
      </c>
      <c r="BF182" s="1">
        <f t="shared" si="247"/>
        <v>1</v>
      </c>
      <c r="BG182" s="1">
        <v>1</v>
      </c>
      <c r="BI182" s="1">
        <v>8</v>
      </c>
      <c r="BJ182" s="1">
        <f t="shared" ref="BJ182:CB182" si="248">BI182</f>
        <v>8</v>
      </c>
      <c r="BK182" s="1">
        <f t="shared" si="248"/>
        <v>8</v>
      </c>
      <c r="BL182" s="1">
        <f t="shared" si="248"/>
        <v>8</v>
      </c>
      <c r="BM182" s="1">
        <f t="shared" si="248"/>
        <v>8</v>
      </c>
      <c r="BN182" s="1">
        <f t="shared" si="248"/>
        <v>8</v>
      </c>
      <c r="BO182" s="1">
        <f t="shared" si="248"/>
        <v>8</v>
      </c>
      <c r="BP182" s="1">
        <f t="shared" si="248"/>
        <v>8</v>
      </c>
      <c r="BQ182" s="1">
        <f t="shared" si="248"/>
        <v>8</v>
      </c>
      <c r="BR182" s="1">
        <f t="shared" si="248"/>
        <v>8</v>
      </c>
      <c r="BS182" s="1">
        <f t="shared" si="248"/>
        <v>8</v>
      </c>
      <c r="BT182" s="1">
        <f t="shared" si="248"/>
        <v>8</v>
      </c>
      <c r="BU182" s="1">
        <f t="shared" si="248"/>
        <v>8</v>
      </c>
      <c r="BV182" s="1">
        <f t="shared" si="248"/>
        <v>8</v>
      </c>
      <c r="BW182" s="1">
        <f t="shared" si="248"/>
        <v>8</v>
      </c>
      <c r="BX182" s="1">
        <f t="shared" si="248"/>
        <v>8</v>
      </c>
      <c r="BY182" s="1">
        <f t="shared" si="248"/>
        <v>8</v>
      </c>
      <c r="BZ182" s="1">
        <f t="shared" si="248"/>
        <v>8</v>
      </c>
      <c r="CA182" s="1">
        <f t="shared" si="248"/>
        <v>8</v>
      </c>
      <c r="CB182" s="1">
        <f t="shared" si="248"/>
        <v>8</v>
      </c>
      <c r="CC182" s="2"/>
      <c r="CD182" s="1">
        <v>1</v>
      </c>
      <c r="CF182">
        <f>IF(EXACT(E182,"Focus"),IF(I182=1,3,IF(I182=2,3,IF(I182=3,4,IF(I182=4,6,8)))),IF(I182=1,4,IF(I182=2,5,IF(I182=3,6,IF(I182=4,8,10)))))</f>
        <v>6</v>
      </c>
      <c r="CH182" s="2">
        <f t="shared" ref="CH182:DA182" si="249">MIN(1,MAX(0,(CH$2-$CF182+1+CH$1-DC182)/CH$2))</f>
        <v>0.16666666666666666</v>
      </c>
      <c r="CI182" s="2">
        <f t="shared" si="249"/>
        <v>0.33333333333333331</v>
      </c>
      <c r="CJ182" s="2">
        <f t="shared" si="249"/>
        <v>0.33333333333333331</v>
      </c>
      <c r="CK182" s="2">
        <f t="shared" si="249"/>
        <v>0.5</v>
      </c>
      <c r="CL182" s="2">
        <f t="shared" si="249"/>
        <v>0.625</v>
      </c>
      <c r="CM182" s="2">
        <f t="shared" si="249"/>
        <v>0.625</v>
      </c>
      <c r="CN182" s="2">
        <f t="shared" si="249"/>
        <v>0.75</v>
      </c>
      <c r="CO182" s="2">
        <f t="shared" si="249"/>
        <v>0.75</v>
      </c>
      <c r="CP182" s="2">
        <f t="shared" si="249"/>
        <v>0.75</v>
      </c>
      <c r="CQ182" s="2">
        <f t="shared" si="249"/>
        <v>0.9</v>
      </c>
      <c r="CR182" s="2">
        <f t="shared" si="249"/>
        <v>0.9</v>
      </c>
      <c r="CS182" s="2">
        <f t="shared" si="249"/>
        <v>0.9</v>
      </c>
      <c r="CT182" s="2">
        <f t="shared" si="249"/>
        <v>0.9</v>
      </c>
      <c r="CU182" s="2">
        <f t="shared" si="249"/>
        <v>0.9</v>
      </c>
      <c r="CV182" s="2">
        <f t="shared" si="249"/>
        <v>0.91666666666666663</v>
      </c>
      <c r="CW182" s="2">
        <f t="shared" si="249"/>
        <v>0.91666666666666663</v>
      </c>
      <c r="CX182" s="2">
        <f t="shared" si="249"/>
        <v>0.91666666666666663</v>
      </c>
      <c r="CY182" s="2">
        <f t="shared" si="249"/>
        <v>0.91666666666666663</v>
      </c>
      <c r="CZ182" s="2">
        <f t="shared" si="249"/>
        <v>0.91666666666666663</v>
      </c>
      <c r="DA182" s="2">
        <f t="shared" si="249"/>
        <v>0.9</v>
      </c>
      <c r="DC182" s="1">
        <f t="shared" ref="DC182:DV182" si="250">IF($CD182&gt;0,MAX(0,FLOOR((1-$DB$2)*CH$2-$CF182+1+CH$1,1)),0)</f>
        <v>0</v>
      </c>
      <c r="DD182" s="1">
        <f t="shared" si="250"/>
        <v>0</v>
      </c>
      <c r="DE182" s="1">
        <f t="shared" si="250"/>
        <v>0</v>
      </c>
      <c r="DF182" s="1">
        <f t="shared" si="250"/>
        <v>0</v>
      </c>
      <c r="DG182" s="1">
        <f t="shared" si="250"/>
        <v>0</v>
      </c>
      <c r="DH182" s="1">
        <f t="shared" si="250"/>
        <v>0</v>
      </c>
      <c r="DI182" s="1">
        <f t="shared" si="250"/>
        <v>0</v>
      </c>
      <c r="DJ182" s="1">
        <f t="shared" si="250"/>
        <v>0</v>
      </c>
      <c r="DK182" s="1">
        <f t="shared" si="250"/>
        <v>0</v>
      </c>
      <c r="DL182" s="1">
        <f t="shared" si="250"/>
        <v>0</v>
      </c>
      <c r="DM182" s="1">
        <f t="shared" si="250"/>
        <v>0</v>
      </c>
      <c r="DN182" s="1">
        <f t="shared" si="250"/>
        <v>0</v>
      </c>
      <c r="DO182" s="1">
        <f t="shared" si="250"/>
        <v>1</v>
      </c>
      <c r="DP182" s="1">
        <f t="shared" si="250"/>
        <v>1</v>
      </c>
      <c r="DQ182" s="1">
        <f t="shared" si="250"/>
        <v>1</v>
      </c>
      <c r="DR182" s="1">
        <f t="shared" si="250"/>
        <v>2</v>
      </c>
      <c r="DS182" s="1">
        <f t="shared" si="250"/>
        <v>2</v>
      </c>
      <c r="DT182" s="1">
        <f t="shared" si="250"/>
        <v>2</v>
      </c>
      <c r="DU182" s="1">
        <f t="shared" si="250"/>
        <v>3</v>
      </c>
      <c r="DV182" s="1">
        <f t="shared" si="250"/>
        <v>4</v>
      </c>
      <c r="DX182" s="1">
        <f t="shared" ref="DX182:EQ182" si="251">$AM182 +(DC182*$CD182+AN182)*(BI182+1)/2</f>
        <v>4.5</v>
      </c>
      <c r="DY182" s="1">
        <f t="shared" si="251"/>
        <v>4.5</v>
      </c>
      <c r="DZ182" s="1">
        <f t="shared" si="251"/>
        <v>4.5</v>
      </c>
      <c r="EA182" s="1">
        <f t="shared" si="251"/>
        <v>4.5</v>
      </c>
      <c r="EB182" s="1">
        <f t="shared" si="251"/>
        <v>4.5</v>
      </c>
      <c r="EC182" s="1">
        <f t="shared" si="251"/>
        <v>4.5</v>
      </c>
      <c r="ED182" s="1">
        <f t="shared" si="251"/>
        <v>4.5</v>
      </c>
      <c r="EE182" s="1">
        <f t="shared" si="251"/>
        <v>4.5</v>
      </c>
      <c r="EF182" s="1">
        <f t="shared" si="251"/>
        <v>4.5</v>
      </c>
      <c r="EG182" s="1">
        <f t="shared" si="251"/>
        <v>4.5</v>
      </c>
      <c r="EH182" s="1">
        <f t="shared" si="251"/>
        <v>4.5</v>
      </c>
      <c r="EI182" s="1">
        <f t="shared" si="251"/>
        <v>4.5</v>
      </c>
      <c r="EJ182" s="1">
        <f t="shared" si="251"/>
        <v>9</v>
      </c>
      <c r="EK182" s="1">
        <f t="shared" si="251"/>
        <v>9</v>
      </c>
      <c r="EL182" s="1">
        <f t="shared" si="251"/>
        <v>9</v>
      </c>
      <c r="EM182" s="1">
        <f t="shared" si="251"/>
        <v>13.5</v>
      </c>
      <c r="EN182" s="1">
        <f t="shared" si="251"/>
        <v>13.5</v>
      </c>
      <c r="EO182" s="1">
        <f t="shared" si="251"/>
        <v>13.5</v>
      </c>
      <c r="EP182" s="1">
        <f t="shared" si="251"/>
        <v>18</v>
      </c>
      <c r="EQ182" s="1">
        <f t="shared" si="251"/>
        <v>22.5</v>
      </c>
    </row>
    <row r="183" spans="1:147" ht="33.950000000000003" customHeight="1">
      <c r="A183" s="11" t="s">
        <v>685</v>
      </c>
      <c r="B183" s="1" t="s">
        <v>646</v>
      </c>
      <c r="C183" s="11" t="s">
        <v>647</v>
      </c>
      <c r="D183" s="11" t="s">
        <v>686</v>
      </c>
      <c r="E183" s="11" t="s">
        <v>29</v>
      </c>
      <c r="F183" s="11" t="s">
        <v>40</v>
      </c>
      <c r="G183" s="11"/>
      <c r="H183" s="11" t="s">
        <v>687</v>
      </c>
      <c r="I183" s="11">
        <v>1</v>
      </c>
      <c r="J183" s="11"/>
      <c r="K183" s="11"/>
      <c r="L183" s="11" t="s">
        <v>266</v>
      </c>
      <c r="M183" s="11" t="s">
        <v>99</v>
      </c>
      <c r="N183" s="11" t="s">
        <v>688</v>
      </c>
    </row>
    <row r="184" spans="1:147" ht="33.950000000000003" customHeight="1">
      <c r="A184" s="8" t="s">
        <v>689</v>
      </c>
      <c r="B184" s="1" t="s">
        <v>646</v>
      </c>
      <c r="C184" s="8" t="s">
        <v>647</v>
      </c>
      <c r="D184" s="8" t="s">
        <v>690</v>
      </c>
      <c r="E184" s="8" t="s">
        <v>29</v>
      </c>
      <c r="F184" s="8" t="s">
        <v>30</v>
      </c>
      <c r="G184" s="8" t="s">
        <v>691</v>
      </c>
      <c r="H184" s="8"/>
      <c r="I184" s="8">
        <v>5</v>
      </c>
      <c r="J184" s="8"/>
      <c r="K184" s="8" t="s">
        <v>1044</v>
      </c>
      <c r="L184" s="8"/>
      <c r="M184" s="8"/>
      <c r="N184" s="8" t="s">
        <v>692</v>
      </c>
    </row>
    <row r="185" spans="1:147" ht="33.950000000000003" customHeight="1">
      <c r="A185" s="8" t="s">
        <v>693</v>
      </c>
      <c r="B185" s="1" t="s">
        <v>646</v>
      </c>
      <c r="C185" s="8" t="s">
        <v>647</v>
      </c>
      <c r="D185" s="8" t="s">
        <v>694</v>
      </c>
      <c r="E185" s="8" t="s">
        <v>29</v>
      </c>
      <c r="F185" s="8" t="s">
        <v>30</v>
      </c>
      <c r="G185" s="8" t="s">
        <v>695</v>
      </c>
      <c r="H185" s="8"/>
      <c r="I185" s="8">
        <v>2</v>
      </c>
      <c r="J185" s="8" t="s">
        <v>1044</v>
      </c>
      <c r="K185" s="8" t="s">
        <v>1044</v>
      </c>
      <c r="L185" s="8"/>
      <c r="M185" s="8"/>
      <c r="N185" s="8" t="s">
        <v>696</v>
      </c>
      <c r="P185" s="1">
        <v>1</v>
      </c>
      <c r="R185" s="1">
        <f t="shared" ref="R185:AK185" si="252">IF(R$2/5+1 &gt;=$I185,CH185*DX185, 0)</f>
        <v>0</v>
      </c>
      <c r="S185" s="1">
        <f t="shared" si="252"/>
        <v>0</v>
      </c>
      <c r="T185" s="1">
        <f t="shared" si="252"/>
        <v>0</v>
      </c>
      <c r="U185" s="1">
        <f t="shared" si="252"/>
        <v>0</v>
      </c>
      <c r="V185" s="1">
        <f t="shared" si="252"/>
        <v>8.625</v>
      </c>
      <c r="W185" s="1">
        <f t="shared" si="252"/>
        <v>8.625</v>
      </c>
      <c r="X185" s="1">
        <f t="shared" si="252"/>
        <v>10.0625</v>
      </c>
      <c r="Y185" s="1">
        <f t="shared" si="252"/>
        <v>10.0625</v>
      </c>
      <c r="Z185" s="1">
        <f t="shared" si="252"/>
        <v>10.0625</v>
      </c>
      <c r="AA185" s="1">
        <f t="shared" si="252"/>
        <v>16.2</v>
      </c>
      <c r="AB185" s="1">
        <f t="shared" si="252"/>
        <v>16.2</v>
      </c>
      <c r="AC185" s="1">
        <f t="shared" si="252"/>
        <v>16.2</v>
      </c>
      <c r="AD185" s="1">
        <f t="shared" si="252"/>
        <v>22.05</v>
      </c>
      <c r="AE185" s="1">
        <f t="shared" si="252"/>
        <v>22.05</v>
      </c>
      <c r="AF185" s="1">
        <f t="shared" si="252"/>
        <v>22.458333333333332</v>
      </c>
      <c r="AG185" s="1">
        <f t="shared" si="252"/>
        <v>28.416666666666664</v>
      </c>
      <c r="AH185" s="1">
        <f t="shared" si="252"/>
        <v>28.416666666666664</v>
      </c>
      <c r="AI185" s="1">
        <f t="shared" si="252"/>
        <v>28.416666666666664</v>
      </c>
      <c r="AJ185" s="1">
        <f t="shared" si="252"/>
        <v>34.375</v>
      </c>
      <c r="AK185" s="1">
        <f t="shared" si="252"/>
        <v>39.6</v>
      </c>
      <c r="AM185" s="1">
        <v>5</v>
      </c>
      <c r="AN185" s="1">
        <v>1</v>
      </c>
      <c r="AO185" s="1">
        <f t="shared" ref="AO185:BG185" si="253">AN185</f>
        <v>1</v>
      </c>
      <c r="AP185" s="1">
        <f t="shared" si="253"/>
        <v>1</v>
      </c>
      <c r="AQ185" s="1">
        <f t="shared" si="253"/>
        <v>1</v>
      </c>
      <c r="AR185" s="1">
        <f t="shared" si="253"/>
        <v>1</v>
      </c>
      <c r="AS185" s="1">
        <f t="shared" si="253"/>
        <v>1</v>
      </c>
      <c r="AT185" s="1">
        <f t="shared" si="253"/>
        <v>1</v>
      </c>
      <c r="AU185" s="1">
        <f t="shared" si="253"/>
        <v>1</v>
      </c>
      <c r="AV185" s="1">
        <f t="shared" si="253"/>
        <v>1</v>
      </c>
      <c r="AW185" s="1">
        <f t="shared" si="253"/>
        <v>1</v>
      </c>
      <c r="AX185" s="1">
        <f t="shared" si="253"/>
        <v>1</v>
      </c>
      <c r="AY185" s="1">
        <f t="shared" si="253"/>
        <v>1</v>
      </c>
      <c r="AZ185" s="1">
        <f t="shared" si="253"/>
        <v>1</v>
      </c>
      <c r="BA185" s="1">
        <f t="shared" si="253"/>
        <v>1</v>
      </c>
      <c r="BB185" s="1">
        <f t="shared" si="253"/>
        <v>1</v>
      </c>
      <c r="BC185" s="1">
        <f t="shared" si="253"/>
        <v>1</v>
      </c>
      <c r="BD185" s="1">
        <f t="shared" si="253"/>
        <v>1</v>
      </c>
      <c r="BE185" s="1">
        <f t="shared" si="253"/>
        <v>1</v>
      </c>
      <c r="BF185" s="1">
        <f t="shared" si="253"/>
        <v>1</v>
      </c>
      <c r="BG185" s="1">
        <f t="shared" si="253"/>
        <v>1</v>
      </c>
      <c r="BI185" s="1">
        <v>12</v>
      </c>
      <c r="BJ185" s="1">
        <f t="shared" ref="BJ185:CB185" si="254">BI185</f>
        <v>12</v>
      </c>
      <c r="BK185" s="1">
        <f t="shared" si="254"/>
        <v>12</v>
      </c>
      <c r="BL185" s="1">
        <f t="shared" si="254"/>
        <v>12</v>
      </c>
      <c r="BM185" s="1">
        <f t="shared" si="254"/>
        <v>12</v>
      </c>
      <c r="BN185" s="1">
        <f t="shared" si="254"/>
        <v>12</v>
      </c>
      <c r="BO185" s="1">
        <f t="shared" si="254"/>
        <v>12</v>
      </c>
      <c r="BP185" s="1">
        <f t="shared" si="254"/>
        <v>12</v>
      </c>
      <c r="BQ185" s="1">
        <f t="shared" si="254"/>
        <v>12</v>
      </c>
      <c r="BR185" s="1">
        <f t="shared" si="254"/>
        <v>12</v>
      </c>
      <c r="BS185" s="1">
        <f t="shared" si="254"/>
        <v>12</v>
      </c>
      <c r="BT185" s="1">
        <f t="shared" si="254"/>
        <v>12</v>
      </c>
      <c r="BU185" s="1">
        <f t="shared" si="254"/>
        <v>12</v>
      </c>
      <c r="BV185" s="1">
        <f t="shared" si="254"/>
        <v>12</v>
      </c>
      <c r="BW185" s="1">
        <f t="shared" si="254"/>
        <v>12</v>
      </c>
      <c r="BX185" s="1">
        <f t="shared" si="254"/>
        <v>12</v>
      </c>
      <c r="BY185" s="1">
        <f t="shared" si="254"/>
        <v>12</v>
      </c>
      <c r="BZ185" s="1">
        <f t="shared" si="254"/>
        <v>12</v>
      </c>
      <c r="CA185" s="1">
        <f t="shared" si="254"/>
        <v>12</v>
      </c>
      <c r="CB185" s="1">
        <f t="shared" si="254"/>
        <v>12</v>
      </c>
      <c r="CC185" s="2"/>
      <c r="CD185" s="1">
        <v>1</v>
      </c>
      <c r="CF185">
        <f>IF(EXACT(E185,"Focus"),IF(I185=1,3,IF(I185=2,3,IF(I185=3,4,IF(I185=4,6,8)))),IF(I185=1,4,IF(I185=2,5,IF(I185=3,6,IF(I185=4,8,10)))))</f>
        <v>5</v>
      </c>
      <c r="CH185" s="2">
        <f t="shared" ref="CH185:DA185" si="255">MIN(1,MAX(0,(CH$2-$CF185+1+CH$1-DC185)/CH$2))</f>
        <v>0.33333333333333331</v>
      </c>
      <c r="CI185" s="2">
        <f t="shared" si="255"/>
        <v>0.5</v>
      </c>
      <c r="CJ185" s="2">
        <f t="shared" si="255"/>
        <v>0.5</v>
      </c>
      <c r="CK185" s="2">
        <f t="shared" si="255"/>
        <v>0.66666666666666663</v>
      </c>
      <c r="CL185" s="2">
        <f t="shared" si="255"/>
        <v>0.75</v>
      </c>
      <c r="CM185" s="2">
        <f t="shared" si="255"/>
        <v>0.75</v>
      </c>
      <c r="CN185" s="2">
        <f t="shared" si="255"/>
        <v>0.875</v>
      </c>
      <c r="CO185" s="2">
        <f t="shared" si="255"/>
        <v>0.875</v>
      </c>
      <c r="CP185" s="2">
        <f t="shared" si="255"/>
        <v>0.875</v>
      </c>
      <c r="CQ185" s="2">
        <f t="shared" si="255"/>
        <v>0.9</v>
      </c>
      <c r="CR185" s="2">
        <f t="shared" si="255"/>
        <v>0.9</v>
      </c>
      <c r="CS185" s="2">
        <f t="shared" si="255"/>
        <v>0.9</v>
      </c>
      <c r="CT185" s="2">
        <f t="shared" si="255"/>
        <v>0.9</v>
      </c>
      <c r="CU185" s="2">
        <f t="shared" si="255"/>
        <v>0.9</v>
      </c>
      <c r="CV185" s="2">
        <f t="shared" si="255"/>
        <v>0.91666666666666663</v>
      </c>
      <c r="CW185" s="2">
        <f t="shared" si="255"/>
        <v>0.91666666666666663</v>
      </c>
      <c r="CX185" s="2">
        <f t="shared" si="255"/>
        <v>0.91666666666666663</v>
      </c>
      <c r="CY185" s="2">
        <f t="shared" si="255"/>
        <v>0.91666666666666663</v>
      </c>
      <c r="CZ185" s="2">
        <f t="shared" si="255"/>
        <v>0.91666666666666663</v>
      </c>
      <c r="DA185" s="2">
        <f t="shared" si="255"/>
        <v>0.9</v>
      </c>
      <c r="DC185" s="1">
        <f t="shared" ref="DC185:DV185" si="256">IF($CD185&gt;0,MAX(0,FLOOR((1-$DB$2)*CH$2-$CF185+1+CH$1,1)),0)</f>
        <v>0</v>
      </c>
      <c r="DD185" s="1">
        <f t="shared" si="256"/>
        <v>0</v>
      </c>
      <c r="DE185" s="1">
        <f t="shared" si="256"/>
        <v>0</v>
      </c>
      <c r="DF185" s="1">
        <f t="shared" si="256"/>
        <v>0</v>
      </c>
      <c r="DG185" s="1">
        <f t="shared" si="256"/>
        <v>0</v>
      </c>
      <c r="DH185" s="1">
        <f t="shared" si="256"/>
        <v>0</v>
      </c>
      <c r="DI185" s="1">
        <f t="shared" si="256"/>
        <v>0</v>
      </c>
      <c r="DJ185" s="1">
        <f t="shared" si="256"/>
        <v>0</v>
      </c>
      <c r="DK185" s="1">
        <f t="shared" si="256"/>
        <v>0</v>
      </c>
      <c r="DL185" s="1">
        <f t="shared" si="256"/>
        <v>1</v>
      </c>
      <c r="DM185" s="1">
        <f t="shared" si="256"/>
        <v>1</v>
      </c>
      <c r="DN185" s="1">
        <f t="shared" si="256"/>
        <v>1</v>
      </c>
      <c r="DO185" s="1">
        <f t="shared" si="256"/>
        <v>2</v>
      </c>
      <c r="DP185" s="1">
        <f t="shared" si="256"/>
        <v>2</v>
      </c>
      <c r="DQ185" s="1">
        <f t="shared" si="256"/>
        <v>2</v>
      </c>
      <c r="DR185" s="1">
        <f t="shared" si="256"/>
        <v>3</v>
      </c>
      <c r="DS185" s="1">
        <f t="shared" si="256"/>
        <v>3</v>
      </c>
      <c r="DT185" s="1">
        <f t="shared" si="256"/>
        <v>3</v>
      </c>
      <c r="DU185" s="1">
        <f t="shared" si="256"/>
        <v>4</v>
      </c>
      <c r="DV185" s="1">
        <f t="shared" si="256"/>
        <v>5</v>
      </c>
      <c r="DX185" s="1">
        <f t="shared" ref="DX185:EQ185" si="257">$AM185 +(DC185*$CD185+AN185)*(BI185+1)/2</f>
        <v>11.5</v>
      </c>
      <c r="DY185" s="1">
        <f t="shared" si="257"/>
        <v>11.5</v>
      </c>
      <c r="DZ185" s="1">
        <f t="shared" si="257"/>
        <v>11.5</v>
      </c>
      <c r="EA185" s="1">
        <f t="shared" si="257"/>
        <v>11.5</v>
      </c>
      <c r="EB185" s="1">
        <f t="shared" si="257"/>
        <v>11.5</v>
      </c>
      <c r="EC185" s="1">
        <f t="shared" si="257"/>
        <v>11.5</v>
      </c>
      <c r="ED185" s="1">
        <f t="shared" si="257"/>
        <v>11.5</v>
      </c>
      <c r="EE185" s="1">
        <f t="shared" si="257"/>
        <v>11.5</v>
      </c>
      <c r="EF185" s="1">
        <f t="shared" si="257"/>
        <v>11.5</v>
      </c>
      <c r="EG185" s="1">
        <f t="shared" si="257"/>
        <v>18</v>
      </c>
      <c r="EH185" s="1">
        <f t="shared" si="257"/>
        <v>18</v>
      </c>
      <c r="EI185" s="1">
        <f t="shared" si="257"/>
        <v>18</v>
      </c>
      <c r="EJ185" s="1">
        <f t="shared" si="257"/>
        <v>24.5</v>
      </c>
      <c r="EK185" s="1">
        <f t="shared" si="257"/>
        <v>24.5</v>
      </c>
      <c r="EL185" s="1">
        <f t="shared" si="257"/>
        <v>24.5</v>
      </c>
      <c r="EM185" s="1">
        <f t="shared" si="257"/>
        <v>31</v>
      </c>
      <c r="EN185" s="1">
        <f t="shared" si="257"/>
        <v>31</v>
      </c>
      <c r="EO185" s="1">
        <f t="shared" si="257"/>
        <v>31</v>
      </c>
      <c r="EP185" s="1">
        <f t="shared" si="257"/>
        <v>37.5</v>
      </c>
      <c r="EQ185" s="1">
        <f t="shared" si="257"/>
        <v>44</v>
      </c>
    </row>
    <row r="186" spans="1:147" ht="33.950000000000003" customHeight="1">
      <c r="A186" s="8" t="s">
        <v>697</v>
      </c>
      <c r="B186" s="1" t="s">
        <v>646</v>
      </c>
      <c r="C186" s="8" t="s">
        <v>647</v>
      </c>
      <c r="D186" s="8" t="s">
        <v>698</v>
      </c>
      <c r="E186" s="8" t="s">
        <v>29</v>
      </c>
      <c r="F186" s="8" t="s">
        <v>30</v>
      </c>
      <c r="G186" s="8"/>
      <c r="H186" s="8" t="s">
        <v>42</v>
      </c>
      <c r="I186" s="8">
        <v>3</v>
      </c>
      <c r="J186" s="8"/>
      <c r="K186" s="8"/>
      <c r="L186" s="8"/>
      <c r="M186" s="8"/>
      <c r="N186" s="8" t="s">
        <v>699</v>
      </c>
      <c r="BS186" s="2"/>
      <c r="BT186" s="2"/>
      <c r="BU186" s="2"/>
      <c r="BV186" s="2"/>
      <c r="BW186" s="2"/>
      <c r="BX186" s="2"/>
      <c r="BY186" s="2"/>
      <c r="BZ186" s="2"/>
      <c r="CA186" s="2"/>
      <c r="CB186" s="2"/>
      <c r="CC186" s="2"/>
    </row>
    <row r="187" spans="1:147" ht="33.950000000000003" customHeight="1">
      <c r="A187" s="8" t="s">
        <v>700</v>
      </c>
      <c r="B187" s="1" t="s">
        <v>646</v>
      </c>
      <c r="C187" s="8" t="s">
        <v>647</v>
      </c>
      <c r="D187" s="8" t="s">
        <v>701</v>
      </c>
      <c r="E187" s="8" t="s">
        <v>29</v>
      </c>
      <c r="F187" s="8" t="s">
        <v>30</v>
      </c>
      <c r="G187" s="8" t="s">
        <v>702</v>
      </c>
      <c r="H187" s="8"/>
      <c r="I187" s="8">
        <v>1</v>
      </c>
      <c r="J187" s="8" t="s">
        <v>1044</v>
      </c>
      <c r="K187" s="8" t="s">
        <v>1044</v>
      </c>
      <c r="L187" s="8"/>
      <c r="M187" s="8"/>
      <c r="N187" s="8" t="s">
        <v>703</v>
      </c>
      <c r="P187" s="1">
        <v>1</v>
      </c>
      <c r="R187" s="1">
        <f t="shared" ref="R187:AK187" si="258">IF(R$2/5+1 &gt;=$I187,CH187*DX187, 0)</f>
        <v>0.75</v>
      </c>
      <c r="S187" s="1">
        <f t="shared" si="258"/>
        <v>2</v>
      </c>
      <c r="T187" s="1">
        <f t="shared" si="258"/>
        <v>3</v>
      </c>
      <c r="U187" s="1">
        <f t="shared" si="258"/>
        <v>5</v>
      </c>
      <c r="V187" s="1">
        <f t="shared" si="258"/>
        <v>6.5625</v>
      </c>
      <c r="W187" s="1">
        <f t="shared" si="258"/>
        <v>7.875</v>
      </c>
      <c r="X187" s="1">
        <f t="shared" si="258"/>
        <v>10.5</v>
      </c>
      <c r="Y187" s="1">
        <f t="shared" si="258"/>
        <v>12</v>
      </c>
      <c r="Z187" s="1">
        <f t="shared" si="258"/>
        <v>13.5</v>
      </c>
      <c r="AA187" s="1">
        <f t="shared" si="258"/>
        <v>15</v>
      </c>
      <c r="AB187" s="1">
        <f t="shared" si="258"/>
        <v>16.5</v>
      </c>
      <c r="AC187" s="1">
        <f t="shared" si="258"/>
        <v>18</v>
      </c>
      <c r="AD187" s="1">
        <f t="shared" si="258"/>
        <v>19.5</v>
      </c>
      <c r="AE187" s="1">
        <f t="shared" si="258"/>
        <v>21</v>
      </c>
      <c r="AF187" s="1">
        <f t="shared" si="258"/>
        <v>22.5</v>
      </c>
      <c r="AG187" s="1">
        <f t="shared" si="258"/>
        <v>24</v>
      </c>
      <c r="AH187" s="1">
        <f t="shared" si="258"/>
        <v>25.5</v>
      </c>
      <c r="AI187" s="1">
        <f t="shared" si="258"/>
        <v>27</v>
      </c>
      <c r="AJ187" s="1">
        <f t="shared" si="258"/>
        <v>28.5</v>
      </c>
      <c r="AK187" s="1">
        <f t="shared" si="258"/>
        <v>30</v>
      </c>
      <c r="AM187" s="1">
        <v>0</v>
      </c>
      <c r="AN187" s="1">
        <v>1</v>
      </c>
      <c r="AO187" s="1">
        <v>2</v>
      </c>
      <c r="AP187" s="1">
        <v>3</v>
      </c>
      <c r="AQ187" s="1">
        <v>4</v>
      </c>
      <c r="AR187" s="1">
        <v>5</v>
      </c>
      <c r="AS187" s="1">
        <v>6</v>
      </c>
      <c r="AT187" s="1">
        <v>7</v>
      </c>
      <c r="AU187" s="1">
        <v>8</v>
      </c>
      <c r="AV187" s="1">
        <v>9</v>
      </c>
      <c r="AW187" s="1">
        <v>10</v>
      </c>
      <c r="AX187" s="1">
        <v>11</v>
      </c>
      <c r="AY187" s="1">
        <v>12</v>
      </c>
      <c r="AZ187" s="1">
        <v>13</v>
      </c>
      <c r="BA187" s="1">
        <v>14</v>
      </c>
      <c r="BB187" s="1">
        <v>15</v>
      </c>
      <c r="BC187" s="1">
        <v>16</v>
      </c>
      <c r="BD187" s="1">
        <v>17</v>
      </c>
      <c r="BE187" s="1">
        <v>18</v>
      </c>
      <c r="BF187" s="1">
        <v>19</v>
      </c>
      <c r="BG187" s="1">
        <v>20</v>
      </c>
      <c r="BI187" s="1">
        <v>2</v>
      </c>
      <c r="BJ187" s="1">
        <f t="shared" ref="BJ187:CB187" si="259">BI187</f>
        <v>2</v>
      </c>
      <c r="BK187" s="1">
        <f t="shared" si="259"/>
        <v>2</v>
      </c>
      <c r="BL187" s="1">
        <f t="shared" si="259"/>
        <v>2</v>
      </c>
      <c r="BM187" s="1">
        <f t="shared" si="259"/>
        <v>2</v>
      </c>
      <c r="BN187" s="1">
        <f t="shared" si="259"/>
        <v>2</v>
      </c>
      <c r="BO187" s="1">
        <f t="shared" si="259"/>
        <v>2</v>
      </c>
      <c r="BP187" s="1">
        <f t="shared" si="259"/>
        <v>2</v>
      </c>
      <c r="BQ187" s="1">
        <f t="shared" si="259"/>
        <v>2</v>
      </c>
      <c r="BR187" s="1">
        <f t="shared" si="259"/>
        <v>2</v>
      </c>
      <c r="BS187" s="1">
        <f t="shared" si="259"/>
        <v>2</v>
      </c>
      <c r="BT187" s="1">
        <f t="shared" si="259"/>
        <v>2</v>
      </c>
      <c r="BU187" s="1">
        <f t="shared" si="259"/>
        <v>2</v>
      </c>
      <c r="BV187" s="1">
        <f t="shared" si="259"/>
        <v>2</v>
      </c>
      <c r="BW187" s="1">
        <f t="shared" si="259"/>
        <v>2</v>
      </c>
      <c r="BX187" s="1">
        <f t="shared" si="259"/>
        <v>2</v>
      </c>
      <c r="BY187" s="1">
        <f t="shared" si="259"/>
        <v>2</v>
      </c>
      <c r="BZ187" s="1">
        <f t="shared" si="259"/>
        <v>2</v>
      </c>
      <c r="CA187" s="1">
        <f t="shared" si="259"/>
        <v>2</v>
      </c>
      <c r="CB187" s="1">
        <f t="shared" si="259"/>
        <v>2</v>
      </c>
      <c r="CC187" s="2"/>
      <c r="CD187" s="1">
        <v>0</v>
      </c>
      <c r="CF187">
        <f>IF(EXACT(E187,"Focus"),IF(I187=1,3,IF(I187=2,3,IF(I187=3,4,IF(I187=4,6,8)))),IF(I187=1,4,IF(I187=2,5,IF(I187=3,6,IF(I187=4,8,10)))))</f>
        <v>4</v>
      </c>
      <c r="CH187" s="2">
        <f t="shared" ref="CH187:DA187" si="260">MIN(1,MAX(0,(CH$2-$CF187+1+CH$1-DC187)/CH$2))</f>
        <v>0.5</v>
      </c>
      <c r="CI187" s="2">
        <f t="shared" si="260"/>
        <v>0.66666666666666663</v>
      </c>
      <c r="CJ187" s="2">
        <f t="shared" si="260"/>
        <v>0.66666666666666663</v>
      </c>
      <c r="CK187" s="2">
        <f t="shared" si="260"/>
        <v>0.83333333333333337</v>
      </c>
      <c r="CL187" s="2">
        <f t="shared" si="260"/>
        <v>0.875</v>
      </c>
      <c r="CM187" s="2">
        <f t="shared" si="260"/>
        <v>0.875</v>
      </c>
      <c r="CN187" s="2">
        <f t="shared" si="260"/>
        <v>1</v>
      </c>
      <c r="CO187" s="2">
        <f t="shared" si="260"/>
        <v>1</v>
      </c>
      <c r="CP187" s="2">
        <f t="shared" si="260"/>
        <v>1</v>
      </c>
      <c r="CQ187" s="2">
        <f t="shared" si="260"/>
        <v>1</v>
      </c>
      <c r="CR187" s="2">
        <f t="shared" si="260"/>
        <v>1</v>
      </c>
      <c r="CS187" s="2">
        <f t="shared" si="260"/>
        <v>1</v>
      </c>
      <c r="CT187" s="2">
        <f t="shared" si="260"/>
        <v>1</v>
      </c>
      <c r="CU187" s="2">
        <f t="shared" si="260"/>
        <v>1</v>
      </c>
      <c r="CV187" s="2">
        <f t="shared" si="260"/>
        <v>1</v>
      </c>
      <c r="CW187" s="2">
        <f t="shared" si="260"/>
        <v>1</v>
      </c>
      <c r="CX187" s="2">
        <f t="shared" si="260"/>
        <v>1</v>
      </c>
      <c r="CY187" s="2">
        <f t="shared" si="260"/>
        <v>1</v>
      </c>
      <c r="CZ187" s="2">
        <f t="shared" si="260"/>
        <v>1</v>
      </c>
      <c r="DA187" s="2">
        <f t="shared" si="260"/>
        <v>1</v>
      </c>
      <c r="DC187" s="1">
        <f t="shared" ref="DC187:DV187" si="261">IF($CD187&gt;0,MAX(0,FLOOR((1-$DB$2)*CH$2-$CF187+1+CH$1,1)),0)</f>
        <v>0</v>
      </c>
      <c r="DD187" s="1">
        <f t="shared" si="261"/>
        <v>0</v>
      </c>
      <c r="DE187" s="1">
        <f t="shared" si="261"/>
        <v>0</v>
      </c>
      <c r="DF187" s="1">
        <f t="shared" si="261"/>
        <v>0</v>
      </c>
      <c r="DG187" s="1">
        <f t="shared" si="261"/>
        <v>0</v>
      </c>
      <c r="DH187" s="1">
        <f t="shared" si="261"/>
        <v>0</v>
      </c>
      <c r="DI187" s="1">
        <f t="shared" si="261"/>
        <v>0</v>
      </c>
      <c r="DJ187" s="1">
        <f t="shared" si="261"/>
        <v>0</v>
      </c>
      <c r="DK187" s="1">
        <f t="shared" si="261"/>
        <v>0</v>
      </c>
      <c r="DL187" s="1">
        <f t="shared" si="261"/>
        <v>0</v>
      </c>
      <c r="DM187" s="1">
        <f t="shared" si="261"/>
        <v>0</v>
      </c>
      <c r="DN187" s="1">
        <f t="shared" si="261"/>
        <v>0</v>
      </c>
      <c r="DO187" s="1">
        <f t="shared" si="261"/>
        <v>0</v>
      </c>
      <c r="DP187" s="1">
        <f t="shared" si="261"/>
        <v>0</v>
      </c>
      <c r="DQ187" s="1">
        <f t="shared" si="261"/>
        <v>0</v>
      </c>
      <c r="DR187" s="1">
        <f t="shared" si="261"/>
        <v>0</v>
      </c>
      <c r="DS187" s="1">
        <f t="shared" si="261"/>
        <v>0</v>
      </c>
      <c r="DT187" s="1">
        <f t="shared" si="261"/>
        <v>0</v>
      </c>
      <c r="DU187" s="1">
        <f t="shared" si="261"/>
        <v>0</v>
      </c>
      <c r="DV187" s="1">
        <f t="shared" si="261"/>
        <v>0</v>
      </c>
      <c r="DX187" s="1">
        <f t="shared" ref="DX187:EQ187" si="262">$AM187 +(DC187*$CD187+AN187)*(BI187+1)/2</f>
        <v>1.5</v>
      </c>
      <c r="DY187" s="1">
        <f t="shared" si="262"/>
        <v>3</v>
      </c>
      <c r="DZ187" s="1">
        <f t="shared" si="262"/>
        <v>4.5</v>
      </c>
      <c r="EA187" s="1">
        <f t="shared" si="262"/>
        <v>6</v>
      </c>
      <c r="EB187" s="1">
        <f t="shared" si="262"/>
        <v>7.5</v>
      </c>
      <c r="EC187" s="1">
        <f t="shared" si="262"/>
        <v>9</v>
      </c>
      <c r="ED187" s="1">
        <f t="shared" si="262"/>
        <v>10.5</v>
      </c>
      <c r="EE187" s="1">
        <f t="shared" si="262"/>
        <v>12</v>
      </c>
      <c r="EF187" s="1">
        <f t="shared" si="262"/>
        <v>13.5</v>
      </c>
      <c r="EG187" s="1">
        <f t="shared" si="262"/>
        <v>15</v>
      </c>
      <c r="EH187" s="1">
        <f t="shared" si="262"/>
        <v>16.5</v>
      </c>
      <c r="EI187" s="1">
        <f t="shared" si="262"/>
        <v>18</v>
      </c>
      <c r="EJ187" s="1">
        <f t="shared" si="262"/>
        <v>19.5</v>
      </c>
      <c r="EK187" s="1">
        <f t="shared" si="262"/>
        <v>21</v>
      </c>
      <c r="EL187" s="1">
        <f t="shared" si="262"/>
        <v>22.5</v>
      </c>
      <c r="EM187" s="1">
        <f t="shared" si="262"/>
        <v>24</v>
      </c>
      <c r="EN187" s="1">
        <f t="shared" si="262"/>
        <v>25.5</v>
      </c>
      <c r="EO187" s="1">
        <f t="shared" si="262"/>
        <v>27</v>
      </c>
      <c r="EP187" s="1">
        <f t="shared" si="262"/>
        <v>28.5</v>
      </c>
      <c r="EQ187" s="1">
        <f t="shared" si="262"/>
        <v>30</v>
      </c>
    </row>
    <row r="188" spans="1:147" ht="33.950000000000003" customHeight="1">
      <c r="A188" s="8" t="s">
        <v>704</v>
      </c>
      <c r="B188" s="1" t="s">
        <v>646</v>
      </c>
      <c r="C188" s="8" t="s">
        <v>647</v>
      </c>
      <c r="D188" s="8" t="s">
        <v>705</v>
      </c>
      <c r="E188" s="8" t="s">
        <v>29</v>
      </c>
      <c r="F188" s="8" t="s">
        <v>35</v>
      </c>
      <c r="G188" s="8" t="s">
        <v>706</v>
      </c>
      <c r="H188" s="8"/>
      <c r="I188" s="8">
        <v>5</v>
      </c>
      <c r="J188" s="8"/>
      <c r="K188" s="8"/>
      <c r="L188" s="8"/>
      <c r="M188" s="8"/>
      <c r="N188" s="8" t="s">
        <v>707</v>
      </c>
    </row>
    <row r="189" spans="1:147" ht="33.950000000000003" customHeight="1">
      <c r="A189" s="8" t="s">
        <v>708</v>
      </c>
      <c r="B189" s="1" t="s">
        <v>646</v>
      </c>
      <c r="C189" s="8" t="s">
        <v>647</v>
      </c>
      <c r="D189" s="8" t="s">
        <v>709</v>
      </c>
      <c r="E189" s="8" t="s">
        <v>94</v>
      </c>
      <c r="F189" s="8" t="s">
        <v>40</v>
      </c>
      <c r="G189" s="8"/>
      <c r="H189" s="8"/>
      <c r="I189" s="8">
        <v>3</v>
      </c>
      <c r="J189" s="8"/>
      <c r="K189" s="8"/>
      <c r="L189" s="8"/>
      <c r="M189" s="8"/>
      <c r="N189" s="8" t="s">
        <v>710</v>
      </c>
      <c r="P189" s="1">
        <v>1</v>
      </c>
      <c r="R189" s="1">
        <f t="shared" ref="R189:AA191" si="263">IF(R$2/5+1 &gt;=$I189,CH189*DX189, 0)</f>
        <v>0</v>
      </c>
      <c r="S189" s="1">
        <f t="shared" si="263"/>
        <v>0</v>
      </c>
      <c r="T189" s="1">
        <f t="shared" si="263"/>
        <v>0</v>
      </c>
      <c r="U189" s="1">
        <f t="shared" si="263"/>
        <v>0</v>
      </c>
      <c r="V189" s="1">
        <f t="shared" si="263"/>
        <v>0</v>
      </c>
      <c r="W189" s="1">
        <f t="shared" si="263"/>
        <v>0</v>
      </c>
      <c r="X189" s="1">
        <f t="shared" si="263"/>
        <v>0</v>
      </c>
      <c r="Y189" s="1">
        <f t="shared" si="263"/>
        <v>0</v>
      </c>
      <c r="Z189" s="1">
        <f t="shared" si="263"/>
        <v>0</v>
      </c>
      <c r="AA189" s="1">
        <f t="shared" si="263"/>
        <v>9</v>
      </c>
      <c r="AB189" s="1">
        <f t="shared" ref="AB189:AK191" si="264">IF(AB$2/5+1 &gt;=$I189,CR189*EH189, 0)</f>
        <v>9</v>
      </c>
      <c r="AC189" s="1">
        <f t="shared" si="264"/>
        <v>9</v>
      </c>
      <c r="AD189" s="1">
        <f t="shared" si="264"/>
        <v>13.5</v>
      </c>
      <c r="AE189" s="1">
        <f t="shared" si="264"/>
        <v>13.5</v>
      </c>
      <c r="AF189" s="1">
        <f t="shared" si="264"/>
        <v>13.75</v>
      </c>
      <c r="AG189" s="1">
        <f t="shared" si="264"/>
        <v>18.333333333333332</v>
      </c>
      <c r="AH189" s="1">
        <f t="shared" si="264"/>
        <v>18.333333333333332</v>
      </c>
      <c r="AI189" s="1">
        <f t="shared" si="264"/>
        <v>18.333333333333332</v>
      </c>
      <c r="AJ189" s="1">
        <f t="shared" si="264"/>
        <v>22.916666666666664</v>
      </c>
      <c r="AK189" s="1">
        <f t="shared" si="264"/>
        <v>27</v>
      </c>
      <c r="AM189" s="1">
        <v>0</v>
      </c>
      <c r="AN189" s="1">
        <v>0</v>
      </c>
      <c r="AO189" s="1">
        <f t="shared" ref="AO189:BG189" si="265">AN189</f>
        <v>0</v>
      </c>
      <c r="AP189" s="1">
        <f t="shared" si="265"/>
        <v>0</v>
      </c>
      <c r="AQ189" s="1">
        <f t="shared" si="265"/>
        <v>0</v>
      </c>
      <c r="AR189" s="1">
        <f t="shared" si="265"/>
        <v>0</v>
      </c>
      <c r="AS189" s="1">
        <f t="shared" si="265"/>
        <v>0</v>
      </c>
      <c r="AT189" s="1">
        <f t="shared" si="265"/>
        <v>0</v>
      </c>
      <c r="AU189" s="1">
        <f t="shared" si="265"/>
        <v>0</v>
      </c>
      <c r="AV189" s="1">
        <f t="shared" si="265"/>
        <v>0</v>
      </c>
      <c r="AW189" s="1">
        <f t="shared" si="265"/>
        <v>0</v>
      </c>
      <c r="AX189" s="1">
        <f t="shared" si="265"/>
        <v>0</v>
      </c>
      <c r="AY189" s="1">
        <f t="shared" si="265"/>
        <v>0</v>
      </c>
      <c r="AZ189" s="1">
        <f t="shared" si="265"/>
        <v>0</v>
      </c>
      <c r="BA189" s="1">
        <f t="shared" si="265"/>
        <v>0</v>
      </c>
      <c r="BB189" s="1">
        <f t="shared" si="265"/>
        <v>0</v>
      </c>
      <c r="BC189" s="1">
        <f t="shared" si="265"/>
        <v>0</v>
      </c>
      <c r="BD189" s="1">
        <f t="shared" si="265"/>
        <v>0</v>
      </c>
      <c r="BE189" s="1">
        <f t="shared" si="265"/>
        <v>0</v>
      </c>
      <c r="BF189" s="1">
        <f t="shared" si="265"/>
        <v>0</v>
      </c>
      <c r="BG189" s="1">
        <f t="shared" si="265"/>
        <v>0</v>
      </c>
      <c r="BI189" s="1">
        <v>4</v>
      </c>
      <c r="BJ189" s="1">
        <f t="shared" ref="BJ189:CB189" si="266">BI189</f>
        <v>4</v>
      </c>
      <c r="BK189" s="1">
        <f t="shared" si="266"/>
        <v>4</v>
      </c>
      <c r="BL189" s="1">
        <f t="shared" si="266"/>
        <v>4</v>
      </c>
      <c r="BM189" s="1">
        <f t="shared" si="266"/>
        <v>4</v>
      </c>
      <c r="BN189" s="1">
        <f t="shared" si="266"/>
        <v>4</v>
      </c>
      <c r="BO189" s="1">
        <f t="shared" si="266"/>
        <v>4</v>
      </c>
      <c r="BP189" s="1">
        <f t="shared" si="266"/>
        <v>4</v>
      </c>
      <c r="BQ189" s="1">
        <f t="shared" si="266"/>
        <v>4</v>
      </c>
      <c r="BR189" s="1">
        <f t="shared" si="266"/>
        <v>4</v>
      </c>
      <c r="BS189" s="1">
        <f t="shared" si="266"/>
        <v>4</v>
      </c>
      <c r="BT189" s="1">
        <f t="shared" si="266"/>
        <v>4</v>
      </c>
      <c r="BU189" s="1">
        <f t="shared" si="266"/>
        <v>4</v>
      </c>
      <c r="BV189" s="1">
        <f t="shared" si="266"/>
        <v>4</v>
      </c>
      <c r="BW189" s="1">
        <f t="shared" si="266"/>
        <v>4</v>
      </c>
      <c r="BX189" s="1">
        <f t="shared" si="266"/>
        <v>4</v>
      </c>
      <c r="BY189" s="1">
        <f t="shared" si="266"/>
        <v>4</v>
      </c>
      <c r="BZ189" s="1">
        <f t="shared" si="266"/>
        <v>4</v>
      </c>
      <c r="CA189" s="1">
        <f t="shared" si="266"/>
        <v>4</v>
      </c>
      <c r="CB189" s="1">
        <f t="shared" si="266"/>
        <v>4</v>
      </c>
      <c r="CC189" s="2"/>
      <c r="CD189" s="1">
        <v>2</v>
      </c>
      <c r="CF189">
        <f>IF(EXACT(E189,"Focus"),IF(I189=1,3,IF(I189=2,3,IF(I189=3,4,IF(I189=4,6,8)))),IF(I189=1,4,IF(I189=2,5,IF(I189=3,6,IF(I189=4,8,10)))))</f>
        <v>4</v>
      </c>
      <c r="CH189" s="2">
        <f t="shared" ref="CH189:CQ191" si="267">MIN(1,MAX(0,(CH$2-$CF189+1+CH$1-DC189)/CH$2))</f>
        <v>0.5</v>
      </c>
      <c r="CI189" s="2">
        <f t="shared" si="267"/>
        <v>0.66666666666666663</v>
      </c>
      <c r="CJ189" s="2">
        <f t="shared" si="267"/>
        <v>0.66666666666666663</v>
      </c>
      <c r="CK189" s="2">
        <f t="shared" si="267"/>
        <v>0.83333333333333337</v>
      </c>
      <c r="CL189" s="2">
        <f t="shared" si="267"/>
        <v>0.875</v>
      </c>
      <c r="CM189" s="2">
        <f t="shared" si="267"/>
        <v>0.875</v>
      </c>
      <c r="CN189" s="2">
        <f t="shared" si="267"/>
        <v>1</v>
      </c>
      <c r="CO189" s="2">
        <f t="shared" si="267"/>
        <v>1</v>
      </c>
      <c r="CP189" s="2">
        <f t="shared" si="267"/>
        <v>1</v>
      </c>
      <c r="CQ189" s="2">
        <f t="shared" si="267"/>
        <v>0.9</v>
      </c>
      <c r="CR189" s="2">
        <f t="shared" ref="CR189:DA191" si="268">MIN(1,MAX(0,(CR$2-$CF189+1+CR$1-DM189)/CR$2))</f>
        <v>0.9</v>
      </c>
      <c r="CS189" s="2">
        <f t="shared" si="268"/>
        <v>0.9</v>
      </c>
      <c r="CT189" s="2">
        <f t="shared" si="268"/>
        <v>0.9</v>
      </c>
      <c r="CU189" s="2">
        <f t="shared" si="268"/>
        <v>0.9</v>
      </c>
      <c r="CV189" s="2">
        <f t="shared" si="268"/>
        <v>0.91666666666666663</v>
      </c>
      <c r="CW189" s="2">
        <f t="shared" si="268"/>
        <v>0.91666666666666663</v>
      </c>
      <c r="CX189" s="2">
        <f t="shared" si="268"/>
        <v>0.91666666666666663</v>
      </c>
      <c r="CY189" s="2">
        <f t="shared" si="268"/>
        <v>0.91666666666666663</v>
      </c>
      <c r="CZ189" s="2">
        <f t="shared" si="268"/>
        <v>0.91666666666666663</v>
      </c>
      <c r="DA189" s="2">
        <f t="shared" si="268"/>
        <v>0.9</v>
      </c>
      <c r="DC189" s="1">
        <f t="shared" ref="DC189:DL191" si="269">IF($CD189&gt;0,MAX(0,FLOOR((1-$DB$2)*CH$2-$CF189+1+CH$1,1)),0)</f>
        <v>0</v>
      </c>
      <c r="DD189" s="1">
        <f t="shared" si="269"/>
        <v>0</v>
      </c>
      <c r="DE189" s="1">
        <f t="shared" si="269"/>
        <v>0</v>
      </c>
      <c r="DF189" s="1">
        <f t="shared" si="269"/>
        <v>0</v>
      </c>
      <c r="DG189" s="1">
        <f t="shared" si="269"/>
        <v>0</v>
      </c>
      <c r="DH189" s="1">
        <f t="shared" si="269"/>
        <v>0</v>
      </c>
      <c r="DI189" s="1">
        <f t="shared" si="269"/>
        <v>0</v>
      </c>
      <c r="DJ189" s="1">
        <f t="shared" si="269"/>
        <v>0</v>
      </c>
      <c r="DK189" s="1">
        <f t="shared" si="269"/>
        <v>0</v>
      </c>
      <c r="DL189" s="1">
        <f t="shared" si="269"/>
        <v>2</v>
      </c>
      <c r="DM189" s="1">
        <f t="shared" ref="DM189:DV191" si="270">IF($CD189&gt;0,MAX(0,FLOOR((1-$DB$2)*CR$2-$CF189+1+CR$1,1)),0)</f>
        <v>2</v>
      </c>
      <c r="DN189" s="1">
        <f t="shared" si="270"/>
        <v>2</v>
      </c>
      <c r="DO189" s="1">
        <f t="shared" si="270"/>
        <v>3</v>
      </c>
      <c r="DP189" s="1">
        <f t="shared" si="270"/>
        <v>3</v>
      </c>
      <c r="DQ189" s="1">
        <f t="shared" si="270"/>
        <v>3</v>
      </c>
      <c r="DR189" s="1">
        <f t="shared" si="270"/>
        <v>4</v>
      </c>
      <c r="DS189" s="1">
        <f t="shared" si="270"/>
        <v>4</v>
      </c>
      <c r="DT189" s="1">
        <f t="shared" si="270"/>
        <v>4</v>
      </c>
      <c r="DU189" s="1">
        <f t="shared" si="270"/>
        <v>5</v>
      </c>
      <c r="DV189" s="1">
        <f t="shared" si="270"/>
        <v>6</v>
      </c>
      <c r="DX189" s="1">
        <f t="shared" ref="DX189:EG191" si="271">$AM189 +(DC189*$CD189+AN189)*(BI189+1)/2</f>
        <v>0</v>
      </c>
      <c r="DY189" s="1">
        <f t="shared" si="271"/>
        <v>0</v>
      </c>
      <c r="DZ189" s="1">
        <f t="shared" si="271"/>
        <v>0</v>
      </c>
      <c r="EA189" s="1">
        <f t="shared" si="271"/>
        <v>0</v>
      </c>
      <c r="EB189" s="1">
        <f t="shared" si="271"/>
        <v>0</v>
      </c>
      <c r="EC189" s="1">
        <f t="shared" si="271"/>
        <v>0</v>
      </c>
      <c r="ED189" s="1">
        <f t="shared" si="271"/>
        <v>0</v>
      </c>
      <c r="EE189" s="1">
        <f t="shared" si="271"/>
        <v>0</v>
      </c>
      <c r="EF189" s="1">
        <f t="shared" si="271"/>
        <v>0</v>
      </c>
      <c r="EG189" s="1">
        <f t="shared" si="271"/>
        <v>10</v>
      </c>
      <c r="EH189" s="1">
        <f t="shared" ref="EH189:EQ191" si="272">$AM189 +(DM189*$CD189+AX189)*(BS189+1)/2</f>
        <v>10</v>
      </c>
      <c r="EI189" s="1">
        <f t="shared" si="272"/>
        <v>10</v>
      </c>
      <c r="EJ189" s="1">
        <f t="shared" si="272"/>
        <v>15</v>
      </c>
      <c r="EK189" s="1">
        <f t="shared" si="272"/>
        <v>15</v>
      </c>
      <c r="EL189" s="1">
        <f t="shared" si="272"/>
        <v>15</v>
      </c>
      <c r="EM189" s="1">
        <f t="shared" si="272"/>
        <v>20</v>
      </c>
      <c r="EN189" s="1">
        <f t="shared" si="272"/>
        <v>20</v>
      </c>
      <c r="EO189" s="1">
        <f t="shared" si="272"/>
        <v>20</v>
      </c>
      <c r="EP189" s="1">
        <f t="shared" si="272"/>
        <v>25</v>
      </c>
      <c r="EQ189" s="1">
        <f t="shared" si="272"/>
        <v>30</v>
      </c>
    </row>
    <row r="190" spans="1:147" ht="33.950000000000003" customHeight="1">
      <c r="A190" s="8" t="s">
        <v>711</v>
      </c>
      <c r="B190" s="1" t="s">
        <v>646</v>
      </c>
      <c r="C190" s="8" t="s">
        <v>647</v>
      </c>
      <c r="D190" s="8" t="s">
        <v>712</v>
      </c>
      <c r="E190" s="8" t="s">
        <v>29</v>
      </c>
      <c r="F190" s="8" t="s">
        <v>40</v>
      </c>
      <c r="G190" s="8" t="s">
        <v>713</v>
      </c>
      <c r="H190" s="8"/>
      <c r="I190" s="8">
        <v>1</v>
      </c>
      <c r="J190" s="8" t="s">
        <v>1044</v>
      </c>
      <c r="K190" s="8"/>
      <c r="L190" s="8"/>
      <c r="M190" s="8"/>
      <c r="N190" s="8" t="s">
        <v>714</v>
      </c>
      <c r="O190" s="19"/>
      <c r="P190" s="1">
        <v>1</v>
      </c>
      <c r="R190" s="1">
        <f t="shared" si="263"/>
        <v>2.5</v>
      </c>
      <c r="S190" s="1">
        <f t="shared" si="263"/>
        <v>3.333333333333333</v>
      </c>
      <c r="T190" s="1">
        <f t="shared" si="263"/>
        <v>3.333333333333333</v>
      </c>
      <c r="U190" s="1">
        <f t="shared" si="263"/>
        <v>4.166666666666667</v>
      </c>
      <c r="V190" s="1">
        <f t="shared" si="263"/>
        <v>4.375</v>
      </c>
      <c r="W190" s="1">
        <f t="shared" si="263"/>
        <v>4.375</v>
      </c>
      <c r="X190" s="1">
        <f t="shared" si="263"/>
        <v>5</v>
      </c>
      <c r="Y190" s="1">
        <f t="shared" si="263"/>
        <v>5</v>
      </c>
      <c r="Z190" s="1">
        <f t="shared" si="263"/>
        <v>5</v>
      </c>
      <c r="AA190" s="1">
        <f t="shared" si="263"/>
        <v>13.5</v>
      </c>
      <c r="AB190" s="1">
        <f t="shared" si="264"/>
        <v>13.5</v>
      </c>
      <c r="AC190" s="1">
        <f t="shared" si="264"/>
        <v>13.5</v>
      </c>
      <c r="AD190" s="1">
        <f t="shared" si="264"/>
        <v>18</v>
      </c>
      <c r="AE190" s="1">
        <f t="shared" si="264"/>
        <v>18</v>
      </c>
      <c r="AF190" s="1">
        <f t="shared" si="264"/>
        <v>18.333333333333332</v>
      </c>
      <c r="AG190" s="1">
        <f t="shared" si="264"/>
        <v>22.916666666666664</v>
      </c>
      <c r="AH190" s="1">
        <f t="shared" si="264"/>
        <v>22.916666666666664</v>
      </c>
      <c r="AI190" s="1">
        <f t="shared" si="264"/>
        <v>22.916666666666664</v>
      </c>
      <c r="AJ190" s="1">
        <f t="shared" si="264"/>
        <v>27.5</v>
      </c>
      <c r="AK190" s="1">
        <f t="shared" si="264"/>
        <v>31.5</v>
      </c>
      <c r="AM190" s="1">
        <v>0</v>
      </c>
      <c r="AN190" s="1">
        <v>2</v>
      </c>
      <c r="AO190" s="1">
        <v>2</v>
      </c>
      <c r="AP190" s="1">
        <v>2</v>
      </c>
      <c r="AQ190" s="1">
        <v>2</v>
      </c>
      <c r="AR190" s="1">
        <v>2</v>
      </c>
      <c r="AS190" s="1">
        <v>2</v>
      </c>
      <c r="AT190" s="1">
        <v>2</v>
      </c>
      <c r="AU190" s="1">
        <v>2</v>
      </c>
      <c r="AV190" s="1">
        <v>2</v>
      </c>
      <c r="AW190" s="1">
        <v>2</v>
      </c>
      <c r="AX190" s="1">
        <v>2</v>
      </c>
      <c r="AY190" s="1">
        <v>2</v>
      </c>
      <c r="AZ190" s="1">
        <v>2</v>
      </c>
      <c r="BA190" s="1">
        <v>2</v>
      </c>
      <c r="BB190" s="1">
        <v>2</v>
      </c>
      <c r="BC190" s="1">
        <v>2</v>
      </c>
      <c r="BD190" s="1">
        <v>2</v>
      </c>
      <c r="BE190" s="1">
        <v>2</v>
      </c>
      <c r="BF190" s="1">
        <v>2</v>
      </c>
      <c r="BG190" s="1">
        <v>2</v>
      </c>
      <c r="BI190" s="1">
        <v>4</v>
      </c>
      <c r="BJ190" s="1">
        <f t="shared" ref="BJ190:CB190" si="273">BI190</f>
        <v>4</v>
      </c>
      <c r="BK190" s="1">
        <f t="shared" si="273"/>
        <v>4</v>
      </c>
      <c r="BL190" s="1">
        <f t="shared" si="273"/>
        <v>4</v>
      </c>
      <c r="BM190" s="1">
        <f t="shared" si="273"/>
        <v>4</v>
      </c>
      <c r="BN190" s="1">
        <f t="shared" si="273"/>
        <v>4</v>
      </c>
      <c r="BO190" s="1">
        <f t="shared" si="273"/>
        <v>4</v>
      </c>
      <c r="BP190" s="1">
        <f t="shared" si="273"/>
        <v>4</v>
      </c>
      <c r="BQ190" s="1">
        <f t="shared" si="273"/>
        <v>4</v>
      </c>
      <c r="BR190" s="1">
        <f t="shared" si="273"/>
        <v>4</v>
      </c>
      <c r="BS190" s="1">
        <f t="shared" si="273"/>
        <v>4</v>
      </c>
      <c r="BT190" s="1">
        <f t="shared" si="273"/>
        <v>4</v>
      </c>
      <c r="BU190" s="1">
        <f t="shared" si="273"/>
        <v>4</v>
      </c>
      <c r="BV190" s="1">
        <f t="shared" si="273"/>
        <v>4</v>
      </c>
      <c r="BW190" s="1">
        <f t="shared" si="273"/>
        <v>4</v>
      </c>
      <c r="BX190" s="1">
        <f t="shared" si="273"/>
        <v>4</v>
      </c>
      <c r="BY190" s="1">
        <f t="shared" si="273"/>
        <v>4</v>
      </c>
      <c r="BZ190" s="1">
        <f t="shared" si="273"/>
        <v>4</v>
      </c>
      <c r="CA190" s="1">
        <f t="shared" si="273"/>
        <v>4</v>
      </c>
      <c r="CB190" s="1">
        <f t="shared" si="273"/>
        <v>4</v>
      </c>
      <c r="CC190" s="2"/>
      <c r="CD190" s="1">
        <v>2</v>
      </c>
      <c r="CF190">
        <f>IF(EXACT(E190,"Focus"),IF(I190=1,3,IF(I190=2,3,IF(I190=3,4,IF(I190=4,6,8)))),IF(I190=1,4,IF(I190=2,5,IF(I190=3,6,IF(I190=4,8,10)))))</f>
        <v>4</v>
      </c>
      <c r="CH190" s="2">
        <f t="shared" si="267"/>
        <v>0.5</v>
      </c>
      <c r="CI190" s="2">
        <f t="shared" si="267"/>
        <v>0.66666666666666663</v>
      </c>
      <c r="CJ190" s="2">
        <f t="shared" si="267"/>
        <v>0.66666666666666663</v>
      </c>
      <c r="CK190" s="2">
        <f t="shared" si="267"/>
        <v>0.83333333333333337</v>
      </c>
      <c r="CL190" s="2">
        <f t="shared" si="267"/>
        <v>0.875</v>
      </c>
      <c r="CM190" s="2">
        <f t="shared" si="267"/>
        <v>0.875</v>
      </c>
      <c r="CN190" s="2">
        <f t="shared" si="267"/>
        <v>1</v>
      </c>
      <c r="CO190" s="2">
        <f t="shared" si="267"/>
        <v>1</v>
      </c>
      <c r="CP190" s="2">
        <f t="shared" si="267"/>
        <v>1</v>
      </c>
      <c r="CQ190" s="2">
        <f t="shared" si="267"/>
        <v>0.9</v>
      </c>
      <c r="CR190" s="2">
        <f t="shared" si="268"/>
        <v>0.9</v>
      </c>
      <c r="CS190" s="2">
        <f t="shared" si="268"/>
        <v>0.9</v>
      </c>
      <c r="CT190" s="2">
        <f t="shared" si="268"/>
        <v>0.9</v>
      </c>
      <c r="CU190" s="2">
        <f t="shared" si="268"/>
        <v>0.9</v>
      </c>
      <c r="CV190" s="2">
        <f t="shared" si="268"/>
        <v>0.91666666666666663</v>
      </c>
      <c r="CW190" s="2">
        <f t="shared" si="268"/>
        <v>0.91666666666666663</v>
      </c>
      <c r="CX190" s="2">
        <f t="shared" si="268"/>
        <v>0.91666666666666663</v>
      </c>
      <c r="CY190" s="2">
        <f t="shared" si="268"/>
        <v>0.91666666666666663</v>
      </c>
      <c r="CZ190" s="2">
        <f t="shared" si="268"/>
        <v>0.91666666666666663</v>
      </c>
      <c r="DA190" s="2">
        <f t="shared" si="268"/>
        <v>0.9</v>
      </c>
      <c r="DC190" s="1">
        <f t="shared" si="269"/>
        <v>0</v>
      </c>
      <c r="DD190" s="1">
        <f t="shared" si="269"/>
        <v>0</v>
      </c>
      <c r="DE190" s="1">
        <f t="shared" si="269"/>
        <v>0</v>
      </c>
      <c r="DF190" s="1">
        <f t="shared" si="269"/>
        <v>0</v>
      </c>
      <c r="DG190" s="1">
        <f t="shared" si="269"/>
        <v>0</v>
      </c>
      <c r="DH190" s="1">
        <f t="shared" si="269"/>
        <v>0</v>
      </c>
      <c r="DI190" s="1">
        <f t="shared" si="269"/>
        <v>0</v>
      </c>
      <c r="DJ190" s="1">
        <f t="shared" si="269"/>
        <v>0</v>
      </c>
      <c r="DK190" s="1">
        <f t="shared" si="269"/>
        <v>0</v>
      </c>
      <c r="DL190" s="1">
        <f t="shared" si="269"/>
        <v>2</v>
      </c>
      <c r="DM190" s="1">
        <f t="shared" si="270"/>
        <v>2</v>
      </c>
      <c r="DN190" s="1">
        <f t="shared" si="270"/>
        <v>2</v>
      </c>
      <c r="DO190" s="1">
        <f t="shared" si="270"/>
        <v>3</v>
      </c>
      <c r="DP190" s="1">
        <f t="shared" si="270"/>
        <v>3</v>
      </c>
      <c r="DQ190" s="1">
        <f t="shared" si="270"/>
        <v>3</v>
      </c>
      <c r="DR190" s="1">
        <f t="shared" si="270"/>
        <v>4</v>
      </c>
      <c r="DS190" s="1">
        <f t="shared" si="270"/>
        <v>4</v>
      </c>
      <c r="DT190" s="1">
        <f t="shared" si="270"/>
        <v>4</v>
      </c>
      <c r="DU190" s="1">
        <f t="shared" si="270"/>
        <v>5</v>
      </c>
      <c r="DV190" s="1">
        <f t="shared" si="270"/>
        <v>6</v>
      </c>
      <c r="DX190" s="1">
        <f t="shared" si="271"/>
        <v>5</v>
      </c>
      <c r="DY190" s="1">
        <f t="shared" si="271"/>
        <v>5</v>
      </c>
      <c r="DZ190" s="1">
        <f t="shared" si="271"/>
        <v>5</v>
      </c>
      <c r="EA190" s="1">
        <f t="shared" si="271"/>
        <v>5</v>
      </c>
      <c r="EB190" s="1">
        <f t="shared" si="271"/>
        <v>5</v>
      </c>
      <c r="EC190" s="1">
        <f t="shared" si="271"/>
        <v>5</v>
      </c>
      <c r="ED190" s="1">
        <f t="shared" si="271"/>
        <v>5</v>
      </c>
      <c r="EE190" s="1">
        <f t="shared" si="271"/>
        <v>5</v>
      </c>
      <c r="EF190" s="1">
        <f t="shared" si="271"/>
        <v>5</v>
      </c>
      <c r="EG190" s="1">
        <f t="shared" si="271"/>
        <v>15</v>
      </c>
      <c r="EH190" s="1">
        <f t="shared" si="272"/>
        <v>15</v>
      </c>
      <c r="EI190" s="1">
        <f t="shared" si="272"/>
        <v>15</v>
      </c>
      <c r="EJ190" s="1">
        <f t="shared" si="272"/>
        <v>20</v>
      </c>
      <c r="EK190" s="1">
        <f t="shared" si="272"/>
        <v>20</v>
      </c>
      <c r="EL190" s="1">
        <f t="shared" si="272"/>
        <v>20</v>
      </c>
      <c r="EM190" s="1">
        <f t="shared" si="272"/>
        <v>25</v>
      </c>
      <c r="EN190" s="1">
        <f t="shared" si="272"/>
        <v>25</v>
      </c>
      <c r="EO190" s="1">
        <f t="shared" si="272"/>
        <v>25</v>
      </c>
      <c r="EP190" s="1">
        <f t="shared" si="272"/>
        <v>30</v>
      </c>
      <c r="EQ190" s="1">
        <f t="shared" si="272"/>
        <v>35</v>
      </c>
    </row>
    <row r="191" spans="1:147" ht="33.950000000000003" customHeight="1">
      <c r="A191" s="8" t="s">
        <v>715</v>
      </c>
      <c r="B191" s="1" t="s">
        <v>646</v>
      </c>
      <c r="C191" s="8" t="s">
        <v>716</v>
      </c>
      <c r="D191" s="8" t="s">
        <v>717</v>
      </c>
      <c r="E191" s="8" t="s">
        <v>94</v>
      </c>
      <c r="F191" s="8" t="s">
        <v>40</v>
      </c>
      <c r="G191" s="8" t="s">
        <v>718</v>
      </c>
      <c r="H191" s="8" t="s">
        <v>280</v>
      </c>
      <c r="I191" s="8">
        <v>2</v>
      </c>
      <c r="J191" s="8" t="s">
        <v>1044</v>
      </c>
      <c r="K191" s="8" t="s">
        <v>1044</v>
      </c>
      <c r="L191" s="8"/>
      <c r="M191" s="8"/>
      <c r="N191" s="8" t="s">
        <v>1065</v>
      </c>
      <c r="O191" s="1" t="s">
        <v>719</v>
      </c>
      <c r="P191" s="1">
        <v>1</v>
      </c>
      <c r="R191" s="1">
        <f t="shared" si="263"/>
        <v>0</v>
      </c>
      <c r="S191" s="1">
        <f t="shared" si="263"/>
        <v>0</v>
      </c>
      <c r="T191" s="1">
        <f t="shared" si="263"/>
        <v>0</v>
      </c>
      <c r="U191" s="1">
        <f t="shared" si="263"/>
        <v>0</v>
      </c>
      <c r="V191" s="1">
        <f t="shared" si="263"/>
        <v>5</v>
      </c>
      <c r="W191" s="1">
        <f t="shared" si="263"/>
        <v>5</v>
      </c>
      <c r="X191" s="1">
        <f t="shared" si="263"/>
        <v>7.5</v>
      </c>
      <c r="Y191" s="1">
        <f t="shared" si="263"/>
        <v>7.5</v>
      </c>
      <c r="Z191" s="1">
        <f t="shared" si="263"/>
        <v>7.5</v>
      </c>
      <c r="AA191" s="1">
        <f t="shared" si="263"/>
        <v>11.25</v>
      </c>
      <c r="AB191" s="1">
        <f t="shared" si="264"/>
        <v>11.25</v>
      </c>
      <c r="AC191" s="1">
        <f t="shared" si="264"/>
        <v>11.25</v>
      </c>
      <c r="AD191" s="1">
        <f t="shared" si="264"/>
        <v>13.5</v>
      </c>
      <c r="AE191" s="1">
        <f t="shared" si="264"/>
        <v>13.5</v>
      </c>
      <c r="AF191" s="1">
        <f t="shared" si="264"/>
        <v>13.75</v>
      </c>
      <c r="AG191" s="1">
        <f t="shared" si="264"/>
        <v>16.041666666666664</v>
      </c>
      <c r="AH191" s="1">
        <f t="shared" si="264"/>
        <v>16.041666666666664</v>
      </c>
      <c r="AI191" s="1">
        <f t="shared" si="264"/>
        <v>16.041666666666664</v>
      </c>
      <c r="AJ191" s="1">
        <f t="shared" si="264"/>
        <v>18.333333333333332</v>
      </c>
      <c r="AK191" s="1">
        <f t="shared" si="264"/>
        <v>20.25</v>
      </c>
      <c r="AM191" s="1">
        <v>0</v>
      </c>
      <c r="AN191" s="1">
        <v>2</v>
      </c>
      <c r="AO191" s="1">
        <v>2</v>
      </c>
      <c r="AP191" s="1">
        <v>2</v>
      </c>
      <c r="AQ191" s="1">
        <v>2</v>
      </c>
      <c r="AR191" s="1">
        <v>2</v>
      </c>
      <c r="AS191" s="1">
        <v>2</v>
      </c>
      <c r="AT191" s="1">
        <v>2</v>
      </c>
      <c r="AU191" s="1">
        <v>2</v>
      </c>
      <c r="AV191" s="1">
        <v>2</v>
      </c>
      <c r="AW191" s="1">
        <v>2</v>
      </c>
      <c r="AX191" s="1">
        <v>2</v>
      </c>
      <c r="AY191" s="1">
        <v>2</v>
      </c>
      <c r="AZ191" s="1">
        <v>2</v>
      </c>
      <c r="BA191" s="1">
        <v>2</v>
      </c>
      <c r="BB191" s="1">
        <v>2</v>
      </c>
      <c r="BC191" s="1">
        <v>2</v>
      </c>
      <c r="BD191" s="1">
        <v>2</v>
      </c>
      <c r="BE191" s="1">
        <v>2</v>
      </c>
      <c r="BF191" s="1">
        <v>2</v>
      </c>
      <c r="BG191" s="1">
        <v>2</v>
      </c>
      <c r="BI191" s="1">
        <v>4</v>
      </c>
      <c r="BJ191" s="1">
        <f t="shared" ref="BJ191:CB191" si="274">BI191</f>
        <v>4</v>
      </c>
      <c r="BK191" s="1">
        <f t="shared" si="274"/>
        <v>4</v>
      </c>
      <c r="BL191" s="1">
        <f t="shared" si="274"/>
        <v>4</v>
      </c>
      <c r="BM191" s="1">
        <f t="shared" si="274"/>
        <v>4</v>
      </c>
      <c r="BN191" s="1">
        <f t="shared" si="274"/>
        <v>4</v>
      </c>
      <c r="BO191" s="1">
        <f t="shared" si="274"/>
        <v>4</v>
      </c>
      <c r="BP191" s="1">
        <f t="shared" si="274"/>
        <v>4</v>
      </c>
      <c r="BQ191" s="1">
        <f t="shared" si="274"/>
        <v>4</v>
      </c>
      <c r="BR191" s="1">
        <f t="shared" si="274"/>
        <v>4</v>
      </c>
      <c r="BS191" s="1">
        <f t="shared" si="274"/>
        <v>4</v>
      </c>
      <c r="BT191" s="1">
        <f t="shared" si="274"/>
        <v>4</v>
      </c>
      <c r="BU191" s="1">
        <f t="shared" si="274"/>
        <v>4</v>
      </c>
      <c r="BV191" s="1">
        <f t="shared" si="274"/>
        <v>4</v>
      </c>
      <c r="BW191" s="1">
        <f t="shared" si="274"/>
        <v>4</v>
      </c>
      <c r="BX191" s="1">
        <f t="shared" si="274"/>
        <v>4</v>
      </c>
      <c r="BY191" s="1">
        <f t="shared" si="274"/>
        <v>4</v>
      </c>
      <c r="BZ191" s="1">
        <f t="shared" si="274"/>
        <v>4</v>
      </c>
      <c r="CA191" s="1">
        <f t="shared" si="274"/>
        <v>4</v>
      </c>
      <c r="CB191" s="1">
        <f t="shared" si="274"/>
        <v>4</v>
      </c>
      <c r="CC191" s="2"/>
      <c r="CD191" s="1">
        <v>1</v>
      </c>
      <c r="CF191">
        <f>IF(EXACT(E191,"Focus"),IF(I191=1,3,IF(I191=2,3,IF(I191=3,4,IF(I191=4,6,8)))),IF(I191=1,4,IF(I191=2,5,IF(I191=3,6,IF(I191=4,8,10)))))</f>
        <v>3</v>
      </c>
      <c r="CH191" s="2">
        <f t="shared" si="267"/>
        <v>0.66666666666666663</v>
      </c>
      <c r="CI191" s="2">
        <f t="shared" si="267"/>
        <v>0.83333333333333337</v>
      </c>
      <c r="CJ191" s="2">
        <f t="shared" si="267"/>
        <v>0.83333333333333337</v>
      </c>
      <c r="CK191" s="2">
        <f t="shared" si="267"/>
        <v>1</v>
      </c>
      <c r="CL191" s="2">
        <f t="shared" si="267"/>
        <v>1</v>
      </c>
      <c r="CM191" s="2">
        <f t="shared" si="267"/>
        <v>1</v>
      </c>
      <c r="CN191" s="2">
        <f t="shared" si="267"/>
        <v>1</v>
      </c>
      <c r="CO191" s="2">
        <f t="shared" si="267"/>
        <v>1</v>
      </c>
      <c r="CP191" s="2">
        <f t="shared" si="267"/>
        <v>1</v>
      </c>
      <c r="CQ191" s="2">
        <f t="shared" si="267"/>
        <v>0.9</v>
      </c>
      <c r="CR191" s="2">
        <f t="shared" si="268"/>
        <v>0.9</v>
      </c>
      <c r="CS191" s="2">
        <f t="shared" si="268"/>
        <v>0.9</v>
      </c>
      <c r="CT191" s="2">
        <f t="shared" si="268"/>
        <v>0.9</v>
      </c>
      <c r="CU191" s="2">
        <f t="shared" si="268"/>
        <v>0.9</v>
      </c>
      <c r="CV191" s="2">
        <f t="shared" si="268"/>
        <v>0.91666666666666663</v>
      </c>
      <c r="CW191" s="2">
        <f t="shared" si="268"/>
        <v>0.91666666666666663</v>
      </c>
      <c r="CX191" s="2">
        <f t="shared" si="268"/>
        <v>0.91666666666666663</v>
      </c>
      <c r="CY191" s="2">
        <f t="shared" si="268"/>
        <v>0.91666666666666663</v>
      </c>
      <c r="CZ191" s="2">
        <f t="shared" si="268"/>
        <v>0.91666666666666663</v>
      </c>
      <c r="DA191" s="2">
        <f t="shared" si="268"/>
        <v>0.9</v>
      </c>
      <c r="DC191" s="1">
        <f t="shared" si="269"/>
        <v>0</v>
      </c>
      <c r="DD191" s="1">
        <f t="shared" si="269"/>
        <v>0</v>
      </c>
      <c r="DE191" s="1">
        <f t="shared" si="269"/>
        <v>0</v>
      </c>
      <c r="DF191" s="1">
        <f t="shared" si="269"/>
        <v>0</v>
      </c>
      <c r="DG191" s="1">
        <f t="shared" si="269"/>
        <v>0</v>
      </c>
      <c r="DH191" s="1">
        <f t="shared" si="269"/>
        <v>0</v>
      </c>
      <c r="DI191" s="1">
        <f t="shared" si="269"/>
        <v>1</v>
      </c>
      <c r="DJ191" s="1">
        <f t="shared" si="269"/>
        <v>1</v>
      </c>
      <c r="DK191" s="1">
        <f t="shared" si="269"/>
        <v>1</v>
      </c>
      <c r="DL191" s="1">
        <f t="shared" si="269"/>
        <v>3</v>
      </c>
      <c r="DM191" s="1">
        <f t="shared" si="270"/>
        <v>3</v>
      </c>
      <c r="DN191" s="1">
        <f t="shared" si="270"/>
        <v>3</v>
      </c>
      <c r="DO191" s="1">
        <f t="shared" si="270"/>
        <v>4</v>
      </c>
      <c r="DP191" s="1">
        <f t="shared" si="270"/>
        <v>4</v>
      </c>
      <c r="DQ191" s="1">
        <f t="shared" si="270"/>
        <v>4</v>
      </c>
      <c r="DR191" s="1">
        <f t="shared" si="270"/>
        <v>5</v>
      </c>
      <c r="DS191" s="1">
        <f t="shared" si="270"/>
        <v>5</v>
      </c>
      <c r="DT191" s="1">
        <f t="shared" si="270"/>
        <v>5</v>
      </c>
      <c r="DU191" s="1">
        <f t="shared" si="270"/>
        <v>6</v>
      </c>
      <c r="DV191" s="1">
        <f t="shared" si="270"/>
        <v>7</v>
      </c>
      <c r="DX191" s="1">
        <f t="shared" si="271"/>
        <v>5</v>
      </c>
      <c r="DY191" s="1">
        <f t="shared" si="271"/>
        <v>5</v>
      </c>
      <c r="DZ191" s="1">
        <f t="shared" si="271"/>
        <v>5</v>
      </c>
      <c r="EA191" s="1">
        <f t="shared" si="271"/>
        <v>5</v>
      </c>
      <c r="EB191" s="1">
        <f t="shared" si="271"/>
        <v>5</v>
      </c>
      <c r="EC191" s="1">
        <f t="shared" si="271"/>
        <v>5</v>
      </c>
      <c r="ED191" s="1">
        <f t="shared" si="271"/>
        <v>7.5</v>
      </c>
      <c r="EE191" s="1">
        <f t="shared" si="271"/>
        <v>7.5</v>
      </c>
      <c r="EF191" s="1">
        <f t="shared" si="271"/>
        <v>7.5</v>
      </c>
      <c r="EG191" s="1">
        <f t="shared" si="271"/>
        <v>12.5</v>
      </c>
      <c r="EH191" s="1">
        <f t="shared" si="272"/>
        <v>12.5</v>
      </c>
      <c r="EI191" s="1">
        <f t="shared" si="272"/>
        <v>12.5</v>
      </c>
      <c r="EJ191" s="1">
        <f t="shared" si="272"/>
        <v>15</v>
      </c>
      <c r="EK191" s="1">
        <f t="shared" si="272"/>
        <v>15</v>
      </c>
      <c r="EL191" s="1">
        <f t="shared" si="272"/>
        <v>15</v>
      </c>
      <c r="EM191" s="1">
        <f t="shared" si="272"/>
        <v>17.5</v>
      </c>
      <c r="EN191" s="1">
        <f t="shared" si="272"/>
        <v>17.5</v>
      </c>
      <c r="EO191" s="1">
        <f t="shared" si="272"/>
        <v>17.5</v>
      </c>
      <c r="EP191" s="1">
        <f t="shared" si="272"/>
        <v>20</v>
      </c>
      <c r="EQ191" s="1">
        <f t="shared" si="272"/>
        <v>22.5</v>
      </c>
    </row>
    <row r="192" spans="1:147" ht="33.950000000000003" customHeight="1">
      <c r="A192" s="8" t="s">
        <v>720</v>
      </c>
      <c r="B192" s="1" t="s">
        <v>646</v>
      </c>
      <c r="C192" s="8" t="s">
        <v>716</v>
      </c>
      <c r="D192" s="8" t="s">
        <v>721</v>
      </c>
      <c r="E192" s="8" t="s">
        <v>29</v>
      </c>
      <c r="F192" s="8" t="s">
        <v>40</v>
      </c>
      <c r="G192" s="8"/>
      <c r="H192" s="8" t="s">
        <v>722</v>
      </c>
      <c r="I192" s="8">
        <v>4</v>
      </c>
      <c r="J192" s="8"/>
      <c r="K192" s="8"/>
      <c r="L192" s="8"/>
      <c r="M192" s="8"/>
      <c r="N192" s="8" t="s">
        <v>723</v>
      </c>
    </row>
    <row r="193" spans="1:147" ht="132">
      <c r="A193" s="8" t="s">
        <v>724</v>
      </c>
      <c r="B193" s="1" t="s">
        <v>646</v>
      </c>
      <c r="C193" s="8" t="s">
        <v>716</v>
      </c>
      <c r="D193" s="8"/>
      <c r="E193" s="8" t="s">
        <v>725</v>
      </c>
      <c r="F193" s="8" t="s">
        <v>57</v>
      </c>
      <c r="G193" s="8"/>
      <c r="H193" s="8"/>
      <c r="I193" s="8">
        <v>4</v>
      </c>
      <c r="J193" s="8"/>
      <c r="K193" s="8"/>
      <c r="L193" s="8"/>
      <c r="M193" s="8"/>
      <c r="N193" s="8" t="s">
        <v>726</v>
      </c>
    </row>
    <row r="194" spans="1:147" ht="33.950000000000003" customHeight="1">
      <c r="A194" s="8" t="s">
        <v>727</v>
      </c>
      <c r="B194" s="1" t="s">
        <v>646</v>
      </c>
      <c r="C194" s="8" t="s">
        <v>716</v>
      </c>
      <c r="D194" s="8" t="s">
        <v>728</v>
      </c>
      <c r="E194" s="8" t="s">
        <v>566</v>
      </c>
      <c r="F194" s="8" t="s">
        <v>35</v>
      </c>
      <c r="G194" s="8" t="s">
        <v>729</v>
      </c>
      <c r="H194" s="8"/>
      <c r="I194" s="8">
        <v>1</v>
      </c>
      <c r="J194" s="8"/>
      <c r="K194" s="8"/>
      <c r="L194" s="8"/>
      <c r="M194" s="8"/>
      <c r="N194" s="8" t="s">
        <v>730</v>
      </c>
    </row>
    <row r="195" spans="1:147" ht="33.950000000000003" customHeight="1">
      <c r="A195" s="8" t="s">
        <v>731</v>
      </c>
      <c r="B195" s="1" t="s">
        <v>646</v>
      </c>
      <c r="C195" s="8" t="s">
        <v>716</v>
      </c>
      <c r="D195" s="8" t="s">
        <v>732</v>
      </c>
      <c r="E195" s="8" t="s">
        <v>94</v>
      </c>
      <c r="F195" s="8" t="s">
        <v>40</v>
      </c>
      <c r="G195" s="8" t="s">
        <v>733</v>
      </c>
      <c r="H195" s="8" t="s">
        <v>31</v>
      </c>
      <c r="I195" s="8">
        <v>3</v>
      </c>
      <c r="J195" s="8"/>
      <c r="K195" s="8"/>
      <c r="L195" s="8"/>
      <c r="M195" s="8"/>
      <c r="N195" s="8" t="s">
        <v>734</v>
      </c>
      <c r="O195" s="1" t="s">
        <v>735</v>
      </c>
    </row>
    <row r="196" spans="1:147" ht="33.950000000000003" customHeight="1">
      <c r="A196" s="8" t="s">
        <v>736</v>
      </c>
      <c r="B196" s="1" t="s">
        <v>646</v>
      </c>
      <c r="C196" s="8" t="s">
        <v>716</v>
      </c>
      <c r="D196" s="8"/>
      <c r="E196" s="8" t="s">
        <v>295</v>
      </c>
      <c r="F196" s="8" t="s">
        <v>30</v>
      </c>
      <c r="G196" s="8" t="s">
        <v>737</v>
      </c>
      <c r="H196" s="8">
        <v>3</v>
      </c>
      <c r="I196" s="8">
        <v>1</v>
      </c>
      <c r="J196" s="8" t="s">
        <v>1044</v>
      </c>
      <c r="K196" s="8" t="s">
        <v>1044</v>
      </c>
      <c r="L196" s="8"/>
      <c r="M196" s="8"/>
      <c r="N196" s="8" t="s">
        <v>738</v>
      </c>
      <c r="O196" s="1" t="s">
        <v>739</v>
      </c>
      <c r="P196" s="1">
        <v>1</v>
      </c>
      <c r="R196" s="1">
        <f t="shared" ref="R196:AA197" si="275">IF(R$2/5+1 &gt;=$I196,CH196*DX196, 0)</f>
        <v>1.75</v>
      </c>
      <c r="S196" s="1">
        <f t="shared" si="275"/>
        <v>2.333333333333333</v>
      </c>
      <c r="T196" s="1">
        <f t="shared" si="275"/>
        <v>2.333333333333333</v>
      </c>
      <c r="U196" s="1">
        <f t="shared" si="275"/>
        <v>2.916666666666667</v>
      </c>
      <c r="V196" s="1">
        <f t="shared" si="275"/>
        <v>3.0625</v>
      </c>
      <c r="W196" s="1">
        <f t="shared" si="275"/>
        <v>3.0625</v>
      </c>
      <c r="X196" s="1">
        <f t="shared" si="275"/>
        <v>3.5</v>
      </c>
      <c r="Y196" s="1">
        <f t="shared" si="275"/>
        <v>3.5</v>
      </c>
      <c r="Z196" s="1">
        <f t="shared" si="275"/>
        <v>3.5</v>
      </c>
      <c r="AA196" s="1">
        <f t="shared" si="275"/>
        <v>12.15</v>
      </c>
      <c r="AB196" s="1">
        <f t="shared" ref="AB196:AK197" si="276">IF(AB$2/5+1 &gt;=$I196,CR196*EH196, 0)</f>
        <v>12.15</v>
      </c>
      <c r="AC196" s="1">
        <f t="shared" si="276"/>
        <v>12.15</v>
      </c>
      <c r="AD196" s="1">
        <f t="shared" si="276"/>
        <v>16.2</v>
      </c>
      <c r="AE196" s="1">
        <f t="shared" si="276"/>
        <v>16.2</v>
      </c>
      <c r="AF196" s="1">
        <f t="shared" si="276"/>
        <v>16.5</v>
      </c>
      <c r="AG196" s="1">
        <f t="shared" si="276"/>
        <v>20.625</v>
      </c>
      <c r="AH196" s="1">
        <f t="shared" si="276"/>
        <v>20.625</v>
      </c>
      <c r="AI196" s="1">
        <f t="shared" si="276"/>
        <v>20.625</v>
      </c>
      <c r="AJ196" s="1">
        <f t="shared" si="276"/>
        <v>24.75</v>
      </c>
      <c r="AK196" s="1">
        <f t="shared" si="276"/>
        <v>28.35</v>
      </c>
      <c r="AM196" s="1">
        <v>0</v>
      </c>
      <c r="AN196" s="1">
        <v>1</v>
      </c>
      <c r="AO196" s="1">
        <f t="shared" ref="AO196:BG196" si="277">AN196</f>
        <v>1</v>
      </c>
      <c r="AP196" s="1">
        <f t="shared" si="277"/>
        <v>1</v>
      </c>
      <c r="AQ196" s="1">
        <f t="shared" si="277"/>
        <v>1</v>
      </c>
      <c r="AR196" s="1">
        <f t="shared" si="277"/>
        <v>1</v>
      </c>
      <c r="AS196" s="1">
        <f t="shared" si="277"/>
        <v>1</v>
      </c>
      <c r="AT196" s="1">
        <f t="shared" si="277"/>
        <v>1</v>
      </c>
      <c r="AU196" s="1">
        <f t="shared" si="277"/>
        <v>1</v>
      </c>
      <c r="AV196" s="1">
        <f t="shared" si="277"/>
        <v>1</v>
      </c>
      <c r="AW196" s="1">
        <f t="shared" si="277"/>
        <v>1</v>
      </c>
      <c r="AX196" s="1">
        <f t="shared" si="277"/>
        <v>1</v>
      </c>
      <c r="AY196" s="1">
        <f t="shared" si="277"/>
        <v>1</v>
      </c>
      <c r="AZ196" s="1">
        <f t="shared" si="277"/>
        <v>1</v>
      </c>
      <c r="BA196" s="1">
        <f t="shared" si="277"/>
        <v>1</v>
      </c>
      <c r="BB196" s="1">
        <f t="shared" si="277"/>
        <v>1</v>
      </c>
      <c r="BC196" s="1">
        <f t="shared" si="277"/>
        <v>1</v>
      </c>
      <c r="BD196" s="1">
        <f t="shared" si="277"/>
        <v>1</v>
      </c>
      <c r="BE196" s="1">
        <f t="shared" si="277"/>
        <v>1</v>
      </c>
      <c r="BF196" s="1">
        <f t="shared" si="277"/>
        <v>1</v>
      </c>
      <c r="BG196" s="1">
        <f t="shared" si="277"/>
        <v>1</v>
      </c>
      <c r="BI196" s="1">
        <v>6</v>
      </c>
      <c r="BJ196" s="1">
        <f t="shared" ref="BJ196:BQ197" si="278">BI196</f>
        <v>6</v>
      </c>
      <c r="BK196" s="1">
        <f t="shared" si="278"/>
        <v>6</v>
      </c>
      <c r="BL196" s="1">
        <f t="shared" si="278"/>
        <v>6</v>
      </c>
      <c r="BM196" s="1">
        <f t="shared" si="278"/>
        <v>6</v>
      </c>
      <c r="BN196" s="1">
        <f t="shared" si="278"/>
        <v>6</v>
      </c>
      <c r="BO196" s="1">
        <f t="shared" si="278"/>
        <v>6</v>
      </c>
      <c r="BP196" s="1">
        <f t="shared" si="278"/>
        <v>6</v>
      </c>
      <c r="BQ196" s="1">
        <f t="shared" si="278"/>
        <v>6</v>
      </c>
      <c r="BR196" s="1">
        <v>8</v>
      </c>
      <c r="BS196" s="1">
        <f t="shared" ref="BS196:CB196" si="279">BR196</f>
        <v>8</v>
      </c>
      <c r="BT196" s="1">
        <f t="shared" si="279"/>
        <v>8</v>
      </c>
      <c r="BU196" s="1">
        <f t="shared" si="279"/>
        <v>8</v>
      </c>
      <c r="BV196" s="1">
        <f t="shared" si="279"/>
        <v>8</v>
      </c>
      <c r="BW196" s="1">
        <f t="shared" si="279"/>
        <v>8</v>
      </c>
      <c r="BX196" s="1">
        <f t="shared" si="279"/>
        <v>8</v>
      </c>
      <c r="BY196" s="1">
        <f t="shared" si="279"/>
        <v>8</v>
      </c>
      <c r="BZ196" s="1">
        <f t="shared" si="279"/>
        <v>8</v>
      </c>
      <c r="CA196" s="1">
        <f t="shared" si="279"/>
        <v>8</v>
      </c>
      <c r="CB196" s="1">
        <f t="shared" si="279"/>
        <v>8</v>
      </c>
      <c r="CC196" s="2"/>
      <c r="CD196" s="1">
        <v>1</v>
      </c>
      <c r="CF196">
        <f>IF(EXACT(E196,"Focus"),IF(I196=1,3,IF(I196=2,3,IF(I196=3,4,IF(I196=4,6,8)))),IF(I196=1,4,IF(I196=2,5,IF(I196=3,6,IF(I196=4,8,10)))))</f>
        <v>4</v>
      </c>
      <c r="CH196" s="2">
        <f t="shared" ref="CH196:CQ197" si="280">MIN(1,MAX(0,(CH$2-$CF196+1+CH$1-DC196)/CH$2))</f>
        <v>0.5</v>
      </c>
      <c r="CI196" s="2">
        <f t="shared" si="280"/>
        <v>0.66666666666666663</v>
      </c>
      <c r="CJ196" s="2">
        <f t="shared" si="280"/>
        <v>0.66666666666666663</v>
      </c>
      <c r="CK196" s="2">
        <f t="shared" si="280"/>
        <v>0.83333333333333337</v>
      </c>
      <c r="CL196" s="2">
        <f t="shared" si="280"/>
        <v>0.875</v>
      </c>
      <c r="CM196" s="2">
        <f t="shared" si="280"/>
        <v>0.875</v>
      </c>
      <c r="CN196" s="2">
        <f t="shared" si="280"/>
        <v>1</v>
      </c>
      <c r="CO196" s="2">
        <f t="shared" si="280"/>
        <v>1</v>
      </c>
      <c r="CP196" s="2">
        <f t="shared" si="280"/>
        <v>1</v>
      </c>
      <c r="CQ196" s="2">
        <f t="shared" si="280"/>
        <v>0.9</v>
      </c>
      <c r="CR196" s="2">
        <f t="shared" ref="CR196:DA197" si="281">MIN(1,MAX(0,(CR$2-$CF196+1+CR$1-DM196)/CR$2))</f>
        <v>0.9</v>
      </c>
      <c r="CS196" s="2">
        <f t="shared" si="281"/>
        <v>0.9</v>
      </c>
      <c r="CT196" s="2">
        <f t="shared" si="281"/>
        <v>0.9</v>
      </c>
      <c r="CU196" s="2">
        <f t="shared" si="281"/>
        <v>0.9</v>
      </c>
      <c r="CV196" s="2">
        <f t="shared" si="281"/>
        <v>0.91666666666666663</v>
      </c>
      <c r="CW196" s="2">
        <f t="shared" si="281"/>
        <v>0.91666666666666663</v>
      </c>
      <c r="CX196" s="2">
        <f t="shared" si="281"/>
        <v>0.91666666666666663</v>
      </c>
      <c r="CY196" s="2">
        <f t="shared" si="281"/>
        <v>0.91666666666666663</v>
      </c>
      <c r="CZ196" s="2">
        <f t="shared" si="281"/>
        <v>0.91666666666666663</v>
      </c>
      <c r="DA196" s="2">
        <f t="shared" si="281"/>
        <v>0.9</v>
      </c>
      <c r="DC196" s="1">
        <f t="shared" ref="DC196:DL197" si="282">IF($CD196&gt;0,MAX(0,FLOOR((1-$DB$2)*CH$2-$CF196+1+CH$1,1)),0)</f>
        <v>0</v>
      </c>
      <c r="DD196" s="1">
        <f t="shared" si="282"/>
        <v>0</v>
      </c>
      <c r="DE196" s="1">
        <f t="shared" si="282"/>
        <v>0</v>
      </c>
      <c r="DF196" s="1">
        <f t="shared" si="282"/>
        <v>0</v>
      </c>
      <c r="DG196" s="1">
        <f t="shared" si="282"/>
        <v>0</v>
      </c>
      <c r="DH196" s="1">
        <f t="shared" si="282"/>
        <v>0</v>
      </c>
      <c r="DI196" s="1">
        <f t="shared" si="282"/>
        <v>0</v>
      </c>
      <c r="DJ196" s="1">
        <f t="shared" si="282"/>
        <v>0</v>
      </c>
      <c r="DK196" s="1">
        <f t="shared" si="282"/>
        <v>0</v>
      </c>
      <c r="DL196" s="1">
        <f t="shared" si="282"/>
        <v>2</v>
      </c>
      <c r="DM196" s="1">
        <f t="shared" ref="DM196:DV197" si="283">IF($CD196&gt;0,MAX(0,FLOOR((1-$DB$2)*CR$2-$CF196+1+CR$1,1)),0)</f>
        <v>2</v>
      </c>
      <c r="DN196" s="1">
        <f t="shared" si="283"/>
        <v>2</v>
      </c>
      <c r="DO196" s="1">
        <f t="shared" si="283"/>
        <v>3</v>
      </c>
      <c r="DP196" s="1">
        <f t="shared" si="283"/>
        <v>3</v>
      </c>
      <c r="DQ196" s="1">
        <f t="shared" si="283"/>
        <v>3</v>
      </c>
      <c r="DR196" s="1">
        <f t="shared" si="283"/>
        <v>4</v>
      </c>
      <c r="DS196" s="1">
        <f t="shared" si="283"/>
        <v>4</v>
      </c>
      <c r="DT196" s="1">
        <f t="shared" si="283"/>
        <v>4</v>
      </c>
      <c r="DU196" s="1">
        <f t="shared" si="283"/>
        <v>5</v>
      </c>
      <c r="DV196" s="1">
        <f t="shared" si="283"/>
        <v>6</v>
      </c>
      <c r="DX196" s="1">
        <f t="shared" ref="DX196:EG197" si="284">$AM196 +(DC196*$CD196+AN196)*(BI196+1)/2</f>
        <v>3.5</v>
      </c>
      <c r="DY196" s="1">
        <f t="shared" si="284"/>
        <v>3.5</v>
      </c>
      <c r="DZ196" s="1">
        <f t="shared" si="284"/>
        <v>3.5</v>
      </c>
      <c r="EA196" s="1">
        <f t="shared" si="284"/>
        <v>3.5</v>
      </c>
      <c r="EB196" s="1">
        <f t="shared" si="284"/>
        <v>3.5</v>
      </c>
      <c r="EC196" s="1">
        <f t="shared" si="284"/>
        <v>3.5</v>
      </c>
      <c r="ED196" s="1">
        <f t="shared" si="284"/>
        <v>3.5</v>
      </c>
      <c r="EE196" s="1">
        <f t="shared" si="284"/>
        <v>3.5</v>
      </c>
      <c r="EF196" s="1">
        <f t="shared" si="284"/>
        <v>3.5</v>
      </c>
      <c r="EG196" s="1">
        <f t="shared" si="284"/>
        <v>13.5</v>
      </c>
      <c r="EH196" s="1">
        <f t="shared" ref="EH196:EQ197" si="285">$AM196 +(DM196*$CD196+AX196)*(BS196+1)/2</f>
        <v>13.5</v>
      </c>
      <c r="EI196" s="1">
        <f t="shared" si="285"/>
        <v>13.5</v>
      </c>
      <c r="EJ196" s="1">
        <f t="shared" si="285"/>
        <v>18</v>
      </c>
      <c r="EK196" s="1">
        <f t="shared" si="285"/>
        <v>18</v>
      </c>
      <c r="EL196" s="1">
        <f t="shared" si="285"/>
        <v>18</v>
      </c>
      <c r="EM196" s="1">
        <f t="shared" si="285"/>
        <v>22.5</v>
      </c>
      <c r="EN196" s="1">
        <f t="shared" si="285"/>
        <v>22.5</v>
      </c>
      <c r="EO196" s="1">
        <f t="shared" si="285"/>
        <v>22.5</v>
      </c>
      <c r="EP196" s="1">
        <f t="shared" si="285"/>
        <v>27</v>
      </c>
      <c r="EQ196" s="1">
        <f t="shared" si="285"/>
        <v>31.5</v>
      </c>
    </row>
    <row r="197" spans="1:147" ht="48">
      <c r="A197" s="8" t="s">
        <v>740</v>
      </c>
      <c r="B197" s="1" t="s">
        <v>646</v>
      </c>
      <c r="C197" s="8" t="s">
        <v>716</v>
      </c>
      <c r="D197" s="8" t="s">
        <v>741</v>
      </c>
      <c r="E197" s="8" t="s">
        <v>29</v>
      </c>
      <c r="F197" s="8" t="s">
        <v>30</v>
      </c>
      <c r="G197" s="8"/>
      <c r="H197" s="8" t="s">
        <v>742</v>
      </c>
      <c r="I197" s="8">
        <v>3</v>
      </c>
      <c r="J197" s="8"/>
      <c r="K197" s="8"/>
      <c r="L197" s="8"/>
      <c r="M197" s="8"/>
      <c r="N197" s="8" t="s">
        <v>1066</v>
      </c>
      <c r="P197" s="1">
        <v>1</v>
      </c>
      <c r="R197" s="1">
        <f t="shared" si="275"/>
        <v>0</v>
      </c>
      <c r="S197" s="1">
        <f t="shared" si="275"/>
        <v>0</v>
      </c>
      <c r="T197" s="1">
        <f t="shared" si="275"/>
        <v>0</v>
      </c>
      <c r="U197" s="1">
        <f t="shared" si="275"/>
        <v>0</v>
      </c>
      <c r="V197" s="1">
        <f t="shared" si="275"/>
        <v>0</v>
      </c>
      <c r="W197" s="1">
        <f t="shared" si="275"/>
        <v>0</v>
      </c>
      <c r="X197" s="1">
        <f t="shared" si="275"/>
        <v>0</v>
      </c>
      <c r="Y197" s="1">
        <f t="shared" si="275"/>
        <v>0</v>
      </c>
      <c r="Z197" s="1">
        <f t="shared" si="275"/>
        <v>0</v>
      </c>
      <c r="AA197" s="1">
        <f t="shared" si="275"/>
        <v>9.9</v>
      </c>
      <c r="AB197" s="1">
        <f t="shared" si="276"/>
        <v>9.9</v>
      </c>
      <c r="AC197" s="1">
        <f t="shared" si="276"/>
        <v>9.9</v>
      </c>
      <c r="AD197" s="1">
        <f t="shared" si="276"/>
        <v>14.85</v>
      </c>
      <c r="AE197" s="1">
        <f t="shared" si="276"/>
        <v>14.85</v>
      </c>
      <c r="AF197" s="1">
        <f t="shared" si="276"/>
        <v>15.125</v>
      </c>
      <c r="AG197" s="1">
        <f t="shared" si="276"/>
        <v>20.166666666666664</v>
      </c>
      <c r="AH197" s="1">
        <f t="shared" si="276"/>
        <v>20.166666666666664</v>
      </c>
      <c r="AI197" s="1">
        <f t="shared" si="276"/>
        <v>20.166666666666664</v>
      </c>
      <c r="AJ197" s="1">
        <f t="shared" si="276"/>
        <v>25.208333333333332</v>
      </c>
      <c r="AK197" s="1">
        <f t="shared" si="276"/>
        <v>29.7</v>
      </c>
      <c r="AM197" s="1">
        <v>0</v>
      </c>
      <c r="AN197" s="1">
        <v>2</v>
      </c>
      <c r="AO197" s="1">
        <f t="shared" ref="AO197:BG197" si="286">AN197</f>
        <v>2</v>
      </c>
      <c r="AP197" s="1">
        <f t="shared" si="286"/>
        <v>2</v>
      </c>
      <c r="AQ197" s="1">
        <f t="shared" si="286"/>
        <v>2</v>
      </c>
      <c r="AR197" s="1">
        <f t="shared" si="286"/>
        <v>2</v>
      </c>
      <c r="AS197" s="1">
        <f t="shared" si="286"/>
        <v>2</v>
      </c>
      <c r="AT197" s="1">
        <f t="shared" si="286"/>
        <v>2</v>
      </c>
      <c r="AU197" s="1">
        <f t="shared" si="286"/>
        <v>2</v>
      </c>
      <c r="AV197" s="1">
        <f t="shared" si="286"/>
        <v>2</v>
      </c>
      <c r="AW197" s="1">
        <f t="shared" si="286"/>
        <v>2</v>
      </c>
      <c r="AX197" s="1">
        <f t="shared" si="286"/>
        <v>2</v>
      </c>
      <c r="AY197" s="1">
        <f t="shared" si="286"/>
        <v>2</v>
      </c>
      <c r="AZ197" s="1">
        <f t="shared" si="286"/>
        <v>2</v>
      </c>
      <c r="BA197" s="1">
        <f t="shared" si="286"/>
        <v>2</v>
      </c>
      <c r="BB197" s="1">
        <f t="shared" si="286"/>
        <v>2</v>
      </c>
      <c r="BC197" s="1">
        <f t="shared" si="286"/>
        <v>2</v>
      </c>
      <c r="BD197" s="1">
        <f t="shared" si="286"/>
        <v>2</v>
      </c>
      <c r="BE197" s="1">
        <f t="shared" si="286"/>
        <v>2</v>
      </c>
      <c r="BF197" s="1">
        <f t="shared" si="286"/>
        <v>2</v>
      </c>
      <c r="BG197" s="1">
        <f t="shared" si="286"/>
        <v>2</v>
      </c>
      <c r="BI197" s="1">
        <v>10</v>
      </c>
      <c r="BJ197" s="1">
        <f t="shared" si="278"/>
        <v>10</v>
      </c>
      <c r="BK197" s="1">
        <f t="shared" si="278"/>
        <v>10</v>
      </c>
      <c r="BL197" s="1">
        <f t="shared" si="278"/>
        <v>10</v>
      </c>
      <c r="BM197" s="1">
        <f t="shared" si="278"/>
        <v>10</v>
      </c>
      <c r="BN197" s="1">
        <f t="shared" si="278"/>
        <v>10</v>
      </c>
      <c r="BO197" s="1">
        <f t="shared" si="278"/>
        <v>10</v>
      </c>
      <c r="BP197" s="1">
        <f t="shared" si="278"/>
        <v>10</v>
      </c>
      <c r="BQ197" s="1">
        <f t="shared" si="278"/>
        <v>10</v>
      </c>
      <c r="BR197" s="1">
        <f>BQ197</f>
        <v>10</v>
      </c>
      <c r="BS197" s="1">
        <f t="shared" ref="BS197:CB197" si="287">BR197</f>
        <v>10</v>
      </c>
      <c r="BT197" s="1">
        <f t="shared" si="287"/>
        <v>10</v>
      </c>
      <c r="BU197" s="1">
        <f t="shared" si="287"/>
        <v>10</v>
      </c>
      <c r="BV197" s="1">
        <f t="shared" si="287"/>
        <v>10</v>
      </c>
      <c r="BW197" s="1">
        <f t="shared" si="287"/>
        <v>10</v>
      </c>
      <c r="BX197" s="1">
        <f t="shared" si="287"/>
        <v>10</v>
      </c>
      <c r="BY197" s="1">
        <f t="shared" si="287"/>
        <v>10</v>
      </c>
      <c r="BZ197" s="1">
        <f t="shared" si="287"/>
        <v>10</v>
      </c>
      <c r="CA197" s="1">
        <f t="shared" si="287"/>
        <v>10</v>
      </c>
      <c r="CB197" s="1">
        <f t="shared" si="287"/>
        <v>10</v>
      </c>
      <c r="CC197" s="2"/>
      <c r="CD197" s="1">
        <v>1</v>
      </c>
      <c r="CF197">
        <f>IF(EXACT(E197,"Focus"),IF(I197=1,3,IF(I197=2,3,IF(I197=3,4,IF(I197=4,6,8)))),IF(I197=1,4,IF(I197=2,5,IF(I197=3,6,IF(I197=4,8,10)))))</f>
        <v>6</v>
      </c>
      <c r="CH197" s="2">
        <f t="shared" si="280"/>
        <v>0.16666666666666666</v>
      </c>
      <c r="CI197" s="2">
        <f t="shared" si="280"/>
        <v>0.33333333333333331</v>
      </c>
      <c r="CJ197" s="2">
        <f t="shared" si="280"/>
        <v>0.33333333333333331</v>
      </c>
      <c r="CK197" s="2">
        <f t="shared" si="280"/>
        <v>0.5</v>
      </c>
      <c r="CL197" s="2">
        <f t="shared" si="280"/>
        <v>0.625</v>
      </c>
      <c r="CM197" s="2">
        <f t="shared" si="280"/>
        <v>0.625</v>
      </c>
      <c r="CN197" s="2">
        <f t="shared" si="280"/>
        <v>0.75</v>
      </c>
      <c r="CO197" s="2">
        <f t="shared" si="280"/>
        <v>0.75</v>
      </c>
      <c r="CP197" s="2">
        <f t="shared" si="280"/>
        <v>0.75</v>
      </c>
      <c r="CQ197" s="2">
        <f t="shared" si="280"/>
        <v>0.9</v>
      </c>
      <c r="CR197" s="2">
        <f t="shared" si="281"/>
        <v>0.9</v>
      </c>
      <c r="CS197" s="2">
        <f t="shared" si="281"/>
        <v>0.9</v>
      </c>
      <c r="CT197" s="2">
        <f t="shared" si="281"/>
        <v>0.9</v>
      </c>
      <c r="CU197" s="2">
        <f t="shared" si="281"/>
        <v>0.9</v>
      </c>
      <c r="CV197" s="2">
        <f t="shared" si="281"/>
        <v>0.91666666666666663</v>
      </c>
      <c r="CW197" s="2">
        <f t="shared" si="281"/>
        <v>0.91666666666666663</v>
      </c>
      <c r="CX197" s="2">
        <f t="shared" si="281"/>
        <v>0.91666666666666663</v>
      </c>
      <c r="CY197" s="2">
        <f t="shared" si="281"/>
        <v>0.91666666666666663</v>
      </c>
      <c r="CZ197" s="2">
        <f t="shared" si="281"/>
        <v>0.91666666666666663</v>
      </c>
      <c r="DA197" s="2">
        <f t="shared" si="281"/>
        <v>0.9</v>
      </c>
      <c r="DC197" s="1">
        <f t="shared" si="282"/>
        <v>0</v>
      </c>
      <c r="DD197" s="1">
        <f t="shared" si="282"/>
        <v>0</v>
      </c>
      <c r="DE197" s="1">
        <f t="shared" si="282"/>
        <v>0</v>
      </c>
      <c r="DF197" s="1">
        <f t="shared" si="282"/>
        <v>0</v>
      </c>
      <c r="DG197" s="1">
        <f t="shared" si="282"/>
        <v>0</v>
      </c>
      <c r="DH197" s="1">
        <f t="shared" si="282"/>
        <v>0</v>
      </c>
      <c r="DI197" s="1">
        <f t="shared" si="282"/>
        <v>0</v>
      </c>
      <c r="DJ197" s="1">
        <f t="shared" si="282"/>
        <v>0</v>
      </c>
      <c r="DK197" s="1">
        <f t="shared" si="282"/>
        <v>0</v>
      </c>
      <c r="DL197" s="1">
        <f t="shared" si="282"/>
        <v>0</v>
      </c>
      <c r="DM197" s="1">
        <f t="shared" si="283"/>
        <v>0</v>
      </c>
      <c r="DN197" s="1">
        <f t="shared" si="283"/>
        <v>0</v>
      </c>
      <c r="DO197" s="1">
        <f t="shared" si="283"/>
        <v>1</v>
      </c>
      <c r="DP197" s="1">
        <f t="shared" si="283"/>
        <v>1</v>
      </c>
      <c r="DQ197" s="1">
        <f t="shared" si="283"/>
        <v>1</v>
      </c>
      <c r="DR197" s="1">
        <f t="shared" si="283"/>
        <v>2</v>
      </c>
      <c r="DS197" s="1">
        <f t="shared" si="283"/>
        <v>2</v>
      </c>
      <c r="DT197" s="1">
        <f t="shared" si="283"/>
        <v>2</v>
      </c>
      <c r="DU197" s="1">
        <f t="shared" si="283"/>
        <v>3</v>
      </c>
      <c r="DV197" s="1">
        <f t="shared" si="283"/>
        <v>4</v>
      </c>
      <c r="DX197" s="1">
        <f t="shared" si="284"/>
        <v>11</v>
      </c>
      <c r="DY197" s="1">
        <f t="shared" si="284"/>
        <v>11</v>
      </c>
      <c r="DZ197" s="1">
        <f t="shared" si="284"/>
        <v>11</v>
      </c>
      <c r="EA197" s="1">
        <f t="shared" si="284"/>
        <v>11</v>
      </c>
      <c r="EB197" s="1">
        <f t="shared" si="284"/>
        <v>11</v>
      </c>
      <c r="EC197" s="1">
        <f t="shared" si="284"/>
        <v>11</v>
      </c>
      <c r="ED197" s="1">
        <f t="shared" si="284"/>
        <v>11</v>
      </c>
      <c r="EE197" s="1">
        <f t="shared" si="284"/>
        <v>11</v>
      </c>
      <c r="EF197" s="1">
        <f t="shared" si="284"/>
        <v>11</v>
      </c>
      <c r="EG197" s="1">
        <f t="shared" si="284"/>
        <v>11</v>
      </c>
      <c r="EH197" s="1">
        <f t="shared" si="285"/>
        <v>11</v>
      </c>
      <c r="EI197" s="1">
        <f t="shared" si="285"/>
        <v>11</v>
      </c>
      <c r="EJ197" s="1">
        <f t="shared" si="285"/>
        <v>16.5</v>
      </c>
      <c r="EK197" s="1">
        <f t="shared" si="285"/>
        <v>16.5</v>
      </c>
      <c r="EL197" s="1">
        <f t="shared" si="285"/>
        <v>16.5</v>
      </c>
      <c r="EM197" s="1">
        <f t="shared" si="285"/>
        <v>22</v>
      </c>
      <c r="EN197" s="1">
        <f t="shared" si="285"/>
        <v>22</v>
      </c>
      <c r="EO197" s="1">
        <f t="shared" si="285"/>
        <v>22</v>
      </c>
      <c r="EP197" s="1">
        <f t="shared" si="285"/>
        <v>27.5</v>
      </c>
      <c r="EQ197" s="1">
        <f t="shared" si="285"/>
        <v>33</v>
      </c>
    </row>
    <row r="198" spans="1:147" ht="33.950000000000003" customHeight="1">
      <c r="A198" s="8" t="s">
        <v>743</v>
      </c>
      <c r="B198" s="1" t="s">
        <v>646</v>
      </c>
      <c r="C198" s="8" t="s">
        <v>716</v>
      </c>
      <c r="D198" s="8" t="s">
        <v>744</v>
      </c>
      <c r="E198" s="8" t="s">
        <v>94</v>
      </c>
      <c r="F198" s="8" t="s">
        <v>35</v>
      </c>
      <c r="G198" s="8" t="s">
        <v>745</v>
      </c>
      <c r="H198" s="8"/>
      <c r="I198" s="8">
        <v>2</v>
      </c>
      <c r="J198" s="8"/>
      <c r="K198" s="8"/>
      <c r="L198" s="8"/>
      <c r="M198" s="8"/>
      <c r="N198" s="8" t="s">
        <v>746</v>
      </c>
    </row>
    <row r="199" spans="1:147" ht="33.950000000000003" customHeight="1">
      <c r="A199" s="8" t="s">
        <v>747</v>
      </c>
      <c r="B199" s="1" t="s">
        <v>646</v>
      </c>
      <c r="C199" s="8" t="s">
        <v>716</v>
      </c>
      <c r="D199" s="8" t="s">
        <v>748</v>
      </c>
      <c r="E199" s="8" t="s">
        <v>29</v>
      </c>
      <c r="F199" s="8" t="s">
        <v>40</v>
      </c>
      <c r="G199" s="8"/>
      <c r="H199" s="8" t="s">
        <v>418</v>
      </c>
      <c r="I199" s="8">
        <v>1</v>
      </c>
      <c r="J199" s="8"/>
      <c r="K199" s="8"/>
      <c r="L199" s="8"/>
      <c r="M199" s="8"/>
      <c r="N199" s="8" t="s">
        <v>749</v>
      </c>
    </row>
    <row r="200" spans="1:147" ht="72">
      <c r="A200" s="8" t="s">
        <v>750</v>
      </c>
      <c r="B200" s="1" t="s">
        <v>646</v>
      </c>
      <c r="C200" s="8" t="s">
        <v>716</v>
      </c>
      <c r="D200" s="8" t="s">
        <v>751</v>
      </c>
      <c r="E200" s="8" t="s">
        <v>94</v>
      </c>
      <c r="F200" s="8" t="s">
        <v>30</v>
      </c>
      <c r="G200" s="8"/>
      <c r="H200" s="8" t="s">
        <v>111</v>
      </c>
      <c r="I200" s="8">
        <v>3</v>
      </c>
      <c r="J200" s="8"/>
      <c r="K200" s="8"/>
      <c r="L200" s="8" t="s">
        <v>1067</v>
      </c>
      <c r="M200" s="8" t="s">
        <v>752</v>
      </c>
      <c r="N200" s="8" t="s">
        <v>753</v>
      </c>
      <c r="BS200" s="2"/>
      <c r="BT200" s="2"/>
      <c r="BU200" s="2"/>
      <c r="BV200" s="2"/>
      <c r="BW200" s="2"/>
      <c r="BX200" s="2"/>
      <c r="BY200" s="2"/>
      <c r="BZ200" s="2"/>
      <c r="CA200" s="2"/>
      <c r="CB200" s="2"/>
      <c r="CC200" s="2"/>
    </row>
    <row r="201" spans="1:147" ht="60">
      <c r="A201" s="8" t="s">
        <v>754</v>
      </c>
      <c r="B201" s="1" t="s">
        <v>646</v>
      </c>
      <c r="C201" s="8" t="s">
        <v>716</v>
      </c>
      <c r="D201" s="8"/>
      <c r="E201" s="8" t="s">
        <v>331</v>
      </c>
      <c r="F201" s="8" t="s">
        <v>57</v>
      </c>
      <c r="G201" s="8"/>
      <c r="H201" s="8"/>
      <c r="I201" s="8">
        <v>4</v>
      </c>
      <c r="J201" s="8"/>
      <c r="K201" s="8"/>
      <c r="L201" s="8"/>
      <c r="M201" s="8"/>
      <c r="N201" s="8" t="s">
        <v>755</v>
      </c>
    </row>
    <row r="202" spans="1:147" ht="60">
      <c r="A202" s="8" t="s">
        <v>756</v>
      </c>
      <c r="B202" s="1" t="s">
        <v>646</v>
      </c>
      <c r="C202" s="8" t="s">
        <v>716</v>
      </c>
      <c r="D202" s="8" t="s">
        <v>757</v>
      </c>
      <c r="E202" s="8" t="s">
        <v>29</v>
      </c>
      <c r="F202" s="8" t="s">
        <v>35</v>
      </c>
      <c r="G202" s="8"/>
      <c r="H202" s="8" t="s">
        <v>251</v>
      </c>
      <c r="I202" s="8">
        <v>2</v>
      </c>
      <c r="J202" s="8"/>
      <c r="K202" s="8"/>
      <c r="L202" s="8"/>
      <c r="M202" s="8"/>
      <c r="N202" s="8" t="s">
        <v>758</v>
      </c>
    </row>
    <row r="203" spans="1:147" ht="33.950000000000003" customHeight="1">
      <c r="A203" s="13" t="s">
        <v>759</v>
      </c>
      <c r="B203" s="1" t="s">
        <v>646</v>
      </c>
      <c r="C203" s="13" t="s">
        <v>716</v>
      </c>
      <c r="D203" s="13" t="s">
        <v>760</v>
      </c>
      <c r="E203" s="13" t="s">
        <v>219</v>
      </c>
      <c r="F203" s="13" t="s">
        <v>40</v>
      </c>
      <c r="G203" s="13" t="s">
        <v>761</v>
      </c>
      <c r="H203" s="13"/>
      <c r="I203" s="13">
        <v>5</v>
      </c>
      <c r="J203" s="13"/>
      <c r="K203" s="13"/>
      <c r="L203" s="13"/>
      <c r="M203" s="13"/>
      <c r="N203" s="13" t="s">
        <v>762</v>
      </c>
    </row>
    <row r="204" spans="1:147" ht="33.950000000000003" customHeight="1">
      <c r="A204" s="8" t="s">
        <v>763</v>
      </c>
      <c r="B204" s="1" t="s">
        <v>646</v>
      </c>
      <c r="C204" s="8" t="s">
        <v>716</v>
      </c>
      <c r="D204" s="8"/>
      <c r="E204" s="8" t="s">
        <v>764</v>
      </c>
      <c r="F204" s="8" t="s">
        <v>35</v>
      </c>
      <c r="G204" s="8"/>
      <c r="H204" s="8" t="s">
        <v>64</v>
      </c>
      <c r="I204" s="8">
        <v>1</v>
      </c>
      <c r="J204" s="8"/>
      <c r="K204" s="8"/>
      <c r="L204" s="8"/>
      <c r="M204" s="8"/>
      <c r="N204" s="8" t="s">
        <v>765</v>
      </c>
    </row>
    <row r="205" spans="1:147" ht="33.950000000000003" customHeight="1">
      <c r="A205" s="11" t="s">
        <v>766</v>
      </c>
      <c r="B205" s="1" t="s">
        <v>124</v>
      </c>
      <c r="C205" s="11" t="s">
        <v>767</v>
      </c>
      <c r="D205" s="11" t="s">
        <v>768</v>
      </c>
      <c r="E205" s="11" t="s">
        <v>94</v>
      </c>
      <c r="F205" s="11" t="s">
        <v>30</v>
      </c>
      <c r="G205" s="11" t="s">
        <v>769</v>
      </c>
      <c r="H205" s="11" t="s">
        <v>418</v>
      </c>
      <c r="I205" s="11">
        <v>1</v>
      </c>
      <c r="J205" s="11"/>
      <c r="K205" s="11"/>
      <c r="L205" s="11" t="s">
        <v>151</v>
      </c>
      <c r="M205" s="11" t="s">
        <v>99</v>
      </c>
      <c r="N205" s="11" t="s">
        <v>770</v>
      </c>
      <c r="O205" s="14"/>
      <c r="P205" s="1">
        <v>1</v>
      </c>
      <c r="R205" s="1">
        <f t="shared" ref="R205:AK205" si="288">IF(R$2/5+1 &gt;=$I205,CH205*DX205, 0)</f>
        <v>1.6666666666666665</v>
      </c>
      <c r="S205" s="1">
        <f t="shared" si="288"/>
        <v>2.0833333333333335</v>
      </c>
      <c r="T205" s="1">
        <f t="shared" si="288"/>
        <v>2.0833333333333335</v>
      </c>
      <c r="U205" s="1">
        <f t="shared" si="288"/>
        <v>2.5</v>
      </c>
      <c r="V205" s="1">
        <f t="shared" si="288"/>
        <v>2.5</v>
      </c>
      <c r="W205" s="1">
        <f t="shared" si="288"/>
        <v>2.5</v>
      </c>
      <c r="X205" s="1">
        <f t="shared" si="288"/>
        <v>5</v>
      </c>
      <c r="Y205" s="1">
        <f t="shared" si="288"/>
        <v>5</v>
      </c>
      <c r="Z205" s="1">
        <f t="shared" si="288"/>
        <v>5</v>
      </c>
      <c r="AA205" s="1">
        <f t="shared" si="288"/>
        <v>9</v>
      </c>
      <c r="AB205" s="1">
        <f t="shared" si="288"/>
        <v>9</v>
      </c>
      <c r="AC205" s="1">
        <f t="shared" si="288"/>
        <v>9</v>
      </c>
      <c r="AD205" s="1">
        <f t="shared" si="288"/>
        <v>11.25</v>
      </c>
      <c r="AE205" s="1">
        <f t="shared" si="288"/>
        <v>11.25</v>
      </c>
      <c r="AF205" s="1">
        <f t="shared" si="288"/>
        <v>11.458333333333332</v>
      </c>
      <c r="AG205" s="1">
        <f t="shared" si="288"/>
        <v>13.75</v>
      </c>
      <c r="AH205" s="1">
        <f t="shared" si="288"/>
        <v>13.75</v>
      </c>
      <c r="AI205" s="1">
        <f t="shared" si="288"/>
        <v>13.75</v>
      </c>
      <c r="AJ205" s="1">
        <f t="shared" si="288"/>
        <v>16.041666666666664</v>
      </c>
      <c r="AK205" s="1">
        <f t="shared" si="288"/>
        <v>18</v>
      </c>
      <c r="AM205" s="1">
        <v>0</v>
      </c>
      <c r="AN205" s="1">
        <v>1</v>
      </c>
      <c r="AO205" s="1">
        <f t="shared" ref="AO205:BG205" si="289">AN205</f>
        <v>1</v>
      </c>
      <c r="AP205" s="1">
        <f t="shared" si="289"/>
        <v>1</v>
      </c>
      <c r="AQ205" s="1">
        <f t="shared" si="289"/>
        <v>1</v>
      </c>
      <c r="AR205" s="1">
        <f t="shared" si="289"/>
        <v>1</v>
      </c>
      <c r="AS205" s="1">
        <f t="shared" si="289"/>
        <v>1</v>
      </c>
      <c r="AT205" s="1">
        <f t="shared" si="289"/>
        <v>1</v>
      </c>
      <c r="AU205" s="1">
        <f t="shared" si="289"/>
        <v>1</v>
      </c>
      <c r="AV205" s="1">
        <f t="shared" si="289"/>
        <v>1</v>
      </c>
      <c r="AW205" s="1">
        <f t="shared" si="289"/>
        <v>1</v>
      </c>
      <c r="AX205" s="1">
        <f t="shared" si="289"/>
        <v>1</v>
      </c>
      <c r="AY205" s="1">
        <f t="shared" si="289"/>
        <v>1</v>
      </c>
      <c r="AZ205" s="1">
        <f t="shared" si="289"/>
        <v>1</v>
      </c>
      <c r="BA205" s="1">
        <f t="shared" si="289"/>
        <v>1</v>
      </c>
      <c r="BB205" s="1">
        <f t="shared" si="289"/>
        <v>1</v>
      </c>
      <c r="BC205" s="1">
        <f t="shared" si="289"/>
        <v>1</v>
      </c>
      <c r="BD205" s="1">
        <f t="shared" si="289"/>
        <v>1</v>
      </c>
      <c r="BE205" s="1">
        <f t="shared" si="289"/>
        <v>1</v>
      </c>
      <c r="BF205" s="1">
        <f t="shared" si="289"/>
        <v>1</v>
      </c>
      <c r="BG205" s="1">
        <f t="shared" si="289"/>
        <v>1</v>
      </c>
      <c r="BI205" s="1">
        <v>4</v>
      </c>
      <c r="BJ205" s="1">
        <f t="shared" ref="BJ205:CB205" si="290">BI205</f>
        <v>4</v>
      </c>
      <c r="BK205" s="1">
        <f t="shared" si="290"/>
        <v>4</v>
      </c>
      <c r="BL205" s="1">
        <f t="shared" si="290"/>
        <v>4</v>
      </c>
      <c r="BM205" s="1">
        <f t="shared" si="290"/>
        <v>4</v>
      </c>
      <c r="BN205" s="1">
        <f t="shared" si="290"/>
        <v>4</v>
      </c>
      <c r="BO205" s="1">
        <f t="shared" si="290"/>
        <v>4</v>
      </c>
      <c r="BP205" s="1">
        <f t="shared" si="290"/>
        <v>4</v>
      </c>
      <c r="BQ205" s="1">
        <f t="shared" si="290"/>
        <v>4</v>
      </c>
      <c r="BR205" s="1">
        <f t="shared" si="290"/>
        <v>4</v>
      </c>
      <c r="BS205" s="1">
        <f t="shared" si="290"/>
        <v>4</v>
      </c>
      <c r="BT205" s="1">
        <f t="shared" si="290"/>
        <v>4</v>
      </c>
      <c r="BU205" s="1">
        <f t="shared" si="290"/>
        <v>4</v>
      </c>
      <c r="BV205" s="1">
        <f t="shared" si="290"/>
        <v>4</v>
      </c>
      <c r="BW205" s="1">
        <f t="shared" si="290"/>
        <v>4</v>
      </c>
      <c r="BX205" s="1">
        <f t="shared" si="290"/>
        <v>4</v>
      </c>
      <c r="BY205" s="1">
        <f t="shared" si="290"/>
        <v>4</v>
      </c>
      <c r="BZ205" s="1">
        <f t="shared" si="290"/>
        <v>4</v>
      </c>
      <c r="CA205" s="1">
        <f t="shared" si="290"/>
        <v>4</v>
      </c>
      <c r="CB205" s="1">
        <f t="shared" si="290"/>
        <v>4</v>
      </c>
      <c r="CC205" s="2"/>
      <c r="CD205" s="1">
        <v>1</v>
      </c>
      <c r="CF205">
        <f>IF(EXACT(E205,"Focus"),IF(I205=1,3,IF(I205=2,3,IF(I205=3,4,IF(I205=4,6,8)))),IF(I205=1,4,IF(I205=2,5,IF(I205=3,6,IF(I205=4,8,10)))))</f>
        <v>3</v>
      </c>
      <c r="CH205" s="2">
        <f t="shared" ref="CH205:DA205" si="291">MIN(1,MAX(0,(CH$2-$CF205+1+CH$1-DC205)/CH$2))</f>
        <v>0.66666666666666663</v>
      </c>
      <c r="CI205" s="2">
        <f t="shared" si="291"/>
        <v>0.83333333333333337</v>
      </c>
      <c r="CJ205" s="2">
        <f t="shared" si="291"/>
        <v>0.83333333333333337</v>
      </c>
      <c r="CK205" s="2">
        <f t="shared" si="291"/>
        <v>1</v>
      </c>
      <c r="CL205" s="2">
        <f t="shared" si="291"/>
        <v>1</v>
      </c>
      <c r="CM205" s="2">
        <f t="shared" si="291"/>
        <v>1</v>
      </c>
      <c r="CN205" s="2">
        <f t="shared" si="291"/>
        <v>1</v>
      </c>
      <c r="CO205" s="2">
        <f t="shared" si="291"/>
        <v>1</v>
      </c>
      <c r="CP205" s="2">
        <f t="shared" si="291"/>
        <v>1</v>
      </c>
      <c r="CQ205" s="2">
        <f t="shared" si="291"/>
        <v>0.9</v>
      </c>
      <c r="CR205" s="2">
        <f t="shared" si="291"/>
        <v>0.9</v>
      </c>
      <c r="CS205" s="2">
        <f t="shared" si="291"/>
        <v>0.9</v>
      </c>
      <c r="CT205" s="2">
        <f t="shared" si="291"/>
        <v>0.9</v>
      </c>
      <c r="CU205" s="2">
        <f t="shared" si="291"/>
        <v>0.9</v>
      </c>
      <c r="CV205" s="2">
        <f t="shared" si="291"/>
        <v>0.91666666666666663</v>
      </c>
      <c r="CW205" s="2">
        <f t="shared" si="291"/>
        <v>0.91666666666666663</v>
      </c>
      <c r="CX205" s="2">
        <f t="shared" si="291"/>
        <v>0.91666666666666663</v>
      </c>
      <c r="CY205" s="2">
        <f t="shared" si="291"/>
        <v>0.91666666666666663</v>
      </c>
      <c r="CZ205" s="2">
        <f t="shared" si="291"/>
        <v>0.91666666666666663</v>
      </c>
      <c r="DA205" s="2">
        <f t="shared" si="291"/>
        <v>0.9</v>
      </c>
      <c r="DC205" s="1">
        <f t="shared" ref="DC205:DV205" si="292">IF($CD205&gt;0,MAX(0,FLOOR((1-$DB$2)*CH$2-$CF205+1+CH$1,1)),0)</f>
        <v>0</v>
      </c>
      <c r="DD205" s="1">
        <f t="shared" si="292"/>
        <v>0</v>
      </c>
      <c r="DE205" s="1">
        <f t="shared" si="292"/>
        <v>0</v>
      </c>
      <c r="DF205" s="1">
        <f t="shared" si="292"/>
        <v>0</v>
      </c>
      <c r="DG205" s="1">
        <f t="shared" si="292"/>
        <v>0</v>
      </c>
      <c r="DH205" s="1">
        <f t="shared" si="292"/>
        <v>0</v>
      </c>
      <c r="DI205" s="1">
        <f t="shared" si="292"/>
        <v>1</v>
      </c>
      <c r="DJ205" s="1">
        <f t="shared" si="292"/>
        <v>1</v>
      </c>
      <c r="DK205" s="1">
        <f t="shared" si="292"/>
        <v>1</v>
      </c>
      <c r="DL205" s="1">
        <f t="shared" si="292"/>
        <v>3</v>
      </c>
      <c r="DM205" s="1">
        <f t="shared" si="292"/>
        <v>3</v>
      </c>
      <c r="DN205" s="1">
        <f t="shared" si="292"/>
        <v>3</v>
      </c>
      <c r="DO205" s="1">
        <f t="shared" si="292"/>
        <v>4</v>
      </c>
      <c r="DP205" s="1">
        <f t="shared" si="292"/>
        <v>4</v>
      </c>
      <c r="DQ205" s="1">
        <f t="shared" si="292"/>
        <v>4</v>
      </c>
      <c r="DR205" s="1">
        <f t="shared" si="292"/>
        <v>5</v>
      </c>
      <c r="DS205" s="1">
        <f t="shared" si="292"/>
        <v>5</v>
      </c>
      <c r="DT205" s="1">
        <f t="shared" si="292"/>
        <v>5</v>
      </c>
      <c r="DU205" s="1">
        <f t="shared" si="292"/>
        <v>6</v>
      </c>
      <c r="DV205" s="1">
        <f t="shared" si="292"/>
        <v>7</v>
      </c>
      <c r="DX205" s="1">
        <f t="shared" ref="DX205:EQ205" si="293">$AM205 +(DC205*$CD205+AN205)*(BI205+1)/2</f>
        <v>2.5</v>
      </c>
      <c r="DY205" s="1">
        <f t="shared" si="293"/>
        <v>2.5</v>
      </c>
      <c r="DZ205" s="1">
        <f t="shared" si="293"/>
        <v>2.5</v>
      </c>
      <c r="EA205" s="1">
        <f t="shared" si="293"/>
        <v>2.5</v>
      </c>
      <c r="EB205" s="1">
        <f t="shared" si="293"/>
        <v>2.5</v>
      </c>
      <c r="EC205" s="1">
        <f t="shared" si="293"/>
        <v>2.5</v>
      </c>
      <c r="ED205" s="1">
        <f t="shared" si="293"/>
        <v>5</v>
      </c>
      <c r="EE205" s="1">
        <f t="shared" si="293"/>
        <v>5</v>
      </c>
      <c r="EF205" s="1">
        <f t="shared" si="293"/>
        <v>5</v>
      </c>
      <c r="EG205" s="1">
        <f t="shared" si="293"/>
        <v>10</v>
      </c>
      <c r="EH205" s="1">
        <f t="shared" si="293"/>
        <v>10</v>
      </c>
      <c r="EI205" s="1">
        <f t="shared" si="293"/>
        <v>10</v>
      </c>
      <c r="EJ205" s="1">
        <f t="shared" si="293"/>
        <v>12.5</v>
      </c>
      <c r="EK205" s="1">
        <f t="shared" si="293"/>
        <v>12.5</v>
      </c>
      <c r="EL205" s="1">
        <f t="shared" si="293"/>
        <v>12.5</v>
      </c>
      <c r="EM205" s="1">
        <f t="shared" si="293"/>
        <v>15</v>
      </c>
      <c r="EN205" s="1">
        <f t="shared" si="293"/>
        <v>15</v>
      </c>
      <c r="EO205" s="1">
        <f t="shared" si="293"/>
        <v>15</v>
      </c>
      <c r="EP205" s="1">
        <f t="shared" si="293"/>
        <v>17.5</v>
      </c>
      <c r="EQ205" s="1">
        <f t="shared" si="293"/>
        <v>20</v>
      </c>
    </row>
    <row r="206" spans="1:147" ht="33.950000000000003" customHeight="1">
      <c r="A206" s="8" t="s">
        <v>771</v>
      </c>
      <c r="B206" s="1" t="s">
        <v>124</v>
      </c>
      <c r="C206" s="8" t="s">
        <v>767</v>
      </c>
      <c r="D206" s="8" t="s">
        <v>772</v>
      </c>
      <c r="E206" s="8" t="s">
        <v>29</v>
      </c>
      <c r="F206" s="8" t="s">
        <v>40</v>
      </c>
      <c r="G206" s="8"/>
      <c r="H206" s="8" t="s">
        <v>773</v>
      </c>
      <c r="I206" s="8">
        <v>4</v>
      </c>
      <c r="J206" s="8" t="s">
        <v>1044</v>
      </c>
      <c r="K206" s="8"/>
      <c r="L206" s="8" t="s">
        <v>156</v>
      </c>
      <c r="M206" s="8">
        <v>10</v>
      </c>
      <c r="N206" s="8" t="s">
        <v>774</v>
      </c>
    </row>
    <row r="207" spans="1:147" ht="33.950000000000003" customHeight="1">
      <c r="A207" s="11" t="s">
        <v>775</v>
      </c>
      <c r="B207" s="1" t="s">
        <v>124</v>
      </c>
      <c r="C207" s="11" t="s">
        <v>767</v>
      </c>
      <c r="D207" s="11" t="s">
        <v>776</v>
      </c>
      <c r="E207" s="11" t="s">
        <v>94</v>
      </c>
      <c r="F207" s="11" t="s">
        <v>40</v>
      </c>
      <c r="G207" s="11" t="s">
        <v>777</v>
      </c>
      <c r="H207" s="11"/>
      <c r="I207" s="11">
        <v>3</v>
      </c>
      <c r="J207" s="11"/>
      <c r="K207" s="11"/>
      <c r="L207" s="11" t="s">
        <v>266</v>
      </c>
      <c r="M207" s="11" t="s">
        <v>99</v>
      </c>
      <c r="N207" s="11" t="s">
        <v>778</v>
      </c>
      <c r="O207" s="1" t="s">
        <v>779</v>
      </c>
    </row>
    <row r="208" spans="1:147" ht="33.950000000000003" customHeight="1">
      <c r="A208" s="8" t="s">
        <v>780</v>
      </c>
      <c r="B208" s="1" t="s">
        <v>124</v>
      </c>
      <c r="C208" s="8" t="s">
        <v>767</v>
      </c>
      <c r="D208" s="8" t="s">
        <v>781</v>
      </c>
      <c r="E208" s="8" t="s">
        <v>29</v>
      </c>
      <c r="F208" s="8" t="s">
        <v>30</v>
      </c>
      <c r="G208" s="8" t="s">
        <v>138</v>
      </c>
      <c r="H208" s="8" t="s">
        <v>251</v>
      </c>
      <c r="I208" s="8">
        <v>3</v>
      </c>
      <c r="J208" s="8"/>
      <c r="K208" s="8"/>
      <c r="L208" s="8" t="s">
        <v>156</v>
      </c>
      <c r="M208" s="8"/>
      <c r="N208" s="8" t="s">
        <v>782</v>
      </c>
    </row>
    <row r="209" spans="1:147" ht="33.950000000000003" customHeight="1">
      <c r="A209" s="8" t="s">
        <v>783</v>
      </c>
      <c r="B209" s="1" t="s">
        <v>124</v>
      </c>
      <c r="C209" s="8" t="s">
        <v>767</v>
      </c>
      <c r="D209" s="8" t="s">
        <v>784</v>
      </c>
      <c r="E209" s="8" t="s">
        <v>29</v>
      </c>
      <c r="F209" s="8" t="s">
        <v>30</v>
      </c>
      <c r="G209" s="8" t="s">
        <v>284</v>
      </c>
      <c r="H209" s="8" t="s">
        <v>785</v>
      </c>
      <c r="I209" s="8">
        <v>3</v>
      </c>
      <c r="J209" s="8" t="s">
        <v>1044</v>
      </c>
      <c r="K209" s="8" t="s">
        <v>1044</v>
      </c>
      <c r="L209" s="8" t="s">
        <v>266</v>
      </c>
      <c r="M209" s="8" t="s">
        <v>99</v>
      </c>
      <c r="N209" s="8" t="s">
        <v>786</v>
      </c>
      <c r="O209" s="14" t="s">
        <v>787</v>
      </c>
    </row>
    <row r="210" spans="1:147" ht="33.950000000000003" customHeight="1">
      <c r="A210" s="8" t="s">
        <v>788</v>
      </c>
      <c r="B210" s="1" t="s">
        <v>124</v>
      </c>
      <c r="C210" s="8" t="s">
        <v>767</v>
      </c>
      <c r="D210" s="8" t="s">
        <v>789</v>
      </c>
      <c r="E210" s="8" t="s">
        <v>29</v>
      </c>
      <c r="F210" s="8" t="s">
        <v>30</v>
      </c>
      <c r="G210" s="8"/>
      <c r="H210" s="8" t="s">
        <v>175</v>
      </c>
      <c r="I210" s="8">
        <v>5</v>
      </c>
      <c r="J210" s="8"/>
      <c r="K210" s="8"/>
      <c r="L210" s="8" t="s">
        <v>156</v>
      </c>
      <c r="M210" s="8">
        <v>12</v>
      </c>
      <c r="N210" s="8" t="s">
        <v>790</v>
      </c>
    </row>
    <row r="211" spans="1:147" ht="33.950000000000003" customHeight="1">
      <c r="A211" s="8" t="s">
        <v>791</v>
      </c>
      <c r="B211" s="1" t="s">
        <v>124</v>
      </c>
      <c r="C211" s="8" t="s">
        <v>767</v>
      </c>
      <c r="D211" s="8" t="s">
        <v>792</v>
      </c>
      <c r="E211" s="8" t="s">
        <v>29</v>
      </c>
      <c r="F211" s="8" t="s">
        <v>40</v>
      </c>
      <c r="G211" s="8"/>
      <c r="H211" s="8"/>
      <c r="I211" s="8">
        <v>5</v>
      </c>
      <c r="J211" s="8"/>
      <c r="K211" s="8"/>
      <c r="L211" s="8" t="s">
        <v>162</v>
      </c>
      <c r="M211" s="8" t="s">
        <v>99</v>
      </c>
      <c r="N211" s="8" t="s">
        <v>793</v>
      </c>
    </row>
    <row r="212" spans="1:147" ht="33.950000000000003" customHeight="1">
      <c r="A212" s="11" t="s">
        <v>794</v>
      </c>
      <c r="B212" s="1" t="s">
        <v>124</v>
      </c>
      <c r="C212" s="11" t="s">
        <v>767</v>
      </c>
      <c r="D212" s="11" t="s">
        <v>795</v>
      </c>
      <c r="E212" s="11" t="s">
        <v>29</v>
      </c>
      <c r="F212" s="11" t="s">
        <v>40</v>
      </c>
      <c r="G212" s="11"/>
      <c r="H212" s="11"/>
      <c r="I212" s="11">
        <v>1</v>
      </c>
      <c r="J212" s="11"/>
      <c r="K212" s="11"/>
      <c r="L212" s="11"/>
      <c r="M212" s="11"/>
      <c r="N212" s="11" t="s">
        <v>796</v>
      </c>
      <c r="O212" s="10"/>
    </row>
    <row r="213" spans="1:147" ht="33.950000000000003" customHeight="1">
      <c r="A213" s="8" t="s">
        <v>797</v>
      </c>
      <c r="B213" s="1" t="s">
        <v>124</v>
      </c>
      <c r="C213" s="8" t="s">
        <v>767</v>
      </c>
      <c r="D213" s="8"/>
      <c r="E213" s="8" t="s">
        <v>798</v>
      </c>
      <c r="F213" s="8" t="s">
        <v>296</v>
      </c>
      <c r="G213" s="8"/>
      <c r="H213" s="8"/>
      <c r="I213" s="8">
        <v>1</v>
      </c>
      <c r="J213" s="8"/>
      <c r="K213" s="8"/>
      <c r="L213" s="8" t="s">
        <v>151</v>
      </c>
      <c r="M213" s="8" t="s">
        <v>99</v>
      </c>
      <c r="N213" s="8" t="s">
        <v>799</v>
      </c>
      <c r="O213" s="1" t="s">
        <v>800</v>
      </c>
    </row>
    <row r="214" spans="1:147" ht="33.950000000000003" customHeight="1">
      <c r="A214" s="8" t="s">
        <v>801</v>
      </c>
      <c r="B214" s="1" t="s">
        <v>124</v>
      </c>
      <c r="C214" s="8" t="s">
        <v>767</v>
      </c>
      <c r="D214" s="8" t="s">
        <v>802</v>
      </c>
      <c r="E214" s="8" t="s">
        <v>94</v>
      </c>
      <c r="F214" s="8" t="s">
        <v>30</v>
      </c>
      <c r="G214" s="8"/>
      <c r="H214" s="8"/>
      <c r="I214" s="8">
        <v>4</v>
      </c>
      <c r="J214" s="8"/>
      <c r="K214" s="8"/>
      <c r="L214" s="8" t="s">
        <v>1035</v>
      </c>
      <c r="M214" s="8" t="s">
        <v>99</v>
      </c>
      <c r="N214" s="8" t="s">
        <v>803</v>
      </c>
    </row>
    <row r="215" spans="1:147" ht="33.950000000000003" customHeight="1">
      <c r="A215" s="11" t="s">
        <v>804</v>
      </c>
      <c r="B215" s="1" t="s">
        <v>124</v>
      </c>
      <c r="C215" s="11" t="s">
        <v>767</v>
      </c>
      <c r="D215" s="11" t="s">
        <v>805</v>
      </c>
      <c r="E215" s="11" t="s">
        <v>29</v>
      </c>
      <c r="F215" s="11" t="s">
        <v>40</v>
      </c>
      <c r="G215" s="11"/>
      <c r="H215" s="11"/>
      <c r="I215" s="11">
        <v>4</v>
      </c>
      <c r="J215" s="11"/>
      <c r="K215" s="11"/>
      <c r="L215" s="11" t="s">
        <v>151</v>
      </c>
      <c r="M215" s="11" t="s">
        <v>476</v>
      </c>
      <c r="N215" s="11" t="s">
        <v>806</v>
      </c>
    </row>
    <row r="216" spans="1:147" ht="33.950000000000003" customHeight="1">
      <c r="A216" s="11" t="s">
        <v>807</v>
      </c>
      <c r="B216" s="1" t="s">
        <v>124</v>
      </c>
      <c r="C216" s="11" t="s">
        <v>767</v>
      </c>
      <c r="D216" s="11" t="s">
        <v>808</v>
      </c>
      <c r="E216" s="11" t="s">
        <v>29</v>
      </c>
      <c r="F216" s="11" t="s">
        <v>57</v>
      </c>
      <c r="G216" s="11" t="s">
        <v>809</v>
      </c>
      <c r="H216" s="11"/>
      <c r="I216" s="11">
        <v>3</v>
      </c>
      <c r="J216" s="11"/>
      <c r="K216" s="11"/>
      <c r="L216" s="11"/>
      <c r="M216" s="11"/>
      <c r="N216" s="11" t="s">
        <v>810</v>
      </c>
    </row>
    <row r="217" spans="1:147" ht="33.950000000000003" customHeight="1">
      <c r="A217" s="8" t="s">
        <v>811</v>
      </c>
      <c r="B217" s="1" t="s">
        <v>124</v>
      </c>
      <c r="C217" s="8" t="s">
        <v>767</v>
      </c>
      <c r="D217" s="8" t="s">
        <v>812</v>
      </c>
      <c r="E217" s="8" t="s">
        <v>29</v>
      </c>
      <c r="F217" s="8" t="s">
        <v>30</v>
      </c>
      <c r="G217" s="8" t="s">
        <v>288</v>
      </c>
      <c r="H217" s="8" t="s">
        <v>813</v>
      </c>
      <c r="I217" s="8">
        <v>2</v>
      </c>
      <c r="J217" s="8"/>
      <c r="K217" s="8"/>
      <c r="L217" s="8" t="s">
        <v>162</v>
      </c>
      <c r="M217" s="8"/>
      <c r="N217" s="8" t="s">
        <v>814</v>
      </c>
      <c r="O217" s="1" t="s">
        <v>815</v>
      </c>
    </row>
    <row r="218" spans="1:147" ht="24">
      <c r="A218" s="8" t="s">
        <v>816</v>
      </c>
      <c r="B218" s="1" t="s">
        <v>124</v>
      </c>
      <c r="C218" s="8" t="s">
        <v>767</v>
      </c>
      <c r="D218" s="8" t="s">
        <v>817</v>
      </c>
      <c r="E218" s="8" t="s">
        <v>29</v>
      </c>
      <c r="F218" s="8" t="s">
        <v>57</v>
      </c>
      <c r="G218" s="8"/>
      <c r="H218" s="8" t="s">
        <v>418</v>
      </c>
      <c r="I218" s="8">
        <v>3</v>
      </c>
      <c r="J218" s="8"/>
      <c r="K218" s="8"/>
      <c r="L218" s="8" t="s">
        <v>818</v>
      </c>
      <c r="M218" s="8" t="s">
        <v>99</v>
      </c>
      <c r="N218" s="8" t="s">
        <v>1069</v>
      </c>
    </row>
    <row r="219" spans="1:147" ht="33.950000000000003" customHeight="1">
      <c r="A219" s="8" t="s">
        <v>819</v>
      </c>
      <c r="B219" s="1" t="s">
        <v>124</v>
      </c>
      <c r="C219" s="8" t="s">
        <v>767</v>
      </c>
      <c r="D219" s="8" t="s">
        <v>820</v>
      </c>
      <c r="E219" s="8" t="s">
        <v>29</v>
      </c>
      <c r="F219" s="8" t="s">
        <v>40</v>
      </c>
      <c r="G219" s="8" t="s">
        <v>821</v>
      </c>
      <c r="H219" s="8" t="s">
        <v>150</v>
      </c>
      <c r="I219" s="8">
        <v>2</v>
      </c>
      <c r="J219" s="8" t="s">
        <v>1044</v>
      </c>
      <c r="K219" s="8" t="s">
        <v>1044</v>
      </c>
      <c r="L219" s="8" t="s">
        <v>151</v>
      </c>
      <c r="M219" s="8" t="s">
        <v>99</v>
      </c>
      <c r="N219" s="8" t="s">
        <v>822</v>
      </c>
      <c r="O219" s="14"/>
      <c r="P219" s="1">
        <v>1</v>
      </c>
      <c r="R219" s="1">
        <f t="shared" ref="R219:AK219" si="294">IF(R$2/5+1 &gt;=$I219,CH219*DX219, 0)</f>
        <v>0</v>
      </c>
      <c r="S219" s="1">
        <f t="shared" si="294"/>
        <v>0</v>
      </c>
      <c r="T219" s="1">
        <f t="shared" si="294"/>
        <v>0</v>
      </c>
      <c r="U219" s="1">
        <f t="shared" si="294"/>
        <v>0</v>
      </c>
      <c r="V219" s="1">
        <f t="shared" si="294"/>
        <v>2.625</v>
      </c>
      <c r="W219" s="1">
        <f t="shared" si="294"/>
        <v>2.625</v>
      </c>
      <c r="X219" s="1">
        <f t="shared" si="294"/>
        <v>3.0625</v>
      </c>
      <c r="Y219" s="1">
        <f t="shared" si="294"/>
        <v>3.0625</v>
      </c>
      <c r="Z219" s="1">
        <f t="shared" si="294"/>
        <v>3.0625</v>
      </c>
      <c r="AA219" s="1">
        <f t="shared" si="294"/>
        <v>6.3</v>
      </c>
      <c r="AB219" s="1">
        <f t="shared" si="294"/>
        <v>6.3</v>
      </c>
      <c r="AC219" s="1">
        <f t="shared" si="294"/>
        <v>6.3</v>
      </c>
      <c r="AD219" s="1">
        <f t="shared" si="294"/>
        <v>9.4500000000000011</v>
      </c>
      <c r="AE219" s="1">
        <f t="shared" si="294"/>
        <v>9.4500000000000011</v>
      </c>
      <c r="AF219" s="1">
        <f t="shared" si="294"/>
        <v>9.625</v>
      </c>
      <c r="AG219" s="1">
        <f t="shared" si="294"/>
        <v>12.833333333333332</v>
      </c>
      <c r="AH219" s="1">
        <f t="shared" si="294"/>
        <v>12.833333333333332</v>
      </c>
      <c r="AI219" s="1">
        <f t="shared" si="294"/>
        <v>12.833333333333332</v>
      </c>
      <c r="AJ219" s="1">
        <f t="shared" si="294"/>
        <v>16.041666666666664</v>
      </c>
      <c r="AK219" s="1">
        <f t="shared" si="294"/>
        <v>18.900000000000002</v>
      </c>
      <c r="AM219" s="1">
        <v>0</v>
      </c>
      <c r="AN219" s="1">
        <v>1</v>
      </c>
      <c r="AO219" s="1">
        <f t="shared" ref="AO219:BG219" si="295">AN219</f>
        <v>1</v>
      </c>
      <c r="AP219" s="1">
        <f t="shared" si="295"/>
        <v>1</v>
      </c>
      <c r="AQ219" s="1">
        <f t="shared" si="295"/>
        <v>1</v>
      </c>
      <c r="AR219" s="1">
        <f t="shared" si="295"/>
        <v>1</v>
      </c>
      <c r="AS219" s="1">
        <f t="shared" si="295"/>
        <v>1</v>
      </c>
      <c r="AT219" s="1">
        <f t="shared" si="295"/>
        <v>1</v>
      </c>
      <c r="AU219" s="1">
        <f t="shared" si="295"/>
        <v>1</v>
      </c>
      <c r="AV219" s="1">
        <f t="shared" si="295"/>
        <v>1</v>
      </c>
      <c r="AW219" s="1">
        <f t="shared" si="295"/>
        <v>1</v>
      </c>
      <c r="AX219" s="1">
        <f t="shared" si="295"/>
        <v>1</v>
      </c>
      <c r="AY219" s="1">
        <f t="shared" si="295"/>
        <v>1</v>
      </c>
      <c r="AZ219" s="1">
        <f t="shared" si="295"/>
        <v>1</v>
      </c>
      <c r="BA219" s="1">
        <f t="shared" si="295"/>
        <v>1</v>
      </c>
      <c r="BB219" s="1">
        <f t="shared" si="295"/>
        <v>1</v>
      </c>
      <c r="BC219" s="1">
        <f t="shared" si="295"/>
        <v>1</v>
      </c>
      <c r="BD219" s="1">
        <f t="shared" si="295"/>
        <v>1</v>
      </c>
      <c r="BE219" s="1">
        <f t="shared" si="295"/>
        <v>1</v>
      </c>
      <c r="BF219" s="1">
        <f t="shared" si="295"/>
        <v>1</v>
      </c>
      <c r="BG219" s="1">
        <f t="shared" si="295"/>
        <v>1</v>
      </c>
      <c r="BI219" s="1">
        <v>6</v>
      </c>
      <c r="BJ219" s="1">
        <f t="shared" ref="BJ219:CB219" si="296">BI219</f>
        <v>6</v>
      </c>
      <c r="BK219" s="1">
        <f t="shared" si="296"/>
        <v>6</v>
      </c>
      <c r="BL219" s="1">
        <f t="shared" si="296"/>
        <v>6</v>
      </c>
      <c r="BM219" s="1">
        <f t="shared" si="296"/>
        <v>6</v>
      </c>
      <c r="BN219" s="1">
        <f t="shared" si="296"/>
        <v>6</v>
      </c>
      <c r="BO219" s="1">
        <f t="shared" si="296"/>
        <v>6</v>
      </c>
      <c r="BP219" s="1">
        <f t="shared" si="296"/>
        <v>6</v>
      </c>
      <c r="BQ219" s="1">
        <f t="shared" si="296"/>
        <v>6</v>
      </c>
      <c r="BR219" s="1">
        <f t="shared" si="296"/>
        <v>6</v>
      </c>
      <c r="BS219" s="1">
        <f t="shared" si="296"/>
        <v>6</v>
      </c>
      <c r="BT219" s="1">
        <f t="shared" si="296"/>
        <v>6</v>
      </c>
      <c r="BU219" s="1">
        <f t="shared" si="296"/>
        <v>6</v>
      </c>
      <c r="BV219" s="1">
        <f t="shared" si="296"/>
        <v>6</v>
      </c>
      <c r="BW219" s="1">
        <f t="shared" si="296"/>
        <v>6</v>
      </c>
      <c r="BX219" s="1">
        <f t="shared" si="296"/>
        <v>6</v>
      </c>
      <c r="BY219" s="1">
        <f t="shared" si="296"/>
        <v>6</v>
      </c>
      <c r="BZ219" s="1">
        <f t="shared" si="296"/>
        <v>6</v>
      </c>
      <c r="CA219" s="1">
        <f t="shared" si="296"/>
        <v>6</v>
      </c>
      <c r="CB219" s="1">
        <f t="shared" si="296"/>
        <v>6</v>
      </c>
      <c r="CC219" s="2"/>
      <c r="CD219" s="1">
        <v>1</v>
      </c>
      <c r="CF219">
        <f>IF(EXACT(E219,"Focus"),IF(I219=1,3,IF(I219=2,3,IF(I219=3,4,IF(I219=4,6,8)))),IF(I219=1,4,IF(I219=2,5,IF(I219=3,6,IF(I219=4,8,10)))))</f>
        <v>5</v>
      </c>
      <c r="CH219" s="2">
        <f t="shared" ref="CH219:DA219" si="297">MIN(1,MAX(0,(CH$2-$CF219+1+CH$1-DC219)/CH$2))</f>
        <v>0.33333333333333331</v>
      </c>
      <c r="CI219" s="2">
        <f t="shared" si="297"/>
        <v>0.5</v>
      </c>
      <c r="CJ219" s="2">
        <f t="shared" si="297"/>
        <v>0.5</v>
      </c>
      <c r="CK219" s="2">
        <f t="shared" si="297"/>
        <v>0.66666666666666663</v>
      </c>
      <c r="CL219" s="2">
        <f t="shared" si="297"/>
        <v>0.75</v>
      </c>
      <c r="CM219" s="2">
        <f t="shared" si="297"/>
        <v>0.75</v>
      </c>
      <c r="CN219" s="2">
        <f t="shared" si="297"/>
        <v>0.875</v>
      </c>
      <c r="CO219" s="2">
        <f t="shared" si="297"/>
        <v>0.875</v>
      </c>
      <c r="CP219" s="2">
        <f t="shared" si="297"/>
        <v>0.875</v>
      </c>
      <c r="CQ219" s="2">
        <f t="shared" si="297"/>
        <v>0.9</v>
      </c>
      <c r="CR219" s="2">
        <f t="shared" si="297"/>
        <v>0.9</v>
      </c>
      <c r="CS219" s="2">
        <f t="shared" si="297"/>
        <v>0.9</v>
      </c>
      <c r="CT219" s="2">
        <f t="shared" si="297"/>
        <v>0.9</v>
      </c>
      <c r="CU219" s="2">
        <f t="shared" si="297"/>
        <v>0.9</v>
      </c>
      <c r="CV219" s="2">
        <f t="shared" si="297"/>
        <v>0.91666666666666663</v>
      </c>
      <c r="CW219" s="2">
        <f t="shared" si="297"/>
        <v>0.91666666666666663</v>
      </c>
      <c r="CX219" s="2">
        <f t="shared" si="297"/>
        <v>0.91666666666666663</v>
      </c>
      <c r="CY219" s="2">
        <f t="shared" si="297"/>
        <v>0.91666666666666663</v>
      </c>
      <c r="CZ219" s="2">
        <f t="shared" si="297"/>
        <v>0.91666666666666663</v>
      </c>
      <c r="DA219" s="2">
        <f t="shared" si="297"/>
        <v>0.9</v>
      </c>
      <c r="DC219" s="1">
        <f t="shared" ref="DC219:DV219" si="298">IF($CD219&gt;0,MAX(0,FLOOR((1-$DB$2)*CH$2-$CF219+1+CH$1,1)),0)</f>
        <v>0</v>
      </c>
      <c r="DD219" s="1">
        <f t="shared" si="298"/>
        <v>0</v>
      </c>
      <c r="DE219" s="1">
        <f t="shared" si="298"/>
        <v>0</v>
      </c>
      <c r="DF219" s="1">
        <f t="shared" si="298"/>
        <v>0</v>
      </c>
      <c r="DG219" s="1">
        <f t="shared" si="298"/>
        <v>0</v>
      </c>
      <c r="DH219" s="1">
        <f t="shared" si="298"/>
        <v>0</v>
      </c>
      <c r="DI219" s="1">
        <f t="shared" si="298"/>
        <v>0</v>
      </c>
      <c r="DJ219" s="1">
        <f t="shared" si="298"/>
        <v>0</v>
      </c>
      <c r="DK219" s="1">
        <f t="shared" si="298"/>
        <v>0</v>
      </c>
      <c r="DL219" s="1">
        <f t="shared" si="298"/>
        <v>1</v>
      </c>
      <c r="DM219" s="1">
        <f t="shared" si="298"/>
        <v>1</v>
      </c>
      <c r="DN219" s="1">
        <f t="shared" si="298"/>
        <v>1</v>
      </c>
      <c r="DO219" s="1">
        <f t="shared" si="298"/>
        <v>2</v>
      </c>
      <c r="DP219" s="1">
        <f t="shared" si="298"/>
        <v>2</v>
      </c>
      <c r="DQ219" s="1">
        <f t="shared" si="298"/>
        <v>2</v>
      </c>
      <c r="DR219" s="1">
        <f t="shared" si="298"/>
        <v>3</v>
      </c>
      <c r="DS219" s="1">
        <f t="shared" si="298"/>
        <v>3</v>
      </c>
      <c r="DT219" s="1">
        <f t="shared" si="298"/>
        <v>3</v>
      </c>
      <c r="DU219" s="1">
        <f t="shared" si="298"/>
        <v>4</v>
      </c>
      <c r="DV219" s="1">
        <f t="shared" si="298"/>
        <v>5</v>
      </c>
      <c r="DX219" s="1">
        <f t="shared" ref="DX219:EQ219" si="299">$AM219 +(DC219*$CD219+AN219)*(BI219+1)/2</f>
        <v>3.5</v>
      </c>
      <c r="DY219" s="1">
        <f t="shared" si="299"/>
        <v>3.5</v>
      </c>
      <c r="DZ219" s="1">
        <f t="shared" si="299"/>
        <v>3.5</v>
      </c>
      <c r="EA219" s="1">
        <f t="shared" si="299"/>
        <v>3.5</v>
      </c>
      <c r="EB219" s="1">
        <f t="shared" si="299"/>
        <v>3.5</v>
      </c>
      <c r="EC219" s="1">
        <f t="shared" si="299"/>
        <v>3.5</v>
      </c>
      <c r="ED219" s="1">
        <f t="shared" si="299"/>
        <v>3.5</v>
      </c>
      <c r="EE219" s="1">
        <f t="shared" si="299"/>
        <v>3.5</v>
      </c>
      <c r="EF219" s="1">
        <f t="shared" si="299"/>
        <v>3.5</v>
      </c>
      <c r="EG219" s="1">
        <f t="shared" si="299"/>
        <v>7</v>
      </c>
      <c r="EH219" s="1">
        <f t="shared" si="299"/>
        <v>7</v>
      </c>
      <c r="EI219" s="1">
        <f t="shared" si="299"/>
        <v>7</v>
      </c>
      <c r="EJ219" s="1">
        <f t="shared" si="299"/>
        <v>10.5</v>
      </c>
      <c r="EK219" s="1">
        <f t="shared" si="299"/>
        <v>10.5</v>
      </c>
      <c r="EL219" s="1">
        <f t="shared" si="299"/>
        <v>10.5</v>
      </c>
      <c r="EM219" s="1">
        <f t="shared" si="299"/>
        <v>14</v>
      </c>
      <c r="EN219" s="1">
        <f t="shared" si="299"/>
        <v>14</v>
      </c>
      <c r="EO219" s="1">
        <f t="shared" si="299"/>
        <v>14</v>
      </c>
      <c r="EP219" s="1">
        <f t="shared" si="299"/>
        <v>17.5</v>
      </c>
      <c r="EQ219" s="1">
        <f t="shared" si="299"/>
        <v>21</v>
      </c>
    </row>
    <row r="220" spans="1:147" ht="33.950000000000003" customHeight="1">
      <c r="A220" s="8" t="s">
        <v>823</v>
      </c>
      <c r="B220" s="1" t="s">
        <v>824</v>
      </c>
      <c r="C220" s="8" t="s">
        <v>825</v>
      </c>
      <c r="D220" s="8" t="s">
        <v>826</v>
      </c>
      <c r="E220" s="8" t="s">
        <v>487</v>
      </c>
      <c r="F220" s="8" t="s">
        <v>57</v>
      </c>
      <c r="G220" s="8" t="s">
        <v>827</v>
      </c>
      <c r="H220" s="8"/>
      <c r="I220" s="8">
        <v>1</v>
      </c>
      <c r="J220" s="8"/>
      <c r="K220" s="8"/>
      <c r="L220" s="8"/>
      <c r="M220" s="8"/>
      <c r="N220" s="8" t="s">
        <v>828</v>
      </c>
      <c r="O220" s="1" t="s">
        <v>829</v>
      </c>
    </row>
    <row r="221" spans="1:147" ht="33.950000000000003" customHeight="1">
      <c r="A221" s="11" t="s">
        <v>830</v>
      </c>
      <c r="B221" s="1" t="s">
        <v>824</v>
      </c>
      <c r="C221" s="11" t="s">
        <v>825</v>
      </c>
      <c r="D221" s="11" t="s">
        <v>831</v>
      </c>
      <c r="E221" s="11" t="s">
        <v>201</v>
      </c>
      <c r="F221" s="11" t="s">
        <v>35</v>
      </c>
      <c r="G221" s="11" t="s">
        <v>832</v>
      </c>
      <c r="H221" s="8"/>
      <c r="I221" s="8">
        <v>3</v>
      </c>
      <c r="J221" s="8"/>
      <c r="K221" s="8"/>
      <c r="L221" s="11"/>
      <c r="M221" s="11"/>
      <c r="N221" s="11" t="s">
        <v>833</v>
      </c>
    </row>
    <row r="222" spans="1:147" ht="33.950000000000003" customHeight="1">
      <c r="A222" s="8" t="s">
        <v>834</v>
      </c>
      <c r="B222" s="1" t="s">
        <v>824</v>
      </c>
      <c r="C222" s="8" t="s">
        <v>825</v>
      </c>
      <c r="D222" s="8" t="s">
        <v>835</v>
      </c>
      <c r="E222" s="8" t="s">
        <v>29</v>
      </c>
      <c r="F222" s="8" t="s">
        <v>40</v>
      </c>
      <c r="G222" s="8"/>
      <c r="H222" s="8"/>
      <c r="I222" s="8">
        <v>2</v>
      </c>
      <c r="J222" s="8"/>
      <c r="K222" s="8"/>
      <c r="L222" s="8"/>
      <c r="M222" s="8"/>
      <c r="N222" s="8" t="s">
        <v>836</v>
      </c>
    </row>
    <row r="223" spans="1:147" ht="33.950000000000003" customHeight="1">
      <c r="A223" s="8" t="s">
        <v>837</v>
      </c>
      <c r="B223" s="1" t="s">
        <v>824</v>
      </c>
      <c r="C223" s="8" t="s">
        <v>825</v>
      </c>
      <c r="D223" s="8" t="s">
        <v>838</v>
      </c>
      <c r="E223" s="8" t="s">
        <v>94</v>
      </c>
      <c r="F223" s="8" t="s">
        <v>40</v>
      </c>
      <c r="G223" s="8"/>
      <c r="H223" s="8"/>
      <c r="I223" s="8">
        <v>2</v>
      </c>
      <c r="J223" s="8"/>
      <c r="K223" s="8"/>
      <c r="L223" s="8" t="s">
        <v>839</v>
      </c>
      <c r="M223" s="8" t="s">
        <v>99</v>
      </c>
      <c r="N223" s="8" t="s">
        <v>840</v>
      </c>
      <c r="O223" s="1" t="s">
        <v>841</v>
      </c>
    </row>
    <row r="224" spans="1:147" ht="33.950000000000003" customHeight="1">
      <c r="A224" s="8" t="s">
        <v>842</v>
      </c>
      <c r="B224" s="1" t="s">
        <v>824</v>
      </c>
      <c r="C224" s="8" t="s">
        <v>825</v>
      </c>
      <c r="D224" s="8" t="s">
        <v>843</v>
      </c>
      <c r="E224" s="8" t="s">
        <v>29</v>
      </c>
      <c r="F224" s="8" t="s">
        <v>30</v>
      </c>
      <c r="G224" s="8" t="s">
        <v>844</v>
      </c>
      <c r="H224" s="8"/>
      <c r="I224" s="8">
        <v>3</v>
      </c>
      <c r="J224" s="8"/>
      <c r="K224" s="8"/>
      <c r="L224" s="8" t="s">
        <v>266</v>
      </c>
      <c r="M224" s="8" t="s">
        <v>99</v>
      </c>
      <c r="N224" s="8" t="s">
        <v>845</v>
      </c>
    </row>
    <row r="225" spans="1:147" ht="33.950000000000003" customHeight="1">
      <c r="A225" s="8" t="s">
        <v>846</v>
      </c>
      <c r="B225" s="1" t="s">
        <v>824</v>
      </c>
      <c r="C225" s="8" t="s">
        <v>825</v>
      </c>
      <c r="D225" s="8" t="s">
        <v>847</v>
      </c>
      <c r="E225" s="8" t="s">
        <v>94</v>
      </c>
      <c r="F225" s="8" t="s">
        <v>40</v>
      </c>
      <c r="G225" s="8"/>
      <c r="H225" s="8"/>
      <c r="I225" s="8">
        <v>2</v>
      </c>
      <c r="J225" s="8"/>
      <c r="K225" s="8"/>
      <c r="L225" s="8"/>
      <c r="M225" s="8"/>
      <c r="N225" s="8" t="s">
        <v>848</v>
      </c>
    </row>
    <row r="226" spans="1:147" ht="33.950000000000003" customHeight="1">
      <c r="A226" s="11" t="s">
        <v>849</v>
      </c>
      <c r="B226" s="1" t="s">
        <v>824</v>
      </c>
      <c r="C226" s="11" t="s">
        <v>825</v>
      </c>
      <c r="D226" s="11" t="s">
        <v>850</v>
      </c>
      <c r="E226" s="11" t="s">
        <v>29</v>
      </c>
      <c r="F226" s="11" t="s">
        <v>30</v>
      </c>
      <c r="G226" s="11" t="s">
        <v>851</v>
      </c>
      <c r="H226" s="11" t="s">
        <v>852</v>
      </c>
      <c r="I226" s="11">
        <v>4</v>
      </c>
      <c r="J226" s="11"/>
      <c r="K226" s="11" t="s">
        <v>1044</v>
      </c>
      <c r="L226" s="11" t="s">
        <v>853</v>
      </c>
      <c r="M226" s="11" t="s">
        <v>99</v>
      </c>
      <c r="N226" s="11" t="s">
        <v>854</v>
      </c>
    </row>
    <row r="227" spans="1:147" ht="33.950000000000003" customHeight="1">
      <c r="A227" s="11" t="s">
        <v>855</v>
      </c>
      <c r="B227" s="1" t="s">
        <v>824</v>
      </c>
      <c r="C227" s="11" t="s">
        <v>825</v>
      </c>
      <c r="D227" s="11" t="s">
        <v>856</v>
      </c>
      <c r="E227" s="11" t="s">
        <v>29</v>
      </c>
      <c r="F227" s="11" t="s">
        <v>30</v>
      </c>
      <c r="G227" s="11"/>
      <c r="H227" s="11"/>
      <c r="I227" s="11">
        <v>5</v>
      </c>
      <c r="J227" s="11"/>
      <c r="K227" s="11"/>
      <c r="L227" s="11" t="s">
        <v>266</v>
      </c>
      <c r="M227" s="11">
        <v>12</v>
      </c>
      <c r="N227" s="11" t="s">
        <v>857</v>
      </c>
    </row>
    <row r="228" spans="1:147" ht="33.950000000000003" customHeight="1">
      <c r="A228" s="8" t="s">
        <v>858</v>
      </c>
      <c r="B228" s="1" t="s">
        <v>824</v>
      </c>
      <c r="C228" s="8" t="s">
        <v>825</v>
      </c>
      <c r="D228" s="8" t="s">
        <v>859</v>
      </c>
      <c r="E228" s="8" t="s">
        <v>764</v>
      </c>
      <c r="F228" s="8" t="s">
        <v>57</v>
      </c>
      <c r="G228" s="8"/>
      <c r="H228" s="8" t="s">
        <v>860</v>
      </c>
      <c r="I228" s="8">
        <v>2</v>
      </c>
      <c r="J228" s="8"/>
      <c r="K228" s="8"/>
      <c r="L228" s="8"/>
      <c r="M228" s="8"/>
      <c r="N228" s="8" t="s">
        <v>861</v>
      </c>
    </row>
    <row r="229" spans="1:147" ht="36">
      <c r="A229" s="8" t="s">
        <v>862</v>
      </c>
      <c r="B229" s="1" t="s">
        <v>824</v>
      </c>
      <c r="C229" s="8" t="s">
        <v>825</v>
      </c>
      <c r="D229" s="8" t="s">
        <v>863</v>
      </c>
      <c r="E229" s="8" t="s">
        <v>245</v>
      </c>
      <c r="F229" s="8" t="s">
        <v>35</v>
      </c>
      <c r="G229" s="8"/>
      <c r="H229" s="8" t="s">
        <v>64</v>
      </c>
      <c r="I229" s="8">
        <v>3</v>
      </c>
      <c r="J229" s="8"/>
      <c r="K229" s="8"/>
      <c r="L229" s="8"/>
      <c r="M229" s="8"/>
      <c r="N229" s="8" t="s">
        <v>864</v>
      </c>
    </row>
    <row r="230" spans="1:147" ht="48">
      <c r="A230" s="8" t="s">
        <v>865</v>
      </c>
      <c r="B230" s="1" t="s">
        <v>824</v>
      </c>
      <c r="C230" s="8" t="s">
        <v>825</v>
      </c>
      <c r="D230" s="8" t="s">
        <v>835</v>
      </c>
      <c r="E230" s="8" t="s">
        <v>29</v>
      </c>
      <c r="F230" s="8" t="s">
        <v>40</v>
      </c>
      <c r="G230" s="8"/>
      <c r="H230" s="8"/>
      <c r="I230" s="8">
        <v>3</v>
      </c>
      <c r="J230" s="8"/>
      <c r="K230" s="8"/>
      <c r="L230" s="8"/>
      <c r="M230" s="8"/>
      <c r="N230" s="8" t="s">
        <v>866</v>
      </c>
      <c r="O230" s="16" t="s">
        <v>867</v>
      </c>
    </row>
    <row r="231" spans="1:147" ht="36">
      <c r="A231" s="8" t="s">
        <v>868</v>
      </c>
      <c r="B231" s="1" t="s">
        <v>824</v>
      </c>
      <c r="C231" s="8" t="s">
        <v>825</v>
      </c>
      <c r="D231" s="8" t="s">
        <v>869</v>
      </c>
      <c r="E231" s="8" t="s">
        <v>29</v>
      </c>
      <c r="F231" s="8" t="s">
        <v>40</v>
      </c>
      <c r="G231" s="8"/>
      <c r="H231" s="8"/>
      <c r="I231" s="8">
        <v>1</v>
      </c>
      <c r="J231" s="8"/>
      <c r="K231" s="8"/>
      <c r="L231" s="8"/>
      <c r="M231" s="8"/>
      <c r="N231" s="8" t="s">
        <v>870</v>
      </c>
    </row>
    <row r="232" spans="1:147" ht="36">
      <c r="A232" s="11" t="s">
        <v>871</v>
      </c>
      <c r="B232" s="1" t="s">
        <v>824</v>
      </c>
      <c r="C232" s="11" t="s">
        <v>825</v>
      </c>
      <c r="D232" s="11" t="s">
        <v>872</v>
      </c>
      <c r="E232" s="11" t="s">
        <v>245</v>
      </c>
      <c r="F232" s="11" t="s">
        <v>35</v>
      </c>
      <c r="G232" s="11"/>
      <c r="H232" s="8" t="s">
        <v>687</v>
      </c>
      <c r="I232" s="8">
        <v>1</v>
      </c>
      <c r="J232" s="8"/>
      <c r="K232" s="8"/>
      <c r="L232" s="11"/>
      <c r="M232" s="11"/>
      <c r="N232" s="11" t="s">
        <v>873</v>
      </c>
    </row>
    <row r="233" spans="1:147" ht="33.950000000000003" customHeight="1">
      <c r="A233" s="8" t="s">
        <v>874</v>
      </c>
      <c r="B233" s="1" t="s">
        <v>824</v>
      </c>
      <c r="C233" s="8" t="s">
        <v>825</v>
      </c>
      <c r="D233" s="8" t="s">
        <v>875</v>
      </c>
      <c r="E233" s="8" t="s">
        <v>487</v>
      </c>
      <c r="F233" s="8" t="s">
        <v>57</v>
      </c>
      <c r="G233" s="8"/>
      <c r="H233" s="8" t="s">
        <v>49</v>
      </c>
      <c r="I233" s="8">
        <v>1</v>
      </c>
      <c r="J233" s="8"/>
      <c r="K233" s="8"/>
      <c r="L233" s="8"/>
      <c r="M233" s="8"/>
      <c r="N233" s="8" t="s">
        <v>876</v>
      </c>
    </row>
    <row r="234" spans="1:147" ht="48">
      <c r="A234" s="8" t="s">
        <v>877</v>
      </c>
      <c r="B234" s="1" t="s">
        <v>824</v>
      </c>
      <c r="C234" s="8" t="s">
        <v>825</v>
      </c>
      <c r="D234" s="8"/>
      <c r="E234" s="8" t="s">
        <v>94</v>
      </c>
      <c r="F234" s="8" t="s">
        <v>57</v>
      </c>
      <c r="G234" s="8" t="s">
        <v>878</v>
      </c>
      <c r="H234" s="8"/>
      <c r="I234" s="8">
        <v>1</v>
      </c>
      <c r="J234" s="8"/>
      <c r="K234" s="8"/>
      <c r="L234" s="8"/>
      <c r="M234" s="8"/>
      <c r="N234" s="8" t="s">
        <v>879</v>
      </c>
    </row>
    <row r="235" spans="1:147" ht="33.950000000000003" customHeight="1">
      <c r="A235" s="8" t="s">
        <v>880</v>
      </c>
      <c r="B235" s="1" t="s">
        <v>824</v>
      </c>
      <c r="C235" s="8" t="s">
        <v>825</v>
      </c>
      <c r="D235" s="8" t="s">
        <v>881</v>
      </c>
      <c r="E235" s="8" t="s">
        <v>245</v>
      </c>
      <c r="F235" s="8" t="s">
        <v>35</v>
      </c>
      <c r="G235" s="8"/>
      <c r="H235" s="8" t="s">
        <v>31</v>
      </c>
      <c r="I235" s="8">
        <v>5</v>
      </c>
      <c r="J235" s="8"/>
      <c r="K235" s="8"/>
      <c r="L235" s="8"/>
      <c r="M235" s="8"/>
      <c r="N235" s="8" t="s">
        <v>882</v>
      </c>
    </row>
    <row r="236" spans="1:147" ht="51" customHeight="1">
      <c r="A236" s="11" t="s">
        <v>883</v>
      </c>
      <c r="B236" s="1" t="s">
        <v>824</v>
      </c>
      <c r="C236" s="11" t="s">
        <v>884</v>
      </c>
      <c r="D236" s="11" t="s">
        <v>885</v>
      </c>
      <c r="E236" s="11" t="s">
        <v>29</v>
      </c>
      <c r="F236" s="11" t="s">
        <v>35</v>
      </c>
      <c r="G236" s="11"/>
      <c r="H236" s="11"/>
      <c r="I236" s="11">
        <v>2</v>
      </c>
      <c r="J236" s="11"/>
      <c r="K236" s="11"/>
      <c r="L236" s="11"/>
      <c r="M236" s="11"/>
      <c r="N236" s="11" t="s">
        <v>886</v>
      </c>
    </row>
    <row r="237" spans="1:147" ht="33.950000000000003" customHeight="1">
      <c r="A237" s="8" t="s">
        <v>887</v>
      </c>
      <c r="B237" s="1" t="s">
        <v>824</v>
      </c>
      <c r="C237" s="8" t="s">
        <v>884</v>
      </c>
      <c r="D237" s="8" t="s">
        <v>888</v>
      </c>
      <c r="E237" s="8" t="s">
        <v>29</v>
      </c>
      <c r="F237" s="8" t="s">
        <v>30</v>
      </c>
      <c r="G237" s="8"/>
      <c r="H237" s="8"/>
      <c r="I237" s="8">
        <v>3</v>
      </c>
      <c r="J237" s="8" t="s">
        <v>1044</v>
      </c>
      <c r="K237" s="8"/>
      <c r="L237" s="8"/>
      <c r="M237" s="8"/>
      <c r="N237" s="8" t="s">
        <v>889</v>
      </c>
      <c r="P237" s="1">
        <v>1</v>
      </c>
      <c r="R237" s="1">
        <f t="shared" ref="R237:AA238" si="300">IF(R$2/5+1 &gt;=$I237,CH237*DX237, 0)</f>
        <v>0</v>
      </c>
      <c r="S237" s="1">
        <f t="shared" si="300"/>
        <v>0</v>
      </c>
      <c r="T237" s="1">
        <f t="shared" si="300"/>
        <v>0</v>
      </c>
      <c r="U237" s="1">
        <f t="shared" si="300"/>
        <v>0</v>
      </c>
      <c r="V237" s="1">
        <f t="shared" si="300"/>
        <v>0</v>
      </c>
      <c r="W237" s="1">
        <f t="shared" si="300"/>
        <v>0</v>
      </c>
      <c r="X237" s="1">
        <f t="shared" si="300"/>
        <v>0</v>
      </c>
      <c r="Y237" s="1">
        <f t="shared" si="300"/>
        <v>0</v>
      </c>
      <c r="Z237" s="1">
        <f t="shared" si="300"/>
        <v>0</v>
      </c>
      <c r="AA237" s="1">
        <f t="shared" si="300"/>
        <v>8.1</v>
      </c>
      <c r="AB237" s="1">
        <f t="shared" ref="AB237:AK238" si="301">IF(AB$2/5+1 &gt;=$I237,CR237*EH237, 0)</f>
        <v>8.1</v>
      </c>
      <c r="AC237" s="1">
        <f t="shared" si="301"/>
        <v>8.1</v>
      </c>
      <c r="AD237" s="1">
        <f t="shared" si="301"/>
        <v>12.15</v>
      </c>
      <c r="AE237" s="1">
        <f t="shared" si="301"/>
        <v>12.15</v>
      </c>
      <c r="AF237" s="1">
        <f t="shared" si="301"/>
        <v>12.375</v>
      </c>
      <c r="AG237" s="1">
        <f t="shared" si="301"/>
        <v>16.5</v>
      </c>
      <c r="AH237" s="1">
        <f t="shared" si="301"/>
        <v>16.5</v>
      </c>
      <c r="AI237" s="1">
        <f t="shared" si="301"/>
        <v>16.5</v>
      </c>
      <c r="AJ237" s="1">
        <f t="shared" si="301"/>
        <v>20.625</v>
      </c>
      <c r="AK237" s="1">
        <f t="shared" si="301"/>
        <v>24.3</v>
      </c>
      <c r="AM237" s="1">
        <v>0</v>
      </c>
      <c r="AN237" s="1">
        <v>2</v>
      </c>
      <c r="AO237" s="1">
        <f t="shared" ref="AO237:BG237" si="302">AN237</f>
        <v>2</v>
      </c>
      <c r="AP237" s="1">
        <f t="shared" si="302"/>
        <v>2</v>
      </c>
      <c r="AQ237" s="1">
        <f t="shared" si="302"/>
        <v>2</v>
      </c>
      <c r="AR237" s="1">
        <f t="shared" si="302"/>
        <v>2</v>
      </c>
      <c r="AS237" s="1">
        <f t="shared" si="302"/>
        <v>2</v>
      </c>
      <c r="AT237" s="1">
        <f t="shared" si="302"/>
        <v>2</v>
      </c>
      <c r="AU237" s="1">
        <f t="shared" si="302"/>
        <v>2</v>
      </c>
      <c r="AV237" s="1">
        <f t="shared" si="302"/>
        <v>2</v>
      </c>
      <c r="AW237" s="1">
        <f t="shared" si="302"/>
        <v>2</v>
      </c>
      <c r="AX237" s="1">
        <f t="shared" si="302"/>
        <v>2</v>
      </c>
      <c r="AY237" s="1">
        <f t="shared" si="302"/>
        <v>2</v>
      </c>
      <c r="AZ237" s="1">
        <f t="shared" si="302"/>
        <v>2</v>
      </c>
      <c r="BA237" s="1">
        <f t="shared" si="302"/>
        <v>2</v>
      </c>
      <c r="BB237" s="1">
        <f t="shared" si="302"/>
        <v>2</v>
      </c>
      <c r="BC237" s="1">
        <f t="shared" si="302"/>
        <v>2</v>
      </c>
      <c r="BD237" s="1">
        <f t="shared" si="302"/>
        <v>2</v>
      </c>
      <c r="BE237" s="1">
        <f t="shared" si="302"/>
        <v>2</v>
      </c>
      <c r="BF237" s="1">
        <f t="shared" si="302"/>
        <v>2</v>
      </c>
      <c r="BG237" s="1">
        <f t="shared" si="302"/>
        <v>2</v>
      </c>
      <c r="BI237" s="1">
        <v>8</v>
      </c>
      <c r="BJ237" s="1">
        <f t="shared" ref="BJ237:CB237" si="303">BI237</f>
        <v>8</v>
      </c>
      <c r="BK237" s="1">
        <f t="shared" si="303"/>
        <v>8</v>
      </c>
      <c r="BL237" s="1">
        <f t="shared" si="303"/>
        <v>8</v>
      </c>
      <c r="BM237" s="1">
        <f t="shared" si="303"/>
        <v>8</v>
      </c>
      <c r="BN237" s="1">
        <f t="shared" si="303"/>
        <v>8</v>
      </c>
      <c r="BO237" s="1">
        <f t="shared" si="303"/>
        <v>8</v>
      </c>
      <c r="BP237" s="1">
        <f t="shared" si="303"/>
        <v>8</v>
      </c>
      <c r="BQ237" s="1">
        <f t="shared" si="303"/>
        <v>8</v>
      </c>
      <c r="BR237" s="1">
        <f t="shared" si="303"/>
        <v>8</v>
      </c>
      <c r="BS237" s="1">
        <f t="shared" si="303"/>
        <v>8</v>
      </c>
      <c r="BT237" s="1">
        <f t="shared" si="303"/>
        <v>8</v>
      </c>
      <c r="BU237" s="1">
        <f t="shared" si="303"/>
        <v>8</v>
      </c>
      <c r="BV237" s="1">
        <f t="shared" si="303"/>
        <v>8</v>
      </c>
      <c r="BW237" s="1">
        <f t="shared" si="303"/>
        <v>8</v>
      </c>
      <c r="BX237" s="1">
        <f t="shared" si="303"/>
        <v>8</v>
      </c>
      <c r="BY237" s="1">
        <f t="shared" si="303"/>
        <v>8</v>
      </c>
      <c r="BZ237" s="1">
        <f t="shared" si="303"/>
        <v>8</v>
      </c>
      <c r="CA237" s="1">
        <f t="shared" si="303"/>
        <v>8</v>
      </c>
      <c r="CB237" s="1">
        <f t="shared" si="303"/>
        <v>8</v>
      </c>
      <c r="CC237" s="2"/>
      <c r="CD237" s="1">
        <v>1</v>
      </c>
      <c r="CF237">
        <f>IF(EXACT(E237,"Focus"),IF(I237=1,3,IF(I237=2,3,IF(I237=3,4,IF(I237=4,6,8)))),IF(I237=1,4,IF(I237=2,5,IF(I237=3,6,IF(I237=4,8,10)))))</f>
        <v>6</v>
      </c>
      <c r="CH237" s="2">
        <f t="shared" ref="CH237:CQ238" si="304">MIN(1,MAX(0,(CH$2-$CF237+1+CH$1-DC237)/CH$2))</f>
        <v>0.16666666666666666</v>
      </c>
      <c r="CI237" s="2">
        <f t="shared" si="304"/>
        <v>0.33333333333333331</v>
      </c>
      <c r="CJ237" s="2">
        <f t="shared" si="304"/>
        <v>0.33333333333333331</v>
      </c>
      <c r="CK237" s="2">
        <f t="shared" si="304"/>
        <v>0.5</v>
      </c>
      <c r="CL237" s="2">
        <f t="shared" si="304"/>
        <v>0.625</v>
      </c>
      <c r="CM237" s="2">
        <f t="shared" si="304"/>
        <v>0.625</v>
      </c>
      <c r="CN237" s="2">
        <f t="shared" si="304"/>
        <v>0.75</v>
      </c>
      <c r="CO237" s="2">
        <f t="shared" si="304"/>
        <v>0.75</v>
      </c>
      <c r="CP237" s="2">
        <f t="shared" si="304"/>
        <v>0.75</v>
      </c>
      <c r="CQ237" s="2">
        <f t="shared" si="304"/>
        <v>0.9</v>
      </c>
      <c r="CR237" s="2">
        <f t="shared" ref="CR237:DA238" si="305">MIN(1,MAX(0,(CR$2-$CF237+1+CR$1-DM237)/CR$2))</f>
        <v>0.9</v>
      </c>
      <c r="CS237" s="2">
        <f t="shared" si="305"/>
        <v>0.9</v>
      </c>
      <c r="CT237" s="2">
        <f t="shared" si="305"/>
        <v>0.9</v>
      </c>
      <c r="CU237" s="2">
        <f t="shared" si="305"/>
        <v>0.9</v>
      </c>
      <c r="CV237" s="2">
        <f t="shared" si="305"/>
        <v>0.91666666666666663</v>
      </c>
      <c r="CW237" s="2">
        <f t="shared" si="305"/>
        <v>0.91666666666666663</v>
      </c>
      <c r="CX237" s="2">
        <f t="shared" si="305"/>
        <v>0.91666666666666663</v>
      </c>
      <c r="CY237" s="2">
        <f t="shared" si="305"/>
        <v>0.91666666666666663</v>
      </c>
      <c r="CZ237" s="2">
        <f t="shared" si="305"/>
        <v>0.91666666666666663</v>
      </c>
      <c r="DA237" s="2">
        <f t="shared" si="305"/>
        <v>0.9</v>
      </c>
      <c r="DC237" s="1">
        <f t="shared" ref="DC237:DL238" si="306">IF($CD237&gt;0,MAX(0,FLOOR((1-$DB$2)*CH$2-$CF237+1+CH$1,1)),0)</f>
        <v>0</v>
      </c>
      <c r="DD237" s="1">
        <f t="shared" si="306"/>
        <v>0</v>
      </c>
      <c r="DE237" s="1">
        <f t="shared" si="306"/>
        <v>0</v>
      </c>
      <c r="DF237" s="1">
        <f t="shared" si="306"/>
        <v>0</v>
      </c>
      <c r="DG237" s="1">
        <f t="shared" si="306"/>
        <v>0</v>
      </c>
      <c r="DH237" s="1">
        <f t="shared" si="306"/>
        <v>0</v>
      </c>
      <c r="DI237" s="1">
        <f t="shared" si="306"/>
        <v>0</v>
      </c>
      <c r="DJ237" s="1">
        <f t="shared" si="306"/>
        <v>0</v>
      </c>
      <c r="DK237" s="1">
        <f t="shared" si="306"/>
        <v>0</v>
      </c>
      <c r="DL237" s="1">
        <f t="shared" si="306"/>
        <v>0</v>
      </c>
      <c r="DM237" s="1">
        <f t="shared" ref="DM237:DV238" si="307">IF($CD237&gt;0,MAX(0,FLOOR((1-$DB$2)*CR$2-$CF237+1+CR$1,1)),0)</f>
        <v>0</v>
      </c>
      <c r="DN237" s="1">
        <f t="shared" si="307"/>
        <v>0</v>
      </c>
      <c r="DO237" s="1">
        <f t="shared" si="307"/>
        <v>1</v>
      </c>
      <c r="DP237" s="1">
        <f t="shared" si="307"/>
        <v>1</v>
      </c>
      <c r="DQ237" s="1">
        <f t="shared" si="307"/>
        <v>1</v>
      </c>
      <c r="DR237" s="1">
        <f t="shared" si="307"/>
        <v>2</v>
      </c>
      <c r="DS237" s="1">
        <f t="shared" si="307"/>
        <v>2</v>
      </c>
      <c r="DT237" s="1">
        <f t="shared" si="307"/>
        <v>2</v>
      </c>
      <c r="DU237" s="1">
        <f t="shared" si="307"/>
        <v>3</v>
      </c>
      <c r="DV237" s="1">
        <f t="shared" si="307"/>
        <v>4</v>
      </c>
      <c r="DX237" s="1">
        <f t="shared" ref="DX237:EG238" si="308">$AM237 +(DC237*$CD237+AN237)*(BI237+1)/2</f>
        <v>9</v>
      </c>
      <c r="DY237" s="1">
        <f t="shared" si="308"/>
        <v>9</v>
      </c>
      <c r="DZ237" s="1">
        <f t="shared" si="308"/>
        <v>9</v>
      </c>
      <c r="EA237" s="1">
        <f t="shared" si="308"/>
        <v>9</v>
      </c>
      <c r="EB237" s="1">
        <f t="shared" si="308"/>
        <v>9</v>
      </c>
      <c r="EC237" s="1">
        <f t="shared" si="308"/>
        <v>9</v>
      </c>
      <c r="ED237" s="1">
        <f t="shared" si="308"/>
        <v>9</v>
      </c>
      <c r="EE237" s="1">
        <f t="shared" si="308"/>
        <v>9</v>
      </c>
      <c r="EF237" s="1">
        <f t="shared" si="308"/>
        <v>9</v>
      </c>
      <c r="EG237" s="1">
        <f t="shared" si="308"/>
        <v>9</v>
      </c>
      <c r="EH237" s="1">
        <f t="shared" ref="EH237:EQ238" si="309">$AM237 +(DM237*$CD237+AX237)*(BS237+1)/2</f>
        <v>9</v>
      </c>
      <c r="EI237" s="1">
        <f t="shared" si="309"/>
        <v>9</v>
      </c>
      <c r="EJ237" s="1">
        <f t="shared" si="309"/>
        <v>13.5</v>
      </c>
      <c r="EK237" s="1">
        <f t="shared" si="309"/>
        <v>13.5</v>
      </c>
      <c r="EL237" s="1">
        <f t="shared" si="309"/>
        <v>13.5</v>
      </c>
      <c r="EM237" s="1">
        <f t="shared" si="309"/>
        <v>18</v>
      </c>
      <c r="EN237" s="1">
        <f t="shared" si="309"/>
        <v>18</v>
      </c>
      <c r="EO237" s="1">
        <f t="shared" si="309"/>
        <v>18</v>
      </c>
      <c r="EP237" s="1">
        <f t="shared" si="309"/>
        <v>22.5</v>
      </c>
      <c r="EQ237" s="1">
        <f t="shared" si="309"/>
        <v>27</v>
      </c>
    </row>
    <row r="238" spans="1:147" ht="36">
      <c r="A238" s="8" t="s">
        <v>890</v>
      </c>
      <c r="B238" s="1" t="s">
        <v>824</v>
      </c>
      <c r="C238" s="8" t="s">
        <v>884</v>
      </c>
      <c r="D238" s="8" t="s">
        <v>891</v>
      </c>
      <c r="E238" s="8" t="s">
        <v>29</v>
      </c>
      <c r="F238" s="8" t="s">
        <v>30</v>
      </c>
      <c r="G238" s="8" t="s">
        <v>821</v>
      </c>
      <c r="H238" s="8" t="s">
        <v>892</v>
      </c>
      <c r="I238" s="11">
        <v>2</v>
      </c>
      <c r="J238" s="8"/>
      <c r="K238" s="8"/>
      <c r="L238" s="8" t="s">
        <v>266</v>
      </c>
      <c r="M238" s="8" t="s">
        <v>893</v>
      </c>
      <c r="N238" s="8" t="s">
        <v>894</v>
      </c>
      <c r="O238" s="1" t="s">
        <v>895</v>
      </c>
      <c r="P238" s="1">
        <v>1</v>
      </c>
      <c r="R238" s="1">
        <f t="shared" si="300"/>
        <v>0</v>
      </c>
      <c r="S238" s="1">
        <f t="shared" si="300"/>
        <v>0</v>
      </c>
      <c r="T238" s="1">
        <f t="shared" si="300"/>
        <v>0</v>
      </c>
      <c r="U238" s="1">
        <f t="shared" si="300"/>
        <v>0</v>
      </c>
      <c r="V238" s="1">
        <f t="shared" si="300"/>
        <v>2.625</v>
      </c>
      <c r="W238" s="1">
        <f t="shared" si="300"/>
        <v>2.625</v>
      </c>
      <c r="X238" s="1">
        <f t="shared" si="300"/>
        <v>3.0625</v>
      </c>
      <c r="Y238" s="1">
        <f t="shared" si="300"/>
        <v>3.0625</v>
      </c>
      <c r="Z238" s="1">
        <f t="shared" si="300"/>
        <v>3.0625</v>
      </c>
      <c r="AA238" s="1">
        <f t="shared" si="300"/>
        <v>6.3</v>
      </c>
      <c r="AB238" s="1">
        <f t="shared" si="301"/>
        <v>6.3</v>
      </c>
      <c r="AC238" s="1">
        <f t="shared" si="301"/>
        <v>6.3</v>
      </c>
      <c r="AD238" s="1">
        <f t="shared" si="301"/>
        <v>9.4500000000000011</v>
      </c>
      <c r="AE238" s="1">
        <f t="shared" si="301"/>
        <v>9.4500000000000011</v>
      </c>
      <c r="AF238" s="1">
        <f t="shared" si="301"/>
        <v>9.625</v>
      </c>
      <c r="AG238" s="1">
        <f t="shared" si="301"/>
        <v>12.833333333333332</v>
      </c>
      <c r="AH238" s="1">
        <f t="shared" si="301"/>
        <v>12.833333333333332</v>
      </c>
      <c r="AI238" s="1">
        <f t="shared" si="301"/>
        <v>12.833333333333332</v>
      </c>
      <c r="AJ238" s="1">
        <f t="shared" si="301"/>
        <v>16.041666666666664</v>
      </c>
      <c r="AK238" s="1">
        <f t="shared" si="301"/>
        <v>18.900000000000002</v>
      </c>
      <c r="AM238" s="1">
        <v>0</v>
      </c>
      <c r="AN238" s="1">
        <v>1</v>
      </c>
      <c r="AO238" s="1">
        <f t="shared" ref="AO238:BG238" si="310">AN238</f>
        <v>1</v>
      </c>
      <c r="AP238" s="1">
        <f t="shared" si="310"/>
        <v>1</v>
      </c>
      <c r="AQ238" s="1">
        <f t="shared" si="310"/>
        <v>1</v>
      </c>
      <c r="AR238" s="1">
        <f t="shared" si="310"/>
        <v>1</v>
      </c>
      <c r="AS238" s="1">
        <f t="shared" si="310"/>
        <v>1</v>
      </c>
      <c r="AT238" s="1">
        <f t="shared" si="310"/>
        <v>1</v>
      </c>
      <c r="AU238" s="1">
        <f t="shared" si="310"/>
        <v>1</v>
      </c>
      <c r="AV238" s="1">
        <f t="shared" si="310"/>
        <v>1</v>
      </c>
      <c r="AW238" s="1">
        <f t="shared" si="310"/>
        <v>1</v>
      </c>
      <c r="AX238" s="1">
        <f t="shared" si="310"/>
        <v>1</v>
      </c>
      <c r="AY238" s="1">
        <f t="shared" si="310"/>
        <v>1</v>
      </c>
      <c r="AZ238" s="1">
        <f t="shared" si="310"/>
        <v>1</v>
      </c>
      <c r="BA238" s="1">
        <f t="shared" si="310"/>
        <v>1</v>
      </c>
      <c r="BB238" s="1">
        <f t="shared" si="310"/>
        <v>1</v>
      </c>
      <c r="BC238" s="1">
        <f t="shared" si="310"/>
        <v>1</v>
      </c>
      <c r="BD238" s="1">
        <f t="shared" si="310"/>
        <v>1</v>
      </c>
      <c r="BE238" s="1">
        <f t="shared" si="310"/>
        <v>1</v>
      </c>
      <c r="BF238" s="1">
        <f t="shared" si="310"/>
        <v>1</v>
      </c>
      <c r="BG238" s="1">
        <f t="shared" si="310"/>
        <v>1</v>
      </c>
      <c r="BI238" s="1">
        <v>6</v>
      </c>
      <c r="BJ238" s="1">
        <f t="shared" ref="BJ238:CB238" si="311">BI238</f>
        <v>6</v>
      </c>
      <c r="BK238" s="1">
        <f t="shared" si="311"/>
        <v>6</v>
      </c>
      <c r="BL238" s="1">
        <f t="shared" si="311"/>
        <v>6</v>
      </c>
      <c r="BM238" s="1">
        <f t="shared" si="311"/>
        <v>6</v>
      </c>
      <c r="BN238" s="1">
        <f t="shared" si="311"/>
        <v>6</v>
      </c>
      <c r="BO238" s="1">
        <f t="shared" si="311"/>
        <v>6</v>
      </c>
      <c r="BP238" s="1">
        <f t="shared" si="311"/>
        <v>6</v>
      </c>
      <c r="BQ238" s="1">
        <f t="shared" si="311"/>
        <v>6</v>
      </c>
      <c r="BR238" s="1">
        <f t="shared" si="311"/>
        <v>6</v>
      </c>
      <c r="BS238" s="1">
        <f t="shared" si="311"/>
        <v>6</v>
      </c>
      <c r="BT238" s="1">
        <f t="shared" si="311"/>
        <v>6</v>
      </c>
      <c r="BU238" s="1">
        <f t="shared" si="311"/>
        <v>6</v>
      </c>
      <c r="BV238" s="1">
        <f t="shared" si="311"/>
        <v>6</v>
      </c>
      <c r="BW238" s="1">
        <f t="shared" si="311"/>
        <v>6</v>
      </c>
      <c r="BX238" s="1">
        <f t="shared" si="311"/>
        <v>6</v>
      </c>
      <c r="BY238" s="1">
        <f t="shared" si="311"/>
        <v>6</v>
      </c>
      <c r="BZ238" s="1">
        <f t="shared" si="311"/>
        <v>6</v>
      </c>
      <c r="CA238" s="1">
        <f t="shared" si="311"/>
        <v>6</v>
      </c>
      <c r="CB238" s="1">
        <f t="shared" si="311"/>
        <v>6</v>
      </c>
      <c r="CC238" s="2"/>
      <c r="CD238" s="1">
        <v>1</v>
      </c>
      <c r="CF238">
        <f>IF(EXACT(E238,"Focus"),IF(I238=1,3,IF(I238=2,3,IF(I238=3,4,IF(I238=4,6,8)))),IF(I238=1,4,IF(I238=2,5,IF(I238=3,6,IF(I238=4,8,10)))))</f>
        <v>5</v>
      </c>
      <c r="CH238" s="2">
        <f t="shared" si="304"/>
        <v>0.33333333333333331</v>
      </c>
      <c r="CI238" s="2">
        <f t="shared" si="304"/>
        <v>0.5</v>
      </c>
      <c r="CJ238" s="2">
        <f t="shared" si="304"/>
        <v>0.5</v>
      </c>
      <c r="CK238" s="2">
        <f t="shared" si="304"/>
        <v>0.66666666666666663</v>
      </c>
      <c r="CL238" s="2">
        <f t="shared" si="304"/>
        <v>0.75</v>
      </c>
      <c r="CM238" s="2">
        <f t="shared" si="304"/>
        <v>0.75</v>
      </c>
      <c r="CN238" s="2">
        <f t="shared" si="304"/>
        <v>0.875</v>
      </c>
      <c r="CO238" s="2">
        <f t="shared" si="304"/>
        <v>0.875</v>
      </c>
      <c r="CP238" s="2">
        <f t="shared" si="304"/>
        <v>0.875</v>
      </c>
      <c r="CQ238" s="2">
        <f t="shared" si="304"/>
        <v>0.9</v>
      </c>
      <c r="CR238" s="2">
        <f t="shared" si="305"/>
        <v>0.9</v>
      </c>
      <c r="CS238" s="2">
        <f t="shared" si="305"/>
        <v>0.9</v>
      </c>
      <c r="CT238" s="2">
        <f t="shared" si="305"/>
        <v>0.9</v>
      </c>
      <c r="CU238" s="2">
        <f t="shared" si="305"/>
        <v>0.9</v>
      </c>
      <c r="CV238" s="2">
        <f t="shared" si="305"/>
        <v>0.91666666666666663</v>
      </c>
      <c r="CW238" s="2">
        <f t="shared" si="305"/>
        <v>0.91666666666666663</v>
      </c>
      <c r="CX238" s="2">
        <f t="shared" si="305"/>
        <v>0.91666666666666663</v>
      </c>
      <c r="CY238" s="2">
        <f t="shared" si="305"/>
        <v>0.91666666666666663</v>
      </c>
      <c r="CZ238" s="2">
        <f t="shared" si="305"/>
        <v>0.91666666666666663</v>
      </c>
      <c r="DA238" s="2">
        <f t="shared" si="305"/>
        <v>0.9</v>
      </c>
      <c r="DC238" s="1">
        <f t="shared" si="306"/>
        <v>0</v>
      </c>
      <c r="DD238" s="1">
        <f t="shared" si="306"/>
        <v>0</v>
      </c>
      <c r="DE238" s="1">
        <f t="shared" si="306"/>
        <v>0</v>
      </c>
      <c r="DF238" s="1">
        <f t="shared" si="306"/>
        <v>0</v>
      </c>
      <c r="DG238" s="1">
        <f t="shared" si="306"/>
        <v>0</v>
      </c>
      <c r="DH238" s="1">
        <f t="shared" si="306"/>
        <v>0</v>
      </c>
      <c r="DI238" s="1">
        <f t="shared" si="306"/>
        <v>0</v>
      </c>
      <c r="DJ238" s="1">
        <f t="shared" si="306"/>
        <v>0</v>
      </c>
      <c r="DK238" s="1">
        <f t="shared" si="306"/>
        <v>0</v>
      </c>
      <c r="DL238" s="1">
        <f t="shared" si="306"/>
        <v>1</v>
      </c>
      <c r="DM238" s="1">
        <f t="shared" si="307"/>
        <v>1</v>
      </c>
      <c r="DN238" s="1">
        <f t="shared" si="307"/>
        <v>1</v>
      </c>
      <c r="DO238" s="1">
        <f t="shared" si="307"/>
        <v>2</v>
      </c>
      <c r="DP238" s="1">
        <f t="shared" si="307"/>
        <v>2</v>
      </c>
      <c r="DQ238" s="1">
        <f t="shared" si="307"/>
        <v>2</v>
      </c>
      <c r="DR238" s="1">
        <f t="shared" si="307"/>
        <v>3</v>
      </c>
      <c r="DS238" s="1">
        <f t="shared" si="307"/>
        <v>3</v>
      </c>
      <c r="DT238" s="1">
        <f t="shared" si="307"/>
        <v>3</v>
      </c>
      <c r="DU238" s="1">
        <f t="shared" si="307"/>
        <v>4</v>
      </c>
      <c r="DV238" s="1">
        <f t="shared" si="307"/>
        <v>5</v>
      </c>
      <c r="DX238" s="1">
        <f t="shared" si="308"/>
        <v>3.5</v>
      </c>
      <c r="DY238" s="1">
        <f t="shared" si="308"/>
        <v>3.5</v>
      </c>
      <c r="DZ238" s="1">
        <f t="shared" si="308"/>
        <v>3.5</v>
      </c>
      <c r="EA238" s="1">
        <f t="shared" si="308"/>
        <v>3.5</v>
      </c>
      <c r="EB238" s="1">
        <f t="shared" si="308"/>
        <v>3.5</v>
      </c>
      <c r="EC238" s="1">
        <f t="shared" si="308"/>
        <v>3.5</v>
      </c>
      <c r="ED238" s="1">
        <f t="shared" si="308"/>
        <v>3.5</v>
      </c>
      <c r="EE238" s="1">
        <f t="shared" si="308"/>
        <v>3.5</v>
      </c>
      <c r="EF238" s="1">
        <f t="shared" si="308"/>
        <v>3.5</v>
      </c>
      <c r="EG238" s="1">
        <f t="shared" si="308"/>
        <v>7</v>
      </c>
      <c r="EH238" s="1">
        <f t="shared" si="309"/>
        <v>7</v>
      </c>
      <c r="EI238" s="1">
        <f t="shared" si="309"/>
        <v>7</v>
      </c>
      <c r="EJ238" s="1">
        <f t="shared" si="309"/>
        <v>10.5</v>
      </c>
      <c r="EK238" s="1">
        <f t="shared" si="309"/>
        <v>10.5</v>
      </c>
      <c r="EL238" s="1">
        <f t="shared" si="309"/>
        <v>10.5</v>
      </c>
      <c r="EM238" s="1">
        <f t="shared" si="309"/>
        <v>14</v>
      </c>
      <c r="EN238" s="1">
        <f t="shared" si="309"/>
        <v>14</v>
      </c>
      <c r="EO238" s="1">
        <f t="shared" si="309"/>
        <v>14</v>
      </c>
      <c r="EP238" s="1">
        <f t="shared" si="309"/>
        <v>17.5</v>
      </c>
      <c r="EQ238" s="1">
        <f t="shared" si="309"/>
        <v>21</v>
      </c>
    </row>
    <row r="239" spans="1:147" ht="33.950000000000003" customHeight="1">
      <c r="A239" s="8" t="s">
        <v>896</v>
      </c>
      <c r="B239" s="1" t="s">
        <v>824</v>
      </c>
      <c r="C239" s="8" t="s">
        <v>884</v>
      </c>
      <c r="D239" s="8" t="s">
        <v>897</v>
      </c>
      <c r="E239" s="8" t="s">
        <v>487</v>
      </c>
      <c r="F239" s="8" t="s">
        <v>35</v>
      </c>
      <c r="G239" s="8" t="s">
        <v>898</v>
      </c>
      <c r="H239" s="8"/>
      <c r="I239" s="8">
        <v>4</v>
      </c>
      <c r="J239" s="8"/>
      <c r="K239" s="8"/>
      <c r="L239" s="8"/>
      <c r="M239" s="8"/>
      <c r="N239" s="8" t="s">
        <v>899</v>
      </c>
    </row>
    <row r="240" spans="1:147" ht="33.950000000000003" customHeight="1">
      <c r="A240" s="8" t="s">
        <v>900</v>
      </c>
      <c r="B240" s="1" t="s">
        <v>824</v>
      </c>
      <c r="C240" s="8" t="s">
        <v>884</v>
      </c>
      <c r="D240" s="8" t="s">
        <v>901</v>
      </c>
      <c r="E240" s="8" t="s">
        <v>902</v>
      </c>
      <c r="F240" s="8" t="s">
        <v>35</v>
      </c>
      <c r="G240" s="8" t="s">
        <v>903</v>
      </c>
      <c r="H240" s="8"/>
      <c r="I240" s="8">
        <v>4</v>
      </c>
      <c r="J240" s="8"/>
      <c r="K240" s="8"/>
      <c r="L240" s="8"/>
      <c r="M240" s="8"/>
      <c r="N240" s="8" t="s">
        <v>1075</v>
      </c>
    </row>
    <row r="241" spans="1:15" ht="33.950000000000003" customHeight="1">
      <c r="A241" s="8" t="s">
        <v>904</v>
      </c>
      <c r="B241" s="1" t="s">
        <v>824</v>
      </c>
      <c r="C241" s="8" t="s">
        <v>884</v>
      </c>
      <c r="D241" s="8" t="s">
        <v>905</v>
      </c>
      <c r="E241" s="8" t="s">
        <v>29</v>
      </c>
      <c r="F241" s="8" t="s">
        <v>35</v>
      </c>
      <c r="G241" s="8" t="s">
        <v>906</v>
      </c>
      <c r="H241" s="8"/>
      <c r="I241" s="8">
        <v>4</v>
      </c>
      <c r="J241" s="8"/>
      <c r="K241" s="8"/>
      <c r="L241" s="8"/>
      <c r="M241" s="8"/>
      <c r="N241" s="8" t="s">
        <v>907</v>
      </c>
    </row>
    <row r="242" spans="1:15" ht="33.950000000000003" customHeight="1">
      <c r="A242" s="8" t="s">
        <v>908</v>
      </c>
      <c r="B242" s="1" t="s">
        <v>824</v>
      </c>
      <c r="C242" s="8" t="s">
        <v>884</v>
      </c>
      <c r="D242" s="8" t="s">
        <v>909</v>
      </c>
      <c r="E242" s="8" t="s">
        <v>910</v>
      </c>
      <c r="F242" s="8" t="s">
        <v>35</v>
      </c>
      <c r="G242" s="8"/>
      <c r="H242" s="8"/>
      <c r="I242" s="8">
        <v>2</v>
      </c>
      <c r="J242" s="8"/>
      <c r="K242" s="8"/>
      <c r="L242" s="8"/>
      <c r="M242" s="8"/>
      <c r="N242" s="8" t="s">
        <v>911</v>
      </c>
    </row>
    <row r="243" spans="1:15" ht="33.950000000000003" customHeight="1">
      <c r="A243" s="8" t="s">
        <v>912</v>
      </c>
      <c r="B243" s="1" t="s">
        <v>824</v>
      </c>
      <c r="C243" s="8" t="s">
        <v>884</v>
      </c>
      <c r="D243" s="8" t="s">
        <v>913</v>
      </c>
      <c r="E243" s="8" t="s">
        <v>29</v>
      </c>
      <c r="F243" s="8" t="s">
        <v>57</v>
      </c>
      <c r="G243" s="8"/>
      <c r="H243" s="8" t="s">
        <v>914</v>
      </c>
      <c r="I243" s="8">
        <v>3</v>
      </c>
      <c r="J243" s="8"/>
      <c r="K243" s="8"/>
      <c r="L243" s="8"/>
      <c r="M243" s="8"/>
      <c r="N243" s="8" t="s">
        <v>915</v>
      </c>
      <c r="O243" s="1" t="s">
        <v>916</v>
      </c>
    </row>
    <row r="244" spans="1:15" ht="33.950000000000003" customHeight="1">
      <c r="A244" s="8" t="s">
        <v>917</v>
      </c>
      <c r="B244" s="1" t="s">
        <v>824</v>
      </c>
      <c r="C244" s="8" t="s">
        <v>884</v>
      </c>
      <c r="D244" s="8" t="s">
        <v>918</v>
      </c>
      <c r="E244" s="8" t="s">
        <v>29</v>
      </c>
      <c r="F244" s="8" t="s">
        <v>35</v>
      </c>
      <c r="G244" s="8"/>
      <c r="H244" s="8"/>
      <c r="I244" s="8">
        <v>3</v>
      </c>
      <c r="J244" s="8"/>
      <c r="K244" s="8"/>
      <c r="L244" s="8"/>
      <c r="M244" s="8"/>
      <c r="N244" s="8" t="s">
        <v>919</v>
      </c>
    </row>
    <row r="245" spans="1:15" ht="33.950000000000003" customHeight="1">
      <c r="A245" s="8" t="s">
        <v>920</v>
      </c>
      <c r="B245" s="1" t="s">
        <v>824</v>
      </c>
      <c r="C245" s="8" t="s">
        <v>884</v>
      </c>
      <c r="D245" s="8" t="s">
        <v>921</v>
      </c>
      <c r="E245" s="8" t="s">
        <v>29</v>
      </c>
      <c r="F245" s="8" t="s">
        <v>30</v>
      </c>
      <c r="G245" s="8" t="s">
        <v>922</v>
      </c>
      <c r="H245" s="8" t="s">
        <v>211</v>
      </c>
      <c r="I245" s="11">
        <v>1</v>
      </c>
      <c r="J245" s="8"/>
      <c r="K245" s="8" t="s">
        <v>1044</v>
      </c>
      <c r="L245" s="8" t="s">
        <v>1035</v>
      </c>
      <c r="M245" s="8" t="s">
        <v>99</v>
      </c>
      <c r="N245" s="8" t="s">
        <v>1068</v>
      </c>
    </row>
    <row r="246" spans="1:15" ht="33.950000000000003" customHeight="1">
      <c r="A246" s="8" t="s">
        <v>923</v>
      </c>
      <c r="B246" s="1" t="s">
        <v>824</v>
      </c>
      <c r="C246" s="8" t="s">
        <v>884</v>
      </c>
      <c r="D246" s="8" t="s">
        <v>924</v>
      </c>
      <c r="E246" s="8" t="s">
        <v>29</v>
      </c>
      <c r="F246" s="8" t="s">
        <v>57</v>
      </c>
      <c r="G246" s="8" t="s">
        <v>399</v>
      </c>
      <c r="H246" s="8"/>
      <c r="I246" s="8">
        <v>1</v>
      </c>
      <c r="J246" s="8"/>
      <c r="K246" s="8"/>
      <c r="L246" s="8"/>
      <c r="M246" s="8"/>
      <c r="N246" s="8" t="s">
        <v>925</v>
      </c>
    </row>
    <row r="247" spans="1:15" ht="33.950000000000003" customHeight="1">
      <c r="A247" s="8" t="s">
        <v>926</v>
      </c>
      <c r="B247" s="1" t="s">
        <v>824</v>
      </c>
      <c r="C247" s="8" t="s">
        <v>884</v>
      </c>
      <c r="D247" s="8" t="s">
        <v>927</v>
      </c>
      <c r="E247" s="8" t="s">
        <v>29</v>
      </c>
      <c r="F247" s="8" t="s">
        <v>35</v>
      </c>
      <c r="G247" s="8"/>
      <c r="H247" s="8"/>
      <c r="I247" s="8">
        <v>1</v>
      </c>
      <c r="J247" s="8"/>
      <c r="K247" s="8"/>
      <c r="L247" s="8" t="s">
        <v>928</v>
      </c>
      <c r="M247" s="8" t="s">
        <v>99</v>
      </c>
      <c r="N247" s="8" t="s">
        <v>929</v>
      </c>
      <c r="O247" s="1" t="s">
        <v>930</v>
      </c>
    </row>
    <row r="248" spans="1:15" ht="33.950000000000003" customHeight="1">
      <c r="A248" s="8" t="s">
        <v>931</v>
      </c>
      <c r="B248" s="1" t="s">
        <v>824</v>
      </c>
      <c r="C248" s="8" t="s">
        <v>884</v>
      </c>
      <c r="D248" s="8" t="s">
        <v>932</v>
      </c>
      <c r="E248" s="8" t="s">
        <v>764</v>
      </c>
      <c r="F248" s="8" t="s">
        <v>35</v>
      </c>
      <c r="G248" s="8"/>
      <c r="H248" s="8"/>
      <c r="I248" s="8">
        <v>4</v>
      </c>
      <c r="J248" s="8"/>
      <c r="K248" s="8"/>
      <c r="L248" s="8"/>
      <c r="M248" s="8"/>
      <c r="N248" s="8" t="s">
        <v>933</v>
      </c>
    </row>
    <row r="249" spans="1:15" ht="33.950000000000003" customHeight="1">
      <c r="A249" s="8" t="s">
        <v>934</v>
      </c>
      <c r="B249" s="1" t="s">
        <v>824</v>
      </c>
      <c r="C249" s="8" t="s">
        <v>884</v>
      </c>
      <c r="D249" s="8" t="s">
        <v>935</v>
      </c>
      <c r="E249" s="8" t="s">
        <v>764</v>
      </c>
      <c r="F249" s="8" t="s">
        <v>35</v>
      </c>
      <c r="G249" s="8"/>
      <c r="H249" s="8" t="s">
        <v>31</v>
      </c>
      <c r="I249" s="8">
        <v>5</v>
      </c>
      <c r="J249" s="8"/>
      <c r="K249" s="8"/>
      <c r="L249" s="8"/>
      <c r="M249" s="8"/>
      <c r="N249" s="8" t="s">
        <v>936</v>
      </c>
    </row>
    <row r="250" spans="1:15" ht="33.950000000000003" customHeight="1">
      <c r="A250" s="8" t="s">
        <v>937</v>
      </c>
      <c r="B250" s="1" t="s">
        <v>824</v>
      </c>
      <c r="C250" s="8" t="s">
        <v>884</v>
      </c>
      <c r="D250" s="8" t="s">
        <v>938</v>
      </c>
      <c r="E250" s="8" t="s">
        <v>939</v>
      </c>
      <c r="F250" s="8" t="s">
        <v>35</v>
      </c>
      <c r="G250" s="8"/>
      <c r="H250" s="8"/>
      <c r="I250" s="8">
        <v>5</v>
      </c>
      <c r="J250" s="8"/>
      <c r="K250" s="8"/>
      <c r="L250" s="8"/>
      <c r="M250" s="8"/>
      <c r="N250" s="8" t="s">
        <v>940</v>
      </c>
      <c r="O250" s="1" t="s">
        <v>941</v>
      </c>
    </row>
    <row r="251" spans="1:15" ht="33.950000000000003" customHeight="1">
      <c r="A251" s="11" t="s">
        <v>942</v>
      </c>
      <c r="B251" s="1" t="s">
        <v>824</v>
      </c>
      <c r="C251" s="11" t="s">
        <v>884</v>
      </c>
      <c r="D251" s="11"/>
      <c r="E251" s="11" t="s">
        <v>566</v>
      </c>
      <c r="F251" s="11" t="s">
        <v>35</v>
      </c>
      <c r="G251" s="11"/>
      <c r="H251" s="11"/>
      <c r="I251" s="11">
        <v>1</v>
      </c>
      <c r="J251" s="11"/>
      <c r="K251" s="11"/>
      <c r="L251" s="11"/>
      <c r="M251" s="11"/>
      <c r="N251" s="11" t="s">
        <v>943</v>
      </c>
    </row>
    <row r="252" spans="1:15" ht="24">
      <c r="A252" s="8" t="s">
        <v>944</v>
      </c>
      <c r="B252" s="1" t="s">
        <v>824</v>
      </c>
      <c r="C252" s="8" t="s">
        <v>884</v>
      </c>
      <c r="D252" s="8" t="s">
        <v>945</v>
      </c>
      <c r="E252" s="8" t="s">
        <v>29</v>
      </c>
      <c r="F252" s="8" t="s">
        <v>57</v>
      </c>
      <c r="G252" s="8"/>
      <c r="H252" s="8"/>
      <c r="I252" s="11">
        <v>1</v>
      </c>
      <c r="J252" s="8"/>
      <c r="K252" s="8"/>
      <c r="L252" s="8"/>
      <c r="M252" s="8"/>
      <c r="N252" s="8" t="s">
        <v>946</v>
      </c>
      <c r="O252" s="10"/>
    </row>
    <row r="253" spans="1:15" ht="48">
      <c r="A253" s="8" t="s">
        <v>1030</v>
      </c>
      <c r="B253" s="1" t="s">
        <v>824</v>
      </c>
      <c r="C253" s="8" t="s">
        <v>884</v>
      </c>
      <c r="D253" s="8" t="s">
        <v>1031</v>
      </c>
      <c r="E253" s="8" t="s">
        <v>1032</v>
      </c>
      <c r="F253" s="8" t="s">
        <v>40</v>
      </c>
      <c r="G253" s="8"/>
      <c r="H253" s="8"/>
      <c r="I253" s="8">
        <v>3</v>
      </c>
      <c r="J253" s="8"/>
      <c r="K253" s="8"/>
      <c r="L253" s="8"/>
      <c r="M253" s="8"/>
      <c r="N253" s="8" t="s">
        <v>1033</v>
      </c>
      <c r="O253" s="1" t="s">
        <v>1034</v>
      </c>
    </row>
    <row r="254" spans="1:15" ht="60">
      <c r="A254" s="8" t="s">
        <v>947</v>
      </c>
      <c r="B254" s="1" t="s">
        <v>824</v>
      </c>
      <c r="C254" s="8" t="s">
        <v>884</v>
      </c>
      <c r="D254" s="8"/>
      <c r="E254" s="8" t="s">
        <v>29</v>
      </c>
      <c r="F254" s="8" t="s">
        <v>30</v>
      </c>
      <c r="G254" s="8"/>
      <c r="H254" s="8" t="s">
        <v>948</v>
      </c>
      <c r="I254" s="8">
        <v>4</v>
      </c>
      <c r="J254" s="8"/>
      <c r="K254" s="8"/>
      <c r="L254" s="8" t="s">
        <v>202</v>
      </c>
      <c r="M254" s="8" t="s">
        <v>99</v>
      </c>
      <c r="N254" s="8" t="s">
        <v>949</v>
      </c>
    </row>
    <row r="255" spans="1:15" ht="36">
      <c r="A255" s="8" t="s">
        <v>950</v>
      </c>
      <c r="B255" s="1" t="s">
        <v>424</v>
      </c>
      <c r="C255" s="8" t="s">
        <v>951</v>
      </c>
      <c r="D255" s="8" t="s">
        <v>952</v>
      </c>
      <c r="E255" s="8" t="s">
        <v>331</v>
      </c>
      <c r="F255" s="8" t="s">
        <v>57</v>
      </c>
      <c r="G255" s="8"/>
      <c r="H255" s="8" t="s">
        <v>860</v>
      </c>
      <c r="I255" s="8">
        <v>3</v>
      </c>
      <c r="J255" s="8"/>
      <c r="K255" s="8"/>
      <c r="L255" s="8"/>
      <c r="M255" s="8"/>
      <c r="N255" s="8" t="s">
        <v>953</v>
      </c>
    </row>
    <row r="256" spans="1:15" ht="36">
      <c r="A256" s="8" t="s">
        <v>954</v>
      </c>
      <c r="B256" s="1" t="s">
        <v>424</v>
      </c>
      <c r="C256" s="8" t="s">
        <v>951</v>
      </c>
      <c r="D256" s="8" t="s">
        <v>955</v>
      </c>
      <c r="E256" s="8" t="s">
        <v>331</v>
      </c>
      <c r="F256" s="8" t="s">
        <v>57</v>
      </c>
      <c r="G256" s="8"/>
      <c r="H256" s="8" t="s">
        <v>956</v>
      </c>
      <c r="I256" s="8">
        <v>4</v>
      </c>
      <c r="J256" s="8"/>
      <c r="K256" s="8"/>
      <c r="L256" s="8"/>
      <c r="M256" s="8"/>
      <c r="N256" s="8" t="s">
        <v>957</v>
      </c>
    </row>
    <row r="257" spans="1:147" ht="24">
      <c r="A257" s="8" t="s">
        <v>958</v>
      </c>
      <c r="B257" s="1" t="s">
        <v>424</v>
      </c>
      <c r="C257" s="8" t="s">
        <v>951</v>
      </c>
      <c r="D257" s="8" t="s">
        <v>959</v>
      </c>
      <c r="E257" s="8" t="s">
        <v>331</v>
      </c>
      <c r="F257" s="8" t="s">
        <v>57</v>
      </c>
      <c r="G257" s="8"/>
      <c r="H257" s="8" t="s">
        <v>960</v>
      </c>
      <c r="I257" s="8">
        <v>2</v>
      </c>
      <c r="J257" s="8"/>
      <c r="K257" s="8"/>
      <c r="L257" s="8"/>
      <c r="M257" s="8"/>
      <c r="N257" s="8" t="s">
        <v>961</v>
      </c>
    </row>
    <row r="258" spans="1:147" ht="60">
      <c r="A258" s="8" t="s">
        <v>962</v>
      </c>
      <c r="B258" s="1" t="s">
        <v>424</v>
      </c>
      <c r="C258" s="8" t="s">
        <v>951</v>
      </c>
      <c r="D258" s="8" t="s">
        <v>963</v>
      </c>
      <c r="E258" s="8" t="s">
        <v>331</v>
      </c>
      <c r="F258" s="8" t="s">
        <v>40</v>
      </c>
      <c r="G258" s="8"/>
      <c r="H258" s="8" t="s">
        <v>964</v>
      </c>
      <c r="I258" s="8">
        <v>2</v>
      </c>
      <c r="J258" s="8"/>
      <c r="K258" s="8"/>
      <c r="L258" s="8" t="s">
        <v>965</v>
      </c>
      <c r="M258" s="8">
        <v>12</v>
      </c>
      <c r="N258" s="8" t="s">
        <v>966</v>
      </c>
      <c r="O258" s="16"/>
      <c r="P258" s="1">
        <v>1</v>
      </c>
      <c r="R258" s="1">
        <f t="shared" ref="R258:AA259" si="312">IF(R$2/5+1 &gt;=$I258,CH258*DX258, 0)</f>
        <v>0</v>
      </c>
      <c r="S258" s="1">
        <f t="shared" si="312"/>
        <v>0</v>
      </c>
      <c r="T258" s="1">
        <f t="shared" si="312"/>
        <v>0</v>
      </c>
      <c r="U258" s="1">
        <f t="shared" si="312"/>
        <v>0</v>
      </c>
      <c r="V258" s="1">
        <f t="shared" si="312"/>
        <v>6.75</v>
      </c>
      <c r="W258" s="1">
        <f t="shared" si="312"/>
        <v>6.75</v>
      </c>
      <c r="X258" s="1">
        <f t="shared" si="312"/>
        <v>7.875</v>
      </c>
      <c r="Y258" s="1">
        <f t="shared" si="312"/>
        <v>7.875</v>
      </c>
      <c r="Z258" s="1">
        <f t="shared" si="312"/>
        <v>7.875</v>
      </c>
      <c r="AA258" s="1">
        <f t="shared" si="312"/>
        <v>12.15</v>
      </c>
      <c r="AB258" s="1">
        <f t="shared" ref="AB258:AK259" si="313">IF(AB$2/5+1 &gt;=$I258,CR258*EH258, 0)</f>
        <v>12.15</v>
      </c>
      <c r="AC258" s="1">
        <f t="shared" si="313"/>
        <v>12.15</v>
      </c>
      <c r="AD258" s="1">
        <f t="shared" si="313"/>
        <v>16.2</v>
      </c>
      <c r="AE258" s="1">
        <f t="shared" si="313"/>
        <v>16.2</v>
      </c>
      <c r="AF258" s="1">
        <f t="shared" si="313"/>
        <v>16.5</v>
      </c>
      <c r="AG258" s="1">
        <f t="shared" si="313"/>
        <v>20.625</v>
      </c>
      <c r="AH258" s="1">
        <f t="shared" si="313"/>
        <v>20.625</v>
      </c>
      <c r="AI258" s="1">
        <f t="shared" si="313"/>
        <v>20.625</v>
      </c>
      <c r="AJ258" s="1">
        <f t="shared" si="313"/>
        <v>24.75</v>
      </c>
      <c r="AK258" s="1">
        <f t="shared" si="313"/>
        <v>28.35</v>
      </c>
      <c r="AM258" s="1">
        <v>0</v>
      </c>
      <c r="AN258" s="1">
        <v>2</v>
      </c>
      <c r="AO258" s="1">
        <f t="shared" ref="AO258:BG258" si="314">AN258</f>
        <v>2</v>
      </c>
      <c r="AP258" s="1">
        <f t="shared" si="314"/>
        <v>2</v>
      </c>
      <c r="AQ258" s="1">
        <f t="shared" si="314"/>
        <v>2</v>
      </c>
      <c r="AR258" s="1">
        <f t="shared" si="314"/>
        <v>2</v>
      </c>
      <c r="AS258" s="1">
        <f t="shared" si="314"/>
        <v>2</v>
      </c>
      <c r="AT258" s="1">
        <f t="shared" si="314"/>
        <v>2</v>
      </c>
      <c r="AU258" s="1">
        <f t="shared" si="314"/>
        <v>2</v>
      </c>
      <c r="AV258" s="1">
        <f t="shared" si="314"/>
        <v>2</v>
      </c>
      <c r="AW258" s="1">
        <f t="shared" si="314"/>
        <v>2</v>
      </c>
      <c r="AX258" s="1">
        <f t="shared" si="314"/>
        <v>2</v>
      </c>
      <c r="AY258" s="1">
        <f t="shared" si="314"/>
        <v>2</v>
      </c>
      <c r="AZ258" s="1">
        <f t="shared" si="314"/>
        <v>2</v>
      </c>
      <c r="BA258" s="1">
        <f t="shared" si="314"/>
        <v>2</v>
      </c>
      <c r="BB258" s="1">
        <f t="shared" si="314"/>
        <v>2</v>
      </c>
      <c r="BC258" s="1">
        <f t="shared" si="314"/>
        <v>2</v>
      </c>
      <c r="BD258" s="1">
        <f t="shared" si="314"/>
        <v>2</v>
      </c>
      <c r="BE258" s="1">
        <f t="shared" si="314"/>
        <v>2</v>
      </c>
      <c r="BF258" s="1">
        <f t="shared" si="314"/>
        <v>2</v>
      </c>
      <c r="BG258" s="1">
        <f t="shared" si="314"/>
        <v>2</v>
      </c>
      <c r="BI258" s="1">
        <v>8</v>
      </c>
      <c r="BJ258" s="1">
        <f t="shared" ref="BJ258:CB258" si="315">BI258</f>
        <v>8</v>
      </c>
      <c r="BK258" s="1">
        <f t="shared" si="315"/>
        <v>8</v>
      </c>
      <c r="BL258" s="1">
        <f t="shared" si="315"/>
        <v>8</v>
      </c>
      <c r="BM258" s="1">
        <f t="shared" si="315"/>
        <v>8</v>
      </c>
      <c r="BN258" s="1">
        <f t="shared" si="315"/>
        <v>8</v>
      </c>
      <c r="BO258" s="1">
        <f t="shared" si="315"/>
        <v>8</v>
      </c>
      <c r="BP258" s="1">
        <f t="shared" si="315"/>
        <v>8</v>
      </c>
      <c r="BQ258" s="1">
        <f t="shared" si="315"/>
        <v>8</v>
      </c>
      <c r="BR258" s="1">
        <f t="shared" si="315"/>
        <v>8</v>
      </c>
      <c r="BS258" s="1">
        <f t="shared" si="315"/>
        <v>8</v>
      </c>
      <c r="BT258" s="1">
        <f t="shared" si="315"/>
        <v>8</v>
      </c>
      <c r="BU258" s="1">
        <f t="shared" si="315"/>
        <v>8</v>
      </c>
      <c r="BV258" s="1">
        <f t="shared" si="315"/>
        <v>8</v>
      </c>
      <c r="BW258" s="1">
        <f t="shared" si="315"/>
        <v>8</v>
      </c>
      <c r="BX258" s="1">
        <f t="shared" si="315"/>
        <v>8</v>
      </c>
      <c r="BY258" s="1">
        <f t="shared" si="315"/>
        <v>8</v>
      </c>
      <c r="BZ258" s="1">
        <f t="shared" si="315"/>
        <v>8</v>
      </c>
      <c r="CA258" s="1">
        <f t="shared" si="315"/>
        <v>8</v>
      </c>
      <c r="CB258" s="1">
        <f t="shared" si="315"/>
        <v>8</v>
      </c>
      <c r="CC258" s="2"/>
      <c r="CD258" s="1">
        <v>1</v>
      </c>
      <c r="CF258">
        <f>IF(EXACT(E258,"Focus"),IF(I258=1,3,IF(I258=2,3,IF(I258=3,4,IF(I258=4,6,8)))),IF(I258=1,4,IF(I258=2,5,IF(I258=3,6,IF(I258=4,8,10)))))</f>
        <v>5</v>
      </c>
      <c r="CH258" s="2">
        <f t="shared" ref="CH258:CQ259" si="316">MIN(1,MAX(0,(CH$2-$CF258+1+CH$1-DC258)/CH$2))</f>
        <v>0.33333333333333331</v>
      </c>
      <c r="CI258" s="2">
        <f t="shared" si="316"/>
        <v>0.5</v>
      </c>
      <c r="CJ258" s="2">
        <f t="shared" si="316"/>
        <v>0.5</v>
      </c>
      <c r="CK258" s="2">
        <f t="shared" si="316"/>
        <v>0.66666666666666663</v>
      </c>
      <c r="CL258" s="2">
        <f t="shared" si="316"/>
        <v>0.75</v>
      </c>
      <c r="CM258" s="2">
        <f t="shared" si="316"/>
        <v>0.75</v>
      </c>
      <c r="CN258" s="2">
        <f t="shared" si="316"/>
        <v>0.875</v>
      </c>
      <c r="CO258" s="2">
        <f t="shared" si="316"/>
        <v>0.875</v>
      </c>
      <c r="CP258" s="2">
        <f t="shared" si="316"/>
        <v>0.875</v>
      </c>
      <c r="CQ258" s="2">
        <f t="shared" si="316"/>
        <v>0.9</v>
      </c>
      <c r="CR258" s="2">
        <f t="shared" ref="CR258:DA259" si="317">MIN(1,MAX(0,(CR$2-$CF258+1+CR$1-DM258)/CR$2))</f>
        <v>0.9</v>
      </c>
      <c r="CS258" s="2">
        <f t="shared" si="317"/>
        <v>0.9</v>
      </c>
      <c r="CT258" s="2">
        <f t="shared" si="317"/>
        <v>0.9</v>
      </c>
      <c r="CU258" s="2">
        <f t="shared" si="317"/>
        <v>0.9</v>
      </c>
      <c r="CV258" s="2">
        <f t="shared" si="317"/>
        <v>0.91666666666666663</v>
      </c>
      <c r="CW258" s="2">
        <f t="shared" si="317"/>
        <v>0.91666666666666663</v>
      </c>
      <c r="CX258" s="2">
        <f t="shared" si="317"/>
        <v>0.91666666666666663</v>
      </c>
      <c r="CY258" s="2">
        <f t="shared" si="317"/>
        <v>0.91666666666666663</v>
      </c>
      <c r="CZ258" s="2">
        <f t="shared" si="317"/>
        <v>0.91666666666666663</v>
      </c>
      <c r="DA258" s="2">
        <f t="shared" si="317"/>
        <v>0.9</v>
      </c>
      <c r="DC258" s="1">
        <f t="shared" ref="DC258:DL259" si="318">IF($CD258&gt;0,MAX(0,FLOOR((1-$DB$2)*CH$2-$CF258+1+CH$1,1)),0)</f>
        <v>0</v>
      </c>
      <c r="DD258" s="1">
        <f t="shared" si="318"/>
        <v>0</v>
      </c>
      <c r="DE258" s="1">
        <f t="shared" si="318"/>
        <v>0</v>
      </c>
      <c r="DF258" s="1">
        <f t="shared" si="318"/>
        <v>0</v>
      </c>
      <c r="DG258" s="1">
        <f t="shared" si="318"/>
        <v>0</v>
      </c>
      <c r="DH258" s="1">
        <f t="shared" si="318"/>
        <v>0</v>
      </c>
      <c r="DI258" s="1">
        <f t="shared" si="318"/>
        <v>0</v>
      </c>
      <c r="DJ258" s="1">
        <f t="shared" si="318"/>
        <v>0</v>
      </c>
      <c r="DK258" s="1">
        <f t="shared" si="318"/>
        <v>0</v>
      </c>
      <c r="DL258" s="1">
        <f t="shared" si="318"/>
        <v>1</v>
      </c>
      <c r="DM258" s="1">
        <f t="shared" ref="DM258:DV259" si="319">IF($CD258&gt;0,MAX(0,FLOOR((1-$DB$2)*CR$2-$CF258+1+CR$1,1)),0)</f>
        <v>1</v>
      </c>
      <c r="DN258" s="1">
        <f t="shared" si="319"/>
        <v>1</v>
      </c>
      <c r="DO258" s="1">
        <f t="shared" si="319"/>
        <v>2</v>
      </c>
      <c r="DP258" s="1">
        <f t="shared" si="319"/>
        <v>2</v>
      </c>
      <c r="DQ258" s="1">
        <f t="shared" si="319"/>
        <v>2</v>
      </c>
      <c r="DR258" s="1">
        <f t="shared" si="319"/>
        <v>3</v>
      </c>
      <c r="DS258" s="1">
        <f t="shared" si="319"/>
        <v>3</v>
      </c>
      <c r="DT258" s="1">
        <f t="shared" si="319"/>
        <v>3</v>
      </c>
      <c r="DU258" s="1">
        <f t="shared" si="319"/>
        <v>4</v>
      </c>
      <c r="DV258" s="1">
        <f t="shared" si="319"/>
        <v>5</v>
      </c>
      <c r="DX258" s="1">
        <f t="shared" ref="DX258:EG259" si="320">$AM258 +(DC258*$CD258+AN258)*(BI258+1)/2</f>
        <v>9</v>
      </c>
      <c r="DY258" s="1">
        <f t="shared" si="320"/>
        <v>9</v>
      </c>
      <c r="DZ258" s="1">
        <f t="shared" si="320"/>
        <v>9</v>
      </c>
      <c r="EA258" s="1">
        <f t="shared" si="320"/>
        <v>9</v>
      </c>
      <c r="EB258" s="1">
        <f t="shared" si="320"/>
        <v>9</v>
      </c>
      <c r="EC258" s="1">
        <f t="shared" si="320"/>
        <v>9</v>
      </c>
      <c r="ED258" s="1">
        <f t="shared" si="320"/>
        <v>9</v>
      </c>
      <c r="EE258" s="1">
        <f t="shared" si="320"/>
        <v>9</v>
      </c>
      <c r="EF258" s="1">
        <f t="shared" si="320"/>
        <v>9</v>
      </c>
      <c r="EG258" s="1">
        <f t="shared" si="320"/>
        <v>13.5</v>
      </c>
      <c r="EH258" s="1">
        <f t="shared" ref="EH258:EQ259" si="321">$AM258 +(DM258*$CD258+AX258)*(BS258+1)/2</f>
        <v>13.5</v>
      </c>
      <c r="EI258" s="1">
        <f t="shared" si="321"/>
        <v>13.5</v>
      </c>
      <c r="EJ258" s="1">
        <f t="shared" si="321"/>
        <v>18</v>
      </c>
      <c r="EK258" s="1">
        <f t="shared" si="321"/>
        <v>18</v>
      </c>
      <c r="EL258" s="1">
        <f t="shared" si="321"/>
        <v>18</v>
      </c>
      <c r="EM258" s="1">
        <f t="shared" si="321"/>
        <v>22.5</v>
      </c>
      <c r="EN258" s="1">
        <f t="shared" si="321"/>
        <v>22.5</v>
      </c>
      <c r="EO258" s="1">
        <f t="shared" si="321"/>
        <v>22.5</v>
      </c>
      <c r="EP258" s="1">
        <f t="shared" si="321"/>
        <v>27</v>
      </c>
      <c r="EQ258" s="1">
        <f t="shared" si="321"/>
        <v>31.5</v>
      </c>
    </row>
    <row r="259" spans="1:147" ht="48">
      <c r="A259" s="8" t="s">
        <v>967</v>
      </c>
      <c r="B259" s="1" t="s">
        <v>424</v>
      </c>
      <c r="C259" s="8" t="s">
        <v>951</v>
      </c>
      <c r="D259" s="8" t="s">
        <v>968</v>
      </c>
      <c r="E259" s="8" t="s">
        <v>331</v>
      </c>
      <c r="F259" s="8" t="s">
        <v>57</v>
      </c>
      <c r="G259" s="8"/>
      <c r="H259" s="8" t="s">
        <v>969</v>
      </c>
      <c r="I259" s="8">
        <v>3</v>
      </c>
      <c r="J259" s="8"/>
      <c r="K259" s="8"/>
      <c r="L259" s="8" t="s">
        <v>525</v>
      </c>
      <c r="M259" s="8">
        <v>10</v>
      </c>
      <c r="N259" s="8" t="s">
        <v>970</v>
      </c>
      <c r="O259" s="16"/>
      <c r="P259" s="1">
        <v>1</v>
      </c>
      <c r="R259" s="1">
        <f t="shared" si="312"/>
        <v>0</v>
      </c>
      <c r="S259" s="1">
        <f t="shared" si="312"/>
        <v>0</v>
      </c>
      <c r="T259" s="1">
        <f t="shared" si="312"/>
        <v>0</v>
      </c>
      <c r="U259" s="1">
        <f t="shared" si="312"/>
        <v>0</v>
      </c>
      <c r="V259" s="1">
        <f t="shared" si="312"/>
        <v>0</v>
      </c>
      <c r="W259" s="1">
        <f t="shared" si="312"/>
        <v>0</v>
      </c>
      <c r="X259" s="1">
        <f t="shared" si="312"/>
        <v>0</v>
      </c>
      <c r="Y259" s="1">
        <f t="shared" si="312"/>
        <v>0</v>
      </c>
      <c r="Z259" s="1">
        <f t="shared" si="312"/>
        <v>0</v>
      </c>
      <c r="AA259" s="1">
        <f t="shared" si="312"/>
        <v>12.15</v>
      </c>
      <c r="AB259" s="1">
        <f t="shared" si="313"/>
        <v>12.15</v>
      </c>
      <c r="AC259" s="1">
        <f t="shared" si="313"/>
        <v>12.15</v>
      </c>
      <c r="AD259" s="1">
        <f t="shared" si="313"/>
        <v>16.2</v>
      </c>
      <c r="AE259" s="1">
        <f t="shared" si="313"/>
        <v>16.2</v>
      </c>
      <c r="AF259" s="1">
        <f t="shared" si="313"/>
        <v>16.5</v>
      </c>
      <c r="AG259" s="1">
        <f t="shared" si="313"/>
        <v>20.625</v>
      </c>
      <c r="AH259" s="1">
        <f t="shared" si="313"/>
        <v>20.625</v>
      </c>
      <c r="AI259" s="1">
        <f t="shared" si="313"/>
        <v>20.625</v>
      </c>
      <c r="AJ259" s="1">
        <f t="shared" si="313"/>
        <v>24.75</v>
      </c>
      <c r="AK259" s="1">
        <f t="shared" si="313"/>
        <v>28.35</v>
      </c>
      <c r="AM259" s="1">
        <v>0</v>
      </c>
      <c r="AN259" s="1">
        <v>3</v>
      </c>
      <c r="AO259" s="1">
        <f t="shared" ref="AO259:BG259" si="322">AN259</f>
        <v>3</v>
      </c>
      <c r="AP259" s="1">
        <f t="shared" si="322"/>
        <v>3</v>
      </c>
      <c r="AQ259" s="1">
        <f t="shared" si="322"/>
        <v>3</v>
      </c>
      <c r="AR259" s="1">
        <f t="shared" si="322"/>
        <v>3</v>
      </c>
      <c r="AS259" s="1">
        <f t="shared" si="322"/>
        <v>3</v>
      </c>
      <c r="AT259" s="1">
        <f t="shared" si="322"/>
        <v>3</v>
      </c>
      <c r="AU259" s="1">
        <f t="shared" si="322"/>
        <v>3</v>
      </c>
      <c r="AV259" s="1">
        <f t="shared" si="322"/>
        <v>3</v>
      </c>
      <c r="AW259" s="1">
        <f t="shared" si="322"/>
        <v>3</v>
      </c>
      <c r="AX259" s="1">
        <f t="shared" si="322"/>
        <v>3</v>
      </c>
      <c r="AY259" s="1">
        <f t="shared" si="322"/>
        <v>3</v>
      </c>
      <c r="AZ259" s="1">
        <f t="shared" si="322"/>
        <v>3</v>
      </c>
      <c r="BA259" s="1">
        <f t="shared" si="322"/>
        <v>3</v>
      </c>
      <c r="BB259" s="1">
        <f t="shared" si="322"/>
        <v>3</v>
      </c>
      <c r="BC259" s="1">
        <f t="shared" si="322"/>
        <v>3</v>
      </c>
      <c r="BD259" s="1">
        <f t="shared" si="322"/>
        <v>3</v>
      </c>
      <c r="BE259" s="1">
        <f t="shared" si="322"/>
        <v>3</v>
      </c>
      <c r="BF259" s="1">
        <f t="shared" si="322"/>
        <v>3</v>
      </c>
      <c r="BG259" s="1">
        <f t="shared" si="322"/>
        <v>3</v>
      </c>
      <c r="BI259" s="1">
        <v>8</v>
      </c>
      <c r="BJ259" s="1">
        <f t="shared" ref="BJ259:CB259" si="323">BI259</f>
        <v>8</v>
      </c>
      <c r="BK259" s="1">
        <f t="shared" si="323"/>
        <v>8</v>
      </c>
      <c r="BL259" s="1">
        <f t="shared" si="323"/>
        <v>8</v>
      </c>
      <c r="BM259" s="1">
        <f t="shared" si="323"/>
        <v>8</v>
      </c>
      <c r="BN259" s="1">
        <f t="shared" si="323"/>
        <v>8</v>
      </c>
      <c r="BO259" s="1">
        <f t="shared" si="323"/>
        <v>8</v>
      </c>
      <c r="BP259" s="1">
        <f t="shared" si="323"/>
        <v>8</v>
      </c>
      <c r="BQ259" s="1">
        <f t="shared" si="323"/>
        <v>8</v>
      </c>
      <c r="BR259" s="1">
        <f t="shared" si="323"/>
        <v>8</v>
      </c>
      <c r="BS259" s="1">
        <f t="shared" si="323"/>
        <v>8</v>
      </c>
      <c r="BT259" s="1">
        <f t="shared" si="323"/>
        <v>8</v>
      </c>
      <c r="BU259" s="1">
        <f t="shared" si="323"/>
        <v>8</v>
      </c>
      <c r="BV259" s="1">
        <f t="shared" si="323"/>
        <v>8</v>
      </c>
      <c r="BW259" s="1">
        <f t="shared" si="323"/>
        <v>8</v>
      </c>
      <c r="BX259" s="1">
        <f t="shared" si="323"/>
        <v>8</v>
      </c>
      <c r="BY259" s="1">
        <f t="shared" si="323"/>
        <v>8</v>
      </c>
      <c r="BZ259" s="1">
        <f t="shared" si="323"/>
        <v>8</v>
      </c>
      <c r="CA259" s="1">
        <f t="shared" si="323"/>
        <v>8</v>
      </c>
      <c r="CB259" s="1">
        <f t="shared" si="323"/>
        <v>8</v>
      </c>
      <c r="CC259" s="2"/>
      <c r="CD259" s="1">
        <v>1</v>
      </c>
      <c r="CF259">
        <f>IF(EXACT(E259,"Focus"),IF(I259=1,3,IF(I259=2,3,IF(I259=3,4,IF(I259=4,6,8)))),IF(I259=1,4,IF(I259=2,5,IF(I259=3,6,IF(I259=4,8,10)))))</f>
        <v>6</v>
      </c>
      <c r="CH259" s="2">
        <f t="shared" si="316"/>
        <v>0.16666666666666666</v>
      </c>
      <c r="CI259" s="2">
        <f t="shared" si="316"/>
        <v>0.33333333333333331</v>
      </c>
      <c r="CJ259" s="2">
        <f t="shared" si="316"/>
        <v>0.33333333333333331</v>
      </c>
      <c r="CK259" s="2">
        <f t="shared" si="316"/>
        <v>0.5</v>
      </c>
      <c r="CL259" s="2">
        <f t="shared" si="316"/>
        <v>0.625</v>
      </c>
      <c r="CM259" s="2">
        <f t="shared" si="316"/>
        <v>0.625</v>
      </c>
      <c r="CN259" s="2">
        <f t="shared" si="316"/>
        <v>0.75</v>
      </c>
      <c r="CO259" s="2">
        <f t="shared" si="316"/>
        <v>0.75</v>
      </c>
      <c r="CP259" s="2">
        <f t="shared" si="316"/>
        <v>0.75</v>
      </c>
      <c r="CQ259" s="2">
        <f t="shared" si="316"/>
        <v>0.9</v>
      </c>
      <c r="CR259" s="2">
        <f t="shared" si="317"/>
        <v>0.9</v>
      </c>
      <c r="CS259" s="2">
        <f t="shared" si="317"/>
        <v>0.9</v>
      </c>
      <c r="CT259" s="2">
        <f t="shared" si="317"/>
        <v>0.9</v>
      </c>
      <c r="CU259" s="2">
        <f t="shared" si="317"/>
        <v>0.9</v>
      </c>
      <c r="CV259" s="2">
        <f t="shared" si="317"/>
        <v>0.91666666666666663</v>
      </c>
      <c r="CW259" s="2">
        <f t="shared" si="317"/>
        <v>0.91666666666666663</v>
      </c>
      <c r="CX259" s="2">
        <f t="shared" si="317"/>
        <v>0.91666666666666663</v>
      </c>
      <c r="CY259" s="2">
        <f t="shared" si="317"/>
        <v>0.91666666666666663</v>
      </c>
      <c r="CZ259" s="2">
        <f t="shared" si="317"/>
        <v>0.91666666666666663</v>
      </c>
      <c r="DA259" s="2">
        <f t="shared" si="317"/>
        <v>0.9</v>
      </c>
      <c r="DC259" s="1">
        <f t="shared" si="318"/>
        <v>0</v>
      </c>
      <c r="DD259" s="1">
        <f t="shared" si="318"/>
        <v>0</v>
      </c>
      <c r="DE259" s="1">
        <f t="shared" si="318"/>
        <v>0</v>
      </c>
      <c r="DF259" s="1">
        <f t="shared" si="318"/>
        <v>0</v>
      </c>
      <c r="DG259" s="1">
        <f t="shared" si="318"/>
        <v>0</v>
      </c>
      <c r="DH259" s="1">
        <f t="shared" si="318"/>
        <v>0</v>
      </c>
      <c r="DI259" s="1">
        <f t="shared" si="318"/>
        <v>0</v>
      </c>
      <c r="DJ259" s="1">
        <f t="shared" si="318"/>
        <v>0</v>
      </c>
      <c r="DK259" s="1">
        <f t="shared" si="318"/>
        <v>0</v>
      </c>
      <c r="DL259" s="1">
        <f t="shared" si="318"/>
        <v>0</v>
      </c>
      <c r="DM259" s="1">
        <f t="shared" si="319"/>
        <v>0</v>
      </c>
      <c r="DN259" s="1">
        <f t="shared" si="319"/>
        <v>0</v>
      </c>
      <c r="DO259" s="1">
        <f t="shared" si="319"/>
        <v>1</v>
      </c>
      <c r="DP259" s="1">
        <f t="shared" si="319"/>
        <v>1</v>
      </c>
      <c r="DQ259" s="1">
        <f t="shared" si="319"/>
        <v>1</v>
      </c>
      <c r="DR259" s="1">
        <f t="shared" si="319"/>
        <v>2</v>
      </c>
      <c r="DS259" s="1">
        <f t="shared" si="319"/>
        <v>2</v>
      </c>
      <c r="DT259" s="1">
        <f t="shared" si="319"/>
        <v>2</v>
      </c>
      <c r="DU259" s="1">
        <f t="shared" si="319"/>
        <v>3</v>
      </c>
      <c r="DV259" s="1">
        <f t="shared" si="319"/>
        <v>4</v>
      </c>
      <c r="DX259" s="1">
        <f t="shared" si="320"/>
        <v>13.5</v>
      </c>
      <c r="DY259" s="1">
        <f t="shared" si="320"/>
        <v>13.5</v>
      </c>
      <c r="DZ259" s="1">
        <f t="shared" si="320"/>
        <v>13.5</v>
      </c>
      <c r="EA259" s="1">
        <f t="shared" si="320"/>
        <v>13.5</v>
      </c>
      <c r="EB259" s="1">
        <f t="shared" si="320"/>
        <v>13.5</v>
      </c>
      <c r="EC259" s="1">
        <f t="shared" si="320"/>
        <v>13.5</v>
      </c>
      <c r="ED259" s="1">
        <f t="shared" si="320"/>
        <v>13.5</v>
      </c>
      <c r="EE259" s="1">
        <f t="shared" si="320"/>
        <v>13.5</v>
      </c>
      <c r="EF259" s="1">
        <f t="shared" si="320"/>
        <v>13.5</v>
      </c>
      <c r="EG259" s="1">
        <f t="shared" si="320"/>
        <v>13.5</v>
      </c>
      <c r="EH259" s="1">
        <f t="shared" si="321"/>
        <v>13.5</v>
      </c>
      <c r="EI259" s="1">
        <f t="shared" si="321"/>
        <v>13.5</v>
      </c>
      <c r="EJ259" s="1">
        <f t="shared" si="321"/>
        <v>18</v>
      </c>
      <c r="EK259" s="1">
        <f t="shared" si="321"/>
        <v>18</v>
      </c>
      <c r="EL259" s="1">
        <f t="shared" si="321"/>
        <v>18</v>
      </c>
      <c r="EM259" s="1">
        <f t="shared" si="321"/>
        <v>22.5</v>
      </c>
      <c r="EN259" s="1">
        <f t="shared" si="321"/>
        <v>22.5</v>
      </c>
      <c r="EO259" s="1">
        <f t="shared" si="321"/>
        <v>22.5</v>
      </c>
      <c r="EP259" s="1">
        <f t="shared" si="321"/>
        <v>27</v>
      </c>
      <c r="EQ259" s="1">
        <f t="shared" si="321"/>
        <v>31.5</v>
      </c>
    </row>
    <row r="260" spans="1:147" ht="36">
      <c r="A260" s="8" t="s">
        <v>971</v>
      </c>
      <c r="B260" s="1" t="s">
        <v>424</v>
      </c>
      <c r="C260" s="8" t="s">
        <v>951</v>
      </c>
      <c r="D260" s="8" t="s">
        <v>972</v>
      </c>
      <c r="E260" s="8" t="s">
        <v>331</v>
      </c>
      <c r="F260" s="8" t="s">
        <v>57</v>
      </c>
      <c r="G260" s="8"/>
      <c r="H260" s="8" t="s">
        <v>660</v>
      </c>
      <c r="I260" s="8">
        <v>1</v>
      </c>
      <c r="J260" s="8"/>
      <c r="K260" s="8"/>
      <c r="L260" s="8" t="s">
        <v>973</v>
      </c>
      <c r="M260" s="8">
        <v>15</v>
      </c>
      <c r="N260" s="8" t="s">
        <v>974</v>
      </c>
    </row>
    <row r="261" spans="1:147" ht="96">
      <c r="A261" s="8" t="s">
        <v>975</v>
      </c>
      <c r="B261" s="1" t="s">
        <v>424</v>
      </c>
      <c r="C261" s="8" t="s">
        <v>951</v>
      </c>
      <c r="D261" s="8" t="s">
        <v>976</v>
      </c>
      <c r="E261" s="8" t="s">
        <v>219</v>
      </c>
      <c r="F261" s="8" t="s">
        <v>57</v>
      </c>
      <c r="G261" s="8"/>
      <c r="H261" s="8"/>
      <c r="I261" s="8">
        <v>5</v>
      </c>
      <c r="J261" s="8"/>
      <c r="K261" s="8"/>
      <c r="L261" s="8" t="s">
        <v>977</v>
      </c>
      <c r="M261" s="8">
        <v>18</v>
      </c>
      <c r="N261" s="8" t="s">
        <v>978</v>
      </c>
    </row>
    <row r="262" spans="1:147" ht="60">
      <c r="A262" s="8" t="s">
        <v>979</v>
      </c>
      <c r="B262" s="1" t="s">
        <v>424</v>
      </c>
      <c r="C262" s="8" t="s">
        <v>951</v>
      </c>
      <c r="D262" s="8" t="s">
        <v>980</v>
      </c>
      <c r="E262" s="8" t="s">
        <v>331</v>
      </c>
      <c r="F262" s="8" t="s">
        <v>57</v>
      </c>
      <c r="G262" s="8"/>
      <c r="H262" s="8"/>
      <c r="I262" s="8">
        <v>4</v>
      </c>
      <c r="J262" s="8"/>
      <c r="K262" s="8"/>
      <c r="L262" s="8"/>
      <c r="M262" s="8"/>
      <c r="N262" s="8" t="s">
        <v>981</v>
      </c>
    </row>
    <row r="263" spans="1:147" ht="48">
      <c r="A263" s="8" t="s">
        <v>982</v>
      </c>
      <c r="B263" s="1" t="s">
        <v>424</v>
      </c>
      <c r="C263" s="8" t="s">
        <v>951</v>
      </c>
      <c r="D263" s="8" t="s">
        <v>983</v>
      </c>
      <c r="E263" s="8" t="s">
        <v>331</v>
      </c>
      <c r="F263" s="8" t="s">
        <v>57</v>
      </c>
      <c r="G263" s="8"/>
      <c r="H263" s="8" t="s">
        <v>984</v>
      </c>
      <c r="I263" s="8">
        <v>4</v>
      </c>
      <c r="J263" s="8"/>
      <c r="K263" s="8"/>
      <c r="L263" s="8"/>
      <c r="M263" s="8"/>
      <c r="N263" s="8" t="s">
        <v>985</v>
      </c>
    </row>
    <row r="264" spans="1:147" ht="78.400000000000006" customHeight="1">
      <c r="A264" s="8" t="s">
        <v>986</v>
      </c>
      <c r="B264" s="1" t="s">
        <v>424</v>
      </c>
      <c r="C264" s="8" t="s">
        <v>951</v>
      </c>
      <c r="D264" s="8" t="s">
        <v>987</v>
      </c>
      <c r="E264" s="8" t="s">
        <v>331</v>
      </c>
      <c r="F264" s="8" t="s">
        <v>57</v>
      </c>
      <c r="G264" s="8"/>
      <c r="H264" s="8" t="s">
        <v>64</v>
      </c>
      <c r="I264" s="8">
        <v>3</v>
      </c>
      <c r="J264" s="8"/>
      <c r="K264" s="8"/>
      <c r="L264" s="8"/>
      <c r="M264" s="8"/>
      <c r="N264" s="8" t="s">
        <v>988</v>
      </c>
    </row>
    <row r="265" spans="1:147" ht="48">
      <c r="A265" s="8" t="s">
        <v>989</v>
      </c>
      <c r="B265" s="1" t="s">
        <v>424</v>
      </c>
      <c r="C265" s="8" t="s">
        <v>951</v>
      </c>
      <c r="D265" s="8" t="s">
        <v>990</v>
      </c>
      <c r="E265" s="8" t="s">
        <v>331</v>
      </c>
      <c r="F265" s="8" t="s">
        <v>40</v>
      </c>
      <c r="G265" s="8"/>
      <c r="H265" s="8" t="s">
        <v>64</v>
      </c>
      <c r="I265" s="8">
        <v>2</v>
      </c>
      <c r="J265" s="8"/>
      <c r="K265" s="8"/>
      <c r="L265" s="8"/>
      <c r="M265" s="8"/>
      <c r="N265" s="8" t="s">
        <v>991</v>
      </c>
      <c r="O265" s="16" t="s">
        <v>992</v>
      </c>
    </row>
    <row r="266" spans="1:147" ht="120">
      <c r="A266" s="8" t="s">
        <v>993</v>
      </c>
      <c r="B266" s="1" t="s">
        <v>424</v>
      </c>
      <c r="C266" s="8" t="s">
        <v>951</v>
      </c>
      <c r="D266" s="8" t="s">
        <v>994</v>
      </c>
      <c r="E266" s="8" t="s">
        <v>94</v>
      </c>
      <c r="F266" s="8" t="s">
        <v>35</v>
      </c>
      <c r="G266" s="8" t="s">
        <v>995</v>
      </c>
      <c r="H266" s="8"/>
      <c r="I266" s="8">
        <v>1</v>
      </c>
      <c r="J266" s="8"/>
      <c r="K266" s="8"/>
      <c r="L266" s="8"/>
      <c r="M266" s="8"/>
      <c r="N266" s="8" t="s">
        <v>996</v>
      </c>
      <c r="O266" s="16"/>
    </row>
    <row r="267" spans="1:147" ht="36">
      <c r="A267" s="1" t="s">
        <v>997</v>
      </c>
      <c r="B267" s="1" t="s">
        <v>424</v>
      </c>
      <c r="C267" s="1" t="s">
        <v>951</v>
      </c>
      <c r="D267" s="1" t="s">
        <v>998</v>
      </c>
      <c r="E267" s="1" t="s">
        <v>331</v>
      </c>
      <c r="F267" s="1" t="s">
        <v>57</v>
      </c>
      <c r="H267" s="1" t="s">
        <v>42</v>
      </c>
      <c r="I267" s="8">
        <v>5</v>
      </c>
      <c r="J267" s="8"/>
      <c r="K267" s="8"/>
      <c r="N267" s="1" t="s">
        <v>999</v>
      </c>
    </row>
    <row r="268" spans="1:147" ht="24">
      <c r="A268" s="8" t="s">
        <v>1000</v>
      </c>
      <c r="B268" s="1" t="s">
        <v>424</v>
      </c>
      <c r="C268" s="8" t="s">
        <v>951</v>
      </c>
      <c r="D268" s="8" t="s">
        <v>1001</v>
      </c>
      <c r="E268" s="8" t="s">
        <v>331</v>
      </c>
      <c r="F268" s="8" t="s">
        <v>57</v>
      </c>
      <c r="G268" s="8"/>
      <c r="H268" s="8" t="s">
        <v>49</v>
      </c>
      <c r="I268" s="8">
        <v>4</v>
      </c>
      <c r="J268" s="8"/>
      <c r="K268" s="8"/>
      <c r="L268" s="8"/>
      <c r="M268" s="8"/>
      <c r="N268" s="8" t="s">
        <v>1002</v>
      </c>
      <c r="O268" s="16"/>
    </row>
    <row r="269" spans="1:147" ht="84">
      <c r="A269" s="8" t="s">
        <v>1003</v>
      </c>
      <c r="B269" s="1" t="s">
        <v>424</v>
      </c>
      <c r="C269" s="8" t="s">
        <v>951</v>
      </c>
      <c r="D269" s="8" t="s">
        <v>1004</v>
      </c>
      <c r="E269" s="8" t="s">
        <v>331</v>
      </c>
      <c r="F269" s="8" t="s">
        <v>57</v>
      </c>
      <c r="G269" s="8"/>
      <c r="H269" s="8" t="s">
        <v>860</v>
      </c>
      <c r="I269" s="8">
        <v>3</v>
      </c>
      <c r="J269" s="8"/>
      <c r="K269" s="8"/>
      <c r="L269" s="8" t="s">
        <v>525</v>
      </c>
      <c r="M269" s="8">
        <v>10</v>
      </c>
      <c r="N269" s="8" t="s">
        <v>1005</v>
      </c>
      <c r="P269" s="1">
        <v>1</v>
      </c>
      <c r="R269" s="1">
        <f t="shared" ref="R269:AK269" si="324">IF(R$2/5+1 &gt;=$I269,CH269*DX269, 0)</f>
        <v>0</v>
      </c>
      <c r="S269" s="1">
        <f t="shared" si="324"/>
        <v>0</v>
      </c>
      <c r="T269" s="1">
        <f t="shared" si="324"/>
        <v>0</v>
      </c>
      <c r="U269" s="1">
        <f t="shared" si="324"/>
        <v>0</v>
      </c>
      <c r="V269" s="1">
        <f t="shared" si="324"/>
        <v>0</v>
      </c>
      <c r="W269" s="1">
        <f t="shared" si="324"/>
        <v>0</v>
      </c>
      <c r="X269" s="1">
        <f t="shared" si="324"/>
        <v>0</v>
      </c>
      <c r="Y269" s="1">
        <f t="shared" si="324"/>
        <v>0</v>
      </c>
      <c r="Z269" s="1">
        <f t="shared" si="324"/>
        <v>0</v>
      </c>
      <c r="AA269" s="1">
        <f t="shared" si="324"/>
        <v>9.4500000000000011</v>
      </c>
      <c r="AB269" s="1">
        <f t="shared" si="324"/>
        <v>9.4500000000000011</v>
      </c>
      <c r="AC269" s="1">
        <f t="shared" si="324"/>
        <v>9.4500000000000011</v>
      </c>
      <c r="AD269" s="1">
        <f t="shared" si="324"/>
        <v>18.900000000000002</v>
      </c>
      <c r="AE269" s="1">
        <f t="shared" si="324"/>
        <v>18.900000000000002</v>
      </c>
      <c r="AF269" s="1">
        <f t="shared" si="324"/>
        <v>19.25</v>
      </c>
      <c r="AG269" s="1">
        <f t="shared" si="324"/>
        <v>28.875</v>
      </c>
      <c r="AH269" s="1">
        <f t="shared" si="324"/>
        <v>28.875</v>
      </c>
      <c r="AI269" s="1">
        <f t="shared" si="324"/>
        <v>28.875</v>
      </c>
      <c r="AJ269" s="1">
        <f t="shared" si="324"/>
        <v>38.5</v>
      </c>
      <c r="AK269" s="1">
        <f t="shared" si="324"/>
        <v>47.25</v>
      </c>
      <c r="AM269" s="1">
        <v>0</v>
      </c>
      <c r="AN269" s="1">
        <v>1</v>
      </c>
      <c r="AO269" s="1">
        <f t="shared" ref="AO269:BG269" si="325">AN269</f>
        <v>1</v>
      </c>
      <c r="AP269" s="1">
        <f t="shared" si="325"/>
        <v>1</v>
      </c>
      <c r="AQ269" s="1">
        <f t="shared" si="325"/>
        <v>1</v>
      </c>
      <c r="AR269" s="1">
        <f t="shared" si="325"/>
        <v>1</v>
      </c>
      <c r="AS269" s="1">
        <f t="shared" si="325"/>
        <v>1</v>
      </c>
      <c r="AT269" s="1">
        <f t="shared" si="325"/>
        <v>1</v>
      </c>
      <c r="AU269" s="1">
        <f t="shared" si="325"/>
        <v>1</v>
      </c>
      <c r="AV269" s="1">
        <f t="shared" si="325"/>
        <v>1</v>
      </c>
      <c r="AW269" s="1">
        <f t="shared" si="325"/>
        <v>1</v>
      </c>
      <c r="AX269" s="1">
        <f t="shared" si="325"/>
        <v>1</v>
      </c>
      <c r="AY269" s="1">
        <f t="shared" si="325"/>
        <v>1</v>
      </c>
      <c r="AZ269" s="1">
        <f t="shared" si="325"/>
        <v>1</v>
      </c>
      <c r="BA269" s="1">
        <f t="shared" si="325"/>
        <v>1</v>
      </c>
      <c r="BB269" s="1">
        <f t="shared" si="325"/>
        <v>1</v>
      </c>
      <c r="BC269" s="1">
        <f t="shared" si="325"/>
        <v>1</v>
      </c>
      <c r="BD269" s="1">
        <f t="shared" si="325"/>
        <v>1</v>
      </c>
      <c r="BE269" s="1">
        <f t="shared" si="325"/>
        <v>1</v>
      </c>
      <c r="BF269" s="1">
        <f t="shared" si="325"/>
        <v>1</v>
      </c>
      <c r="BG269" s="1">
        <f t="shared" si="325"/>
        <v>1</v>
      </c>
      <c r="BI269" s="1">
        <v>20</v>
      </c>
      <c r="BJ269" s="1">
        <f t="shared" ref="BJ269:CB269" si="326">BI269</f>
        <v>20</v>
      </c>
      <c r="BK269" s="1">
        <f t="shared" si="326"/>
        <v>20</v>
      </c>
      <c r="BL269" s="1">
        <f t="shared" si="326"/>
        <v>20</v>
      </c>
      <c r="BM269" s="1">
        <f t="shared" si="326"/>
        <v>20</v>
      </c>
      <c r="BN269" s="1">
        <f t="shared" si="326"/>
        <v>20</v>
      </c>
      <c r="BO269" s="1">
        <f t="shared" si="326"/>
        <v>20</v>
      </c>
      <c r="BP269" s="1">
        <f t="shared" si="326"/>
        <v>20</v>
      </c>
      <c r="BQ269" s="1">
        <f t="shared" si="326"/>
        <v>20</v>
      </c>
      <c r="BR269" s="1">
        <f t="shared" si="326"/>
        <v>20</v>
      </c>
      <c r="BS269" s="1">
        <f t="shared" si="326"/>
        <v>20</v>
      </c>
      <c r="BT269" s="1">
        <f t="shared" si="326"/>
        <v>20</v>
      </c>
      <c r="BU269" s="1">
        <f t="shared" si="326"/>
        <v>20</v>
      </c>
      <c r="BV269" s="1">
        <f t="shared" si="326"/>
        <v>20</v>
      </c>
      <c r="BW269" s="1">
        <f t="shared" si="326"/>
        <v>20</v>
      </c>
      <c r="BX269" s="1">
        <f t="shared" si="326"/>
        <v>20</v>
      </c>
      <c r="BY269" s="1">
        <f t="shared" si="326"/>
        <v>20</v>
      </c>
      <c r="BZ269" s="1">
        <f t="shared" si="326"/>
        <v>20</v>
      </c>
      <c r="CA269" s="1">
        <f t="shared" si="326"/>
        <v>20</v>
      </c>
      <c r="CB269" s="1">
        <f t="shared" si="326"/>
        <v>20</v>
      </c>
      <c r="CC269" s="2"/>
      <c r="CD269" s="1">
        <v>1</v>
      </c>
      <c r="CF269">
        <f>IF(EXACT(E269,"Focus"),IF(I269=1,3,IF(I269=2,3,IF(I269=3,4,IF(I269=4,6,8)))),IF(I269=1,4,IF(I269=2,5,IF(I269=3,6,IF(I269=4,8,10)))))</f>
        <v>6</v>
      </c>
      <c r="CH269" s="2">
        <f t="shared" ref="CH269:DA269" si="327">MIN(1,MAX(0,(CH$2-$CF269+1+CH$1-DC269)/CH$2))</f>
        <v>0.16666666666666666</v>
      </c>
      <c r="CI269" s="2">
        <f t="shared" si="327"/>
        <v>0.33333333333333331</v>
      </c>
      <c r="CJ269" s="2">
        <f t="shared" si="327"/>
        <v>0.33333333333333331</v>
      </c>
      <c r="CK269" s="2">
        <f t="shared" si="327"/>
        <v>0.5</v>
      </c>
      <c r="CL269" s="2">
        <f t="shared" si="327"/>
        <v>0.625</v>
      </c>
      <c r="CM269" s="2">
        <f t="shared" si="327"/>
        <v>0.625</v>
      </c>
      <c r="CN269" s="2">
        <f t="shared" si="327"/>
        <v>0.75</v>
      </c>
      <c r="CO269" s="2">
        <f t="shared" si="327"/>
        <v>0.75</v>
      </c>
      <c r="CP269" s="2">
        <f t="shared" si="327"/>
        <v>0.75</v>
      </c>
      <c r="CQ269" s="2">
        <f t="shared" si="327"/>
        <v>0.9</v>
      </c>
      <c r="CR269" s="2">
        <f t="shared" si="327"/>
        <v>0.9</v>
      </c>
      <c r="CS269" s="2">
        <f t="shared" si="327"/>
        <v>0.9</v>
      </c>
      <c r="CT269" s="2">
        <f t="shared" si="327"/>
        <v>0.9</v>
      </c>
      <c r="CU269" s="2">
        <f t="shared" si="327"/>
        <v>0.9</v>
      </c>
      <c r="CV269" s="2">
        <f t="shared" si="327"/>
        <v>0.91666666666666663</v>
      </c>
      <c r="CW269" s="2">
        <f t="shared" si="327"/>
        <v>0.91666666666666663</v>
      </c>
      <c r="CX269" s="2">
        <f t="shared" si="327"/>
        <v>0.91666666666666663</v>
      </c>
      <c r="CY269" s="2">
        <f t="shared" si="327"/>
        <v>0.91666666666666663</v>
      </c>
      <c r="CZ269" s="2">
        <f t="shared" si="327"/>
        <v>0.91666666666666663</v>
      </c>
      <c r="DA269" s="2">
        <f t="shared" si="327"/>
        <v>0.9</v>
      </c>
      <c r="DC269" s="1">
        <f t="shared" ref="DC269:DV269" si="328">IF($CD269&gt;0,MAX(0,FLOOR((1-$DB$2)*CH$2-$CF269+1+CH$1,1)),0)</f>
        <v>0</v>
      </c>
      <c r="DD269" s="1">
        <f t="shared" si="328"/>
        <v>0</v>
      </c>
      <c r="DE269" s="1">
        <f t="shared" si="328"/>
        <v>0</v>
      </c>
      <c r="DF269" s="1">
        <f t="shared" si="328"/>
        <v>0</v>
      </c>
      <c r="DG269" s="1">
        <f t="shared" si="328"/>
        <v>0</v>
      </c>
      <c r="DH269" s="1">
        <f t="shared" si="328"/>
        <v>0</v>
      </c>
      <c r="DI269" s="1">
        <f t="shared" si="328"/>
        <v>0</v>
      </c>
      <c r="DJ269" s="1">
        <f t="shared" si="328"/>
        <v>0</v>
      </c>
      <c r="DK269" s="1">
        <f t="shared" si="328"/>
        <v>0</v>
      </c>
      <c r="DL269" s="1">
        <f t="shared" si="328"/>
        <v>0</v>
      </c>
      <c r="DM269" s="1">
        <f t="shared" si="328"/>
        <v>0</v>
      </c>
      <c r="DN269" s="1">
        <f t="shared" si="328"/>
        <v>0</v>
      </c>
      <c r="DO269" s="1">
        <f t="shared" si="328"/>
        <v>1</v>
      </c>
      <c r="DP269" s="1">
        <f t="shared" si="328"/>
        <v>1</v>
      </c>
      <c r="DQ269" s="1">
        <f t="shared" si="328"/>
        <v>1</v>
      </c>
      <c r="DR269" s="1">
        <f t="shared" si="328"/>
        <v>2</v>
      </c>
      <c r="DS269" s="1">
        <f t="shared" si="328"/>
        <v>2</v>
      </c>
      <c r="DT269" s="1">
        <f t="shared" si="328"/>
        <v>2</v>
      </c>
      <c r="DU269" s="1">
        <f t="shared" si="328"/>
        <v>3</v>
      </c>
      <c r="DV269" s="1">
        <f t="shared" si="328"/>
        <v>4</v>
      </c>
      <c r="DX269" s="1">
        <f t="shared" ref="DX269:EQ269" si="329">$AM269 +(DC269*$CD269+AN269)*(BI269+1)/2</f>
        <v>10.5</v>
      </c>
      <c r="DY269" s="1">
        <f t="shared" si="329"/>
        <v>10.5</v>
      </c>
      <c r="DZ269" s="1">
        <f t="shared" si="329"/>
        <v>10.5</v>
      </c>
      <c r="EA269" s="1">
        <f t="shared" si="329"/>
        <v>10.5</v>
      </c>
      <c r="EB269" s="1">
        <f t="shared" si="329"/>
        <v>10.5</v>
      </c>
      <c r="EC269" s="1">
        <f t="shared" si="329"/>
        <v>10.5</v>
      </c>
      <c r="ED269" s="1">
        <f t="shared" si="329"/>
        <v>10.5</v>
      </c>
      <c r="EE269" s="1">
        <f t="shared" si="329"/>
        <v>10.5</v>
      </c>
      <c r="EF269" s="1">
        <f t="shared" si="329"/>
        <v>10.5</v>
      </c>
      <c r="EG269" s="1">
        <f t="shared" si="329"/>
        <v>10.5</v>
      </c>
      <c r="EH269" s="1">
        <f t="shared" si="329"/>
        <v>10.5</v>
      </c>
      <c r="EI269" s="1">
        <f t="shared" si="329"/>
        <v>10.5</v>
      </c>
      <c r="EJ269" s="1">
        <f t="shared" si="329"/>
        <v>21</v>
      </c>
      <c r="EK269" s="1">
        <f t="shared" si="329"/>
        <v>21</v>
      </c>
      <c r="EL269" s="1">
        <f t="shared" si="329"/>
        <v>21</v>
      </c>
      <c r="EM269" s="1">
        <f t="shared" si="329"/>
        <v>31.5</v>
      </c>
      <c r="EN269" s="1">
        <f t="shared" si="329"/>
        <v>31.5</v>
      </c>
      <c r="EO269" s="1">
        <f t="shared" si="329"/>
        <v>31.5</v>
      </c>
      <c r="EP269" s="1">
        <f t="shared" si="329"/>
        <v>42</v>
      </c>
      <c r="EQ269" s="1">
        <f t="shared" si="329"/>
        <v>52.5</v>
      </c>
    </row>
    <row r="270" spans="1:147" ht="192">
      <c r="A270" s="8" t="s">
        <v>1006</v>
      </c>
      <c r="B270" s="1" t="s">
        <v>424</v>
      </c>
      <c r="C270" s="8" t="s">
        <v>951</v>
      </c>
      <c r="D270" s="8" t="s">
        <v>1007</v>
      </c>
      <c r="E270" s="8" t="s">
        <v>94</v>
      </c>
      <c r="F270" s="8" t="s">
        <v>57</v>
      </c>
      <c r="G270" s="8" t="s">
        <v>995</v>
      </c>
      <c r="H270" s="8"/>
      <c r="I270" s="8">
        <v>3</v>
      </c>
      <c r="J270" s="8"/>
      <c r="K270" s="8"/>
      <c r="L270" s="8"/>
      <c r="M270" s="8"/>
      <c r="N270" s="8" t="s">
        <v>1008</v>
      </c>
    </row>
    <row r="271" spans="1:147" ht="36">
      <c r="A271" s="8" t="s">
        <v>1009</v>
      </c>
      <c r="B271" s="1" t="s">
        <v>424</v>
      </c>
      <c r="C271" s="8" t="s">
        <v>951</v>
      </c>
      <c r="D271" s="8" t="s">
        <v>1010</v>
      </c>
      <c r="E271" s="8" t="s">
        <v>331</v>
      </c>
      <c r="F271" s="8" t="s">
        <v>57</v>
      </c>
      <c r="G271" s="8"/>
      <c r="H271" s="8" t="s">
        <v>31</v>
      </c>
      <c r="I271" s="8">
        <v>1</v>
      </c>
      <c r="J271" s="8"/>
      <c r="K271" s="8"/>
      <c r="L271" s="8"/>
      <c r="M271" s="8"/>
      <c r="N271" s="8" t="s">
        <v>1011</v>
      </c>
    </row>
    <row r="272" spans="1:147" ht="36">
      <c r="A272" s="8" t="s">
        <v>1012</v>
      </c>
      <c r="B272" s="1" t="s">
        <v>424</v>
      </c>
      <c r="C272" s="8" t="s">
        <v>951</v>
      </c>
      <c r="D272" s="8" t="s">
        <v>1013</v>
      </c>
      <c r="E272" s="8" t="s">
        <v>94</v>
      </c>
      <c r="F272" s="8" t="s">
        <v>57</v>
      </c>
      <c r="G272" s="8" t="s">
        <v>1014</v>
      </c>
      <c r="H272" s="8"/>
      <c r="I272" s="8">
        <v>1</v>
      </c>
      <c r="J272" s="8"/>
      <c r="K272" s="8"/>
      <c r="L272" s="8"/>
      <c r="M272" s="8"/>
      <c r="N272" s="8" t="s">
        <v>1015</v>
      </c>
      <c r="O272" s="1" t="s">
        <v>1016</v>
      </c>
    </row>
    <row r="273" spans="1:15" ht="24">
      <c r="A273" s="8" t="s">
        <v>1017</v>
      </c>
      <c r="B273" s="1" t="s">
        <v>424</v>
      </c>
      <c r="C273" s="8" t="s">
        <v>951</v>
      </c>
      <c r="D273" s="8" t="s">
        <v>1018</v>
      </c>
      <c r="E273" s="8" t="s">
        <v>29</v>
      </c>
      <c r="F273" s="8" t="s">
        <v>57</v>
      </c>
      <c r="G273" s="8" t="s">
        <v>1019</v>
      </c>
      <c r="H273" s="8" t="s">
        <v>31</v>
      </c>
      <c r="I273" s="8">
        <v>2</v>
      </c>
      <c r="J273" s="8"/>
      <c r="K273" s="8"/>
      <c r="L273" s="8"/>
      <c r="M273" s="8"/>
      <c r="N273" s="8" t="s">
        <v>1020</v>
      </c>
    </row>
    <row r="274" spans="1:15" ht="36">
      <c r="A274" s="1" t="s">
        <v>1021</v>
      </c>
      <c r="B274" s="1" t="s">
        <v>424</v>
      </c>
      <c r="C274" s="1" t="s">
        <v>951</v>
      </c>
      <c r="D274" s="1" t="s">
        <v>1022</v>
      </c>
      <c r="E274" s="1" t="s">
        <v>94</v>
      </c>
      <c r="F274" s="1" t="s">
        <v>57</v>
      </c>
      <c r="G274" s="1" t="s">
        <v>898</v>
      </c>
      <c r="I274" s="8">
        <v>2</v>
      </c>
      <c r="J274" s="8"/>
      <c r="K274" s="8"/>
      <c r="N274" s="1" t="s">
        <v>1023</v>
      </c>
    </row>
    <row r="275" spans="1:15" ht="48">
      <c r="A275" s="8" t="s">
        <v>1024</v>
      </c>
      <c r="B275" s="1" t="s">
        <v>424</v>
      </c>
      <c r="C275" s="8" t="s">
        <v>951</v>
      </c>
      <c r="D275" s="8" t="s">
        <v>1025</v>
      </c>
      <c r="E275" s="8" t="s">
        <v>331</v>
      </c>
      <c r="F275" s="8" t="s">
        <v>30</v>
      </c>
      <c r="G275" s="8"/>
      <c r="H275" s="8" t="s">
        <v>1026</v>
      </c>
      <c r="I275" s="8">
        <v>3</v>
      </c>
      <c r="J275" s="8"/>
      <c r="K275" s="8"/>
      <c r="L275" s="8"/>
      <c r="M275" s="8"/>
      <c r="N275" s="8" t="s">
        <v>1027</v>
      </c>
      <c r="O275" s="16"/>
    </row>
    <row r="276" spans="1:15" ht="24">
      <c r="A276" s="1" t="s">
        <v>1081</v>
      </c>
      <c r="B276" s="1" t="s">
        <v>263</v>
      </c>
      <c r="C276" s="1" t="s">
        <v>264</v>
      </c>
      <c r="D276" s="1" t="s">
        <v>1082</v>
      </c>
      <c r="E276" s="1" t="s">
        <v>29</v>
      </c>
      <c r="F276" s="1" t="s">
        <v>40</v>
      </c>
      <c r="G276" s="1" t="s">
        <v>1083</v>
      </c>
      <c r="H276" s="1" t="s">
        <v>1084</v>
      </c>
      <c r="I276" s="1">
        <v>4</v>
      </c>
      <c r="J276" s="1" t="s">
        <v>1044</v>
      </c>
      <c r="K276" s="1" t="s">
        <v>1044</v>
      </c>
      <c r="N276" s="1" t="s">
        <v>1085</v>
      </c>
    </row>
  </sheetData>
  <autoFilter ref="A2:EQ2" xr:uid="{00000000-0009-0000-0000-000000000000}">
    <sortState xmlns:xlrd2="http://schemas.microsoft.com/office/spreadsheetml/2017/richdata2" ref="A4:EQ275">
      <sortCondition ref="C2"/>
    </sortState>
  </autoFilter>
  <mergeCells count="25">
    <mergeCell ref="A1:A2"/>
    <mergeCell ref="B1:B2"/>
    <mergeCell ref="C1:C2"/>
    <mergeCell ref="D1:D2"/>
    <mergeCell ref="E1:E2"/>
    <mergeCell ref="F1:F2"/>
    <mergeCell ref="G1:G2"/>
    <mergeCell ref="H1:H2"/>
    <mergeCell ref="I1:I2"/>
    <mergeCell ref="L1:L2"/>
    <mergeCell ref="J1:J2"/>
    <mergeCell ref="K1:K2"/>
    <mergeCell ref="M1:M2"/>
    <mergeCell ref="N1:N2"/>
    <mergeCell ref="O1:O2"/>
    <mergeCell ref="P1:P2"/>
    <mergeCell ref="R1:AK1"/>
    <mergeCell ref="DC1:DV1"/>
    <mergeCell ref="DX1:EQ1"/>
    <mergeCell ref="ES1:FL1"/>
    <mergeCell ref="AM1:AM2"/>
    <mergeCell ref="AN1:BG1"/>
    <mergeCell ref="BI1:CB1"/>
    <mergeCell ref="CD1:CD2"/>
    <mergeCell ref="CF1:CF2"/>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410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347</cp:revision>
  <dcterms:created xsi:type="dcterms:W3CDTF">2019-12-16T18:41:24Z</dcterms:created>
  <dcterms:modified xsi:type="dcterms:W3CDTF">2020-01-03T21:41:25Z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