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Sheet1!$A$2:$EO$256</definedName>
    <definedName function="false" hidden="false" localSheetId="0" name="_FilterDatabase_0" vbProcedure="false">Sheet1!$A$2:$N$256</definedName>
    <definedName function="false" hidden="false" localSheetId="0" name="_xlnm._FilterDatabase" vbProcedure="false">Sheet1!$A$2:$EO$2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<sst xmlns="http://schemas.openxmlformats.org/spreadsheetml/2006/main" count="2212" uniqueCount="1054">
  <si>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</si>
  <si>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</si>
  <si>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</si>
  <si>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</si>
  <si>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</si>
  <si>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</si>
  <si>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</si>
  <si>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</si>
  <si>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</si>
  <si>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Resist</t>
  </si>
  <si>
    <t xml:space="preserve">ResistDV</t>
  </si>
  <si>
    <t xml:space="preserve">Effect</t>
  </si>
  <si>
    <t xml:space="preserve">HigherLevel</t>
  </si>
  <si>
    <t xml:space="preserve">Does Damage</t>
  </si>
  <si>
    <t xml:space="preserve">Average Damage</t>
  </si>
  <si>
    <t xml:space="preserve">Base Damage</t>
  </si>
  <si>
    <t xml:space="preserve">Dice Number</t>
  </si>
  <si>
    <t xml:space="preserve">Dice Size</t>
  </si>
  <si>
    <t xml:space="preserve">No. extra dice Per PP</t>
  </si>
  <si>
    <t xml:space="preserve">DV</t>
  </si>
  <si>
    <t xml:space="preserve">Likely bonus-&gt;</t>
  </si>
  <si>
    <t xml:space="preserve">PP Spare</t>
  </si>
  <si>
    <t xml:space="preserve">Damage Given Cast</t>
  </si>
  <si>
    <t xml:space="preserve">Rank</t>
  </si>
  <si>
    <t xml:space="preserve">Casting dice -&gt; </t>
  </si>
  <si>
    <t xml:space="preserve">Steelclaw</t>
  </si>
  <si>
    <t xml:space="preserve">Transfiguration</t>
  </si>
  <si>
    <t xml:space="preserve">Alteration</t>
  </si>
  <si>
    <t xml:space="preserve">ferscabere</t>
  </si>
  <si>
    <t xml:space="preserve">Instant</t>
  </si>
  <si>
    <t xml:space="preserve">Sight</t>
  </si>
  <si>
    <t xml:space="preserve">1 day</t>
  </si>
  <si>
    <t xml:space="preserve">Transfigures an animal{\apos}s claws into large steel talons, increasing their physical damage by (3 + PPd6)</t>
  </si>
  <si>
    <t xml:space="preserve">Alter Hair</t>
  </si>
  <si>
    <t xml:space="preserve">crinus muto</t>
  </si>
  <si>
    <t xml:space="preserve">Self</t>
  </si>
  <si>
    <t xml:space="preserve">2 hours</t>
  </si>
  <si>
    <t xml:space="preserve">Alters the colour and style of the casters hair. Useful for disguises. </t>
  </si>
  <si>
    <t xml:space="preserve">Basic Transmutation</t>
  </si>
  <si>
    <t xml:space="preserve">formum mutatio</t>
  </si>
  <si>
    <t xml:space="preserve">Close</t>
  </si>
  <si>
    <t xml:space="preserve">1 hour</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</si>
  <si>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</si>
  <si>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</si>
  <si>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 xml:space="preserve">Change Colour</t>
  </si>
  <si>
    <t xml:space="preserve">pigmentus</t>
  </si>
  <si>
    <t xml:space="preserve">Bolt of specified colour</t>
  </si>
  <si>
    <t xml:space="preserve">2 days</t>
  </si>
  <si>
    <t xml:space="preserve">Causes the colour of an object to change into the colour specified by the caster. </t>
  </si>
  <si>
    <t xml:space="preserve">Potion Mixing Spell</t>
  </si>
  <si>
    <t xml:space="preserve">Ritual(5 turns)</t>
  </si>
  <si>
    <t xml:space="preserve">Wandtip</t>
  </si>
  <si>
    <t xml:space="preserve">Used to mix a potion. See page \pageref{S:Enchanting} for details. </t>
  </si>
  <si>
    <t xml:space="preserve">Preserve Object</t>
  </si>
  <si>
    <t xml:space="preserve">tempocessus</t>
  </si>
  <si>
    <t xml:space="preserve">Silver rays</t>
  </si>
  <si>
    <t xml:space="preserve">10 days</t>
  </si>
  <si>
    <t xml:space="preserve">The target is unaffected by the flow of time for the duration of the spell, and does not rot or otherwise decay. </t>
  </si>
  <si>
    <t xml:space="preserve">Slip </t>
  </si>
  <si>
    <t xml:space="preserve">glisser</t>
  </si>
  <si>
    <t xml:space="preserve">Concentration</t>
  </si>
  <si>
    <t xml:space="preserve">FIN (Dexterity)</t>
  </si>
  <si>
    <t xml:space="preserve">CC</t>
  </si>
  <si>
    <t xml:space="preserve">Whilst concentration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</si>
  <si>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</si>
  <si>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Alter Aura</t>
  </si>
  <si>
    <t xml:space="preserve">madas</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</si>
  <si>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</si>
  <si>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</si>
  <si>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</si>
  <si>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</si>
  <si>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Harden Object</t>
  </si>
  <si>
    <t xml:space="preserve">duro</t>
  </si>
  <si>
    <t xml:space="preserve">Grey bolt</t>
  </si>
  <si>
    <t xml:space="preserve">Freezes a non-living object into its current form, and can no longer bend or flex. Object gains an effective AC of 25. </t>
  </si>
  <si>
    <t xml:space="preserve">Stoneskin</t>
  </si>
  <si>
    <t xml:space="preserve">lapis pellium</t>
  </si>
  <si>
    <t xml:space="preserve">Dark green rays</t>
  </si>
  <si>
    <t xml:space="preserve">5 minutes</t>
  </si>
  <si>
    <t xml:space="preserve">Increase the target{\apos} AC by 1 + \cvdv by transfiguring their skin into solid stone. Spells such as `shatter’ end this effect immediately. </t>
  </si>
  <si>
    <t xml:space="preserve">Thick Air</t>
  </si>
  <si>
    <t xml:space="preserve">temporio</t>
  </si>
  <si>
    <t xml:space="preserve">Imperceptible ripple</t>
  </si>
  <si>
    <t xml:space="preserve">1 minute</t>
  </si>
  <si>
    <t xml:space="preserve">ATH (Strength)</t>
  </si>
  <si>
    <t xml:space="preserve">Transforms the air around the target into a thick soup, slowing their movement by (20+10 $\times$ PP) \%. Resist for half the speed reduction.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</si>
  <si>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</si>
  <si>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</si>
  <si>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</si>
  <si>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Alter Size</t>
  </si>
  <si>
    <t xml:space="preserve">engorgio/reducio</t>
  </si>
  <si>
    <t xml:space="preserve">White bolt</t>
  </si>
  <si>
    <t xml:space="preserve">Multiply or divide the size of a target by (2 + PP), target may resist by performing a SPR(endurance) Resist check against the casting check.  </t>
  </si>
  <si>
    <t xml:space="preserve">Enchantment Ritual </t>
  </si>
  <si>
    <t xml:space="preserve">Ritual (1 day)</t>
  </si>
  <si>
    <t xml:space="preserve">The enchantment ritual used to imbue items with magical effects. See page \pageref{S:Enchanting} for details.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</si>
  <si>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</si>
  <si>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</si>
  <si>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</si>
  <si>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Ironmass</t>
  </si>
  <si>
    <t xml:space="preserve">ferrus gravitas</t>
  </si>
  <si>
    <t xml:space="preserve">Make the target object so heavy that it cannot be lifted by a single individual.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</si>
  <si>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</si>
  <si>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</si>
  <si>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</si>
  <si>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</si>
  <si>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</si>
  <si>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</si>
  <si>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Draconic Guardians</t>
  </si>
  <si>
    <t xml:space="preserve">draconifors</t>
  </si>
  <si>
    <t xml:space="preserve">Transform 1d4 small objects into miniature dragons to fight by your side. Dragons have (10+3$\times$ PP)HP and do (2+PP)d4 fire damage.</t>
  </si>
  <si>
    <t xml:space="preserve">A master-level caster may transfigure 2d4 small objects.</t>
  </si>
  <si>
    <t xml:space="preserve">Fix Transformation</t>
  </si>
  <si>
    <t xml:space="preserve">perpetuus</t>
  </si>
  <si>
    <t xml:space="preserve">Ritual (30 seconds)</t>
  </si>
  <si>
    <t xml:space="preserve">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</si>
  <si>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</si>
  <si>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</si>
  <si>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Internal Extension</t>
  </si>
  <si>
    <t xml:space="preserve">tarditia poppinia</t>
  </si>
  <si>
    <t xml:space="preserve">3 minutes</t>
  </si>
  <si>
    <t xml:space="preserve">Makes the target container 2 times (+1 for each power point) larger on the inside than it is on the outside, and divides the total weight by the same factor.</t>
  </si>
  <si>
    <t xml:space="preserve">Fearsome Guardians</t>
  </si>
  <si>
    <t xml:space="preserve">piertotom locomotum</t>
  </si>
  <si>
    <t xml:space="preserve">Transform nearby statues, trees and other inanimate objects into powerful guardians to fight by your side. Guardians are considered as Capable Stone Golems unless otherwise indicated.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</si>
  <si>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</si>
  <si>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</si>
  <si>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</si>
  <si>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Blur</t>
  </si>
  <si>
    <t xml:space="preserve">Illusion</t>
  </si>
  <si>
    <t xml:space="preserve">Bewitchment</t>
  </si>
  <si>
    <t xml:space="preserve">celeritate</t>
  </si>
  <si>
    <t xml:space="preserve">3 turns</t>
  </si>
  <si>
    <t xml:space="preserve">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</si>
  <si>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</si>
  <si>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</si>
  <si>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</si>
  <si>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</si>
  <si>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</si>
  <si>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Glamour</t>
  </si>
  <si>
    <t xml:space="preserve">lux stultium</t>
  </si>
  <si>
    <t xml:space="preserve">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</si>
  <si>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</si>
  <si>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</si>
  <si>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Hypnotic Lights</t>
  </si>
  <si>
    <t xml:space="preserve">fascum</t>
  </si>
  <si>
    <t xml:space="preserve">Multicoloured Orbs</t>
  </si>
  <si>
    <t xml:space="preserve">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</si>
  <si>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</si>
  <si>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 xml:space="preserve">Imbue Bravery</t>
  </si>
  <si>
    <t xml:space="preserve">fortudus</t>
  </si>
  <si>
    <t xml:space="preserve">Imbue your target with fortitude and vigour. They gain check-advantage on all Fear-Resist checks for 1 hour. </t>
  </si>
  <si>
    <t xml:space="preserve">Night Vision</t>
  </si>
  <si>
    <t xml:space="preserve">aspectu</t>
  </si>
  <si>
    <t xml:space="preserve">Give the target nightvision for one hour: dim light is as bright as daylight, and darkness is consdiered dim. </t>
  </si>
  <si>
    <t xml:space="preserve">Throw Voice</t>
  </si>
  <si>
    <t xml:space="preserve">ventrilofors</t>
  </si>
  <si>
    <t xml:space="preserve">Cast your voice such that it appears to be coming from somewhere up to 5+$\times PP$ metres away.</t>
  </si>
  <si>
    <t xml:space="preserve">Calm Being</t>
  </si>
  <si>
    <t xml:space="preserve">paxus</t>
  </si>
  <si>
    <t xml:space="preserve">Golden mist</t>
  </si>
  <si>
    <t xml:space="preserve">Calms the target down. Remove terrified status from target.</t>
  </si>
  <si>
    <t xml:space="preserve">Conceal Inscription</t>
  </si>
  <si>
    <t xml:space="preserve">occulto</t>
  </si>
  <si>
    <t xml:space="preserve">10 years</t>
  </si>
  <si>
    <t xml:space="preserve">Makes a message, drawing or marking on a surface invisible to the naked eye. </t>
  </si>
  <si>
    <t xml:space="preserve">Enchant Animal</t>
  </si>
  <si>
    <t xml:space="preserve">nonparum</t>
  </si>
  <si>
    <t xml:space="preserve">($4+2\times$PP) turns</t>
  </si>
  <si>
    <t xml:space="preserve">Commune with a non-aggressive animal: it will join you as an ally for (4+$2\times$PP) turns. </t>
  </si>
  <si>
    <t xml:space="preserve">Sleep</t>
  </si>
  <si>
    <t xml:space="preserve">somnus</t>
  </si>
  <si>
    <t xml:space="preserve">(3 + 2$\times$PP) turns</t>
  </si>
  <si>
    <t xml:space="preserve">SPR (endurance)</t>
  </si>
  <si>
    <t xml:space="preserve">If target fails to resist, they enter into a deep slumber for (5 + 2 $\times$ PP) turns</t>
  </si>
  <si>
    <t xml:space="preserve">Beguiling Totem</t>
  </si>
  <si>
    <t xml:space="preserve">fascinare</t>
  </si>
  <si>
    <t xml:space="preserve">(1+PP) days</t>
  </si>
  <si>
    <t xml:space="preserve">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</si>
  <si>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</si>
  <si>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Entrance Other</t>
  </si>
  <si>
    <t xml:space="preserve">meamicus</t>
  </si>
  <si>
    <t xml:space="preserve">(3 + PP) turns</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</si>
  <si>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</si>
  <si>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</si>
  <si>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Illusory Construction</t>
  </si>
  <si>
    <t xml:space="preserve">lux</t>
  </si>
  <si>
    <t xml:space="preserve">Create an illusion, a construction of light. Illusion is silent and non-corporeal, but does not disintegrate on contact. Illusion may be manipulated and moved by the caster whilst concentration is maintained, the illusion becomes fixed after concentration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</si>
  <si>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</si>
  <si>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</si>
  <si>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</si>
  <si>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</si>
  <si>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caster may add free PP points equal to one quarter of the caster level. </t>
    </r>
  </si>
  <si>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</si>
  <si>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</si>
  <si>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</si>
  <si>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</si>
  <si>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Mass Suggestion</t>
  </si>
  <si>
    <t xml:space="preserve">faciite maxima</t>
  </si>
  <si>
    <t xml:space="preserve">(8 + 8$\times$PP) hours</t>
  </si>
  <si>
    <t xml:space="preserve">Apply the {\it Suggestion} spell to 2d6 targets of your choice. The suggestion is the same to all targets.</t>
  </si>
  <si>
    <t xml:space="preserve">True Illusion</t>
  </si>
  <si>
    <t xml:space="preserve">stultuvisus</t>
  </si>
  <si>
    <t xml:space="preserve">Ritual (10 minutes)</t>
  </si>
  <si>
    <t xml:space="preserve">10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</si>
  <si>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</si>
  <si>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Launch Spike</t>
  </si>
  <si>
    <t xml:space="preserve">Conjuration</t>
  </si>
  <si>
    <t xml:space="preserve">voco dens</t>
  </si>
  <si>
    <t xml:space="preserve">ATH (Speed)</t>
  </si>
  <si>
    <t xml:space="preserve">Conjure (1+PP) enormous spikes to transfigure itself from the surrounding walls/floor, impaling the target. Each spike does 1d6 piercing damage. Resist for half damage.</t>
  </si>
  <si>
    <t xml:space="preserve">An adept-level caster may use a d10 dice for the damage check. </t>
  </si>
  <si>
    <t xml:space="preserve">Conjure Flowers</t>
  </si>
  <si>
    <t xml:space="preserve">orchideous</t>
  </si>
  <si>
    <t xml:space="preserve">3 days</t>
  </si>
  <si>
    <t xml:space="preserve">Conjures flowers from thin air.</t>
  </si>
  <si>
    <t xml:space="preserve">Shimmering Confetti </t>
  </si>
  <si>
    <t xml:space="preserve">chamak</t>
  </si>
  <si>
    <t xml:space="preserve">Golden particles</t>
  </si>
  <si>
    <t xml:space="preserve">30 seconds</t>
  </si>
  <si>
    <t xml:space="preserve">Conjures a shower of golden, shimmering particles to cover every person and surface in a (2+PP)m radius. Creatures with an INT &lt; 9 become distracted and vulnerable to critical strikes for one turn. </t>
  </si>
  <si>
    <t xml:space="preserve">Silver Shield</t>
  </si>
  <si>
    <t xml:space="preserve">argentipus</t>
  </si>
  <si>
    <t xml:space="preserve">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</si>
  <si>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</si>
  <si>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</si>
  <si>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Summon Snake</t>
  </si>
  <si>
    <t xml:space="preserve">serpensortia</t>
  </si>
  <si>
    <t xml:space="preserve">10 minutes</t>
  </si>
  <si>
    <t xml:space="preserve">Summons a venomous snake out of the tip of the caster{\apos}s wand. The snake has (8+PP)HP and does (1+PP)d6 poison damage upon biting. </t>
  </si>
  <si>
    <t xml:space="preserve">When cast by an expert-level caster, may summon 1d4 snakes.</t>
  </si>
  <si>
    <t xml:space="preserve">Conjure Bubble</t>
  </si>
  <si>
    <t xml:space="preserve">ebublio</t>
  </si>
  <si>
    <t xml:space="preserve">Conjures a large, hard-to-pop, airtight, spherical bubble radius specified by the caster (max: 2m). The bubble can use to encase enemies, or to protect the caster. The bubble has an AC of 5, and is immune to acid damage. </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</si>
  <si>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</si>
  <si>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</si>
  <si>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</si>
  <si>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</si>
  <si>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</si>
  <si>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Binding Ropes</t>
  </si>
  <si>
    <t xml:space="preserve">incarcerous</t>
  </si>
  <si>
    <t xml:space="preserve">Conjures thick ropes from thin air, to wrap around the target, immobilising them. Target may Resist once per turn to break free.</t>
  </si>
  <si>
    <t xml:space="preserve">Conjure Object</t>
  </si>
  <si>
    <t xml:space="preserve">siestum</t>
  </si>
  <si>
    <t xml:space="preserve">30 minutes</t>
  </si>
  <si>
    <t xml:space="preserve">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</si>
  <si>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</si>
  <si>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</si>
  <si>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</si>
  <si>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</si>
  <si>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</si>
  <si>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</si>
  <si>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Summon Birds</t>
  </si>
  <si>
    <t xml:space="preserve">avis</t>
  </si>
  <si>
    <t xml:space="preserve">Blue bolt</t>
  </si>
  <si>
    <t xml:space="preserve">The magical bolt breaks apart into a flock of (6+$4\times$PP) small birds, which do your bidding. Each bird has 3HP and can do 1d4 of piercing damage. The birds will follow the orders of the caster as long as concentration is maintained. When concentration is broken, the birds continue with their last order.</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</si>
  <si>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</si>
  <si>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</si>
  <si>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</si>
  <si>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Summon Daggers</t>
  </si>
  <si>
    <t xml:space="preserve">fumus defendus</t>
  </si>
  <si>
    <t xml:space="preserve">Black smoke</t>
  </si>
  <si>
    <t xml:space="preserve">Causes (15+$5\times$PP) daggers to coalesce out of smoke, and fly towards the target. 
Each dagger that hits the target does 1d4 piercing damage, a successful Resist halves the damage done. 
</t>
  </si>
  <si>
    <t xml:space="preserve">Banish</t>
  </si>
  <si>
    <t xml:space="preserve">valeo fendus</t>
  </si>
  <si>
    <t xml:space="preserve">INT (Endurance)</t>
  </si>
  <si>
    <t xml:space="preserve">Target a summoned creature, if it fails to Resist, it is banished from this plane of existence. </t>
  </si>
  <si>
    <t xml:space="preserve">Duplicate Object</t>
  </si>
  <si>
    <t xml:space="preserve">gemino</t>
  </si>
  <si>
    <t xml:space="preserve">12 hours</t>
  </si>
  <si>
    <t xml:space="preserve">Creates a copy of an object in your possession, which is identical to the first, until it disintegrates 12 hours later.</t>
  </si>
  <si>
    <t xml:space="preserve">Summon Avatar</t>
  </si>
  <si>
    <t xml:space="preserve">elementos temporio</t>
  </si>
  <si>
    <t xml:space="preserve">Ritual (5 minutes)</t>
  </si>
  <si>
    <t xml:space="preserve">(3 + 2$\times$ PP) minutes</t>
  </si>
  <si>
    <t xml:space="preserve">Summon a Capable Avatar of your choice (Storm, Ice or Fire) to be under your command for the duration of the spell, after which it dissolves.</t>
  </si>
  <si>
    <t xml:space="preserve">Bind Being</t>
  </si>
  <si>
    <t xml:space="preserve">subjungus</t>
  </si>
  <si>
    <t xml:space="preserve">Ritual (5 turns)</t>
  </si>
  <si>
    <t xml:space="preserve">POW</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</si>
  <si>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</si>
  <si>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Confound</t>
  </si>
  <si>
    <t xml:space="preserve">Maledictions</t>
  </si>
  <si>
    <t xml:space="preserve">Curse</t>
  </si>
  <si>
    <t xml:space="preserve">lombus</t>
  </si>
  <si>
    <t xml:space="preserve">2 turns</t>
  </si>
  <si>
    <t xml:space="preserve">The target suffers a 1-point penalty to all checks for the duration of the spell. </t>
  </si>
  <si>
    <t xml:space="preserve">Howl</t>
  </si>
  <si>
    <t xml:space="preserve">Beast</t>
  </si>
  <si>
    <t xml:space="preserve">Earshot</t>
  </si>
  <si>
    <t xml:space="preserve">SPR (Endurance)</t>
  </si>
  <si>
    <t xml:space="preserve">{\bf Werewolf Species spell. This spell can only be learned by werewolves} \\ Release an earsplitting, supernatural roar which causes all beings within 100m to perform a SPR Resist. Failure causes them to gain the {\it Terrified} status. </t>
  </si>
  <si>
    <t xml:space="preserve">Trip</t>
  </si>
  <si>
    <t xml:space="preserve">lubricor</t>
  </si>
  <si>
    <t xml:space="preserve">ATH</t>
  </si>
  <si>
    <t xml:space="preserve">If the target is moving this turn cycle and fails to Resist, they go sprawling onto the ground taking 1d4 bludgeoning damage, and take the `Prone Position’ status.</t>
  </si>
  <si>
    <t xml:space="preserve">Disarm</t>
  </si>
  <si>
    <t xml:space="preserve">expelliarmus</t>
  </si>
  <si>
    <t xml:space="preserve">Orange bolt</t>
  </si>
  <si>
    <t xml:space="preserve">Target performs an ATH(strength) resist check against the casting check. If it fails, the object in the target\apos{}s hand is hurled in a random direction. If two obejcts are held, roll a d4, a 1 or 2=both objects, 3 = left hand, 4 =  right hand. </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</si>
  <si>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</si>
  <si>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</si>
  <si>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</si>
  <si>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</si>
  <si>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</si>
  <si>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Mental Burden</t>
  </si>
  <si>
    <t xml:space="preserve">onus</t>
  </si>
  <si>
    <t xml:space="preserve">10 turns</t>
  </si>
  <si>
    <t xml:space="preserve">If the target fails to Resist, all spells cost 2FP more than their stated value whilst the spell lasts.</t>
  </si>
  <si>
    <r>
      <rPr>
        <sz val="8"/>
        <rFont val="aakar"/>
        <family val="0"/>
        <charset val="1"/>
      </rPr>
      <t xml:space="preserve">When cast by a character higher than 10</t>
    </r>
    <r>
      <rPr>
        <vertAlign val="superscript"/>
        <sz val="8"/>
        <rFont val="aakar"/>
        <family val="0"/>
        <charset val="1"/>
      </rPr>
      <t xml:space="preserve">th</t>
    </r>
    <r>
      <rPr>
        <sz val="8"/>
        <rFont val="aakar"/>
        <family val="0"/>
        <charset val="1"/>
      </rPr>
      <t xml:space="preserve"> level, spells cost 8FP more than their stated value, and the Resist DV increases to 12.</t>
    </r>
  </si>
  <si>
    <t xml:space="preserve">Prevent Movement</t>
  </si>
  <si>
    <t xml:space="preserve">impedimentia</t>
  </si>
  <si>
    <t xml:space="preserve">Red bolt</t>
  </si>
  <si>
    <t xml:space="preserve">Target performs a resist magic check against the casting check, if it fails, target acquires the Trapped status effect. Arms are still free to move, and target can still speak. </t>
  </si>
  <si>
    <t xml:space="preserve">Strangle</t>
  </si>
  <si>
    <t xml:space="preserve">offoco</t>
  </si>
  <si>
    <t xml:space="preserve">ATH (Health)</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</si>
  <si>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</si>
  <si>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</si>
  <si>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</si>
  <si>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</si>
  <si>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</si>
  <si>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5 turns</t>
  </si>
  <si>
    <t xml:space="preserve">SPR</t>
  </si>
  <si>
    <t xml:space="preserve">6+PP</t>
  </si>
  <si>
    <t xml:space="preserve">The target is Stunned for 5 turns. Stunned characters cannot move or speak, but may take a major action to perform a Resist check to end the spell. </t>
  </si>
  <si>
    <t xml:space="preserve">When cast by an adept level caster, gain `free’ PP equal to half your caster level .</t>
  </si>
  <si>
    <t xml:space="preserve">Bind Target</t>
  </si>
  <si>
    <t xml:space="preserve">petrificus totalus</t>
  </si>
  <si>
    <t xml:space="preserve">If the target fails to Resist, they are Paralyzed for (3+PP) turns. The target cannot take major actions, move, or communicate verbally until the spell ends. </t>
  </si>
  <si>
    <t xml:space="preserve">Cause Confusion</t>
  </si>
  <si>
    <t xml:space="preserve">confundo</t>
  </si>
  <si>
    <t xml:space="preserve">Pink bolt</t>
  </si>
  <si>
    <t xml:space="preserve">If target fails to resist, they lose their next turn. </t>
  </si>
  <si>
    <t xml:space="preserve">An Expert level caster makes the target lose the next 1d4 turns.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</si>
  <si>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</si>
  <si>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</si>
  <si>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</si>
  <si>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</si>
  <si>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</si>
  <si>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</si>
  <si>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family val="0"/>
        <charset val="1"/>
      </rPr>
      <t xml:space="preserve">When cast by a character higher than 14</t>
    </r>
    <r>
      <rPr>
        <vertAlign val="superscript"/>
        <sz val="8"/>
        <rFont val="aakar"/>
        <family val="0"/>
        <charset val="1"/>
      </rPr>
      <t xml:space="preserve">th</t>
    </r>
    <r>
      <rPr>
        <sz val="8"/>
        <rFont val="aakar"/>
        <family val="0"/>
        <charset val="1"/>
      </rPr>
      <t xml:space="preserve"> level, spell lasts for 20 minutes.</t>
    </r>
  </si>
  <si>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</si>
  <si>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</si>
  <si>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</si>
  <si>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</si>
  <si>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Shield Breaker</t>
  </si>
  <si>
    <t xml:space="preserve">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</si>
  <si>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</si>
  <si>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 xml:space="preserve">Bestow Curse</t>
  </si>
  <si>
    <t xml:space="preserve">maledicto</t>
  </si>
  <si>
    <t xml:space="preserve">Casts a permanent curse on the target. You may choose the effects of this curse, though the GM has a veto. Be inventive!</t>
  </si>
  <si>
    <t xml:space="preserve">Create Fire</t>
  </si>
  <si>
    <t xml:space="preserve">Charms</t>
  </si>
  <si>
    <t xml:space="preserve">Elemental</t>
  </si>
  <si>
    <t xml:space="preserve">incendio</t>
  </si>
  <si>
    <t xml:space="preserve">A small jet of fire is emitted from the tip of your wand, akin to a large lighter. 
Coming into contact with fire does 1d4 fire damage, and applies a minor Burned status effect.</t>
  </si>
  <si>
    <t xml:space="preserve">An Adept-level caster may summon a larger gout of flame, capable of igniting even damp wood. Such a gout  gains an additional 1d4 fire damage for every Power Point dedicated to the spell.</t>
  </si>
  <si>
    <t xml:space="preserve">Create Water</t>
  </si>
  <si>
    <t xml:space="preserve">aguamente</t>
  </si>
  <si>
    <t xml:space="preserve">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</si>
  <si>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</si>
  <si>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 xml:space="preserve">Fresh Air</t>
  </si>
  <si>
    <t xml:space="preserve">klinneract</t>
  </si>
  <si>
    <t xml:space="preserve">A gust of air refreshes the air in a sphere of radius (2 + PP) metres around the caster, removing any gaseous effects and smelling faintly of lavender.</t>
  </si>
  <si>
    <t xml:space="preserve">Illuminate Wand</t>
  </si>
  <si>
    <t xml:space="preserve">lumos</t>
  </si>
  <si>
    <t xml:space="preserve">Causes the tip of your wand to glow, like a torch. Casts bright light for 2m radius, and dim light for 10m. Spell last indefinitely, until concentration is broken, and does not require extra FP per turn.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</si>
  <si>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</si>
  <si>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</si>
  <si>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</si>
  <si>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Lightning Bolt</t>
  </si>
  <si>
    <t xml:space="preserve">baubilious</t>
  </si>
  <si>
    <t xml:space="preserve">Searing-white lightning</t>
  </si>
  <si>
    <t xml:space="preserve">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</si>
  <si>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</si>
  <si>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</si>
  <si>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</si>
  <si>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</si>
  <si>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</si>
  <si>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</si>
  <si>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</si>
  <si>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</si>
  <si>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</si>
  <si>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Concentration spell} (following the usual rules), in which case the caster can direct the light to move as they desire for as long as concentration is maintained. After concentration is broken, the light is extinguished. </t>
  </si>
  <si>
    <t xml:space="preserve">Charge Region</t>
  </si>
  <si>
    <t xml:space="preserve">rarnus</t>
  </si>
  <si>
    <t xml:space="preserve">Ward</t>
  </si>
  <si>
    <t xml:space="preserve">Electric arc</t>
  </si>
  <si>
    <t xml:space="preserve">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</si>
  <si>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 xml:space="preserve">Freeze</t>
  </si>
  <si>
    <t xml:space="preserve">glacius</t>
  </si>
  <si>
    <t xml:space="preserve">Blue rays</t>
  </si>
  <si>
    <t xml:space="preserve">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</si>
  <si>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</si>
  <si>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</si>
  <si>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</si>
  <si>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</si>
  <si>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Smokescreen</t>
  </si>
  <si>
    <t xml:space="preserve">fumus insterio</t>
  </si>
  <si>
    <t xml:space="preserve">2 minutes</t>
  </si>
  <si>
    <t xml:space="preserve">Thick white smoke issues from the end of your wand, filling a sphere 10m in radius, giving a Severe obscuration for all targets within range. In a confined area, duration is doubled.</t>
  </si>
  <si>
    <t xml:space="preserve">Manipulate Air</t>
  </si>
  <si>
    <t xml:space="preserve"> vente</t>
  </si>
  <si>
    <t xml:space="preserve">Wand-tip glows white</t>
  </si>
  <si>
    <t xml:space="preserve">Control the air around you. Can be used to manipulate the weather, blow enemies off their feet, deflect objects, and there are even rumours of people using it to fly! Range is (8+PP) metres. Choose from: \begin{itemize} \item With PP$\geq 0$, may cause a hurricane doing (1+PP)d12 bludgeoning damage \item PP $\geq 4$ may summon a storm to do PPd20 electric OR cold damage \item PP $\geq 7$ you may use the wind to allow yourself (or another target) to fly unaided for $3 \times$ PP minutes  at a speed of 40 metres per cycle\end{itemize}</t>
  </si>
  <si>
    <t xml:space="preserve">Manipulate Earth</t>
  </si>
  <si>
    <t xml:space="preserve"> defodio </t>
  </si>
  <si>
    <t xml:space="preserve">Wand-tip glows green</t>
  </si>
  <si>
    <t xml:space="preserve">Control the very ground itself. Form sinkholes, dig holes, or even cause minor earthquakes.
Range is 3m + 1 for every power point dedicated to the spell. More power points also let you perform more extravagant feats. \\ Violent earth manipulation causes 5 + 3d8 of damage.</t>
  </si>
  <si>
    <t xml:space="preserve">When cast by a master level caster, tremors do an additional 3d8 damage.</t>
  </si>
  <si>
    <t xml:space="preserve">Manipulate Flame</t>
  </si>
  <si>
    <t xml:space="preserve"> ignipare</t>
  </si>
  <si>
    <t xml:space="preserve">Wand-tip glows red</t>
  </si>
  <si>
    <t xml:space="preserve">Take control of an existing fire, and manipulate it to your will, creating walls of fire, or sending it flying towards your enemies.  
Range of the spell is (2+PP) metres. More power points also let you perform more extravagant feats. \\ Manipulated fire does 4d10 worth of fire damage, and applies a moderate burn status. </t>
  </si>
  <si>
    <t xml:space="preserve">When cast by Master-level caster does 5d10. </t>
  </si>
  <si>
    <t xml:space="preserve">Manipulate Water</t>
  </si>
  <si>
    <t xml:space="preserve"> aguapare</t>
  </si>
  <si>
    <t xml:space="preserve">Wand-tip glows blue</t>
  </si>
  <si>
    <t xml:space="preserve">Manipulate existing bodies of water, creating whirlpools, waves or maelstroms.
Range of the spell is (2+PP) metres. More power points also let you perform more extravagant feats. \\ Being trapped in turbulent water does 2d4 worth of bludgeoning damage whilst the target is trapped, and the target cannot breathe. </t>
  </si>
  <si>
    <t xml:space="preserve">When cast by an expert level caster, turbulent buffeting does 5d4 damage, and a Master-level caster does 7d4. </t>
  </si>
  <si>
    <t xml:space="preserve">Mantle Element</t>
  </si>
  <si>
    <t xml:space="preserve">Ritual (1 hour)</t>
  </si>
  <si>
    <t xml:space="preserve">Until failure</t>
  </si>
  <si>
    <t xml:space="preserve">Choose an element from the following list: {\it Fire, Water, Air, Earth, Lightning, Ice, Light} or {\it Shadow}. By meditating  deeply on the nature of that element, you may -- for a short time -- take on the mantle of that element.  \\ Whilst mantled, you are immune to all damage associated with your mantled element, and you may cast at will any spell associated with your element as a minor action. This spell costs 20 FP per turn to maintain, and when the FP runs out, you acquire 3 levels of exhaustion. </t>
  </si>
  <si>
    <t xml:space="preserve">Sunburst</t>
  </si>
  <si>
    <t xml:space="preserve">Recuperation</t>
  </si>
  <si>
    <t xml:space="preserve">Healing</t>
  </si>
  <si>
    <t xml:space="preserve">sol maxima</t>
  </si>
  <si>
    <t xml:space="preserve">Searing-white bolt</t>
  </si>
  <si>
    <t xml:space="preserve">A bolt of magic explodes on contact with a solid {\it or} astral object, releasing a searing white light that does (2+PP)d6 Holy Damage.</t>
  </si>
  <si>
    <t xml:space="preserve">Aid Charm</t>
  </si>
  <si>
    <t xml:space="preserve">subsidium</t>
  </si>
  <si>
    <t xml:space="preserve">Red-orange rays</t>
  </si>
  <si>
    <t xml:space="preserve">Raise the HP ceiling of a target by 3. If target has HP$&gt;0$, also increase HP by this amount.</t>
  </si>
  <si>
    <r>
      <rPr>
        <sz val="8"/>
        <rFont val="aakar"/>
        <family val="0"/>
        <charset val="1"/>
      </rPr>
      <t xml:space="preserve">At 4</t>
    </r>
    <r>
      <rPr>
        <vertAlign val="superscript"/>
        <sz val="8"/>
        <rFont val="aakar"/>
        <family val="0"/>
        <charset val="1"/>
      </rPr>
      <t xml:space="preserve">th</t>
    </r>
    <r>
      <rPr>
        <sz val="8"/>
        <rFont val="aakar"/>
        <family val="0"/>
        <charset val="1"/>
      </rPr>
      <t xml:space="preserve">, 8</t>
    </r>
    <r>
      <rPr>
        <vertAlign val="superscript"/>
        <sz val="8"/>
        <rFont val="aakar"/>
        <family val="0"/>
        <charset val="1"/>
      </rPr>
      <t xml:space="preserve">th</t>
    </r>
    <r>
      <rPr>
        <sz val="8"/>
        <rFont val="aakar"/>
        <family val="0"/>
        <charset val="1"/>
      </rPr>
      <t xml:space="preserve">, 12</t>
    </r>
    <r>
      <rPr>
        <vertAlign val="superscript"/>
        <sz val="8"/>
        <rFont val="aakar"/>
        <family val="0"/>
        <charset val="1"/>
      </rPr>
      <t xml:space="preserve">th</t>
    </r>
    <r>
      <rPr>
        <sz val="8"/>
        <rFont val="aakar"/>
        <family val="0"/>
        <charset val="1"/>
      </rPr>
      <t xml:space="preserve"> and 16</t>
    </r>
    <r>
      <rPr>
        <vertAlign val="superscript"/>
        <sz val="8"/>
        <rFont val="aakar"/>
        <family val="0"/>
        <charset val="1"/>
      </rPr>
      <t xml:space="preserve">th</t>
    </r>
    <r>
      <rPr>
        <sz val="8"/>
        <rFont val="aakar"/>
        <family val="0"/>
        <charset val="1"/>
      </rPr>
      <t xml:space="preserve"> levels, the HP ceiling is raised by 5, 8, 10, and 15 respectively. </t>
    </r>
  </si>
  <si>
    <t xml:space="preserve">Minor Healing</t>
  </si>
  <si>
    <t xml:space="preserve">enervate</t>
  </si>
  <si>
    <t xml:space="preserve">Yellow-white rays</t>
  </si>
  <si>
    <t xml:space="preserve">Heal for 2 points per turn. 
If the target has a serious wound, i.e. a broken bone, cannot heal beyond 50\% health. Only works on living creatures. </t>
  </si>
  <si>
    <t xml:space="preserve">Blessing</t>
  </si>
  <si>
    <t xml:space="preserve">benedicte</t>
  </si>
  <si>
    <t xml:space="preserve">Pink flash</t>
  </si>
  <si>
    <t xml:space="preserve">The target gets check advantage on all checks for the duration of the blessing. If they already had check advantage due to another effect other than this spell, take check double-advantage. If they had check-(double)disadvantage, remove it for the duration.</t>
  </si>
  <si>
    <t xml:space="preserve">Checkup</t>
  </si>
  <si>
    <t xml:space="preserve">dispungo</t>
  </si>
  <si>
    <t xml:space="preserve">Enquire as to the health status of the target, find out their remaining HP, as well as any status effects they currently posses. </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</si>
  <si>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</si>
  <si>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</si>
  <si>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</si>
  <si>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</si>
  <si>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</si>
  <si>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</si>
  <si>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</si>
  <si>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</si>
  <si>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</si>
  <si>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Heal Being</t>
  </si>
  <si>
    <t xml:space="preserve">episkey</t>
  </si>
  <si>
    <t xml:space="preserve">Heal minor status effects like burns, bruises, broken noses and so on. If no status effect present, heal for 2HP + 2 \cvdv. If target has a serious wound (i.e. a broken bone or serious burn), cannot heal beyond 75\% health.</t>
  </si>
  <si>
    <t xml:space="preserve">When cast by an expert-level caster, heal for 2HP + 4 \cvdv.</t>
  </si>
  <si>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</si>
  <si>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</si>
  <si>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</si>
  <si>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</si>
  <si>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Stabilise Patient</t>
  </si>
  <si>
    <t xml:space="preserve">firmum</t>
  </si>
  <si>
    <t xml:space="preserve">Stabilises the patient and removes the \textit{Critical Condition} status. </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</si>
  <si>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</si>
  <si>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</si>
  <si>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</si>
  <si>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</si>
  <si>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</si>
  <si>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</si>
  <si>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</si>
  <si>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</si>
  <si>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</si>
  <si>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Spare the Wounded</t>
  </si>
  <si>
    <t xml:space="preserve">clementia</t>
  </si>
  <si>
    <t xml:space="preserve">EVL</t>
  </si>
  <si>
    <t xml:space="preserve">10 + PP</t>
  </si>
  <si>
    <t xml:space="preserve">If the target falls below 5HP, they are considered a non-combatant and will not be targeted by beings which fail to Resist. This spell is negated (even before effect is triggered) if target engages in hostile activity. </t>
  </si>
  <si>
    <t xml:space="preserve">Boost Health</t>
  </si>
  <si>
    <t xml:space="preserve">levo</t>
  </si>
  <si>
    <t xml:space="preserve">Give the target a temporary +150\% boost to their maximum HP, and adds current HP to match.</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</si>
  <si>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</si>
  <si>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</si>
  <si>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</si>
  <si>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</si>
  <si>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</si>
  <si>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</si>
  <si>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</si>
  <si>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Ultimate Healing</t>
  </si>
  <si>
    <t xml:space="preserve">vita maxima</t>
  </si>
  <si>
    <t xml:space="preserve">Ritual (2 turns)</t>
  </si>
  <si>
    <t xml:space="preserve">Yellow-white flash</t>
  </si>
  <si>
    <t xml:space="preserve">Restores a character to full health, and removes all negative status effects. Cannot be cast on self.</t>
  </si>
  <si>
    <t xml:space="preserve">Green Sparks</t>
  </si>
  <si>
    <t xml:space="preserve">Hex</t>
  </si>
  <si>
    <t xml:space="preserve">verdimillious</t>
  </si>
  <si>
    <t xml:space="preserve">Green bolts</t>
  </si>
  <si>
    <t xml:space="preserve">INT (Perception)</t>
  </si>
  <si>
    <t xml:space="preserve">Shoots (2+PP) green sparks from your wand, which can be made to strike at a single enemy. Each spark does 1d4 force damage. Resist for half damage. </t>
  </si>
  <si>
    <t xml:space="preserve">Sting</t>
  </si>
  <si>
    <t xml:space="preserve">ictus </t>
  </si>
  <si>
    <t xml:space="preserve">Green dart</t>
  </si>
  <si>
    <t xml:space="preserve">Stings the target for (2+2\times $PP)d2 poison damage.</t>
  </si>
  <si>
    <t xml:space="preserve">Ignite Being</t>
  </si>
  <si>
    <t xml:space="preserve">bundus</t>
  </si>
  <si>
    <t xml:space="preserve">Set a living target on fire from a distance, doing (1+PP)d4 fire damage.</t>
  </si>
  <si>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</si>
  <si>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</si>
  <si>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</si>
  <si>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</si>
  <si>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</si>
  <si>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 xml:space="preserve">Acidic Burst</t>
  </si>
  <si>
    <t xml:space="preserve">ambustum</t>
  </si>
  <si>
    <t xml:space="preserve">Green gas</t>
  </si>
  <si>
    <t xml:space="preserve">Fills a cube of size 4m with an acidic cloud that does (2 + PPd6) acid damage per turn. In a confined space, the cloud lasts indefinitely. </t>
  </si>
  <si>
    <t xml:space="preserve">Cascading Missiles</t>
  </si>
  <si>
    <t xml:space="preserve">unda delor</t>
  </si>
  <si>
    <t xml:space="preserve">Blue bolts</t>
  </si>
  <si>
    <t xml:space="preserve">Produce (3+PP) magical darts that fly towards the targets. Each dart does 1d6 force damage, and the swarm may be directed to strike multiple targets, or the same target. </t>
  </si>
  <si>
    <t xml:space="preserve">Summon Bat Bogeys</t>
  </si>
  <si>
    <t xml:space="preserve">vespernasum</t>
  </si>
  <si>
    <t xml:space="preserve">Causes the mucus in the target{\apos}s nose to gain sentience, take the form of a (1+$2\times$PP) small bats, and attack the target. 
Each bat-bogey does 1d6 points of acid damage per turn.</t>
  </si>
  <si>
    <t xml:space="preserve">Acid Stream</t>
  </si>
  <si>
    <t xml:space="preserve">saeclifors</t>
  </si>
  <si>
    <t xml:space="preserve">Green jet</t>
  </si>
  <si>
    <t xml:space="preserve">Conjures a pencil-thin stream of corrosive, poisonous acid from the tip of your wand up to a distance of 3m. Dissolves objects, clothes and skin alike, doing 4 + (2+PP)d6 acid damage. A successful resist dodges for half damage. </t>
  </si>
  <si>
    <t xml:space="preserve">Fireball</t>
  </si>
  <si>
    <t xml:space="preserve">confringo</t>
  </si>
  <si>
    <t xml:space="preserve">Large fiery bolt</t>
  </si>
  <si>
    <t xml:space="preserve">Launches a fireball at the target, which explodes for 5+(1+PP)d8 fire damage in a 2m radius.
Targets suffer a moderate burn.</t>
  </si>
  <si>
    <t xml:space="preserve">Heat Object</t>
  </si>
  <si>
    <t xml:space="preserve">flagrante</t>
  </si>
  <si>
    <t xml:space="preserve">Red rays</t>
  </si>
  <si>
    <t xml:space="preserve">Causes a target object to heat up to unimaginable temperatures, doing (3+$2\times$PP)d6 fire damage every time the target object is touched, and applies a severe Burn status effect.</t>
  </si>
  <si>
    <t xml:space="preserve">Object Swarm</t>
  </si>
  <si>
    <t xml:space="preserve">oppugno</t>
  </si>
  <si>
    <t xml:space="preserve">FIN (Speed)</t>
  </si>
  <si>
    <t xml:space="preserve">Causes (3+3$\times$PP) nearby objects to hurl themselves at the target. Each object does 1d4 bludgeoning damage. Target may perform a Resist check for each object, reducing the damage from that object by half.</t>
  </si>
  <si>
    <t xml:space="preserve">Casting probability:</t>
  </si>
  <si>
    <t xml:space="preserve">Recurring Light</t>
  </si>
  <si>
    <t xml:space="preserve">catena</t>
  </si>
  <si>
    <t xml:space="preserve">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</si>
  <si>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</si>
  <si>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</si>
  <si>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Glacial Chill</t>
  </si>
  <si>
    <t xml:space="preserve">gelidus</t>
  </si>
  <si>
    <t xml:space="preserve">Blue Glow</t>
  </si>
  <si>
    <t xml:space="preserve">A cylinder of radius 5m and height 2m around the target is decreased in temperature by 50 degrees celsius. Those caught in the region take (5+PP)d4 of cold damage, and apply the mild Frostbite status effect. Resist for half damage. </t>
  </si>
  <si>
    <t xml:space="preserve">Electrical Arc</t>
  </si>
  <si>
    <t xml:space="preserve">electrum maxima</t>
  </si>
  <si>
    <t xml:space="preserve">Blue arc</t>
  </si>
  <si>
    <t xml:space="preserve">Whilst you maintain concentration, a bolt of energy arcs from the end of your wand, doing (4+PP)d6 electrical damage per turn, halved ona successful resist. </t>
  </si>
  <si>
    <t xml:space="preserve">Magical Detonation</t>
  </si>
  <si>
    <t xml:space="preserve">expulso</t>
  </si>
  <si>
    <t xml:space="preserve">Launches a magical bolt at the target which, if it makes contact, causes the object to violently tear itself apart, doing  $4\times$(1+(1+PP)d6) force damage. Resist for half damage.</t>
  </si>
  <si>
    <t xml:space="preserve">Meteor Strike</t>
  </si>
  <si>
    <t xml:space="preserve">bothynus</t>
  </si>
  <si>
    <t xml:space="preserve">Summon flaming rocks from the heavens, doing (3+PP)d8 bludgeoning damage, and (3+PP)d8 fire damage to all enemies in a 10m radius.</t>
  </si>
  <si>
    <t xml:space="preserve">Shockwave</t>
  </si>
  <si>
    <t xml:space="preserve">inpusla</t>
  </si>
  <si>
    <t xml:space="preserve">ATH (Perception)</t>
  </si>
  <si>
    <t xml:space="preserve">A shockwave emanates from the caster in every direction, for a radius of (3+PP)m, doing 8d8 concussive damage and hurling all unprotected away from the caster to the edge of the affected region. Resist for half damage. </t>
  </si>
  <si>
    <t xml:space="preserve">Dragon{\apos}s Breath</t>
  </si>
  <si>
    <t xml:space="preserve">draco flammor</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</si>
  <si>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</si>
  <si>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Crush Bones</t>
  </si>
  <si>
    <t xml:space="preserve">obcillo ossium</t>
  </si>
  <si>
    <t xml:space="preserve">A great force smashes into the opponent, breaking their bones. Does (8+$2\times$PP)d12 bludgeoning damage. Applies the Broken Bone status effect.</t>
  </si>
  <si>
    <t xml:space="preserve">Disintegrate</t>
  </si>
  <si>
    <t xml:space="preserve">reducto</t>
  </si>
  <si>
    <t xml:space="preserve">POW (Endurance)</t>
  </si>
  <si>
    <t xml:space="preserve">If the spell makes contact with matter, causes it to instantly disintegrate. Living beings take 20d6 worth of force damage. Resist for half damage. </t>
  </si>
  <si>
    <t xml:space="preserve">Create Trap</t>
  </si>
  <si>
    <t xml:space="preserve">Kinesis</t>
  </si>
  <si>
    <t xml:space="preserve">dolus</t>
  </si>
  <si>
    <t xml:space="preserve">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</si>
  <si>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</si>
  <si>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 xml:space="preserve">A character above 10</t>
    </r>
    <r>
      <rPr>
        <vertAlign val="superscript"/>
        <sz val="9"/>
        <rFont val="Arial"/>
        <family val="2"/>
        <charset val="1"/>
      </rPr>
      <t xml:space="preserve">th</t>
    </r>
    <r>
      <rPr>
        <sz val="9"/>
        <rFont val="Arial"/>
        <family val="2"/>
        <charset val="1"/>
      </rPr>
      <t xml:space="preserve"> level may add free PP to the effect-spell equal to one-third their character level. </t>
    </r>
  </si>
  <si>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</si>
  <si>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</si>
  <si>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</si>
  <si>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 FIN(precision) check (DV 12) in order to hit the target.</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</si>
  <si>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</si>
  <si>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</si>
  <si>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</si>
  <si>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</si>
  <si>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</si>
  <si>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</si>
  <si>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</si>
  <si>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</si>
  <si>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</si>
  <si>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</si>
  <si>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</si>
  <si>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</si>
  <si>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</si>
  <si>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</si>
  <si>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</si>
  <si>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</si>
  <si>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</si>
  <si>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</si>
  <si>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</si>
  <si>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</si>
  <si>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</si>
  <si>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</si>
  <si>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concentration.</t>
  </si>
  <si>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</si>
  <si>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</si>
  <si>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</si>
  <si>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</si>
  <si>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</si>
  <si>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</si>
  <si>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</si>
  <si>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</si>
  <si>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</si>
  <si>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</si>
  <si>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</si>
  <si>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Summon Object</t>
  </si>
  <si>
    <t xml:space="preserve">accio</t>
  </si>
  <si>
    <t xml:space="preserve">Summon non-shielded objects within a 500m radius. They will fly to your current position at a speed of 100m per cycle as long as concentration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</si>
  <si>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</si>
  <si>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Unlock</t>
  </si>
  <si>
    <t xml:space="preserve">alohomora</t>
  </si>
  <si>
    <t xml:space="preserve">Unlock objects. Mundane locks will fall open for you, whilst to open magically locked objects, the unlocking must exceed the locking casting check. </t>
  </si>
  <si>
    <t xml:space="preserve">Shatterblast</t>
  </si>
  <si>
    <t xml:space="preserve">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</si>
  <si>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</si>
  <si>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</si>
  <si>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</si>
  <si>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</si>
  <si>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</si>
  <si>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Leapfrog</t>
  </si>
  <si>
    <t xml:space="preserve">raneus</t>
  </si>
  <si>
    <t xml:space="preserve">Target may leap up to (3+PP)m in any direction as a major action, and land safely whilst the spell is active.</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</si>
  <si>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</si>
  <si>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</si>
  <si>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</si>
  <si>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</si>
  <si>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</si>
  <si>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</si>
  <si>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</si>
  <si>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Cushion Fall</t>
  </si>
  <si>
    <t xml:space="preserve">sofus </t>
  </si>
  <si>
    <t xml:space="preserve">Painlessly break the fall of the target from any height up to (25+ $25\times$PP) metres.</t>
  </si>
  <si>
    <t xml:space="preserve">General Counterspell</t>
  </si>
  <si>
    <t xml:space="preserve">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</si>
  <si>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</si>
  <si>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</si>
  <si>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</si>
  <si>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</si>
  <si>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</si>
  <si>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</si>
  <si>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Cancel Gravity</t>
  </si>
  <si>
    <t xml:space="preserve">reimannius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</si>
  <si>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</si>
  <si>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</si>
  <si>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</si>
  <si>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</si>
  <si>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Shadow Blast</t>
  </si>
  <si>
    <t xml:space="preserve">Dark Arts</t>
  </si>
  <si>
    <t xml:space="preserve">Necromancy</t>
  </si>
  <si>
    <t xml:space="preserve">malusangui</t>
  </si>
  <si>
    <t xml:space="preserve">Black bolt</t>
  </si>
  <si>
    <t xml:space="preserve">Hurl shadows at you enemy, dealing 1d2 necrotic damage per per character level, plus an additional 1d2 for every PP dedicated. </t>
  </si>
  <si>
    <t xml:space="preserve">Vicious Slash</t>
  </si>
  <si>
    <t xml:space="preserve">sectumsempra</t>
  </si>
  <si>
    <t xml:space="preserve">Red slash</t>
  </si>
  <si>
    <t xml:space="preserve">Gouges at a target up to 2m away, leaving deep, cursed wounds, for (2+2$\times$PP)d4 points of slashing damage.</t>
  </si>
  <si>
    <t xml:space="preserve">Blight </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</si>
  <si>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</si>
  <si>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</si>
  <si>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 + (1+PP)d4 necrotic damage.</t>
  </si>
  <si>
    <t xml:space="preserve">Instil Terror</t>
  </si>
  <si>
    <t xml:space="preserve">timeant</t>
  </si>
  <si>
    <t xml:space="preserve">4 minutes</t>
  </si>
  <si>
    <t xml:space="preserve">Target acquires the {\it Terrified} status. Resist negates effect, but does 2 Fatigue damage. </t>
  </si>
  <si>
    <t xml:space="preserve">Necrosis</t>
  </si>
  <si>
    <t xml:space="preserve">carnes mortis</t>
  </si>
  <si>
    <t xml:space="preserve">Sickly-green bolt</t>
  </si>
  <si>
    <t xml:space="preserve">Do 5+ (1+PP)d12 necrotic damage.</t>
  </si>
  <si>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</si>
  <si>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</si>
  <si>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</si>
  <si>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</si>
  <si>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</si>
  <si>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</si>
  <si>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</si>
  <si>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</si>
  <si>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</si>
  <si>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Fiendfyre</t>
  </si>
  <si>
    <t xml:space="preserve">pyrkagius</t>
  </si>
  <si>
    <t xml:space="preserve">Flame dragon</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</si>
  <si>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</si>
  <si>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 xml:space="preserve">Torture</t>
  </si>
  <si>
    <t xml:space="preserve">Crucio</t>
  </si>
  <si>
    <t xml:space="preserve">Causes immense pain to the target, paralysing them whilst the spell is cast. 
Does PPd4 psychic damage per turn, though this spell cannot be used to reduce beings below 10\% of their maximum health. </t>
  </si>
  <si>
    <t xml:space="preserve">Blood Moon</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</si>
  <si>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</si>
  <si>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</si>
  <si>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</si>
  <si>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Contagion</t>
  </si>
  <si>
    <t xml:space="preserve">vastantes</t>
  </si>
  <si>
    <t xml:space="preserve">Sickly-green rays</t>
  </si>
  <si>
    <t xml:space="preserve">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</si>
  <si>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</si>
  <si>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</si>
  <si>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Plague of Insects</t>
  </si>
  <si>
    <t xml:space="preserve">prorepere</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</si>
  <si>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</si>
  <si>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Blood Barrier</t>
  </si>
  <si>
    <t xml:space="preserve">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</si>
  <si>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</si>
  <si>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 xml:space="preserve">Create Thrall</t>
  </si>
  <si>
    <t xml:space="preserve">Imperius</t>
  </si>
  <si>
    <t xml:space="preserve">The target is placed under the complete control of the caster until concentration is broken. </t>
  </si>
  <si>
    <t xml:space="preserve">Create Zombie</t>
  </si>
  <si>
    <t xml:space="preserve">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</si>
  <si>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</si>
  <si>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</si>
  <si>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Create Horcrux</t>
  </si>
  <si>
    <t xml:space="preserve">pervinco mortis</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</si>
  <si>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</si>
  <si>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Kill Target</t>
  </si>
  <si>
    <t xml:space="preserve">avada kedavra</t>
  </si>
  <si>
    <t xml:space="preserve">Green bolt</t>
  </si>
  <si>
    <t xml:space="preserve">If the spell makes contact with the target, kills them instantly. There is no countercurse. </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</si>
  <si>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</si>
  <si>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</si>
  <si>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</si>
  <si>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</si>
  <si>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Fury\apos{}s Fire</t>
  </si>
  <si>
    <t xml:space="preserve">Occultism</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</si>
  <si>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</si>
  <si>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</si>
  <si>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</si>
  <si>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</si>
  <si>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</si>
  <si>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</si>
  <si>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</si>
  <si>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</si>
  <si>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</si>
  <si>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</si>
  <si>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</si>
  <si>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</si>
  <si>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Abyssal Fluid</t>
  </si>
  <si>
    <t xml:space="preserve">sucus infernum</t>
  </si>
  <si>
    <t xml:space="preserve">Black jet</t>
  </si>
  <si>
    <t xml:space="preserve">A pencil-thin jet of inky black fluid emerges from the end of your wand for as long as concentration is maintained, reaching up to 2m away. All targets touched by the fluid take (2+PP)d4 acid damage for 2 turns. Resist for half damage.</t>
  </si>
  <si>
    <t xml:space="preserve">An expert-level caster may expand the jet into a cone. </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</si>
  <si>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</si>
  <si>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</si>
  <si>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</si>
  <si>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</si>
  <si>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</si>
  <si>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</si>
  <si>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</si>
  <si>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Shadow Demon</t>
  </si>
  <si>
    <t xml:space="preserve">viven umbrafors</t>
  </si>
  <si>
    <t xml:space="preserve">(3+PP) turns</t>
  </si>
  <si>
    <t xml:space="preserve">Bring the very shadows to life: a being of pure darkness will stalk your enemies, attacking them whenever they stray near the shadows, doing (2+PP)d10 worth of necrotic damage.</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</si>
  <si>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</si>
  <si>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</si>
  <si>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</si>
  <si>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</si>
  <si>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</si>
  <si>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Summon Void</t>
  </si>
  <si>
    <t xml:space="preserve">inanis</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</si>
  <si>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</si>
  <si>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</si>
  <si>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</si>
  <si>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</si>
  <si>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</si>
  <si>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</si>
  <si>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</si>
  <si>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</si>
  <si>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</si>
  <si>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</si>
  <si>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</si>
  <si>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</si>
  <si>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</si>
  <si>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</si>
  <si>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</si>
  <si>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Chaotic Whispers</t>
  </si>
  <si>
    <t xml:space="preserve">Psionics</t>
  </si>
  <si>
    <t xml:space="preserve">rastarum</t>
  </si>
  <si>
    <t xml:space="preserve">Wand-tip glows purple</t>
  </si>
  <si>
    <t xml:space="preserve">Whilst the caster maintains concentration,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</si>
  <si>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Piercing Wail</t>
  </si>
  <si>
    <t xml:space="preserve">magnus surgerus</t>
  </si>
  <si>
    <t xml:space="preserve">All targets in a 3m spherical radius of the caster take 2 points of psychic damage (+3 per PP), and awaken if they are sleeping. </t>
  </si>
  <si>
    <t xml:space="preserve">Piper{\apos}s Illusion</t>
  </si>
  <si>
    <t xml:space="preserve">Music (5 turns)</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</si>
  <si>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</si>
  <si>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</si>
  <si>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Violent Phantasms</t>
  </si>
  <si>
    <t xml:space="preserve">umbra impetia</t>
  </si>
  <si>
    <t xml:space="preserve">Purple bolt</t>
  </si>
  <si>
    <t xml:space="preserve">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</si>
  <si>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</si>
  <si>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</si>
  <si>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</si>
  <si>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</si>
  <si>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</si>
  <si>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</si>
  <si>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</si>
  <si>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</si>
  <si>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concentration is broken i.e. by an attack,  then the effect is negated and no `drain' happens. </t>
  </si>
  <si>
    <t xml:space="preserve">A master-level caster drains 4d4 FP per turn. </t>
  </si>
  <si>
    <t xml:space="preserve">False Friend</t>
  </si>
  <si>
    <t xml:space="preserve">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</si>
  <si>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</si>
  <si>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 xml:space="preserve">Fury</t>
  </si>
  <si>
    <t xml:space="preserve">irafors</t>
  </si>
  <si>
    <t xml:space="preserve">1 + 1 \cvdv turns</t>
  </si>
  <si>
    <t xml:space="preserve">EMP (willpower)</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</si>
  <si>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</si>
  <si>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</si>
  <si>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</si>
  <si>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</si>
  <si>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</si>
  <si>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</si>
  <si>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Suppress Intelligence</t>
  </si>
  <si>
    <t xml:space="preserve">romanes</t>
  </si>
  <si>
    <t xml:space="preserve">INT </t>
  </si>
  <si>
    <t xml:space="preserve">By touching your wand-tip to the head of the target, reduce their INT attribute by (2+PP) points for the duration of the spell. </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</si>
  <si>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</si>
  <si>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</si>
  <si>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</si>
  <si>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</si>
  <si>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</si>
  <si>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</si>
  <si>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</si>
  <si>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</si>
  <si>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</si>
  <si>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Target performs a resist magic check, if it fails, the caster forces the target to relive a specific memory, which they may also view. </t>
  </si>
  <si>
    <t xml:space="preserve">Mass Delusion</t>
  </si>
  <si>
    <t xml:space="preserve">falasarium maxima</t>
  </si>
  <si>
    <t xml:space="preserve">Apply the {\it Delusion} spell to 2d6 targets of your choice. The delusion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</si>
  <si>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</si>
  <si>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</si>
  <si>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</si>
  <si>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Astral Assistance</t>
  </si>
  <si>
    <t xml:space="preserve">Divination</t>
  </si>
  <si>
    <t xml:space="preserve">Telepathy</t>
  </si>
  <si>
    <t xml:space="preserve">auxilio</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</si>
  <si>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</si>
  <si>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</si>
  <si>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</si>
  <si>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</si>
  <si>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</si>
  <si>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</si>
  <si>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</si>
  <si>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</si>
  <si>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</si>
  <si>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</si>
  <si>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</si>
  <si>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</si>
  <si>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</si>
  <si>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</si>
  <si>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</si>
  <si>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</si>
  <si>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</si>
  <si>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</si>
  <si>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</si>
  <si>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</si>
  <si>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</si>
  <si>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</si>
  <si>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</si>
  <si>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Eavesdrop</t>
  </si>
  <si>
    <t xml:space="preserve">dumauris</t>
  </si>
  <si>
    <t xml:space="preserve">Can listen in on conversations up to (10 + 2$\times$PP) meters away without the targets becoming aware of you. </t>
  </si>
  <si>
    <t xml:space="preserve">Obfuscation</t>
  </si>
  <si>
    <t xml:space="preserve">obscuras</t>
  </si>
  <si>
    <t xml:space="preserve">1 week</t>
  </si>
  <si>
    <t xml:space="preserve">All attempts to identify, locate, scry on, or otherwise detect the target using magical means fail. </t>
  </si>
  <si>
    <t xml:space="preserve">Commune with Nature</t>
  </si>
  <si>
    <t xml:space="preserve">naturus amicus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</si>
  <si>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</si>
  <si>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</si>
  <si>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</si>
  <si>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</si>
  <si>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</si>
  <si>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</si>
  <si>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</si>
  <si>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</si>
  <si>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</si>
  <si>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</si>
  <si>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</si>
  <si>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</si>
  <si>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</si>
  <si>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</si>
  <si>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</si>
  <si>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</si>
  <si>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</si>
  <si>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</si>
  <si>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</si>
  <si>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</si>
  <si>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</si>
  <si>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</si>
  <si>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</si>
  <si>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</si>
  <si>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Hunter\apos{}s Mark</t>
  </si>
  <si>
    <t xml:space="preserve">Temporal</t>
  </si>
  <si>
    <t xml:space="preserve">venari</t>
  </si>
  <si>
    <t xml:space="preserve">Semi-transparent arrow</t>
  </si>
  <si>
    <t xml:space="preserve">INT (Perception, passive)</t>
  </si>
  <si>
    <t xml:space="preserve">Caster is aware of the location of the target for the next 3 days, or until the mark is removed by magical means. Passive resist nullifies this effect.</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</si>
  <si>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</si>
  <si>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</si>
  <si>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</si>
  <si>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</si>
  <si>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</si>
  <si>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</si>
  <si>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</si>
  <si>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</si>
  <si>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</si>
  <si>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</si>
  <si>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Replay Spell</t>
  </si>
  <si>
    <t xml:space="preserve"> priori incantatem</t>
  </si>
  <si>
    <t xml:space="preserve">Ghostly images of the last (2+PP) spells cast by a target wand appear, informing the caster of the target and time of the casting.</t>
  </si>
  <si>
    <t xml:space="preserve">Astral Caltrops</t>
  </si>
  <si>
    <t xml:space="preserve">Caltrops</t>
  </si>
  <si>
    <t xml:space="preserve">10 turns </t>
  </si>
  <si>
    <t xml:space="preserve">CC+3$\times$PP</t>
  </si>
  <si>
    <t xml:space="preserve">The target acts as if any terrain they touch has caltrops, for the duration of the spell. Caltrops do (1+PP)d6 psychic damage for every metre moved by the target. Resist for half damage. </t>
  </si>
  <si>
    <t xml:space="preserve">When cast by an adept-level caster, this spell can effect all beings in a 1d4 metre radius.</t>
  </si>
  <si>
    <t xml:space="preserve">All-seeing Eye</t>
  </si>
  <si>
    <t xml:space="preserve">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</si>
  <si>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</si>
  <si>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</si>
  <si>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</si>
  <si>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</si>
  <si>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</si>
  <si>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Astral Attack</t>
  </si>
  <si>
    <t xml:space="preserve">devonus</t>
  </si>
  <si>
    <t xml:space="preserve">By focussing your inner energies, you are able to summon an ethereal weapon to strike at enemies with a presence on other planes of existence. Do (2+PP)d8 Celestial damage to targets in both the material world, and the astral realm.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</si>
  <si>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</si>
  <si>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</si>
  <si>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</si>
  <si>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</si>
  <si>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</si>
  <si>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Glimpse Future</t>
  </si>
  <si>
    <t xml:space="preserve">posterus</t>
  </si>
  <si>
    <t xml:space="preserve">Get a fleeting glimpse into the future: Automatically dodge the next attack, in addition to your regular action, OR, your next attack always hits its target. </t>
  </si>
  <si>
    <t xml:space="preserve">Astral Projection</t>
  </si>
  <si>
    <t xml:space="preserve">ambilofors</t>
  </si>
  <si>
    <t xml:space="preserve">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</si>
  <si>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</si>
  <si>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</si>
  <si>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</si>
  <si>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</si>
  <si>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</si>
  <si>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turns. You must know the target\apos{}s name, and they must be willing to help you. </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</si>
  <si>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</si>
  <si>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</si>
  <si>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</si>
  <si>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</si>
  <si>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</si>
  <si>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</si>
  <si>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</si>
  <si>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</si>
  <si>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</si>
  <si>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</si>
  <si>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</si>
  <si>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</si>
  <si>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</si>
  <si>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</si>
  <si>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</si>
  <si>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</si>
  <si>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</si>
  <si>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</si>
  <si>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Caterwauling Ward</t>
  </si>
  <si>
    <t xml:space="preserve">Warding</t>
  </si>
  <si>
    <t xml:space="preserve">caterwaul</t>
  </si>
  <si>
    <t xml:space="preserve">FIN(Stealth)</t>
  </si>
  <si>
    <t xml:space="preserve">Casts a ward on the area which emits a high-pitched scream when an unknown being crosses the threshold. 
Radius is (10 + $2\times$PP) metres. Ward decays after 2 weeks. </t>
  </si>
  <si>
    <t xml:space="preserve">Magical Shield</t>
  </si>
  <si>
    <t xml:space="preserve">protego</t>
  </si>
  <si>
    <t xml:space="preserve">Etheral Shield</t>
  </si>
  <si>
    <t xml:space="preserve">Erects an ethereal shield from your in front of you that absorbs incoming magical attacks.
Shielding charm provides a magical AC by 10+PP against all incoming spells, but does not protect against physical damage, or the aftereffects of magic (i.e. a nearby explosion). This AC is eroded by all damage-causing effects.</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</si>
  <si>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AC provided is equal to the character level + $2 \times PP$.</t>
    </r>
  </si>
  <si>
    <t xml:space="preserve">Privacy Ward</t>
  </si>
  <si>
    <t xml:space="preserve">muffliato</t>
  </si>
  <si>
    <t xml:space="preserve">A buzzing sound fills the ears of anyone trying to listen in on your conversations whilst you are in the warded area. Lasts for one hour, and has a radius of 2m.</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</si>
  <si>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</si>
  <si>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</si>
  <si>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</si>
  <si>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</si>
  <si>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</si>
  <si>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Beartrap Ward</t>
  </si>
  <si>
    <t xml:space="preserve">ursa dentes</t>
  </si>
  <si>
    <t xml:space="preserve">5 days</t>
  </si>
  <si>
    <t xml:space="preserve">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</si>
  <si>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</si>
  <si>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</si>
  <si>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</si>
  <si>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</si>
  <si>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</si>
  <si>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</si>
  <si>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</si>
  <si>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</si>
  <si>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</si>
  <si>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Runic Shield</t>
  </si>
  <si>
    <t xml:space="preserve">scutum</t>
  </si>
  <si>
    <t xml:space="preserve">Glowing rune</t>
  </si>
  <si>
    <t xml:space="preserve">Choose a Damage Type. Target is 10\% resistant to that damage type (+10\% for each PP) for the duration of the spell. </t>
  </si>
  <si>
    <t xml:space="preserve">Bladed Wall</t>
  </si>
  <si>
    <t xml:space="preserve">heus nocivious</t>
  </si>
  <si>
    <t xml:space="preserve">(3 + PP) minutes</t>
  </si>
  <si>
    <t xml:space="preserve">Create a warded region up to 10 m long and 3m tall. This wall is composed of swirling magical blades that do (3+PP)d8 slashing damage to any creature that touches it (targets may Resist for half damage). Wall has an AC of 10+$3 \times $PP.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</si>
  <si>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</si>
  <si>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</si>
  <si>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</si>
  <si>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Anti-Apparition Ward</t>
  </si>
  <si>
    <t xml:space="preserve">nonvidetus</t>
  </si>
  <si>
    <t xml:space="preserve">Prevents apparition inside the designated area: no human can apparate in our out for the duration of the ward. The ward covers an area up to 20m in radius.</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</si>
  <si>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</si>
  <si>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</si>
  <si>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</si>
  <si>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Mirror Shield</t>
  </si>
  <si>
    <t xml:space="preserve">repente</t>
  </si>
  <si>
    <t xml:space="preserve">A more powerful version of the shielding charm (see protego for full description) with AC 25+$2\times$PP, but rather than spells being absorbed by the shield, they are reflected back at the caster. Mirror shield also defends against physical attacks.</t>
  </si>
  <si>
    <t xml:space="preserve">Stopping Shield</t>
  </si>
  <si>
    <t xml:space="preserve">stabit vallio</t>
  </si>
  <si>
    <t xml:space="preserve">Erects a 1m radius shield in front of the caster, which halts any physical object that touches it. Objects in flight drop to the ground, as if the {\it Halt} spell had been cast on them.</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</si>
  <si>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</si>
  <si>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</si>
  <si>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</si>
  <si>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 points of spell damage. </t>
  </si>
  <si>
    <r>
      <rPr>
        <sz val="8"/>
        <rFont val="aakar"/>
        <family val="0"/>
        <charset val="1"/>
      </rPr>
      <t xml:space="preserve">When cast by a character greater than 12</t>
    </r>
    <r>
      <rPr>
        <vertAlign val="superscript"/>
        <sz val="8"/>
        <rFont val="aakar"/>
        <family val="0"/>
        <charset val="1"/>
      </rPr>
      <t xml:space="preserve">th</t>
    </r>
    <r>
      <rPr>
        <sz val="8"/>
        <rFont val="aakar"/>
        <family val="0"/>
        <charset val="1"/>
      </rPr>
      <t xml:space="preserve"> level, ward strength is equal to character level. </t>
    </r>
  </si>
  <si>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</si>
  <si>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</si>
  <si>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</si>
  <si>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</si>
  <si>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</si>
  <si>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</si>
  <si>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</si>
  <si>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</si>
  <si>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</si>
  <si>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</si>
  <si>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</si>
  <si>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Major Ward</t>
  </si>
  <si>
    <t xml:space="preserve">tueormaxima</t>
  </si>
  <si>
    <t xml:space="preserve">Individual Ward (see Lesser Ward) that protects against 50 damage. </t>
  </si>
  <si>
    <r>
      <rPr>
        <sz val="8"/>
        <rFont val="aakar"/>
        <family val="0"/>
        <charset val="1"/>
      </rPr>
      <t xml:space="preserve">When cast by a character greater than 14</t>
    </r>
    <r>
      <rPr>
        <vertAlign val="superscript"/>
        <sz val="8"/>
        <rFont val="aakar"/>
        <family val="0"/>
        <charset val="1"/>
      </rPr>
      <t xml:space="preserve">th</t>
    </r>
    <r>
      <rPr>
        <sz val="8"/>
        <rFont val="aakar"/>
        <family val="0"/>
        <charset val="1"/>
      </rPr>
      <t xml:space="preserve"> level, the ward protection is equal to four times the character level. </t>
    </r>
  </si>
  <si>
    <t xml:space="preserve">Fidelius Ward</t>
  </si>
  <si>
    <t xml:space="preserve">onsigno scientia</t>
  </si>
  <si>
    <t xml:space="preserve">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</si>
  <si>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</si>
  <si>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Magical Stability Ward</t>
  </si>
  <si>
    <t xml:space="preserve">victoria maximus</t>
  </si>
  <si>
    <t xml:space="preserve">Creates a region where magic is safer and more successful: all spell checks in the warded area get check double-advantage. Radius of ward is (4 + PP) metres. </t>
  </si>
</sst>
</file>

<file path=xl/styles.xml><?xml version="1.0" encoding="utf-8"?>
<styleSheet xmlns="http://schemas.openxmlformats.org/spreadsheetml/2006/main">
  <numFmts count="3">
    <numFmt numFmtId="164" formatCode="General"/>
    <numFmt numFmtId="165" formatCode="0.0"/>
    <numFmt numFmtId="166" formatCode="0"/>
  </numFmts>
  <fonts count="17">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family val="0"/>
      <charset val="1"/>
    </font>
    <font>
      <vertAlign val="superscript"/>
      <sz val="8"/>
      <name val="aakar"/>
      <family val="0"/>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D257"/>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1" activeCellId="0" sqref="B1"/>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42"/>
    <col collapsed="false" customWidth="true" hidden="false" outlineLevel="0" max="3" min="3" style="1" width="16.86"/>
    <col collapsed="false" customWidth="true" hidden="false" outlineLevel="0" max="4" min="4" style="1" width="17.58"/>
    <col collapsed="false" customWidth="true" hidden="false" outlineLevel="0" max="5" min="5" style="1" width="13.29"/>
    <col collapsed="false" customWidth="true" hidden="false" outlineLevel="0" max="6" min="6" style="1" width="13.01"/>
    <col collapsed="false" customWidth="true" hidden="false" outlineLevel="0" max="7" min="7" style="1" width="19.42"/>
    <col collapsed="false" customWidth="true" hidden="false" outlineLevel="0" max="8" min="8" style="1" width="10"/>
    <col collapsed="false" customWidth="true" hidden="false" outlineLevel="0" max="9" min="9" style="1" width="8.71"/>
    <col collapsed="false" customWidth="true" hidden="false" outlineLevel="0" max="11" min="10" style="1" width="15.29"/>
    <col collapsed="false" customWidth="true" hidden="false" outlineLevel="0" max="12" min="12" style="1" width="55.43"/>
    <col collapsed="false" customWidth="true" hidden="false" outlineLevel="0" max="13" min="13" style="1" width="36.42"/>
    <col collapsed="false" customWidth="true" hidden="false" outlineLevel="0" max="14" min="14" style="1" width="8.71"/>
    <col collapsed="false" customWidth="true" hidden="false" outlineLevel="0" max="15" min="15" style="1" width="3.71"/>
    <col collapsed="false" customWidth="true" hidden="false" outlineLevel="0" max="35" min="16" style="1" width="4.71"/>
    <col collapsed="false" customWidth="true" hidden="false" outlineLevel="0" max="37" min="36" style="1" width="8.71"/>
    <col collapsed="false" customWidth="true" hidden="false" outlineLevel="0" max="56" min="38" style="1" width="2.71"/>
    <col collapsed="false" customWidth="true" hidden="false" outlineLevel="0" max="57" min="57" style="0" width="2.71"/>
    <col collapsed="false" customWidth="true" hidden="false" outlineLevel="0" max="58" min="58" style="0" width="5.01"/>
    <col collapsed="false" customWidth="true" hidden="false" outlineLevel="0" max="66" min="59" style="1" width="2.71"/>
    <col collapsed="false" customWidth="true" hidden="false" outlineLevel="0" max="67" min="67" style="0" width="2.71"/>
    <col collapsed="false" customWidth="true" hidden="false" outlineLevel="0" max="78" min="68" style="1" width="2.71"/>
    <col collapsed="false" customWidth="true" hidden="false" outlineLevel="0" max="79" min="79" style="1" width="4.43"/>
    <col collapsed="false" customWidth="true" hidden="false" outlineLevel="0" max="80" min="80" style="1" width="8.71"/>
    <col collapsed="false" customWidth="true" hidden="false" outlineLevel="0" max="81" min="81" style="1" width="3.14"/>
    <col collapsed="false" customWidth="true" hidden="false" outlineLevel="0" max="82" min="82" style="0" width="5.57"/>
    <col collapsed="false" customWidth="true" hidden="false" outlineLevel="0" max="83" min="83" style="0" width="17.42"/>
    <col collapsed="false" customWidth="true" hidden="false" outlineLevel="0" max="102" min="84" style="2" width="3.71"/>
    <col collapsed="false" customWidth="true" hidden="false" outlineLevel="0" max="103" min="103" style="2" width="4.43"/>
    <col collapsed="false" customWidth="true" hidden="false" outlineLevel="0" max="104" min="104" style="1" width="8.71"/>
    <col collapsed="false" customWidth="true" hidden="false" outlineLevel="0" max="124" min="105" style="1" width="2.71"/>
    <col collapsed="false" customWidth="true" hidden="false" outlineLevel="0" max="125" min="125" style="1" width="8.71"/>
    <col collapsed="false" customWidth="true" hidden="false" outlineLevel="0" max="166" min="126" style="1" width="4.71"/>
    <col collapsed="false" customWidth="true" hidden="false" outlineLevel="0" max="185" min="167" style="1" width="8.71"/>
    <col collapsed="false" customWidth="true" hidden="false" outlineLevel="0" max="186" min="186" style="1" width="9"/>
    <col collapsed="false" customWidth="true" hidden="false" outlineLevel="0" max="1025" min="187" style="1" width="8.71"/>
  </cols>
  <sheetData>
    <row r="1" s="6"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c r="P1" s="4" t="s">
        <v>14</v>
      </c>
      <c r="Q1" s="4"/>
      <c r="R1" s="4"/>
      <c r="S1" s="4"/>
      <c r="T1" s="4"/>
      <c r="U1" s="4"/>
      <c r="V1" s="4"/>
      <c r="W1" s="4"/>
      <c r="X1" s="4"/>
      <c r="Y1" s="4"/>
      <c r="Z1" s="4"/>
      <c r="AA1" s="4"/>
      <c r="AB1" s="4"/>
      <c r="AC1" s="4"/>
      <c r="AD1" s="4"/>
      <c r="AE1" s="4"/>
      <c r="AF1" s="4"/>
      <c r="AG1" s="4"/>
      <c r="AH1" s="4"/>
      <c r="AI1" s="4"/>
      <c r="AJ1" s="5"/>
      <c r="AK1" s="4" t="s">
        <v>15</v>
      </c>
      <c r="AL1" s="4" t="s">
        <v>16</v>
      </c>
      <c r="AM1" s="4"/>
      <c r="AN1" s="4"/>
      <c r="AO1" s="4"/>
      <c r="AP1" s="4"/>
      <c r="AQ1" s="4"/>
      <c r="AR1" s="4"/>
      <c r="AS1" s="4"/>
      <c r="AT1" s="4"/>
      <c r="AU1" s="4"/>
      <c r="AV1" s="4"/>
      <c r="AW1" s="4"/>
      <c r="AX1" s="4"/>
      <c r="AY1" s="4"/>
      <c r="AZ1" s="4"/>
      <c r="BA1" s="4"/>
      <c r="BB1" s="4"/>
      <c r="BC1" s="4"/>
      <c r="BD1" s="4"/>
      <c r="BE1" s="4"/>
      <c r="BF1" s="5"/>
      <c r="BG1" s="4" t="s">
        <v>17</v>
      </c>
      <c r="BH1" s="4"/>
      <c r="BI1" s="4"/>
      <c r="BJ1" s="4"/>
      <c r="BK1" s="4"/>
      <c r="BL1" s="4"/>
      <c r="BM1" s="4"/>
      <c r="BN1" s="4"/>
      <c r="BO1" s="4"/>
      <c r="BP1" s="4"/>
      <c r="BQ1" s="4"/>
      <c r="BR1" s="4"/>
      <c r="BS1" s="4"/>
      <c r="BT1" s="4"/>
      <c r="BU1" s="4"/>
      <c r="BV1" s="4"/>
      <c r="BW1" s="4"/>
      <c r="BX1" s="4"/>
      <c r="BY1" s="4"/>
      <c r="BZ1" s="4"/>
      <c r="CB1" s="4" t="s">
        <v>18</v>
      </c>
      <c r="CD1" s="7" t="s">
        <v>19</v>
      </c>
      <c r="CE1" s="8" t="s">
        <v>20</v>
      </c>
      <c r="CF1" s="9" t="n">
        <v>0</v>
      </c>
      <c r="CG1" s="9" t="n">
        <v>1</v>
      </c>
      <c r="CH1" s="9" t="n">
        <v>1</v>
      </c>
      <c r="CI1" s="9" t="n">
        <v>2</v>
      </c>
      <c r="CJ1" s="9" t="n">
        <v>2</v>
      </c>
      <c r="CK1" s="9" t="n">
        <v>2</v>
      </c>
      <c r="CL1" s="9" t="n">
        <v>3</v>
      </c>
      <c r="CM1" s="9" t="n">
        <v>3</v>
      </c>
      <c r="CN1" s="9" t="n">
        <v>3</v>
      </c>
      <c r="CO1" s="9" t="n">
        <v>4</v>
      </c>
      <c r="CP1" s="9" t="n">
        <v>4</v>
      </c>
      <c r="CQ1" s="9" t="n">
        <v>4</v>
      </c>
      <c r="CR1" s="9" t="n">
        <v>5</v>
      </c>
      <c r="CS1" s="9" t="n">
        <v>5</v>
      </c>
      <c r="CT1" s="9" t="n">
        <v>5</v>
      </c>
      <c r="CU1" s="9" t="n">
        <v>6</v>
      </c>
      <c r="CV1" s="9" t="n">
        <v>6</v>
      </c>
      <c r="CW1" s="9" t="n">
        <v>6</v>
      </c>
      <c r="CX1" s="9" t="n">
        <v>7</v>
      </c>
      <c r="CY1" s="10" t="n">
        <v>7</v>
      </c>
      <c r="DA1" s="4" t="s">
        <v>21</v>
      </c>
      <c r="DB1" s="4"/>
      <c r="DC1" s="4"/>
      <c r="DD1" s="4"/>
      <c r="DE1" s="4"/>
      <c r="DF1" s="4"/>
      <c r="DG1" s="4"/>
      <c r="DH1" s="4"/>
      <c r="DI1" s="4"/>
      <c r="DJ1" s="4"/>
      <c r="DK1" s="4"/>
      <c r="DL1" s="4"/>
      <c r="DM1" s="4"/>
      <c r="DN1" s="4"/>
      <c r="DO1" s="4"/>
      <c r="DP1" s="4"/>
      <c r="DQ1" s="4"/>
      <c r="DR1" s="4"/>
      <c r="DS1" s="4"/>
      <c r="DT1" s="4"/>
      <c r="DV1" s="4" t="s">
        <v>22</v>
      </c>
      <c r="DW1" s="4"/>
      <c r="DX1" s="4"/>
      <c r="DY1" s="4"/>
      <c r="DZ1" s="4"/>
      <c r="EA1" s="4"/>
      <c r="EB1" s="4"/>
      <c r="EC1" s="4"/>
      <c r="ED1" s="4"/>
      <c r="EE1" s="4"/>
      <c r="EF1" s="4"/>
      <c r="EG1" s="4"/>
      <c r="EH1" s="4"/>
      <c r="EI1" s="4"/>
      <c r="EJ1" s="4"/>
      <c r="EK1" s="4"/>
      <c r="EL1" s="4"/>
      <c r="EM1" s="4"/>
      <c r="EN1" s="4"/>
      <c r="EO1" s="4"/>
      <c r="EQ1" s="4" t="s">
        <v>23</v>
      </c>
      <c r="ER1" s="4"/>
      <c r="ES1" s="4"/>
      <c r="ET1" s="4"/>
      <c r="EU1" s="4"/>
      <c r="EV1" s="4"/>
      <c r="EW1" s="4"/>
      <c r="EX1" s="4"/>
      <c r="EY1" s="4"/>
      <c r="EZ1" s="4"/>
      <c r="FA1" s="4"/>
      <c r="FB1" s="4"/>
      <c r="FC1" s="4"/>
      <c r="FD1" s="4"/>
      <c r="FE1" s="4"/>
      <c r="FF1" s="4"/>
      <c r="FG1" s="4"/>
      <c r="FH1" s="4"/>
      <c r="FI1" s="4"/>
      <c r="FJ1" s="4"/>
    </row>
    <row r="2" s="6" customFormat="true" ht="33.95" hidden="false" customHeight="true" outlineLevel="0" collapsed="false">
      <c r="A2" s="3"/>
      <c r="B2" s="3"/>
      <c r="C2" s="3"/>
      <c r="D2" s="3"/>
      <c r="E2" s="3"/>
      <c r="F2" s="3"/>
      <c r="G2" s="3"/>
      <c r="H2" s="3"/>
      <c r="I2" s="3"/>
      <c r="J2" s="3"/>
      <c r="K2" s="3"/>
      <c r="L2" s="3"/>
      <c r="M2" s="4"/>
      <c r="N2" s="4"/>
      <c r="O2" s="5"/>
      <c r="P2" s="6" t="n">
        <v>1</v>
      </c>
      <c r="Q2" s="6" t="n">
        <v>2</v>
      </c>
      <c r="R2" s="6" t="n">
        <v>3</v>
      </c>
      <c r="S2" s="6" t="n">
        <v>4</v>
      </c>
      <c r="T2" s="6" t="n">
        <v>5</v>
      </c>
      <c r="U2" s="6" t="n">
        <v>6</v>
      </c>
      <c r="V2" s="6" t="n">
        <v>7</v>
      </c>
      <c r="W2" s="6" t="n">
        <v>8</v>
      </c>
      <c r="X2" s="6" t="n">
        <v>9</v>
      </c>
      <c r="Y2" s="6" t="n">
        <v>10</v>
      </c>
      <c r="Z2" s="6" t="n">
        <v>11</v>
      </c>
      <c r="AA2" s="6" t="n">
        <v>12</v>
      </c>
      <c r="AB2" s="6" t="n">
        <v>13</v>
      </c>
      <c r="AC2" s="6" t="n">
        <v>14</v>
      </c>
      <c r="AD2" s="6" t="n">
        <v>15</v>
      </c>
      <c r="AE2" s="6" t="n">
        <v>16</v>
      </c>
      <c r="AF2" s="6" t="n">
        <v>17</v>
      </c>
      <c r="AG2" s="6" t="n">
        <v>18</v>
      </c>
      <c r="AH2" s="6" t="n">
        <v>19</v>
      </c>
      <c r="AI2" s="6" t="n">
        <v>20</v>
      </c>
      <c r="AJ2" s="5"/>
      <c r="AK2" s="4"/>
      <c r="AL2" s="6" t="n">
        <v>1</v>
      </c>
      <c r="AM2" s="6" t="n">
        <v>2</v>
      </c>
      <c r="AN2" s="6" t="n">
        <v>3</v>
      </c>
      <c r="AO2" s="6" t="n">
        <v>4</v>
      </c>
      <c r="AP2" s="6" t="n">
        <v>5</v>
      </c>
      <c r="AQ2" s="6" t="n">
        <v>6</v>
      </c>
      <c r="AR2" s="6" t="n">
        <v>7</v>
      </c>
      <c r="AS2" s="6" t="n">
        <v>8</v>
      </c>
      <c r="AT2" s="6" t="n">
        <v>9</v>
      </c>
      <c r="AU2" s="6" t="n">
        <v>10</v>
      </c>
      <c r="AV2" s="6" t="n">
        <v>11</v>
      </c>
      <c r="AW2" s="6" t="n">
        <v>12</v>
      </c>
      <c r="AX2" s="6" t="n">
        <v>13</v>
      </c>
      <c r="AY2" s="6" t="n">
        <v>14</v>
      </c>
      <c r="AZ2" s="6" t="n">
        <v>15</v>
      </c>
      <c r="BA2" s="6" t="n">
        <v>16</v>
      </c>
      <c r="BB2" s="6" t="n">
        <v>17</v>
      </c>
      <c r="BC2" s="6" t="n">
        <v>18</v>
      </c>
      <c r="BD2" s="6" t="n">
        <v>19</v>
      </c>
      <c r="BE2" s="6" t="n">
        <v>20</v>
      </c>
      <c r="BG2" s="6" t="n">
        <v>1</v>
      </c>
      <c r="BH2" s="6" t="n">
        <v>2</v>
      </c>
      <c r="BI2" s="6" t="n">
        <v>3</v>
      </c>
      <c r="BJ2" s="6" t="n">
        <v>4</v>
      </c>
      <c r="BK2" s="6" t="n">
        <v>5</v>
      </c>
      <c r="BL2" s="6" t="n">
        <v>6</v>
      </c>
      <c r="BM2" s="6" t="n">
        <v>7</v>
      </c>
      <c r="BN2" s="6" t="n">
        <v>8</v>
      </c>
      <c r="BO2" s="6" t="n">
        <v>9</v>
      </c>
      <c r="BP2" s="6" t="n">
        <v>10</v>
      </c>
      <c r="BQ2" s="6" t="n">
        <v>11</v>
      </c>
      <c r="BR2" s="6" t="n">
        <v>12</v>
      </c>
      <c r="BS2" s="6" t="n">
        <v>13</v>
      </c>
      <c r="BT2" s="6" t="n">
        <v>14</v>
      </c>
      <c r="BU2" s="6" t="n">
        <v>15</v>
      </c>
      <c r="BV2" s="6" t="n">
        <v>16</v>
      </c>
      <c r="BW2" s="6" t="n">
        <v>17</v>
      </c>
      <c r="BX2" s="6" t="n">
        <v>18</v>
      </c>
      <c r="BY2" s="6" t="n">
        <v>19</v>
      </c>
      <c r="BZ2" s="6" t="n">
        <v>20</v>
      </c>
      <c r="CB2" s="4"/>
      <c r="CD2" s="7"/>
      <c r="CE2" s="8" t="s">
        <v>24</v>
      </c>
      <c r="CF2" s="9" t="n">
        <v>6</v>
      </c>
      <c r="CG2" s="9" t="n">
        <v>6</v>
      </c>
      <c r="CH2" s="9" t="n">
        <v>6</v>
      </c>
      <c r="CI2" s="9" t="n">
        <v>6</v>
      </c>
      <c r="CJ2" s="9" t="n">
        <v>8</v>
      </c>
      <c r="CK2" s="9" t="n">
        <v>8</v>
      </c>
      <c r="CL2" s="9" t="n">
        <v>8</v>
      </c>
      <c r="CM2" s="9" t="n">
        <v>8</v>
      </c>
      <c r="CN2" s="9" t="n">
        <v>8</v>
      </c>
      <c r="CO2" s="9" t="n">
        <v>10</v>
      </c>
      <c r="CP2" s="9" t="n">
        <v>10</v>
      </c>
      <c r="CQ2" s="9" t="n">
        <v>10</v>
      </c>
      <c r="CR2" s="9" t="n">
        <v>10</v>
      </c>
      <c r="CS2" s="9" t="n">
        <v>10</v>
      </c>
      <c r="CT2" s="9" t="n">
        <v>12</v>
      </c>
      <c r="CU2" s="9" t="n">
        <v>12</v>
      </c>
      <c r="CV2" s="9" t="n">
        <v>12</v>
      </c>
      <c r="CW2" s="9" t="n">
        <v>12</v>
      </c>
      <c r="CX2" s="9" t="n">
        <v>12</v>
      </c>
      <c r="CY2" s="10" t="n">
        <v>20</v>
      </c>
      <c r="CZ2" s="6" t="n">
        <v>0.9</v>
      </c>
      <c r="DA2" s="6" t="n">
        <v>1</v>
      </c>
      <c r="DB2" s="6" t="n">
        <v>2</v>
      </c>
      <c r="DC2" s="6" t="n">
        <v>3</v>
      </c>
      <c r="DD2" s="6" t="n">
        <v>4</v>
      </c>
      <c r="DE2" s="6" t="n">
        <v>5</v>
      </c>
      <c r="DF2" s="6" t="n">
        <v>6</v>
      </c>
      <c r="DG2" s="6" t="n">
        <v>7</v>
      </c>
      <c r="DH2" s="6" t="n">
        <v>8</v>
      </c>
      <c r="DI2" s="6" t="n">
        <v>9</v>
      </c>
      <c r="DJ2" s="6" t="n">
        <v>10</v>
      </c>
      <c r="DK2" s="6" t="n">
        <v>11</v>
      </c>
      <c r="DL2" s="6" t="n">
        <v>12</v>
      </c>
      <c r="DM2" s="6" t="n">
        <v>13</v>
      </c>
      <c r="DN2" s="6" t="n">
        <v>14</v>
      </c>
      <c r="DO2" s="6" t="n">
        <v>15</v>
      </c>
      <c r="DP2" s="6" t="n">
        <v>16</v>
      </c>
      <c r="DQ2" s="6" t="n">
        <v>17</v>
      </c>
      <c r="DR2" s="6" t="n">
        <v>18</v>
      </c>
      <c r="DS2" s="6" t="n">
        <v>19</v>
      </c>
      <c r="DT2" s="6" t="n">
        <v>20</v>
      </c>
      <c r="DV2" s="6" t="n">
        <v>1</v>
      </c>
      <c r="DW2" s="6" t="n">
        <v>2</v>
      </c>
      <c r="DX2" s="6" t="n">
        <v>3</v>
      </c>
      <c r="DY2" s="6" t="n">
        <v>4</v>
      </c>
      <c r="DZ2" s="6" t="n">
        <v>5</v>
      </c>
      <c r="EA2" s="6" t="n">
        <v>6</v>
      </c>
      <c r="EB2" s="6" t="n">
        <v>7</v>
      </c>
      <c r="EC2" s="6" t="n">
        <v>8</v>
      </c>
      <c r="ED2" s="6" t="n">
        <v>9</v>
      </c>
      <c r="EE2" s="6" t="n">
        <v>10</v>
      </c>
      <c r="EF2" s="6" t="n">
        <v>11</v>
      </c>
      <c r="EG2" s="6" t="n">
        <v>12</v>
      </c>
      <c r="EH2" s="6" t="n">
        <v>13</v>
      </c>
      <c r="EI2" s="6" t="n">
        <v>14</v>
      </c>
      <c r="EJ2" s="6" t="n">
        <v>15</v>
      </c>
      <c r="EK2" s="6" t="n">
        <v>16</v>
      </c>
      <c r="EL2" s="6" t="n">
        <v>17</v>
      </c>
      <c r="EM2" s="6" t="n">
        <v>18</v>
      </c>
      <c r="EN2" s="6" t="n">
        <v>19</v>
      </c>
      <c r="EO2" s="6" t="n">
        <v>20</v>
      </c>
      <c r="EQ2" s="6" t="n">
        <v>1</v>
      </c>
      <c r="ER2" s="6" t="n">
        <v>2</v>
      </c>
      <c r="ES2" s="6" t="n">
        <v>3</v>
      </c>
      <c r="ET2" s="6" t="n">
        <v>4</v>
      </c>
      <c r="EU2" s="6" t="n">
        <v>5</v>
      </c>
      <c r="EV2" s="6" t="n">
        <v>6</v>
      </c>
      <c r="EW2" s="6" t="n">
        <v>7</v>
      </c>
      <c r="EX2" s="6" t="n">
        <v>8</v>
      </c>
      <c r="EY2" s="6" t="n">
        <v>9</v>
      </c>
      <c r="EZ2" s="6" t="n">
        <v>10</v>
      </c>
      <c r="FA2" s="6" t="n">
        <v>11</v>
      </c>
      <c r="FB2" s="6" t="n">
        <v>12</v>
      </c>
      <c r="FC2" s="6" t="n">
        <v>13</v>
      </c>
      <c r="FD2" s="6" t="n">
        <v>14</v>
      </c>
      <c r="FE2" s="6" t="n">
        <v>15</v>
      </c>
      <c r="FF2" s="6" t="n">
        <v>16</v>
      </c>
      <c r="FG2" s="6" t="n">
        <v>17</v>
      </c>
      <c r="FH2" s="6" t="n">
        <v>18</v>
      </c>
      <c r="FI2" s="6" t="n">
        <v>19</v>
      </c>
      <c r="FJ2" s="6" t="n">
        <v>20</v>
      </c>
    </row>
    <row r="3" customFormat="false" ht="22.35" hidden="false" customHeight="false" outlineLevel="0" collapsed="false">
      <c r="A3" s="11" t="s">
        <v>25</v>
      </c>
      <c r="B3" s="1" t="s">
        <v>26</v>
      </c>
      <c r="C3" s="11" t="s">
        <v>27</v>
      </c>
      <c r="D3" s="11" t="s">
        <v>28</v>
      </c>
      <c r="E3" s="11" t="s">
        <v>29</v>
      </c>
      <c r="F3" s="11" t="s">
        <v>30</v>
      </c>
      <c r="G3" s="12"/>
      <c r="H3" s="11" t="s">
        <v>31</v>
      </c>
      <c r="I3" s="12" t="n">
        <v>1</v>
      </c>
      <c r="J3" s="12"/>
      <c r="K3" s="12"/>
      <c r="L3" s="11" t="s">
        <v>32</v>
      </c>
      <c r="M3" s="13"/>
      <c r="N3" s="1" t="n">
        <v>1</v>
      </c>
      <c r="P3" s="1" t="n">
        <f aca="false">IF(P$2/5+1 &gt;=$I3,CF3*DV3, 0)</f>
        <v>1.5</v>
      </c>
      <c r="Q3" s="1" t="n">
        <f aca="false">IF(Q$2/5+1 &gt;=$I3,CG3*DW3, 0)</f>
        <v>2</v>
      </c>
      <c r="R3" s="1" t="n">
        <f aca="false">IF(R$2/5+1 &gt;=$I3,CH3*DX3, 0)</f>
        <v>2</v>
      </c>
      <c r="S3" s="1" t="n">
        <f aca="false">IF(S$2/5+1 &gt;=$I3,CI3*DY3, 0)</f>
        <v>2.5</v>
      </c>
      <c r="T3" s="1" t="n">
        <f aca="false">IF(T$2/5+1 &gt;=$I3,CJ3*DZ3, 0)</f>
        <v>2.625</v>
      </c>
      <c r="U3" s="1" t="n">
        <f aca="false">IF(U$2/5+1 &gt;=$I3,CK3*EA3, 0)</f>
        <v>2.625</v>
      </c>
      <c r="V3" s="1" t="n">
        <f aca="false">IF(V$2/5+1 &gt;=$I3,CL3*EB3, 0)</f>
        <v>3</v>
      </c>
      <c r="W3" s="1" t="n">
        <f aca="false">IF(W$2/5+1 &gt;=$I3,CM3*EC3, 0)</f>
        <v>3</v>
      </c>
      <c r="X3" s="1" t="n">
        <f aca="false">IF(X$2/5+1 &gt;=$I3,CN3*ED3, 0)</f>
        <v>3</v>
      </c>
      <c r="Y3" s="1" t="n">
        <f aca="false">IF(Y$2/5+1 &gt;=$I3,CO3*EE3, 0)</f>
        <v>15.3</v>
      </c>
      <c r="Z3" s="1" t="n">
        <f aca="false">IF(Z$2/5+1 &gt;=$I3,CP3*EF3, 0)</f>
        <v>15.3</v>
      </c>
      <c r="AA3" s="1" t="n">
        <f aca="false">IF(AA$2/5+1 &gt;=$I3,CQ3*EG3, 0)</f>
        <v>15.3</v>
      </c>
      <c r="AB3" s="1" t="n">
        <f aca="false">IF(AB$2/5+1 &gt;=$I3,CR3*EH3, 0)</f>
        <v>21.6</v>
      </c>
      <c r="AC3" s="1" t="n">
        <f aca="false">IF(AC$2/5+1 &gt;=$I3,CS3*EI3, 0)</f>
        <v>21.6</v>
      </c>
      <c r="AD3" s="1" t="n">
        <f aca="false">IF(AD$2/5+1 &gt;=$I3,CT3*EJ3, 0)</f>
        <v>22</v>
      </c>
      <c r="AE3" s="1" t="n">
        <f aca="false">IF(AE$2/5+1 &gt;=$I3,CU3*EK3, 0)</f>
        <v>28.4166666666667</v>
      </c>
      <c r="AF3" s="1" t="n">
        <f aca="false">IF(AF$2/5+1 &gt;=$I3,CV3*EL3, 0)</f>
        <v>28.4166666666667</v>
      </c>
      <c r="AG3" s="1" t="n">
        <f aca="false">IF(AG$2/5+1 &gt;=$I3,CW3*EM3, 0)</f>
        <v>28.4166666666667</v>
      </c>
      <c r="AH3" s="1" t="n">
        <f aca="false">IF(AH$2/5+1 &gt;=$I3,CX3*EN3, 0)</f>
        <v>34.8333333333333</v>
      </c>
      <c r="AI3" s="1" t="n">
        <f aca="false">IF(AI$2/5+1 &gt;=$I3,CY3*EO3, 0)</f>
        <v>40.5</v>
      </c>
      <c r="AK3" s="1" t="n">
        <v>3</v>
      </c>
      <c r="AL3" s="1" t="n">
        <v>0</v>
      </c>
      <c r="AM3" s="1" t="n">
        <f aca="false">AL3</f>
        <v>0</v>
      </c>
      <c r="AN3" s="1" t="n">
        <f aca="false">AM3</f>
        <v>0</v>
      </c>
      <c r="AO3" s="1" t="n">
        <f aca="false">AN3</f>
        <v>0</v>
      </c>
      <c r="AP3" s="1" t="n">
        <f aca="false">AO3</f>
        <v>0</v>
      </c>
      <c r="AQ3" s="1" t="n">
        <f aca="false">AP3</f>
        <v>0</v>
      </c>
      <c r="AR3" s="1" t="n">
        <f aca="false">AQ3</f>
        <v>0</v>
      </c>
      <c r="AS3" s="1" t="n">
        <f aca="false">AR3</f>
        <v>0</v>
      </c>
      <c r="AT3" s="1" t="n">
        <f aca="false">AS3</f>
        <v>0</v>
      </c>
      <c r="AU3" s="1" t="n">
        <f aca="false">AT3</f>
        <v>0</v>
      </c>
      <c r="AV3" s="1" t="n">
        <f aca="false">AU3</f>
        <v>0</v>
      </c>
      <c r="AW3" s="1" t="n">
        <f aca="false">AV3</f>
        <v>0</v>
      </c>
      <c r="AX3" s="1" t="n">
        <f aca="false">AW3</f>
        <v>0</v>
      </c>
      <c r="AY3" s="1" t="n">
        <f aca="false">AX3</f>
        <v>0</v>
      </c>
      <c r="AZ3" s="1" t="n">
        <f aca="false">AY3</f>
        <v>0</v>
      </c>
      <c r="BA3" s="1" t="n">
        <f aca="false">AZ3</f>
        <v>0</v>
      </c>
      <c r="BB3" s="1" t="n">
        <f aca="false">BA3</f>
        <v>0</v>
      </c>
      <c r="BC3" s="1" t="n">
        <f aca="false">BB3</f>
        <v>0</v>
      </c>
      <c r="BD3" s="1" t="n">
        <f aca="false">BC3</f>
        <v>0</v>
      </c>
      <c r="BE3" s="1" t="n">
        <f aca="false">BD3</f>
        <v>0</v>
      </c>
      <c r="BG3" s="1" t="n">
        <v>6</v>
      </c>
      <c r="BH3" s="1" t="n">
        <f aca="false">BG3</f>
        <v>6</v>
      </c>
      <c r="BI3" s="1" t="n">
        <f aca="false">BH3</f>
        <v>6</v>
      </c>
      <c r="BJ3" s="1" t="n">
        <f aca="false">BI3</f>
        <v>6</v>
      </c>
      <c r="BK3" s="1" t="n">
        <f aca="false">BJ3</f>
        <v>6</v>
      </c>
      <c r="BL3" s="1" t="n">
        <f aca="false">BK3</f>
        <v>6</v>
      </c>
      <c r="BM3" s="1" t="n">
        <f aca="false">BL3</f>
        <v>6</v>
      </c>
      <c r="BN3" s="1" t="n">
        <f aca="false">BM3</f>
        <v>6</v>
      </c>
      <c r="BO3" s="1" t="n">
        <f aca="false">BN3</f>
        <v>6</v>
      </c>
      <c r="BP3" s="1" t="n">
        <f aca="false">BO3</f>
        <v>6</v>
      </c>
      <c r="BQ3" s="1" t="n">
        <f aca="false">BP3</f>
        <v>6</v>
      </c>
      <c r="BR3" s="1" t="n">
        <f aca="false">BQ3</f>
        <v>6</v>
      </c>
      <c r="BS3" s="1" t="n">
        <f aca="false">BR3</f>
        <v>6</v>
      </c>
      <c r="BT3" s="1" t="n">
        <f aca="false">BS3</f>
        <v>6</v>
      </c>
      <c r="BU3" s="1" t="n">
        <f aca="false">BT3</f>
        <v>6</v>
      </c>
      <c r="BV3" s="1" t="n">
        <f aca="false">BU3</f>
        <v>6</v>
      </c>
      <c r="BW3" s="1" t="n">
        <f aca="false">BV3</f>
        <v>6</v>
      </c>
      <c r="BX3" s="1" t="n">
        <f aca="false">BW3</f>
        <v>6</v>
      </c>
      <c r="BY3" s="1" t="n">
        <f aca="false">BX3</f>
        <v>6</v>
      </c>
      <c r="BZ3" s="1" t="n">
        <f aca="false">BY3</f>
        <v>6</v>
      </c>
      <c r="CA3" s="2"/>
      <c r="CB3" s="1" t="n">
        <v>2</v>
      </c>
      <c r="CD3" s="0" t="n">
        <f aca="false">IF(EXACT(E3,"Concentration"),IF(I3=1,3,IF(I3=2,3,IF(I3=3,4,IF(I3=4,6,8)))),IF(I3=1,4,IF(I3=2,5,IF(I3=3,6,IF(I3=4,8,10)))))</f>
        <v>4</v>
      </c>
      <c r="CF3" s="2" t="n">
        <f aca="false">MIN(1,MAX(0,(CF$2-$CD3+1+CF$1-DA3)/CF$2))</f>
        <v>0.5</v>
      </c>
      <c r="CG3" s="2" t="n">
        <f aca="false">MIN(1,MAX(0,(CG$2-$CD3+1+CG$1-DB3)/CG$2))</f>
        <v>0.666666666666667</v>
      </c>
      <c r="CH3" s="2" t="n">
        <f aca="false">MIN(1,MAX(0,(CH$2-$CD3+1+CH$1-DC3)/CH$2))</f>
        <v>0.666666666666667</v>
      </c>
      <c r="CI3" s="2" t="n">
        <f aca="false">MIN(1,MAX(0,(CI$2-$CD3+1+CI$1-DD3)/CI$2))</f>
        <v>0.833333333333333</v>
      </c>
      <c r="CJ3" s="2" t="n">
        <f aca="false">MIN(1,MAX(0,(CJ$2-$CD3+1+CJ$1-DE3)/CJ$2))</f>
        <v>0.875</v>
      </c>
      <c r="CK3" s="2" t="n">
        <f aca="false">MIN(1,MAX(0,(CK$2-$CD3+1+CK$1-DF3)/CK$2))</f>
        <v>0.875</v>
      </c>
      <c r="CL3" s="2" t="n">
        <f aca="false">MIN(1,MAX(0,(CL$2-$CD3+1+CL$1-DG3)/CL$2))</f>
        <v>1</v>
      </c>
      <c r="CM3" s="2" t="n">
        <f aca="false">MIN(1,MAX(0,(CM$2-$CD3+1+CM$1-DH3)/CM$2))</f>
        <v>1</v>
      </c>
      <c r="CN3" s="2" t="n">
        <f aca="false">MIN(1,MAX(0,(CN$2-$CD3+1+CN$1-DI3)/CN$2))</f>
        <v>1</v>
      </c>
      <c r="CO3" s="2" t="n">
        <f aca="false">MIN(1,MAX(0,(CO$2-$CD3+1+CO$1-DJ3)/CO$2))</f>
        <v>0.9</v>
      </c>
      <c r="CP3" s="2" t="n">
        <f aca="false">MIN(1,MAX(0,(CP$2-$CD3+1+CP$1-DK3)/CP$2))</f>
        <v>0.9</v>
      </c>
      <c r="CQ3" s="2" t="n">
        <f aca="false">MIN(1,MAX(0,(CQ$2-$CD3+1+CQ$1-DL3)/CQ$2))</f>
        <v>0.9</v>
      </c>
      <c r="CR3" s="2" t="n">
        <f aca="false">MIN(1,MAX(0,(CR$2-$CD3+1+CR$1-DM3)/CR$2))</f>
        <v>0.9</v>
      </c>
      <c r="CS3" s="2" t="n">
        <f aca="false">MIN(1,MAX(0,(CS$2-$CD3+1+CS$1-DN3)/CS$2))</f>
        <v>0.9</v>
      </c>
      <c r="CT3" s="2" t="n">
        <f aca="false">MIN(1,MAX(0,(CT$2-$CD3+1+CT$1-DO3)/CT$2))</f>
        <v>0.916666666666667</v>
      </c>
      <c r="CU3" s="2" t="n">
        <f aca="false">MIN(1,MAX(0,(CU$2-$CD3+1+CU$1-DP3)/CU$2))</f>
        <v>0.916666666666667</v>
      </c>
      <c r="CV3" s="2" t="n">
        <f aca="false">MIN(1,MAX(0,(CV$2-$CD3+1+CV$1-DQ3)/CV$2))</f>
        <v>0.916666666666667</v>
      </c>
      <c r="CW3" s="2" t="n">
        <f aca="false">MIN(1,MAX(0,(CW$2-$CD3+1+CW$1-DR3)/CW$2))</f>
        <v>0.916666666666667</v>
      </c>
      <c r="CX3" s="2" t="n">
        <f aca="false">MIN(1,MAX(0,(CX$2-$CD3+1+CX$1-DS3)/CX$2))</f>
        <v>0.916666666666667</v>
      </c>
      <c r="CY3" s="2" t="n">
        <f aca="false">MIN(1,MAX(0,(CY$2-$CD3+1+CY$1-DT3)/CY$2))</f>
        <v>0.9</v>
      </c>
      <c r="DA3" s="1" t="n">
        <f aca="false">IF($CB3&gt;0,MAX(0,FLOOR((1-$CZ$2)*CF$2-$CD3+1+CF$1,1)),0)</f>
        <v>0</v>
      </c>
      <c r="DB3" s="1" t="n">
        <f aca="false">IF($CB3&gt;0,MAX(0,FLOOR((1-$CZ$2)*CG$2-$CD3+1+CG$1,1)),0)</f>
        <v>0</v>
      </c>
      <c r="DC3" s="1" t="n">
        <f aca="false">IF($CB3&gt;0,MAX(0,FLOOR((1-$CZ$2)*CH$2-$CD3+1+CH$1,1)),0)</f>
        <v>0</v>
      </c>
      <c r="DD3" s="1" t="n">
        <f aca="false">IF($CB3&gt;0,MAX(0,FLOOR((1-$CZ$2)*CI$2-$CD3+1+CI$1,1)),0)</f>
        <v>0</v>
      </c>
      <c r="DE3" s="1" t="n">
        <f aca="false">IF($CB3&gt;0,MAX(0,FLOOR((1-$CZ$2)*CJ$2-$CD3+1+CJ$1,1)),0)</f>
        <v>0</v>
      </c>
      <c r="DF3" s="1" t="n">
        <f aca="false">IF($CB3&gt;0,MAX(0,FLOOR((1-$CZ$2)*CK$2-$CD3+1+CK$1,1)),0)</f>
        <v>0</v>
      </c>
      <c r="DG3" s="1" t="n">
        <f aca="false">IF($CB3&gt;0,MAX(0,FLOOR((1-$CZ$2)*CL$2-$CD3+1+CL$1,1)),0)</f>
        <v>0</v>
      </c>
      <c r="DH3" s="1" t="n">
        <f aca="false">IF($CB3&gt;0,MAX(0,FLOOR((1-$CZ$2)*CM$2-$CD3+1+CM$1,1)),0)</f>
        <v>0</v>
      </c>
      <c r="DI3" s="1" t="n">
        <f aca="false">IF($CB3&gt;0,MAX(0,FLOOR((1-$CZ$2)*CN$2-$CD3+1+CN$1,1)),0)</f>
        <v>0</v>
      </c>
      <c r="DJ3" s="1" t="n">
        <f aca="false">IF($CB3&gt;0,MAX(0,FLOOR((1-$CZ$2)*CO$2-$CD3+1+CO$1,1)),0)</f>
        <v>2</v>
      </c>
      <c r="DK3" s="1" t="n">
        <f aca="false">IF($CB3&gt;0,MAX(0,FLOOR((1-$CZ$2)*CP$2-$CD3+1+CP$1,1)),0)</f>
        <v>2</v>
      </c>
      <c r="DL3" s="1" t="n">
        <f aca="false">IF($CB3&gt;0,MAX(0,FLOOR((1-$CZ$2)*CQ$2-$CD3+1+CQ$1,1)),0)</f>
        <v>2</v>
      </c>
      <c r="DM3" s="1" t="n">
        <f aca="false">IF($CB3&gt;0,MAX(0,FLOOR((1-$CZ$2)*CR$2-$CD3+1+CR$1,1)),0)</f>
        <v>3</v>
      </c>
      <c r="DN3" s="1" t="n">
        <f aca="false">IF($CB3&gt;0,MAX(0,FLOOR((1-$CZ$2)*CS$2-$CD3+1+CS$1,1)),0)</f>
        <v>3</v>
      </c>
      <c r="DO3" s="1" t="n">
        <f aca="false">IF($CB3&gt;0,MAX(0,FLOOR((1-$CZ$2)*CT$2-$CD3+1+CT$1,1)),0)</f>
        <v>3</v>
      </c>
      <c r="DP3" s="1" t="n">
        <f aca="false">IF($CB3&gt;0,MAX(0,FLOOR((1-$CZ$2)*CU$2-$CD3+1+CU$1,1)),0)</f>
        <v>4</v>
      </c>
      <c r="DQ3" s="1" t="n">
        <f aca="false">IF($CB3&gt;0,MAX(0,FLOOR((1-$CZ$2)*CV$2-$CD3+1+CV$1,1)),0)</f>
        <v>4</v>
      </c>
      <c r="DR3" s="1" t="n">
        <f aca="false">IF($CB3&gt;0,MAX(0,FLOOR((1-$CZ$2)*CW$2-$CD3+1+CW$1,1)),0)</f>
        <v>4</v>
      </c>
      <c r="DS3" s="1" t="n">
        <f aca="false">IF($CB3&gt;0,MAX(0,FLOOR((1-$CZ$2)*CX$2-$CD3+1+CX$1,1)),0)</f>
        <v>5</v>
      </c>
      <c r="DT3" s="1" t="n">
        <f aca="false">IF($CB3&gt;0,MAX(0,FLOOR((1-$CZ$2)*CY$2-$CD3+1+CY$1,1)),0)</f>
        <v>6</v>
      </c>
      <c r="DV3" s="1" t="n">
        <f aca="false">$AK3 +(DA3*$CB3+AL3)*(BG3+1)/2</f>
        <v>3</v>
      </c>
      <c r="DW3" s="1" t="n">
        <f aca="false">$AK3 +(DB3*$CB3+AM3)*(BH3+1)/2</f>
        <v>3</v>
      </c>
      <c r="DX3" s="1" t="n">
        <f aca="false">$AK3 +(DC3*$CB3+AN3)*(BI3+1)/2</f>
        <v>3</v>
      </c>
      <c r="DY3" s="1" t="n">
        <f aca="false">$AK3 +(DD3*$CB3+AO3)*(BJ3+1)/2</f>
        <v>3</v>
      </c>
      <c r="DZ3" s="1" t="n">
        <f aca="false">$AK3 +(DE3*$CB3+AP3)*(BK3+1)/2</f>
        <v>3</v>
      </c>
      <c r="EA3" s="1" t="n">
        <f aca="false">$AK3 +(DF3*$CB3+AQ3)*(BL3+1)/2</f>
        <v>3</v>
      </c>
      <c r="EB3" s="1" t="n">
        <f aca="false">$AK3 +(DG3*$CB3+AR3)*(BM3+1)/2</f>
        <v>3</v>
      </c>
      <c r="EC3" s="1" t="n">
        <f aca="false">$AK3 +(DH3*$CB3+AS3)*(BN3+1)/2</f>
        <v>3</v>
      </c>
      <c r="ED3" s="1" t="n">
        <f aca="false">$AK3 +(DI3*$CB3+AT3)*(BO3+1)/2</f>
        <v>3</v>
      </c>
      <c r="EE3" s="1" t="n">
        <f aca="false">$AK3 +(DJ3*$CB3+AU3)*(BP3+1)/2</f>
        <v>17</v>
      </c>
      <c r="EF3" s="1" t="n">
        <f aca="false">$AK3 +(DK3*$CB3+AV3)*(BQ3+1)/2</f>
        <v>17</v>
      </c>
      <c r="EG3" s="1" t="n">
        <f aca="false">$AK3 +(DL3*$CB3+AW3)*(BR3+1)/2</f>
        <v>17</v>
      </c>
      <c r="EH3" s="1" t="n">
        <f aca="false">$AK3 +(DM3*$CB3+AX3)*(BS3+1)/2</f>
        <v>24</v>
      </c>
      <c r="EI3" s="1" t="n">
        <f aca="false">$AK3 +(DN3*$CB3+AY3)*(BT3+1)/2</f>
        <v>24</v>
      </c>
      <c r="EJ3" s="1" t="n">
        <f aca="false">$AK3 +(DO3*$CB3+AZ3)*(BU3+1)/2</f>
        <v>24</v>
      </c>
      <c r="EK3" s="1" t="n">
        <f aca="false">$AK3 +(DP3*$CB3+BA3)*(BV3+1)/2</f>
        <v>31</v>
      </c>
      <c r="EL3" s="1" t="n">
        <f aca="false">$AK3 +(DQ3*$CB3+BB3)*(BW3+1)/2</f>
        <v>31</v>
      </c>
      <c r="EM3" s="1" t="n">
        <f aca="false">$AK3 +(DR3*$CB3+BC3)*(BX3+1)/2</f>
        <v>31</v>
      </c>
      <c r="EN3" s="1" t="n">
        <f aca="false">$AK3 +(DS3*$CB3+BD3)*(BY3+1)/2</f>
        <v>38</v>
      </c>
      <c r="EO3" s="1" t="n">
        <f aca="false">$AK3 +(DT3*$CB3+BE3)*(BZ3+1)/2</f>
        <v>45</v>
      </c>
      <c r="EQ3" s="1" t="n">
        <f aca="false">RANK(P3,P$3:P$54)</f>
        <v>2</v>
      </c>
      <c r="ER3" s="1" t="n">
        <f aca="false">RANK(Q3,Q$3:Q$54)</f>
        <v>2</v>
      </c>
      <c r="ES3" s="1" t="n">
        <f aca="false">RANK(R3,R$3:R$54)</f>
        <v>2</v>
      </c>
      <c r="ET3" s="1" t="n">
        <f aca="false">RANK(S3,S$3:S$54)</f>
        <v>2</v>
      </c>
      <c r="EU3" s="1" t="n">
        <f aca="false">RANK(T3,T$3:T$54)</f>
        <v>2</v>
      </c>
      <c r="EV3" s="1" t="n">
        <f aca="false">RANK(U3,U$3:U$54)</f>
        <v>2</v>
      </c>
      <c r="EW3" s="1" t="n">
        <f aca="false">RANK(V3,V$3:V$54)</f>
        <v>3</v>
      </c>
      <c r="EX3" s="1" t="n">
        <f aca="false">RANK(W3,W$3:W$54)</f>
        <v>3</v>
      </c>
      <c r="EY3" s="1" t="n">
        <f aca="false">RANK(X3,X$3:X$54)</f>
        <v>3</v>
      </c>
      <c r="EZ3" s="1" t="n">
        <f aca="false">RANK(Y3,Y$3:Y$54)</f>
        <v>1</v>
      </c>
      <c r="FA3" s="1" t="n">
        <f aca="false">RANK(Z3,Z$3:Z$54)</f>
        <v>1</v>
      </c>
      <c r="FB3" s="1" t="n">
        <f aca="false">RANK(AA3,AA$3:AA$54)</f>
        <v>1</v>
      </c>
      <c r="FC3" s="1" t="n">
        <f aca="false">RANK(AB3,AB$3:AB$54)</f>
        <v>1</v>
      </c>
      <c r="FD3" s="1" t="n">
        <f aca="false">RANK(AC3,AC$3:AC$54)</f>
        <v>1</v>
      </c>
      <c r="FE3" s="1" t="n">
        <f aca="false">RANK(AD3,AD$3:AD$54)</f>
        <v>1</v>
      </c>
      <c r="FF3" s="1" t="n">
        <f aca="false">RANK(AE3,AE$3:AE$54)</f>
        <v>1</v>
      </c>
      <c r="FG3" s="1" t="n">
        <f aca="false">RANK(AF3,AF$3:AF$54)</f>
        <v>1</v>
      </c>
      <c r="FH3" s="1" t="n">
        <f aca="false">RANK(AG3,AG$3:AG$54)</f>
        <v>1</v>
      </c>
      <c r="FI3" s="1" t="n">
        <f aca="false">RANK(AH3,AH$3:AH$54)</f>
        <v>1</v>
      </c>
      <c r="FJ3" s="1" t="n">
        <f aca="false">RANK(AI3,AI$3:AI$54)</f>
        <v>1</v>
      </c>
      <c r="FK3" s="11"/>
      <c r="FL3" s="11"/>
      <c r="FM3" s="11"/>
      <c r="FN3" s="11"/>
      <c r="FO3" s="11"/>
      <c r="FP3" s="11"/>
      <c r="FQ3" s="11"/>
      <c r="FR3" s="11"/>
      <c r="FS3" s="11"/>
      <c r="FT3" s="11"/>
      <c r="FU3" s="11"/>
      <c r="FV3" s="11"/>
      <c r="FW3" s="11"/>
      <c r="FX3" s="11"/>
      <c r="FY3" s="11"/>
      <c r="FZ3" s="11"/>
      <c r="GA3" s="11"/>
      <c r="GB3" s="11"/>
      <c r="GC3" s="11"/>
      <c r="GD3" s="11"/>
    </row>
    <row r="4" customFormat="false" ht="33.95" hidden="false" customHeight="true" outlineLevel="0" collapsed="false">
      <c r="A4" s="14" t="s">
        <v>33</v>
      </c>
      <c r="B4" s="1" t="s">
        <v>26</v>
      </c>
      <c r="C4" s="14" t="s">
        <v>27</v>
      </c>
      <c r="D4" s="14" t="s">
        <v>34</v>
      </c>
      <c r="E4" s="14" t="s">
        <v>29</v>
      </c>
      <c r="F4" s="14" t="s">
        <v>35</v>
      </c>
      <c r="G4" s="15"/>
      <c r="H4" s="14" t="s">
        <v>36</v>
      </c>
      <c r="I4" s="15" t="n">
        <v>1</v>
      </c>
      <c r="J4" s="15"/>
      <c r="K4" s="15"/>
      <c r="L4" s="14" t="s">
        <v>37</v>
      </c>
      <c r="M4" s="13"/>
      <c r="EQ4" s="1" t="n">
        <f aca="false">RANK(P4,P$3:P$54)</f>
        <v>3</v>
      </c>
      <c r="ER4" s="1" t="n">
        <f aca="false">RANK(Q4,Q$3:Q$54)</f>
        <v>3</v>
      </c>
      <c r="ES4" s="1" t="n">
        <f aca="false">RANK(R4,R$3:R$54)</f>
        <v>3</v>
      </c>
      <c r="ET4" s="1" t="n">
        <f aca="false">RANK(S4,S$3:S$54)</f>
        <v>3</v>
      </c>
      <c r="EU4" s="1" t="n">
        <f aca="false">RANK(T4,T$3:T$54)</f>
        <v>4</v>
      </c>
      <c r="EV4" s="1" t="n">
        <f aca="false">RANK(U4,U$3:U$54)</f>
        <v>4</v>
      </c>
      <c r="EW4" s="1" t="n">
        <f aca="false">RANK(V4,V$3:V$54)</f>
        <v>4</v>
      </c>
      <c r="EX4" s="1" t="n">
        <f aca="false">RANK(W4,W$3:W$54)</f>
        <v>4</v>
      </c>
      <c r="EY4" s="1" t="n">
        <f aca="false">RANK(X4,X$3:X$54)</f>
        <v>4</v>
      </c>
      <c r="EZ4" s="1" t="n">
        <f aca="false">RANK(Y4,Y$3:Y$54)</f>
        <v>4</v>
      </c>
      <c r="FA4" s="1" t="n">
        <f aca="false">RANK(Z4,Z$3:Z$54)</f>
        <v>4</v>
      </c>
      <c r="FB4" s="1" t="n">
        <f aca="false">RANK(AA4,AA$3:AA$54)</f>
        <v>4</v>
      </c>
      <c r="FC4" s="1" t="n">
        <f aca="false">RANK(AB4,AB$3:AB$54)</f>
        <v>4</v>
      </c>
      <c r="FD4" s="1" t="n">
        <f aca="false">RANK(AC4,AC$3:AC$54)</f>
        <v>4</v>
      </c>
      <c r="FE4" s="1" t="e">
        <f aca="false">RANK(AD4,AD$3:AD$54)</f>
        <v>#VALUE!</v>
      </c>
      <c r="FF4" s="1" t="e">
        <f aca="false">RANK(AE4,AE$3:AE$54)</f>
        <v>#VALUE!</v>
      </c>
      <c r="FG4" s="1" t="e">
        <f aca="false">RANK(AF4,AF$3:AF$54)</f>
        <v>#VALUE!</v>
      </c>
      <c r="FH4" s="1" t="e">
        <f aca="false">RANK(AG4,AG$3:AG$54)</f>
        <v>#VALUE!</v>
      </c>
      <c r="FI4" s="1" t="e">
        <f aca="false">RANK(AH4,AH$3:AH$54)</f>
        <v>#VALUE!</v>
      </c>
      <c r="FJ4" s="1" t="e">
        <f aca="false">RANK(AI4,AI$3:AI$54)</f>
        <v>#VALUE!</v>
      </c>
      <c r="FK4" s="14"/>
      <c r="FL4" s="14"/>
      <c r="FM4" s="14"/>
      <c r="FN4" s="14"/>
      <c r="FO4" s="14"/>
      <c r="FP4" s="14"/>
      <c r="FQ4" s="14"/>
      <c r="FR4" s="14"/>
      <c r="FS4" s="14"/>
      <c r="FT4" s="14"/>
      <c r="FU4" s="14"/>
      <c r="FV4" s="14"/>
      <c r="FW4" s="14"/>
      <c r="FX4" s="14"/>
      <c r="FY4" s="14"/>
      <c r="FZ4" s="14"/>
      <c r="GA4" s="14"/>
      <c r="GB4" s="14"/>
      <c r="GC4" s="14"/>
      <c r="GD4" s="14"/>
    </row>
    <row r="5" customFormat="false" ht="43.25" hidden="false" customHeight="false" outlineLevel="0" collapsed="false">
      <c r="A5" s="11" t="s">
        <v>38</v>
      </c>
      <c r="B5" s="1" t="s">
        <v>26</v>
      </c>
      <c r="C5" s="11" t="s">
        <v>27</v>
      </c>
      <c r="D5" s="11" t="s">
        <v>39</v>
      </c>
      <c r="E5" s="11" t="s">
        <v>29</v>
      </c>
      <c r="F5" s="11" t="s">
        <v>40</v>
      </c>
      <c r="G5" s="12"/>
      <c r="H5" s="11" t="s">
        <v>41</v>
      </c>
      <c r="I5" s="12" t="n">
        <v>1</v>
      </c>
      <c r="J5" s="12"/>
      <c r="K5" s="12"/>
      <c r="L5" s="11" t="s">
        <v>42</v>
      </c>
      <c r="M5" s="1" t="s">
        <v>43</v>
      </c>
      <c r="EQ5" s="1" t="n">
        <f aca="false">RANK(P5,P$3:P$54)</f>
        <v>3</v>
      </c>
      <c r="ER5" s="1" t="n">
        <f aca="false">RANK(Q5,Q$3:Q$54)</f>
        <v>3</v>
      </c>
      <c r="ES5" s="1" t="n">
        <f aca="false">RANK(R5,R$3:R$54)</f>
        <v>3</v>
      </c>
      <c r="ET5" s="1" t="n">
        <f aca="false">RANK(S5,S$3:S$54)</f>
        <v>3</v>
      </c>
      <c r="EU5" s="1" t="n">
        <f aca="false">RANK(T5,T$3:T$54)</f>
        <v>4</v>
      </c>
      <c r="EV5" s="1" t="n">
        <f aca="false">RANK(U5,U$3:U$54)</f>
        <v>4</v>
      </c>
      <c r="EW5" s="1" t="n">
        <f aca="false">RANK(V5,V$3:V$54)</f>
        <v>4</v>
      </c>
      <c r="EX5" s="1" t="n">
        <f aca="false">RANK(W5,W$3:W$54)</f>
        <v>4</v>
      </c>
      <c r="EY5" s="1" t="n">
        <f aca="false">RANK(X5,X$3:X$54)</f>
        <v>4</v>
      </c>
      <c r="EZ5" s="1" t="n">
        <f aca="false">RANK(Y5,Y$3:Y$54)</f>
        <v>4</v>
      </c>
      <c r="FA5" s="1" t="n">
        <f aca="false">RANK(Z5,Z$3:Z$54)</f>
        <v>4</v>
      </c>
      <c r="FB5" s="1" t="n">
        <f aca="false">RANK(AA5,AA$3:AA$54)</f>
        <v>4</v>
      </c>
      <c r="FC5" s="1" t="n">
        <f aca="false">RANK(AB5,AB$3:AB$54)</f>
        <v>4</v>
      </c>
      <c r="FD5" s="1" t="n">
        <f aca="false">RANK(AC5,AC$3:AC$54)</f>
        <v>4</v>
      </c>
      <c r="FE5" s="1" t="e">
        <f aca="false">RANK(AD5,AD$3:AD$54)</f>
        <v>#VALUE!</v>
      </c>
      <c r="FF5" s="1" t="e">
        <f aca="false">RANK(AE5,AE$3:AE$54)</f>
        <v>#VALUE!</v>
      </c>
      <c r="FG5" s="1" t="e">
        <f aca="false">RANK(AF5,AF$3:AF$54)</f>
        <v>#VALUE!</v>
      </c>
      <c r="FH5" s="1" t="e">
        <f aca="false">RANK(AG5,AG$3:AG$54)</f>
        <v>#VALUE!</v>
      </c>
      <c r="FI5" s="1" t="e">
        <f aca="false">RANK(AH5,AH$3:AH$54)</f>
        <v>#VALUE!</v>
      </c>
      <c r="FJ5" s="1" t="e">
        <f aca="false">RANK(AI5,AI$3:AI$54)</f>
        <v>#VALUE!</v>
      </c>
      <c r="FK5" s="11"/>
      <c r="FL5" s="11"/>
      <c r="FM5" s="11"/>
      <c r="FN5" s="11"/>
      <c r="FO5" s="11"/>
      <c r="FP5" s="11"/>
      <c r="FQ5" s="11"/>
      <c r="FR5" s="11"/>
      <c r="FS5" s="11"/>
      <c r="FT5" s="11"/>
      <c r="FU5" s="11"/>
      <c r="FV5" s="11"/>
      <c r="FW5" s="11"/>
      <c r="FX5" s="11"/>
      <c r="FY5" s="11"/>
      <c r="FZ5" s="11"/>
      <c r="GA5" s="11"/>
      <c r="GB5" s="11"/>
      <c r="GC5" s="11"/>
      <c r="GD5" s="11"/>
    </row>
    <row r="6" customFormat="false" ht="22.35" hidden="false" customHeight="false" outlineLevel="0" collapsed="false">
      <c r="A6" s="11" t="s">
        <v>44</v>
      </c>
      <c r="B6" s="1" t="s">
        <v>26</v>
      </c>
      <c r="C6" s="11" t="s">
        <v>27</v>
      </c>
      <c r="D6" s="11" t="s">
        <v>45</v>
      </c>
      <c r="E6" s="11" t="s">
        <v>29</v>
      </c>
      <c r="F6" s="11" t="s">
        <v>40</v>
      </c>
      <c r="G6" s="11" t="s">
        <v>46</v>
      </c>
      <c r="H6" s="11" t="s">
        <v>47</v>
      </c>
      <c r="I6" s="12" t="n">
        <v>1</v>
      </c>
      <c r="J6" s="12"/>
      <c r="K6" s="12"/>
      <c r="L6" s="11" t="s">
        <v>48</v>
      </c>
      <c r="M6" s="13"/>
      <c r="EQ6" s="1" t="n">
        <f aca="false">RANK(P6,P$3:P$54)</f>
        <v>3</v>
      </c>
      <c r="ER6" s="1" t="n">
        <f aca="false">RANK(Q6,Q$3:Q$54)</f>
        <v>3</v>
      </c>
      <c r="ES6" s="1" t="n">
        <f aca="false">RANK(R6,R$3:R$54)</f>
        <v>3</v>
      </c>
      <c r="ET6" s="1" t="n">
        <f aca="false">RANK(S6,S$3:S$54)</f>
        <v>3</v>
      </c>
      <c r="EU6" s="1" t="n">
        <f aca="false">RANK(T6,T$3:T$54)</f>
        <v>4</v>
      </c>
      <c r="EV6" s="1" t="n">
        <f aca="false">RANK(U6,U$3:U$54)</f>
        <v>4</v>
      </c>
      <c r="EW6" s="1" t="n">
        <f aca="false">RANK(V6,V$3:V$54)</f>
        <v>4</v>
      </c>
      <c r="EX6" s="1" t="n">
        <f aca="false">RANK(W6,W$3:W$54)</f>
        <v>4</v>
      </c>
      <c r="EY6" s="1" t="n">
        <f aca="false">RANK(X6,X$3:X$54)</f>
        <v>4</v>
      </c>
      <c r="EZ6" s="1" t="n">
        <f aca="false">RANK(Y6,Y$3:Y$54)</f>
        <v>4</v>
      </c>
      <c r="FA6" s="1" t="n">
        <f aca="false">RANK(Z6,Z$3:Z$54)</f>
        <v>4</v>
      </c>
      <c r="FB6" s="1" t="n">
        <f aca="false">RANK(AA6,AA$3:AA$54)</f>
        <v>4</v>
      </c>
      <c r="FC6" s="1" t="n">
        <f aca="false">RANK(AB6,AB$3:AB$54)</f>
        <v>4</v>
      </c>
      <c r="FD6" s="1" t="n">
        <f aca="false">RANK(AC6,AC$3:AC$54)</f>
        <v>4</v>
      </c>
      <c r="FE6" s="1" t="e">
        <f aca="false">RANK(AD6,AD$3:AD$54)</f>
        <v>#VALUE!</v>
      </c>
      <c r="FF6" s="1" t="e">
        <f aca="false">RANK(AE6,AE$3:AE$54)</f>
        <v>#VALUE!</v>
      </c>
      <c r="FG6" s="1" t="e">
        <f aca="false">RANK(AF6,AF$3:AF$54)</f>
        <v>#VALUE!</v>
      </c>
      <c r="FH6" s="1" t="e">
        <f aca="false">RANK(AG6,AG$3:AG$54)</f>
        <v>#VALUE!</v>
      </c>
      <c r="FI6" s="1" t="e">
        <f aca="false">RANK(AH6,AH$3:AH$54)</f>
        <v>#VALUE!</v>
      </c>
      <c r="FJ6" s="1" t="e">
        <f aca="false">RANK(AI6,AI$3:AI$54)</f>
        <v>#VALUE!</v>
      </c>
      <c r="FK6" s="11"/>
      <c r="FL6" s="11"/>
      <c r="FM6" s="11"/>
      <c r="FN6" s="11"/>
      <c r="FO6" s="11"/>
      <c r="FP6" s="11"/>
      <c r="FQ6" s="11"/>
      <c r="FR6" s="11"/>
      <c r="FS6" s="11"/>
      <c r="FT6" s="11"/>
      <c r="FU6" s="11"/>
      <c r="FV6" s="11"/>
      <c r="FW6" s="11"/>
      <c r="FX6" s="11"/>
      <c r="FY6" s="11"/>
      <c r="FZ6" s="11"/>
      <c r="GA6" s="11"/>
      <c r="GB6" s="11"/>
      <c r="GC6" s="11"/>
      <c r="GD6" s="11"/>
    </row>
    <row r="7" customFormat="false" ht="12.8" hidden="false" customHeight="false" outlineLevel="0" collapsed="false">
      <c r="A7" s="11" t="s">
        <v>49</v>
      </c>
      <c r="B7" s="1" t="s">
        <v>26</v>
      </c>
      <c r="C7" s="11" t="s">
        <v>27</v>
      </c>
      <c r="D7" s="12"/>
      <c r="E7" s="11" t="s">
        <v>50</v>
      </c>
      <c r="F7" s="11" t="s">
        <v>51</v>
      </c>
      <c r="G7" s="12"/>
      <c r="H7" s="12" t="n">
        <v>0</v>
      </c>
      <c r="I7" s="12" t="n">
        <v>1</v>
      </c>
      <c r="J7" s="12"/>
      <c r="K7" s="12"/>
      <c r="L7" s="11" t="s">
        <v>52</v>
      </c>
      <c r="M7" s="13"/>
      <c r="EQ7" s="1" t="n">
        <f aca="false">RANK(P7,P$3:P$54)</f>
        <v>3</v>
      </c>
      <c r="ER7" s="1" t="n">
        <f aca="false">RANK(Q7,Q$3:Q$54)</f>
        <v>3</v>
      </c>
      <c r="ES7" s="1" t="n">
        <f aca="false">RANK(R7,R$3:R$54)</f>
        <v>3</v>
      </c>
      <c r="ET7" s="1" t="n">
        <f aca="false">RANK(S7,S$3:S$54)</f>
        <v>3</v>
      </c>
      <c r="EU7" s="1" t="n">
        <f aca="false">RANK(T7,T$3:T$54)</f>
        <v>4</v>
      </c>
      <c r="EV7" s="1" t="n">
        <f aca="false">RANK(U7,U$3:U$54)</f>
        <v>4</v>
      </c>
      <c r="EW7" s="1" t="n">
        <f aca="false">RANK(V7,V$3:V$54)</f>
        <v>4</v>
      </c>
      <c r="EX7" s="1" t="n">
        <f aca="false">RANK(W7,W$3:W$54)</f>
        <v>4</v>
      </c>
      <c r="EY7" s="1" t="n">
        <f aca="false">RANK(X7,X$3:X$54)</f>
        <v>4</v>
      </c>
      <c r="EZ7" s="1" t="n">
        <f aca="false">RANK(Y7,Y$3:Y$54)</f>
        <v>4</v>
      </c>
      <c r="FA7" s="1" t="n">
        <f aca="false">RANK(Z7,Z$3:Z$54)</f>
        <v>4</v>
      </c>
      <c r="FB7" s="1" t="n">
        <f aca="false">RANK(AA7,AA$3:AA$54)</f>
        <v>4</v>
      </c>
      <c r="FC7" s="1" t="n">
        <f aca="false">RANK(AB7,AB$3:AB$54)</f>
        <v>4</v>
      </c>
      <c r="FD7" s="1" t="n">
        <f aca="false">RANK(AC7,AC$3:AC$54)</f>
        <v>4</v>
      </c>
      <c r="FE7" s="1" t="e">
        <f aca="false">RANK(AD7,AD$3:AD$54)</f>
        <v>#VALUE!</v>
      </c>
      <c r="FF7" s="1" t="e">
        <f aca="false">RANK(AE7,AE$3:AE$54)</f>
        <v>#VALUE!</v>
      </c>
      <c r="FG7" s="1" t="e">
        <f aca="false">RANK(AF7,AF$3:AF$54)</f>
        <v>#VALUE!</v>
      </c>
      <c r="FH7" s="1" t="e">
        <f aca="false">RANK(AG7,AG$3:AG$54)</f>
        <v>#VALUE!</v>
      </c>
      <c r="FI7" s="1" t="e">
        <f aca="false">RANK(AH7,AH$3:AH$54)</f>
        <v>#VALUE!</v>
      </c>
      <c r="FJ7" s="1" t="e">
        <f aca="false">RANK(AI7,AI$3:AI$54)</f>
        <v>#VALUE!</v>
      </c>
      <c r="FK7" s="11"/>
      <c r="FL7" s="11"/>
      <c r="FM7" s="11"/>
      <c r="FN7" s="11"/>
      <c r="FO7" s="11"/>
      <c r="FP7" s="11"/>
      <c r="FQ7" s="11"/>
      <c r="FR7" s="11"/>
      <c r="FS7" s="11"/>
      <c r="FT7" s="11"/>
      <c r="FU7" s="11"/>
      <c r="FV7" s="11"/>
      <c r="FW7" s="11"/>
      <c r="FX7" s="11"/>
      <c r="FY7" s="11"/>
      <c r="FZ7" s="11"/>
      <c r="GA7" s="11"/>
      <c r="GB7" s="11"/>
      <c r="GC7" s="11"/>
      <c r="GD7" s="11"/>
    </row>
    <row r="8" customFormat="false" ht="33.95" hidden="false" customHeight="true" outlineLevel="0" collapsed="false">
      <c r="A8" s="11" t="s">
        <v>53</v>
      </c>
      <c r="B8" s="1" t="s">
        <v>26</v>
      </c>
      <c r="C8" s="11" t="s">
        <v>27</v>
      </c>
      <c r="D8" s="11" t="s">
        <v>54</v>
      </c>
      <c r="E8" s="11" t="s">
        <v>29</v>
      </c>
      <c r="F8" s="11" t="s">
        <v>30</v>
      </c>
      <c r="G8" s="11" t="s">
        <v>55</v>
      </c>
      <c r="H8" s="11" t="s">
        <v>56</v>
      </c>
      <c r="I8" s="11" t="n">
        <v>1</v>
      </c>
      <c r="J8" s="11"/>
      <c r="K8" s="11"/>
      <c r="L8" s="11" t="s">
        <v>57</v>
      </c>
      <c r="M8" s="13"/>
      <c r="EQ8" s="1" t="n">
        <f aca="false">RANK(P8,P$3:P$54)</f>
        <v>3</v>
      </c>
      <c r="ER8" s="1" t="n">
        <f aca="false">RANK(Q8,Q$3:Q$54)</f>
        <v>3</v>
      </c>
      <c r="ES8" s="1" t="n">
        <f aca="false">RANK(R8,R$3:R$54)</f>
        <v>3</v>
      </c>
      <c r="ET8" s="1" t="n">
        <f aca="false">RANK(S8,S$3:S$54)</f>
        <v>3</v>
      </c>
      <c r="EU8" s="1" t="n">
        <f aca="false">RANK(T8,T$3:T$54)</f>
        <v>4</v>
      </c>
      <c r="EV8" s="1" t="n">
        <f aca="false">RANK(U8,U$3:U$54)</f>
        <v>4</v>
      </c>
      <c r="EW8" s="1" t="n">
        <f aca="false">RANK(V8,V$3:V$54)</f>
        <v>4</v>
      </c>
      <c r="EX8" s="1" t="n">
        <f aca="false">RANK(W8,W$3:W$54)</f>
        <v>4</v>
      </c>
      <c r="EY8" s="1" t="n">
        <f aca="false">RANK(X8,X$3:X$54)</f>
        <v>4</v>
      </c>
      <c r="EZ8" s="1" t="n">
        <f aca="false">RANK(Y8,Y$3:Y$54)</f>
        <v>4</v>
      </c>
      <c r="FA8" s="1" t="n">
        <f aca="false">RANK(Z8,Z$3:Z$54)</f>
        <v>4</v>
      </c>
      <c r="FB8" s="1" t="n">
        <f aca="false">RANK(AA8,AA$3:AA$54)</f>
        <v>4</v>
      </c>
      <c r="FC8" s="1" t="n">
        <f aca="false">RANK(AB8,AB$3:AB$54)</f>
        <v>4</v>
      </c>
      <c r="FD8" s="1" t="n">
        <f aca="false">RANK(AC8,AC$3:AC$54)</f>
        <v>4</v>
      </c>
      <c r="FE8" s="1" t="e">
        <f aca="false">RANK(AD8,AD$3:AD$54)</f>
        <v>#VALUE!</v>
      </c>
      <c r="FF8" s="1" t="e">
        <f aca="false">RANK(AE8,AE$3:AE$54)</f>
        <v>#VALUE!</v>
      </c>
      <c r="FG8" s="1" t="e">
        <f aca="false">RANK(AF8,AF$3:AF$54)</f>
        <v>#VALUE!</v>
      </c>
      <c r="FH8" s="1" t="e">
        <f aca="false">RANK(AG8,AG$3:AG$54)</f>
        <v>#VALUE!</v>
      </c>
      <c r="FI8" s="1" t="e">
        <f aca="false">RANK(AH8,AH$3:AH$54)</f>
        <v>#VALUE!</v>
      </c>
      <c r="FJ8" s="1" t="e">
        <f aca="false">RANK(AI8,AI$3:AI$54)</f>
        <v>#VALUE!</v>
      </c>
    </row>
    <row r="9" customFormat="false" ht="43.25" hidden="false" customHeight="false" outlineLevel="0" collapsed="false">
      <c r="A9" s="11" t="s">
        <v>58</v>
      </c>
      <c r="B9" s="1" t="s">
        <v>26</v>
      </c>
      <c r="C9" s="11" t="s">
        <v>27</v>
      </c>
      <c r="D9" s="11" t="s">
        <v>59</v>
      </c>
      <c r="E9" s="11" t="s">
        <v>60</v>
      </c>
      <c r="F9" s="11" t="s">
        <v>30</v>
      </c>
      <c r="G9" s="12"/>
      <c r="H9" s="12" t="n">
        <v>0</v>
      </c>
      <c r="I9" s="12" t="n">
        <v>1</v>
      </c>
      <c r="J9" s="11" t="s">
        <v>61</v>
      </c>
      <c r="K9" s="11" t="s">
        <v>62</v>
      </c>
      <c r="L9" s="11" t="s">
        <v>63</v>
      </c>
      <c r="M9" s="1" t="s">
        <v>64</v>
      </c>
      <c r="EQ9" s="1" t="n">
        <f aca="false">RANK(P9,P$3:P$54)</f>
        <v>3</v>
      </c>
      <c r="ER9" s="1" t="n">
        <f aca="false">RANK(Q9,Q$3:Q$54)</f>
        <v>3</v>
      </c>
      <c r="ES9" s="1" t="n">
        <f aca="false">RANK(R9,R$3:R$54)</f>
        <v>3</v>
      </c>
      <c r="ET9" s="1" t="n">
        <f aca="false">RANK(S9,S$3:S$54)</f>
        <v>3</v>
      </c>
      <c r="EU9" s="1" t="n">
        <f aca="false">RANK(T9,T$3:T$54)</f>
        <v>4</v>
      </c>
      <c r="EV9" s="1" t="n">
        <f aca="false">RANK(U9,U$3:U$54)</f>
        <v>4</v>
      </c>
      <c r="EW9" s="1" t="n">
        <f aca="false">RANK(V9,V$3:V$54)</f>
        <v>4</v>
      </c>
      <c r="EX9" s="1" t="n">
        <f aca="false">RANK(W9,W$3:W$54)</f>
        <v>4</v>
      </c>
      <c r="EY9" s="1" t="n">
        <f aca="false">RANK(X9,X$3:X$54)</f>
        <v>4</v>
      </c>
      <c r="EZ9" s="1" t="n">
        <f aca="false">RANK(Y9,Y$3:Y$54)</f>
        <v>4</v>
      </c>
      <c r="FA9" s="1" t="n">
        <f aca="false">RANK(Z9,Z$3:Z$54)</f>
        <v>4</v>
      </c>
      <c r="FB9" s="1" t="n">
        <f aca="false">RANK(AA9,AA$3:AA$54)</f>
        <v>4</v>
      </c>
      <c r="FC9" s="1" t="n">
        <f aca="false">RANK(AB9,AB$3:AB$54)</f>
        <v>4</v>
      </c>
      <c r="FD9" s="1" t="n">
        <f aca="false">RANK(AC9,AC$3:AC$54)</f>
        <v>4</v>
      </c>
      <c r="FE9" s="1" t="e">
        <f aca="false">RANK(AD9,AD$3:AD$54)</f>
        <v>#VALUE!</v>
      </c>
      <c r="FF9" s="1" t="e">
        <f aca="false">RANK(AE9,AE$3:AE$54)</f>
        <v>#VALUE!</v>
      </c>
      <c r="FG9" s="1" t="e">
        <f aca="false">RANK(AF9,AF$3:AF$54)</f>
        <v>#VALUE!</v>
      </c>
      <c r="FH9" s="1" t="e">
        <f aca="false">RANK(AG9,AG$3:AG$54)</f>
        <v>#VALUE!</v>
      </c>
      <c r="FI9" s="1" t="e">
        <f aca="false">RANK(AH9,AH$3:AH$54)</f>
        <v>#VALUE!</v>
      </c>
      <c r="FJ9" s="1" t="e">
        <f aca="false">RANK(AI9,AI$3:AI$54)</f>
        <v>#VALUE!</v>
      </c>
    </row>
    <row r="10" customFormat="false" ht="33.95" hidden="false" customHeight="true" outlineLevel="0" collapsed="false">
      <c r="A10" s="11" t="s">
        <v>65</v>
      </c>
      <c r="B10" s="1" t="s">
        <v>26</v>
      </c>
      <c r="C10" s="11" t="s">
        <v>27</v>
      </c>
      <c r="D10" s="11" t="s">
        <v>66</v>
      </c>
      <c r="E10" s="11" t="s">
        <v>29</v>
      </c>
      <c r="F10" s="11" t="s">
        <v>30</v>
      </c>
      <c r="G10" s="12"/>
      <c r="H10" s="11" t="s">
        <v>41</v>
      </c>
      <c r="I10" s="12" t="n">
        <v>2</v>
      </c>
      <c r="J10" s="12"/>
      <c r="K10" s="12"/>
      <c r="L10" s="11" t="s">
        <v>67</v>
      </c>
      <c r="M10" s="13"/>
      <c r="EQ10" s="1" t="n">
        <f aca="false">RANK(P10,P$3:P$54)</f>
        <v>3</v>
      </c>
      <c r="ER10" s="1" t="n">
        <f aca="false">RANK(Q10,Q$3:Q$54)</f>
        <v>3</v>
      </c>
      <c r="ES10" s="1" t="n">
        <f aca="false">RANK(R10,R$3:R$54)</f>
        <v>3</v>
      </c>
      <c r="ET10" s="1" t="n">
        <f aca="false">RANK(S10,S$3:S$54)</f>
        <v>3</v>
      </c>
      <c r="EU10" s="1" t="n">
        <f aca="false">RANK(T10,T$3:T$54)</f>
        <v>4</v>
      </c>
      <c r="EV10" s="1" t="n">
        <f aca="false">RANK(U10,U$3:U$54)</f>
        <v>4</v>
      </c>
      <c r="EW10" s="1" t="n">
        <f aca="false">RANK(V10,V$3:V$54)</f>
        <v>4</v>
      </c>
      <c r="EX10" s="1" t="n">
        <f aca="false">RANK(W10,W$3:W$54)</f>
        <v>4</v>
      </c>
      <c r="EY10" s="1" t="n">
        <f aca="false">RANK(X10,X$3:X$54)</f>
        <v>4</v>
      </c>
      <c r="EZ10" s="1" t="n">
        <f aca="false">RANK(Y10,Y$3:Y$54)</f>
        <v>4</v>
      </c>
      <c r="FA10" s="1" t="n">
        <f aca="false">RANK(Z10,Z$3:Z$54)</f>
        <v>4</v>
      </c>
      <c r="FB10" s="1" t="n">
        <f aca="false">RANK(AA10,AA$3:AA$54)</f>
        <v>4</v>
      </c>
      <c r="FC10" s="1" t="n">
        <f aca="false">RANK(AB10,AB$3:AB$54)</f>
        <v>4</v>
      </c>
      <c r="FD10" s="1" t="n">
        <f aca="false">RANK(AC10,AC$3:AC$54)</f>
        <v>4</v>
      </c>
      <c r="FE10" s="1" t="e">
        <f aca="false">RANK(AD10,AD$3:AD$54)</f>
        <v>#VALUE!</v>
      </c>
      <c r="FF10" s="1" t="e">
        <f aca="false">RANK(AE10,AE$3:AE$54)</f>
        <v>#VALUE!</v>
      </c>
      <c r="FG10" s="1" t="e">
        <f aca="false">RANK(AF10,AF$3:AF$54)</f>
        <v>#VALUE!</v>
      </c>
      <c r="FH10" s="1" t="e">
        <f aca="false">RANK(AG10,AG$3:AG$54)</f>
        <v>#VALUE!</v>
      </c>
      <c r="FI10" s="1" t="e">
        <f aca="false">RANK(AH10,AH$3:AH$54)</f>
        <v>#VALUE!</v>
      </c>
      <c r="FJ10" s="1" t="e">
        <f aca="false">RANK(AI10,AI$3:AI$54)</f>
        <v>#VALUE!</v>
      </c>
    </row>
    <row r="11" customFormat="false" ht="33.95" hidden="false" customHeight="true" outlineLevel="0" collapsed="false">
      <c r="A11" s="14" t="s">
        <v>68</v>
      </c>
      <c r="B11" s="1" t="s">
        <v>26</v>
      </c>
      <c r="C11" s="14" t="s">
        <v>27</v>
      </c>
      <c r="D11" s="14" t="s">
        <v>69</v>
      </c>
      <c r="E11" s="14" t="s">
        <v>29</v>
      </c>
      <c r="F11" s="14" t="s">
        <v>40</v>
      </c>
      <c r="G11" s="15"/>
      <c r="H11" s="15" t="n">
        <v>0</v>
      </c>
      <c r="I11" s="15" t="n">
        <v>2</v>
      </c>
      <c r="J11" s="15"/>
      <c r="K11" s="15"/>
      <c r="L11" s="14" t="s">
        <v>70</v>
      </c>
      <c r="M11" s="1" t="s">
        <v>43</v>
      </c>
      <c r="EQ11" s="1" t="n">
        <f aca="false">RANK(P11,P$3:P$54)</f>
        <v>3</v>
      </c>
      <c r="ER11" s="1" t="n">
        <f aca="false">RANK(Q11,Q$3:Q$54)</f>
        <v>3</v>
      </c>
      <c r="ES11" s="1" t="n">
        <f aca="false">RANK(R11,R$3:R$54)</f>
        <v>3</v>
      </c>
      <c r="ET11" s="1" t="n">
        <f aca="false">RANK(S11,S$3:S$54)</f>
        <v>3</v>
      </c>
      <c r="EU11" s="1" t="n">
        <f aca="false">RANK(T11,T$3:T$54)</f>
        <v>4</v>
      </c>
      <c r="EV11" s="1" t="n">
        <f aca="false">RANK(U11,U$3:U$54)</f>
        <v>4</v>
      </c>
      <c r="EW11" s="1" t="n">
        <f aca="false">RANK(V11,V$3:V$54)</f>
        <v>4</v>
      </c>
      <c r="EX11" s="1" t="n">
        <f aca="false">RANK(W11,W$3:W$54)</f>
        <v>4</v>
      </c>
      <c r="EY11" s="1" t="n">
        <f aca="false">RANK(X11,X$3:X$54)</f>
        <v>4</v>
      </c>
      <c r="EZ11" s="1" t="n">
        <f aca="false">RANK(Y11,Y$3:Y$54)</f>
        <v>4</v>
      </c>
      <c r="FA11" s="1" t="n">
        <f aca="false">RANK(Z11,Z$3:Z$54)</f>
        <v>4</v>
      </c>
      <c r="FB11" s="1" t="n">
        <f aca="false">RANK(AA11,AA$3:AA$54)</f>
        <v>4</v>
      </c>
      <c r="FC11" s="1" t="n">
        <f aca="false">RANK(AB11,AB$3:AB$54)</f>
        <v>4</v>
      </c>
      <c r="FD11" s="1" t="n">
        <f aca="false">RANK(AC11,AC$3:AC$54)</f>
        <v>4</v>
      </c>
      <c r="FE11" s="1" t="e">
        <f aca="false">RANK(AD11,AD$3:AD$54)</f>
        <v>#VALUE!</v>
      </c>
      <c r="FF11" s="1" t="e">
        <f aca="false">RANK(AE11,AE$3:AE$54)</f>
        <v>#VALUE!</v>
      </c>
      <c r="FG11" s="1" t="e">
        <f aca="false">RANK(AF11,AF$3:AF$54)</f>
        <v>#VALUE!</v>
      </c>
      <c r="FH11" s="1" t="e">
        <f aca="false">RANK(AG11,AG$3:AG$54)</f>
        <v>#VALUE!</v>
      </c>
      <c r="FI11" s="1" t="e">
        <f aca="false">RANK(AH11,AH$3:AH$54)</f>
        <v>#VALUE!</v>
      </c>
      <c r="FJ11" s="1" t="e">
        <f aca="false">RANK(AI11,AI$3:AI$54)</f>
        <v>#VALUE!</v>
      </c>
    </row>
    <row r="12" customFormat="false" ht="33.95" hidden="false" customHeight="true" outlineLevel="0" collapsed="false">
      <c r="A12" s="11" t="s">
        <v>71</v>
      </c>
      <c r="B12" s="1" t="s">
        <v>26</v>
      </c>
      <c r="C12" s="11" t="s">
        <v>27</v>
      </c>
      <c r="D12" s="11" t="s">
        <v>72</v>
      </c>
      <c r="E12" s="11" t="s">
        <v>29</v>
      </c>
      <c r="F12" s="11" t="s">
        <v>30</v>
      </c>
      <c r="G12" s="11" t="s">
        <v>73</v>
      </c>
      <c r="H12" s="11" t="s">
        <v>47</v>
      </c>
      <c r="I12" s="12" t="n">
        <v>2</v>
      </c>
      <c r="J12" s="12"/>
      <c r="K12" s="12"/>
      <c r="L12" s="11" t="s">
        <v>74</v>
      </c>
      <c r="M12" s="13"/>
      <c r="EQ12" s="1" t="n">
        <f aca="false">RANK(P12,P$3:P$54)</f>
        <v>3</v>
      </c>
      <c r="ER12" s="1" t="n">
        <f aca="false">RANK(Q12,Q$3:Q$54)</f>
        <v>3</v>
      </c>
      <c r="ES12" s="1" t="n">
        <f aca="false">RANK(R12,R$3:R$54)</f>
        <v>3</v>
      </c>
      <c r="ET12" s="1" t="n">
        <f aca="false">RANK(S12,S$3:S$54)</f>
        <v>3</v>
      </c>
      <c r="EU12" s="1" t="n">
        <f aca="false">RANK(T12,T$3:T$54)</f>
        <v>4</v>
      </c>
      <c r="EV12" s="1" t="n">
        <f aca="false">RANK(U12,U$3:U$54)</f>
        <v>4</v>
      </c>
      <c r="EW12" s="1" t="n">
        <f aca="false">RANK(V12,V$3:V$54)</f>
        <v>4</v>
      </c>
      <c r="EX12" s="1" t="n">
        <f aca="false">RANK(W12,W$3:W$54)</f>
        <v>4</v>
      </c>
      <c r="EY12" s="1" t="n">
        <f aca="false">RANK(X12,X$3:X$54)</f>
        <v>4</v>
      </c>
      <c r="EZ12" s="1" t="n">
        <f aca="false">RANK(Y12,Y$3:Y$54)</f>
        <v>4</v>
      </c>
      <c r="FA12" s="1" t="n">
        <f aca="false">RANK(Z12,Z$3:Z$54)</f>
        <v>4</v>
      </c>
      <c r="FB12" s="1" t="n">
        <f aca="false">RANK(AA12,AA$3:AA$54)</f>
        <v>4</v>
      </c>
      <c r="FC12" s="1" t="n">
        <f aca="false">RANK(AB12,AB$3:AB$54)</f>
        <v>4</v>
      </c>
      <c r="FD12" s="1" t="n">
        <f aca="false">RANK(AC12,AC$3:AC$54)</f>
        <v>4</v>
      </c>
      <c r="FE12" s="1" t="e">
        <f aca="false">RANK(AD12,AD$3:AD$54)</f>
        <v>#VALUE!</v>
      </c>
      <c r="FF12" s="1" t="e">
        <f aca="false">RANK(AE12,AE$3:AE$54)</f>
        <v>#VALUE!</v>
      </c>
      <c r="FG12" s="1" t="e">
        <f aca="false">RANK(AF12,AF$3:AF$54)</f>
        <v>#VALUE!</v>
      </c>
      <c r="FH12" s="1" t="e">
        <f aca="false">RANK(AG12,AG$3:AG$54)</f>
        <v>#VALUE!</v>
      </c>
      <c r="FI12" s="1" t="e">
        <f aca="false">RANK(AH12,AH$3:AH$54)</f>
        <v>#VALUE!</v>
      </c>
      <c r="FJ12" s="1" t="e">
        <f aca="false">RANK(AI12,AI$3:AI$54)</f>
        <v>#VALUE!</v>
      </c>
    </row>
    <row r="13" customFormat="false" ht="33.95" hidden="false" customHeight="true" outlineLevel="0" collapsed="false">
      <c r="A13" s="11" t="s">
        <v>75</v>
      </c>
      <c r="B13" s="1" t="s">
        <v>26</v>
      </c>
      <c r="C13" s="11" t="s">
        <v>27</v>
      </c>
      <c r="D13" s="11" t="s">
        <v>76</v>
      </c>
      <c r="E13" s="11" t="s">
        <v>29</v>
      </c>
      <c r="F13" s="11" t="s">
        <v>51</v>
      </c>
      <c r="G13" s="11" t="s">
        <v>77</v>
      </c>
      <c r="H13" s="11" t="s">
        <v>78</v>
      </c>
      <c r="I13" s="11" t="n">
        <v>2</v>
      </c>
      <c r="J13" s="11"/>
      <c r="K13" s="11"/>
      <c r="L13" s="11" t="s">
        <v>79</v>
      </c>
      <c r="EQ13" s="1" t="n">
        <f aca="false">RANK(P13,P$3:P$54)</f>
        <v>3</v>
      </c>
      <c r="ER13" s="1" t="n">
        <f aca="false">RANK(Q13,Q$3:Q$54)</f>
        <v>3</v>
      </c>
      <c r="ES13" s="1" t="n">
        <f aca="false">RANK(R13,R$3:R$54)</f>
        <v>3</v>
      </c>
      <c r="ET13" s="1" t="n">
        <f aca="false">RANK(S13,S$3:S$54)</f>
        <v>3</v>
      </c>
      <c r="EU13" s="1" t="n">
        <f aca="false">RANK(T13,T$3:T$54)</f>
        <v>4</v>
      </c>
      <c r="EV13" s="1" t="n">
        <f aca="false">RANK(U13,U$3:U$54)</f>
        <v>4</v>
      </c>
      <c r="EW13" s="1" t="n">
        <f aca="false">RANK(V13,V$3:V$54)</f>
        <v>4</v>
      </c>
      <c r="EX13" s="1" t="n">
        <f aca="false">RANK(W13,W$3:W$54)</f>
        <v>4</v>
      </c>
      <c r="EY13" s="1" t="n">
        <f aca="false">RANK(X13,X$3:X$54)</f>
        <v>4</v>
      </c>
      <c r="EZ13" s="1" t="n">
        <f aca="false">RANK(Y13,Y$3:Y$54)</f>
        <v>4</v>
      </c>
      <c r="FA13" s="1" t="n">
        <f aca="false">RANK(Z13,Z$3:Z$54)</f>
        <v>4</v>
      </c>
      <c r="FB13" s="1" t="n">
        <f aca="false">RANK(AA13,AA$3:AA$54)</f>
        <v>4</v>
      </c>
      <c r="FC13" s="1" t="n">
        <f aca="false">RANK(AB13,AB$3:AB$54)</f>
        <v>4</v>
      </c>
      <c r="FD13" s="1" t="n">
        <f aca="false">RANK(AC13,AC$3:AC$54)</f>
        <v>4</v>
      </c>
      <c r="FE13" s="1" t="e">
        <f aca="false">RANK(AD13,AD$3:AD$54)</f>
        <v>#VALUE!</v>
      </c>
      <c r="FF13" s="1" t="e">
        <f aca="false">RANK(AE13,AE$3:AE$54)</f>
        <v>#VALUE!</v>
      </c>
      <c r="FG13" s="1" t="e">
        <f aca="false">RANK(AF13,AF$3:AF$54)</f>
        <v>#VALUE!</v>
      </c>
      <c r="FH13" s="1" t="e">
        <f aca="false">RANK(AG13,AG$3:AG$54)</f>
        <v>#VALUE!</v>
      </c>
      <c r="FI13" s="1" t="e">
        <f aca="false">RANK(AH13,AH$3:AH$54)</f>
        <v>#VALUE!</v>
      </c>
      <c r="FJ13" s="1" t="e">
        <f aca="false">RANK(AI13,AI$3:AI$54)</f>
        <v>#VALUE!</v>
      </c>
    </row>
    <row r="14" customFormat="false" ht="33.95" hidden="false" customHeight="true" outlineLevel="0" collapsed="false">
      <c r="A14" s="11" t="s">
        <v>80</v>
      </c>
      <c r="B14" s="1" t="s">
        <v>26</v>
      </c>
      <c r="C14" s="11" t="s">
        <v>27</v>
      </c>
      <c r="D14" s="11" t="s">
        <v>81</v>
      </c>
      <c r="E14" s="11" t="s">
        <v>60</v>
      </c>
      <c r="F14" s="11" t="s">
        <v>30</v>
      </c>
      <c r="G14" s="11" t="s">
        <v>82</v>
      </c>
      <c r="H14" s="11" t="s">
        <v>83</v>
      </c>
      <c r="I14" s="12" t="n">
        <v>2</v>
      </c>
      <c r="J14" s="11" t="s">
        <v>84</v>
      </c>
      <c r="K14" s="12" t="n">
        <v>12</v>
      </c>
      <c r="L14" s="11" t="s">
        <v>85</v>
      </c>
      <c r="M14" s="13"/>
      <c r="EQ14" s="1" t="n">
        <f aca="false">RANK(P14,P$3:P$54)</f>
        <v>3</v>
      </c>
      <c r="ER14" s="1" t="n">
        <f aca="false">RANK(Q14,Q$3:Q$54)</f>
        <v>3</v>
      </c>
      <c r="ES14" s="1" t="n">
        <f aca="false">RANK(R14,R$3:R$54)</f>
        <v>3</v>
      </c>
      <c r="ET14" s="1" t="n">
        <f aca="false">RANK(S14,S$3:S$54)</f>
        <v>3</v>
      </c>
      <c r="EU14" s="1" t="n">
        <f aca="false">RANK(T14,T$3:T$54)</f>
        <v>4</v>
      </c>
      <c r="EV14" s="1" t="n">
        <f aca="false">RANK(U14,U$3:U$54)</f>
        <v>4</v>
      </c>
      <c r="EW14" s="1" t="n">
        <f aca="false">RANK(V14,V$3:V$54)</f>
        <v>4</v>
      </c>
      <c r="EX14" s="1" t="n">
        <f aca="false">RANK(W14,W$3:W$54)</f>
        <v>4</v>
      </c>
      <c r="EY14" s="1" t="n">
        <f aca="false">RANK(X14,X$3:X$54)</f>
        <v>4</v>
      </c>
      <c r="EZ14" s="1" t="n">
        <f aca="false">RANK(Y14,Y$3:Y$54)</f>
        <v>4</v>
      </c>
      <c r="FA14" s="1" t="n">
        <f aca="false">RANK(Z14,Z$3:Z$54)</f>
        <v>4</v>
      </c>
      <c r="FB14" s="1" t="n">
        <f aca="false">RANK(AA14,AA$3:AA$54)</f>
        <v>4</v>
      </c>
      <c r="FC14" s="1" t="n">
        <f aca="false">RANK(AB14,AB$3:AB$54)</f>
        <v>4</v>
      </c>
      <c r="FD14" s="1" t="n">
        <f aca="false">RANK(AC14,AC$3:AC$54)</f>
        <v>4</v>
      </c>
      <c r="FE14" s="1" t="e">
        <f aca="false">RANK(AD14,AD$3:AD$54)</f>
        <v>#VALUE!</v>
      </c>
      <c r="FF14" s="1" t="e">
        <f aca="false">RANK(AE14,AE$3:AE$54)</f>
        <v>#VALUE!</v>
      </c>
      <c r="FG14" s="1" t="e">
        <f aca="false">RANK(AF14,AF$3:AF$54)</f>
        <v>#VALUE!</v>
      </c>
      <c r="FH14" s="1" t="e">
        <f aca="false">RANK(AG14,AG$3:AG$54)</f>
        <v>#VALUE!</v>
      </c>
      <c r="FI14" s="1" t="e">
        <f aca="false">RANK(AH14,AH$3:AH$54)</f>
        <v>#VALUE!</v>
      </c>
      <c r="FJ14" s="1" t="e">
        <f aca="false">RANK(AI14,AI$3:AI$54)</f>
        <v>#VALUE!</v>
      </c>
    </row>
    <row r="15" customFormat="false" ht="33.95" hidden="false" customHeight="true" outlineLevel="0" collapsed="false">
      <c r="A15" s="11" t="s">
        <v>86</v>
      </c>
      <c r="B15" s="1" t="s">
        <v>26</v>
      </c>
      <c r="C15" s="11" t="s">
        <v>27</v>
      </c>
      <c r="D15" s="11" t="s">
        <v>87</v>
      </c>
      <c r="E15" s="11" t="s">
        <v>29</v>
      </c>
      <c r="F15" s="11" t="s">
        <v>30</v>
      </c>
      <c r="G15" s="12"/>
      <c r="H15" s="11" t="s">
        <v>36</v>
      </c>
      <c r="I15" s="12" t="n">
        <v>2</v>
      </c>
      <c r="J15" s="12"/>
      <c r="K15" s="12"/>
      <c r="L15" s="11" t="s">
        <v>88</v>
      </c>
      <c r="M15" s="13"/>
      <c r="EQ15" s="1" t="n">
        <f aca="false">RANK(P15,P$3:P$54)</f>
        <v>3</v>
      </c>
      <c r="ER15" s="1" t="n">
        <f aca="false">RANK(Q15,Q$3:Q$54)</f>
        <v>3</v>
      </c>
      <c r="ES15" s="1" t="n">
        <f aca="false">RANK(R15,R$3:R$54)</f>
        <v>3</v>
      </c>
      <c r="ET15" s="1" t="n">
        <f aca="false">RANK(S15,S$3:S$54)</f>
        <v>3</v>
      </c>
      <c r="EU15" s="1" t="n">
        <f aca="false">RANK(T15,T$3:T$54)</f>
        <v>4</v>
      </c>
      <c r="EV15" s="1" t="n">
        <f aca="false">RANK(U15,U$3:U$54)</f>
        <v>4</v>
      </c>
      <c r="EW15" s="1" t="n">
        <f aca="false">RANK(V15,V$3:V$54)</f>
        <v>4</v>
      </c>
      <c r="EX15" s="1" t="n">
        <f aca="false">RANK(W15,W$3:W$54)</f>
        <v>4</v>
      </c>
      <c r="EY15" s="1" t="n">
        <f aca="false">RANK(X15,X$3:X$54)</f>
        <v>4</v>
      </c>
      <c r="EZ15" s="1" t="n">
        <f aca="false">RANK(Y15,Y$3:Y$54)</f>
        <v>4</v>
      </c>
      <c r="FA15" s="1" t="n">
        <f aca="false">RANK(Z15,Z$3:Z$54)</f>
        <v>4</v>
      </c>
      <c r="FB15" s="1" t="n">
        <f aca="false">RANK(AA15,AA$3:AA$54)</f>
        <v>4</v>
      </c>
      <c r="FC15" s="1" t="n">
        <f aca="false">RANK(AB15,AB$3:AB$54)</f>
        <v>4</v>
      </c>
      <c r="FD15" s="1" t="n">
        <f aca="false">RANK(AC15,AC$3:AC$54)</f>
        <v>4</v>
      </c>
      <c r="FE15" s="1" t="e">
        <f aca="false">RANK(AD15,AD$3:AD$54)</f>
        <v>#VALUE!</v>
      </c>
      <c r="FF15" s="1" t="e">
        <f aca="false">RANK(AE15,AE$3:AE$54)</f>
        <v>#VALUE!</v>
      </c>
      <c r="FG15" s="1" t="e">
        <f aca="false">RANK(AF15,AF$3:AF$54)</f>
        <v>#VALUE!</v>
      </c>
      <c r="FH15" s="1" t="e">
        <f aca="false">RANK(AG15,AG$3:AG$54)</f>
        <v>#VALUE!</v>
      </c>
      <c r="FI15" s="1" t="e">
        <f aca="false">RANK(AH15,AH$3:AH$54)</f>
        <v>#VALUE!</v>
      </c>
      <c r="FJ15" s="1" t="e">
        <f aca="false">RANK(AI15,AI$3:AI$54)</f>
        <v>#VALUE!</v>
      </c>
    </row>
    <row r="16" customFormat="false" ht="33.95" hidden="false" customHeight="true" outlineLevel="0" collapsed="false">
      <c r="A16" s="11" t="s">
        <v>89</v>
      </c>
      <c r="B16" s="1" t="s">
        <v>26</v>
      </c>
      <c r="C16" s="11" t="s">
        <v>27</v>
      </c>
      <c r="D16" s="11" t="s">
        <v>90</v>
      </c>
      <c r="E16" s="11" t="s">
        <v>29</v>
      </c>
      <c r="F16" s="11" t="s">
        <v>40</v>
      </c>
      <c r="G16" s="11" t="s">
        <v>91</v>
      </c>
      <c r="H16" s="11" t="s">
        <v>78</v>
      </c>
      <c r="I16" s="12" t="n">
        <v>3</v>
      </c>
      <c r="J16" s="12"/>
      <c r="K16" s="12"/>
      <c r="L16" s="11" t="s">
        <v>92</v>
      </c>
      <c r="M16" s="13"/>
      <c r="EQ16" s="1" t="n">
        <f aca="false">RANK(P16,P$3:P$54)</f>
        <v>3</v>
      </c>
      <c r="ER16" s="1" t="n">
        <f aca="false">RANK(Q16,Q$3:Q$54)</f>
        <v>3</v>
      </c>
      <c r="ES16" s="1" t="n">
        <f aca="false">RANK(R16,R$3:R$54)</f>
        <v>3</v>
      </c>
      <c r="ET16" s="1" t="n">
        <f aca="false">RANK(S16,S$3:S$54)</f>
        <v>3</v>
      </c>
      <c r="EU16" s="1" t="n">
        <f aca="false">RANK(T16,T$3:T$54)</f>
        <v>4</v>
      </c>
      <c r="EV16" s="1" t="n">
        <f aca="false">RANK(U16,U$3:U$54)</f>
        <v>4</v>
      </c>
      <c r="EW16" s="1" t="n">
        <f aca="false">RANK(V16,V$3:V$54)</f>
        <v>4</v>
      </c>
      <c r="EX16" s="1" t="n">
        <f aca="false">RANK(W16,W$3:W$54)</f>
        <v>4</v>
      </c>
      <c r="EY16" s="1" t="n">
        <f aca="false">RANK(X16,X$3:X$54)</f>
        <v>4</v>
      </c>
      <c r="EZ16" s="1" t="n">
        <f aca="false">RANK(Y16,Y$3:Y$54)</f>
        <v>4</v>
      </c>
      <c r="FA16" s="1" t="n">
        <f aca="false">RANK(Z16,Z$3:Z$54)</f>
        <v>4</v>
      </c>
      <c r="FB16" s="1" t="n">
        <f aca="false">RANK(AA16,AA$3:AA$54)</f>
        <v>4</v>
      </c>
      <c r="FC16" s="1" t="n">
        <f aca="false">RANK(AB16,AB$3:AB$54)</f>
        <v>4</v>
      </c>
      <c r="FD16" s="1" t="n">
        <f aca="false">RANK(AC16,AC$3:AC$54)</f>
        <v>4</v>
      </c>
      <c r="FE16" s="1" t="e">
        <f aca="false">RANK(AD16,AD$3:AD$54)</f>
        <v>#VALUE!</v>
      </c>
      <c r="FF16" s="1" t="e">
        <f aca="false">RANK(AE16,AE$3:AE$54)</f>
        <v>#VALUE!</v>
      </c>
      <c r="FG16" s="1" t="e">
        <f aca="false">RANK(AF16,AF$3:AF$54)</f>
        <v>#VALUE!</v>
      </c>
      <c r="FH16" s="1" t="e">
        <f aca="false">RANK(AG16,AG$3:AG$54)</f>
        <v>#VALUE!</v>
      </c>
      <c r="FI16" s="1" t="e">
        <f aca="false">RANK(AH16,AH$3:AH$54)</f>
        <v>#VALUE!</v>
      </c>
      <c r="FJ16" s="1" t="e">
        <f aca="false">RANK(AI16,AI$3:AI$54)</f>
        <v>#VALUE!</v>
      </c>
    </row>
    <row r="17" customFormat="false" ht="33.95" hidden="false" customHeight="true" outlineLevel="0" collapsed="false">
      <c r="A17" s="1" t="s">
        <v>93</v>
      </c>
      <c r="B17" s="1" t="s">
        <v>26</v>
      </c>
      <c r="C17" s="1" t="s">
        <v>27</v>
      </c>
      <c r="D17" s="13"/>
      <c r="E17" s="1" t="s">
        <v>94</v>
      </c>
      <c r="F17" s="1" t="s">
        <v>51</v>
      </c>
      <c r="G17" s="13"/>
      <c r="H17" s="13" t="n">
        <v>0</v>
      </c>
      <c r="I17" s="13" t="n">
        <v>3</v>
      </c>
      <c r="J17" s="13"/>
      <c r="K17" s="13"/>
      <c r="L17" s="1" t="s">
        <v>95</v>
      </c>
      <c r="M17" s="13"/>
      <c r="EQ17" s="1" t="n">
        <f aca="false">RANK(P17,P$3:P$54)</f>
        <v>3</v>
      </c>
      <c r="ER17" s="1" t="n">
        <f aca="false">RANK(Q17,Q$3:Q$54)</f>
        <v>3</v>
      </c>
      <c r="ES17" s="1" t="n">
        <f aca="false">RANK(R17,R$3:R$54)</f>
        <v>3</v>
      </c>
      <c r="ET17" s="1" t="n">
        <f aca="false">RANK(S17,S$3:S$54)</f>
        <v>3</v>
      </c>
      <c r="EU17" s="1" t="n">
        <f aca="false">RANK(T17,T$3:T$54)</f>
        <v>4</v>
      </c>
      <c r="EV17" s="1" t="n">
        <f aca="false">RANK(U17,U$3:U$54)</f>
        <v>4</v>
      </c>
      <c r="EW17" s="1" t="n">
        <f aca="false">RANK(V17,V$3:V$54)</f>
        <v>4</v>
      </c>
      <c r="EX17" s="1" t="n">
        <f aca="false">RANK(W17,W$3:W$54)</f>
        <v>4</v>
      </c>
      <c r="EY17" s="1" t="n">
        <f aca="false">RANK(X17,X$3:X$54)</f>
        <v>4</v>
      </c>
      <c r="EZ17" s="1" t="n">
        <f aca="false">RANK(Y17,Y$3:Y$54)</f>
        <v>4</v>
      </c>
      <c r="FA17" s="1" t="n">
        <f aca="false">RANK(Z17,Z$3:Z$54)</f>
        <v>4</v>
      </c>
      <c r="FB17" s="1" t="n">
        <f aca="false">RANK(AA17,AA$3:AA$54)</f>
        <v>4</v>
      </c>
      <c r="FC17" s="1" t="n">
        <f aca="false">RANK(AB17,AB$3:AB$54)</f>
        <v>4</v>
      </c>
      <c r="FD17" s="1" t="n">
        <f aca="false">RANK(AC17,AC$3:AC$54)</f>
        <v>4</v>
      </c>
      <c r="FE17" s="1" t="e">
        <f aca="false">RANK(AD17,AD$3:AD$54)</f>
        <v>#VALUE!</v>
      </c>
      <c r="FF17" s="1" t="e">
        <f aca="false">RANK(AE17,AE$3:AE$54)</f>
        <v>#VALUE!</v>
      </c>
      <c r="FG17" s="1" t="e">
        <f aca="false">RANK(AF17,AF$3:AF$54)</f>
        <v>#VALUE!</v>
      </c>
      <c r="FH17" s="1" t="e">
        <f aca="false">RANK(AG17,AG$3:AG$54)</f>
        <v>#VALUE!</v>
      </c>
      <c r="FI17" s="1" t="e">
        <f aca="false">RANK(AH17,AH$3:AH$54)</f>
        <v>#VALUE!</v>
      </c>
      <c r="FJ17" s="1" t="e">
        <f aca="false">RANK(AI17,AI$3:AI$54)</f>
        <v>#VALUE!</v>
      </c>
    </row>
    <row r="18" customFormat="false" ht="32.8" hidden="false" customHeight="false" outlineLevel="0" collapsed="false">
      <c r="A18" s="11" t="s">
        <v>96</v>
      </c>
      <c r="B18" s="1" t="s">
        <v>26</v>
      </c>
      <c r="C18" s="11" t="s">
        <v>27</v>
      </c>
      <c r="D18" s="11" t="s">
        <v>97</v>
      </c>
      <c r="E18" s="11" t="s">
        <v>29</v>
      </c>
      <c r="F18" s="11" t="s">
        <v>40</v>
      </c>
      <c r="G18" s="12"/>
      <c r="H18" s="11" t="s">
        <v>41</v>
      </c>
      <c r="I18" s="11" t="n">
        <v>3</v>
      </c>
      <c r="J18" s="11"/>
      <c r="K18" s="11"/>
      <c r="L18" s="11" t="s">
        <v>98</v>
      </c>
      <c r="M18" s="13"/>
      <c r="EQ18" s="1" t="n">
        <f aca="false">RANK(P18,P$3:P$54)</f>
        <v>3</v>
      </c>
      <c r="ER18" s="1" t="n">
        <f aca="false">RANK(Q18,Q$3:Q$54)</f>
        <v>3</v>
      </c>
      <c r="ES18" s="1" t="n">
        <f aca="false">RANK(R18,R$3:R$54)</f>
        <v>3</v>
      </c>
      <c r="ET18" s="1" t="n">
        <f aca="false">RANK(S18,S$3:S$54)</f>
        <v>3</v>
      </c>
      <c r="EU18" s="1" t="n">
        <f aca="false">RANK(T18,T$3:T$54)</f>
        <v>4</v>
      </c>
      <c r="EV18" s="1" t="n">
        <f aca="false">RANK(U18,U$3:U$54)</f>
        <v>4</v>
      </c>
      <c r="EW18" s="1" t="n">
        <f aca="false">RANK(V18,V$3:V$54)</f>
        <v>4</v>
      </c>
      <c r="EX18" s="1" t="n">
        <f aca="false">RANK(W18,W$3:W$54)</f>
        <v>4</v>
      </c>
      <c r="EY18" s="1" t="n">
        <f aca="false">RANK(X18,X$3:X$54)</f>
        <v>4</v>
      </c>
      <c r="EZ18" s="1" t="n">
        <f aca="false">RANK(Y18,Y$3:Y$54)</f>
        <v>4</v>
      </c>
      <c r="FA18" s="1" t="n">
        <f aca="false">RANK(Z18,Z$3:Z$54)</f>
        <v>4</v>
      </c>
      <c r="FB18" s="1" t="n">
        <f aca="false">RANK(AA18,AA$3:AA$54)</f>
        <v>4</v>
      </c>
      <c r="FC18" s="1" t="n">
        <f aca="false">RANK(AB18,AB$3:AB$54)</f>
        <v>4</v>
      </c>
      <c r="FD18" s="1" t="n">
        <f aca="false">RANK(AC18,AC$3:AC$54)</f>
        <v>4</v>
      </c>
      <c r="FE18" s="1" t="e">
        <f aca="false">RANK(AD18,AD$3:AD$54)</f>
        <v>#VALUE!</v>
      </c>
      <c r="FF18" s="1" t="e">
        <f aca="false">RANK(AE18,AE$3:AE$54)</f>
        <v>#VALUE!</v>
      </c>
      <c r="FG18" s="1" t="e">
        <f aca="false">RANK(AF18,AF$3:AF$54)</f>
        <v>#VALUE!</v>
      </c>
      <c r="FH18" s="1" t="e">
        <f aca="false">RANK(AG18,AG$3:AG$54)</f>
        <v>#VALUE!</v>
      </c>
      <c r="FI18" s="1" t="e">
        <f aca="false">RANK(AH18,AH$3:AH$54)</f>
        <v>#VALUE!</v>
      </c>
      <c r="FJ18" s="1" t="e">
        <f aca="false">RANK(AI18,AI$3:AI$54)</f>
        <v>#VALUE!</v>
      </c>
    </row>
    <row r="19" customFormat="false" ht="22.35" hidden="false" customHeight="false" outlineLevel="0" collapsed="false">
      <c r="A19" s="11" t="s">
        <v>99</v>
      </c>
      <c r="B19" s="1" t="s">
        <v>26</v>
      </c>
      <c r="C19" s="11" t="s">
        <v>27</v>
      </c>
      <c r="D19" s="11" t="s">
        <v>100</v>
      </c>
      <c r="E19" s="11" t="s">
        <v>29</v>
      </c>
      <c r="F19" s="11" t="s">
        <v>40</v>
      </c>
      <c r="G19" s="13"/>
      <c r="H19" s="11" t="s">
        <v>41</v>
      </c>
      <c r="I19" s="11" t="n">
        <v>3</v>
      </c>
      <c r="J19" s="11"/>
      <c r="K19" s="11"/>
      <c r="L19" s="11" t="s">
        <v>101</v>
      </c>
      <c r="M19" s="13"/>
      <c r="EQ19" s="1" t="n">
        <f aca="false">RANK(P19,P$3:P$54)</f>
        <v>3</v>
      </c>
      <c r="ER19" s="1" t="n">
        <f aca="false">RANK(Q19,Q$3:Q$54)</f>
        <v>3</v>
      </c>
      <c r="ES19" s="1" t="n">
        <f aca="false">RANK(R19,R$3:R$54)</f>
        <v>3</v>
      </c>
      <c r="ET19" s="1" t="n">
        <f aca="false">RANK(S19,S$3:S$54)</f>
        <v>3</v>
      </c>
      <c r="EU19" s="1" t="n">
        <f aca="false">RANK(T19,T$3:T$54)</f>
        <v>4</v>
      </c>
      <c r="EV19" s="1" t="n">
        <f aca="false">RANK(U19,U$3:U$54)</f>
        <v>4</v>
      </c>
      <c r="EW19" s="1" t="n">
        <f aca="false">RANK(V19,V$3:V$54)</f>
        <v>4</v>
      </c>
      <c r="EX19" s="1" t="n">
        <f aca="false">RANK(W19,W$3:W$54)</f>
        <v>4</v>
      </c>
      <c r="EY19" s="1" t="n">
        <f aca="false">RANK(X19,X$3:X$54)</f>
        <v>4</v>
      </c>
      <c r="EZ19" s="1" t="n">
        <f aca="false">RANK(Y19,Y$3:Y$54)</f>
        <v>4</v>
      </c>
      <c r="FA19" s="1" t="n">
        <f aca="false">RANK(Z19,Z$3:Z$54)</f>
        <v>4</v>
      </c>
      <c r="FB19" s="1" t="n">
        <f aca="false">RANK(AA19,AA$3:AA$54)</f>
        <v>4</v>
      </c>
      <c r="FC19" s="1" t="n">
        <f aca="false">RANK(AB19,AB$3:AB$54)</f>
        <v>4</v>
      </c>
      <c r="FD19" s="1" t="n">
        <f aca="false">RANK(AC19,AC$3:AC$54)</f>
        <v>4</v>
      </c>
      <c r="FE19" s="1" t="e">
        <f aca="false">RANK(AD19,AD$3:AD$54)</f>
        <v>#VALUE!</v>
      </c>
      <c r="FF19" s="1" t="e">
        <f aca="false">RANK(AE19,AE$3:AE$54)</f>
        <v>#VALUE!</v>
      </c>
      <c r="FG19" s="1" t="e">
        <f aca="false">RANK(AF19,AF$3:AF$54)</f>
        <v>#VALUE!</v>
      </c>
      <c r="FH19" s="1" t="e">
        <f aca="false">RANK(AG19,AG$3:AG$54)</f>
        <v>#VALUE!</v>
      </c>
      <c r="FI19" s="1" t="e">
        <f aca="false">RANK(AH19,AH$3:AH$54)</f>
        <v>#VALUE!</v>
      </c>
      <c r="FJ19" s="1" t="e">
        <f aca="false">RANK(AI19,AI$3:AI$54)</f>
        <v>#VALUE!</v>
      </c>
    </row>
    <row r="20" customFormat="false" ht="33.95" hidden="false" customHeight="true" outlineLevel="0" collapsed="false">
      <c r="A20" s="1" t="s">
        <v>102</v>
      </c>
      <c r="B20" s="1" t="s">
        <v>26</v>
      </c>
      <c r="C20" s="1" t="s">
        <v>27</v>
      </c>
      <c r="D20" s="1" t="s">
        <v>103</v>
      </c>
      <c r="E20" s="1" t="s">
        <v>60</v>
      </c>
      <c r="F20" s="1" t="s">
        <v>40</v>
      </c>
      <c r="G20" s="13"/>
      <c r="H20" s="13" t="n">
        <v>0</v>
      </c>
      <c r="I20" s="13" t="n">
        <v>3</v>
      </c>
      <c r="J20" s="13"/>
      <c r="K20" s="13"/>
      <c r="L20" s="1" t="s">
        <v>104</v>
      </c>
      <c r="M20" s="13"/>
      <c r="EQ20" s="1" t="n">
        <f aca="false">RANK(P20,P$3:P$54)</f>
        <v>3</v>
      </c>
      <c r="ER20" s="1" t="n">
        <f aca="false">RANK(Q20,Q$3:Q$54)</f>
        <v>3</v>
      </c>
      <c r="ES20" s="1" t="n">
        <f aca="false">RANK(R20,R$3:R$54)</f>
        <v>3</v>
      </c>
      <c r="ET20" s="1" t="n">
        <f aca="false">RANK(S20,S$3:S$54)</f>
        <v>3</v>
      </c>
      <c r="EU20" s="1" t="n">
        <f aca="false">RANK(T20,T$3:T$54)</f>
        <v>4</v>
      </c>
      <c r="EV20" s="1" t="n">
        <f aca="false">RANK(U20,U$3:U$54)</f>
        <v>4</v>
      </c>
      <c r="EW20" s="1" t="n">
        <f aca="false">RANK(V20,V$3:V$54)</f>
        <v>4</v>
      </c>
      <c r="EX20" s="1" t="n">
        <f aca="false">RANK(W20,W$3:W$54)</f>
        <v>4</v>
      </c>
      <c r="EY20" s="1" t="n">
        <f aca="false">RANK(X20,X$3:X$54)</f>
        <v>4</v>
      </c>
      <c r="EZ20" s="1" t="n">
        <f aca="false">RANK(Y20,Y$3:Y$54)</f>
        <v>4</v>
      </c>
      <c r="FA20" s="1" t="n">
        <f aca="false">RANK(Z20,Z$3:Z$54)</f>
        <v>4</v>
      </c>
      <c r="FB20" s="1" t="n">
        <f aca="false">RANK(AA20,AA$3:AA$54)</f>
        <v>4</v>
      </c>
      <c r="FC20" s="1" t="n">
        <f aca="false">RANK(AB20,AB$3:AB$54)</f>
        <v>4</v>
      </c>
      <c r="FD20" s="1" t="n">
        <f aca="false">RANK(AC20,AC$3:AC$54)</f>
        <v>4</v>
      </c>
      <c r="FE20" s="1" t="e">
        <f aca="false">RANK(AD20,AD$3:AD$54)</f>
        <v>#VALUE!</v>
      </c>
      <c r="FF20" s="1" t="e">
        <f aca="false">RANK(AE20,AE$3:AE$54)</f>
        <v>#VALUE!</v>
      </c>
      <c r="FG20" s="1" t="e">
        <f aca="false">RANK(AF20,AF$3:AF$54)</f>
        <v>#VALUE!</v>
      </c>
      <c r="FH20" s="1" t="e">
        <f aca="false">RANK(AG20,AG$3:AG$54)</f>
        <v>#VALUE!</v>
      </c>
      <c r="FI20" s="1" t="e">
        <f aca="false">RANK(AH20,AH$3:AH$54)</f>
        <v>#VALUE!</v>
      </c>
      <c r="FJ20" s="1" t="e">
        <f aca="false">RANK(AI20,AI$3:AI$54)</f>
        <v>#VALUE!</v>
      </c>
    </row>
    <row r="21" customFormat="false" ht="43.25" hidden="false" customHeight="false" outlineLevel="0" collapsed="false">
      <c r="A21" s="1" t="s">
        <v>105</v>
      </c>
      <c r="B21" s="1" t="s">
        <v>26</v>
      </c>
      <c r="C21" s="1" t="s">
        <v>27</v>
      </c>
      <c r="D21" s="1" t="s">
        <v>106</v>
      </c>
      <c r="E21" s="1" t="s">
        <v>29</v>
      </c>
      <c r="F21" s="1" t="s">
        <v>30</v>
      </c>
      <c r="G21" s="13"/>
      <c r="H21" s="13" t="n">
        <v>0</v>
      </c>
      <c r="I21" s="13" t="n">
        <v>3</v>
      </c>
      <c r="J21" s="13"/>
      <c r="K21" s="13"/>
      <c r="L21" s="1" t="s">
        <v>107</v>
      </c>
      <c r="M21" s="13"/>
      <c r="EQ21" s="1" t="n">
        <f aca="false">RANK(P21,P$3:P$54)</f>
        <v>3</v>
      </c>
      <c r="ER21" s="1" t="n">
        <f aca="false">RANK(Q21,Q$3:Q$54)</f>
        <v>3</v>
      </c>
      <c r="ES21" s="1" t="n">
        <f aca="false">RANK(R21,R$3:R$54)</f>
        <v>3</v>
      </c>
      <c r="ET21" s="1" t="n">
        <f aca="false">RANK(S21,S$3:S$54)</f>
        <v>3</v>
      </c>
      <c r="EU21" s="1" t="n">
        <f aca="false">RANK(T21,T$3:T$54)</f>
        <v>4</v>
      </c>
      <c r="EV21" s="1" t="n">
        <f aca="false">RANK(U21,U$3:U$54)</f>
        <v>4</v>
      </c>
      <c r="EW21" s="1" t="n">
        <f aca="false">RANK(V21,V$3:V$54)</f>
        <v>4</v>
      </c>
      <c r="EX21" s="1" t="n">
        <f aca="false">RANK(W21,W$3:W$54)</f>
        <v>4</v>
      </c>
      <c r="EY21" s="1" t="n">
        <f aca="false">RANK(X21,X$3:X$54)</f>
        <v>4</v>
      </c>
      <c r="EZ21" s="1" t="n">
        <f aca="false">RANK(Y21,Y$3:Y$54)</f>
        <v>4</v>
      </c>
      <c r="FA21" s="1" t="n">
        <f aca="false">RANK(Z21,Z$3:Z$54)</f>
        <v>4</v>
      </c>
      <c r="FB21" s="1" t="n">
        <f aca="false">RANK(AA21,AA$3:AA$54)</f>
        <v>4</v>
      </c>
      <c r="FC21" s="1" t="n">
        <f aca="false">RANK(AB21,AB$3:AB$54)</f>
        <v>4</v>
      </c>
      <c r="FD21" s="1" t="n">
        <f aca="false">RANK(AC21,AC$3:AC$54)</f>
        <v>4</v>
      </c>
      <c r="FE21" s="1" t="e">
        <f aca="false">RANK(AD21,AD$3:AD$54)</f>
        <v>#VALUE!</v>
      </c>
      <c r="FF21" s="1" t="e">
        <f aca="false">RANK(AE21,AE$3:AE$54)</f>
        <v>#VALUE!</v>
      </c>
      <c r="FG21" s="1" t="e">
        <f aca="false">RANK(AF21,AF$3:AF$54)</f>
        <v>#VALUE!</v>
      </c>
      <c r="FH21" s="1" t="e">
        <f aca="false">RANK(AG21,AG$3:AG$54)</f>
        <v>#VALUE!</v>
      </c>
      <c r="FI21" s="1" t="e">
        <f aca="false">RANK(AH21,AH$3:AH$54)</f>
        <v>#VALUE!</v>
      </c>
      <c r="FJ21" s="1" t="e">
        <f aca="false">RANK(AI21,AI$3:AI$54)</f>
        <v>#VALUE!</v>
      </c>
    </row>
    <row r="22" customFormat="false" ht="22.35" hidden="false" customHeight="false" outlineLevel="0" collapsed="false">
      <c r="A22" s="11" t="s">
        <v>108</v>
      </c>
      <c r="B22" s="1" t="s">
        <v>26</v>
      </c>
      <c r="C22" s="11" t="s">
        <v>27</v>
      </c>
      <c r="D22" s="11" t="s">
        <v>109</v>
      </c>
      <c r="E22" s="11" t="s">
        <v>29</v>
      </c>
      <c r="F22" s="11" t="s">
        <v>40</v>
      </c>
      <c r="G22" s="12"/>
      <c r="H22" s="11" t="s">
        <v>41</v>
      </c>
      <c r="I22" s="12" t="n">
        <v>4</v>
      </c>
      <c r="J22" s="12"/>
      <c r="K22" s="12"/>
      <c r="L22" s="11" t="s">
        <v>110</v>
      </c>
      <c r="M22" s="1" t="s">
        <v>111</v>
      </c>
      <c r="N22" s="1" t="n">
        <v>1</v>
      </c>
      <c r="P22" s="1" t="n">
        <f aca="false">IF(P$2/5+1 &gt;=$I22,CF22*DV22, 0)</f>
        <v>0</v>
      </c>
      <c r="Q22" s="1" t="n">
        <f aca="false">IF(Q$2/5+1 &gt;=$I22,CG22*DW22, 0)</f>
        <v>0</v>
      </c>
      <c r="R22" s="1" t="n">
        <f aca="false">IF(R$2/5+1 &gt;=$I22,CH22*DX22, 0)</f>
        <v>0</v>
      </c>
      <c r="S22" s="1" t="n">
        <f aca="false">IF(S$2/5+1 &gt;=$I22,CI22*DY22, 0)</f>
        <v>0</v>
      </c>
      <c r="T22" s="1" t="n">
        <f aca="false">IF(T$2/5+1 &gt;=$I22,CJ22*DZ22, 0)</f>
        <v>0</v>
      </c>
      <c r="U22" s="1" t="n">
        <f aca="false">IF(U$2/5+1 &gt;=$I22,CK22*EA22, 0)</f>
        <v>0</v>
      </c>
      <c r="V22" s="1" t="n">
        <f aca="false">IF(V$2/5+1 &gt;=$I22,CL22*EB22, 0)</f>
        <v>0</v>
      </c>
      <c r="W22" s="1" t="n">
        <f aca="false">IF(W$2/5+1 &gt;=$I22,CM22*EC22, 0)</f>
        <v>0</v>
      </c>
      <c r="X22" s="1" t="n">
        <f aca="false">IF(X$2/5+1 &gt;=$I22,CN22*ED22, 0)</f>
        <v>0</v>
      </c>
      <c r="Y22" s="1" t="n">
        <f aca="false">IF(Y$2/5+1 &gt;=$I22,CO22*EE22, 0)</f>
        <v>0</v>
      </c>
      <c r="Z22" s="1" t="n">
        <f aca="false">IF(Z$2/5+1 &gt;=$I22,CP22*EF22, 0)</f>
        <v>0</v>
      </c>
      <c r="AA22" s="1" t="n">
        <f aca="false">IF(AA$2/5+1 &gt;=$I22,CQ22*EG22, 0)</f>
        <v>0</v>
      </c>
      <c r="AB22" s="1" t="n">
        <f aca="false">IF(AB$2/5+1 &gt;=$I22,CR22*EH22, 0)</f>
        <v>0</v>
      </c>
      <c r="AC22" s="1" t="n">
        <f aca="false">IF(AC$2/5+1 &gt;=$I22,CS22*EI22, 0)</f>
        <v>0</v>
      </c>
      <c r="AD22" s="1" t="n">
        <f aca="false">IF(AD$2/5+1 &gt;=$I22,CT22*EJ22, 0)</f>
        <v>11.25</v>
      </c>
      <c r="AE22" s="1" t="n">
        <f aca="false">IF(AE$2/5+1 &gt;=$I22,CU22*EK22, 0)</f>
        <v>12.375</v>
      </c>
      <c r="AF22" s="1" t="n">
        <f aca="false">IF(AF$2/5+1 &gt;=$I22,CV22*EL22, 0)</f>
        <v>12.375</v>
      </c>
      <c r="AG22" s="1" t="n">
        <f aca="false">IF(AG$2/5+1 &gt;=$I22,CW22*EM22, 0)</f>
        <v>12.375</v>
      </c>
      <c r="AH22" s="1" t="n">
        <f aca="false">IF(AH$2/5+1 &gt;=$I22,CX22*EN22, 0)</f>
        <v>16.5</v>
      </c>
      <c r="AI22" s="1" t="n">
        <f aca="false">IF(AI$2/5+1 &gt;=$I22,CY22*EO22, 0)</f>
        <v>38.25</v>
      </c>
      <c r="AK22" s="1" t="n">
        <v>0</v>
      </c>
      <c r="AL22" s="1" t="n">
        <v>3</v>
      </c>
      <c r="AM22" s="1" t="n">
        <f aca="false">AL22</f>
        <v>3</v>
      </c>
      <c r="AN22" s="1" t="n">
        <f aca="false">AM22</f>
        <v>3</v>
      </c>
      <c r="AO22" s="1" t="n">
        <f aca="false">AN22</f>
        <v>3</v>
      </c>
      <c r="AP22" s="1" t="n">
        <f aca="false">AO22</f>
        <v>3</v>
      </c>
      <c r="AQ22" s="1" t="n">
        <f aca="false">AP22</f>
        <v>3</v>
      </c>
      <c r="AR22" s="1" t="n">
        <f aca="false">AQ22</f>
        <v>3</v>
      </c>
      <c r="AS22" s="1" t="n">
        <f aca="false">AR22</f>
        <v>3</v>
      </c>
      <c r="AT22" s="1" t="n">
        <f aca="false">AS22</f>
        <v>3</v>
      </c>
      <c r="AU22" s="1" t="n">
        <f aca="false">AT22</f>
        <v>3</v>
      </c>
      <c r="AV22" s="1" t="n">
        <f aca="false">AU22</f>
        <v>3</v>
      </c>
      <c r="AW22" s="1" t="n">
        <f aca="false">AV22</f>
        <v>3</v>
      </c>
      <c r="AX22" s="1" t="n">
        <f aca="false">AW22</f>
        <v>3</v>
      </c>
      <c r="AY22" s="1" t="n">
        <f aca="false">AX22</f>
        <v>3</v>
      </c>
      <c r="AZ22" s="1" t="n">
        <f aca="false">AY22</f>
        <v>3</v>
      </c>
      <c r="BA22" s="1" t="n">
        <f aca="false">AZ22</f>
        <v>3</v>
      </c>
      <c r="BB22" s="1" t="n">
        <f aca="false">BA22</f>
        <v>3</v>
      </c>
      <c r="BC22" s="1" t="n">
        <f aca="false">BB22</f>
        <v>3</v>
      </c>
      <c r="BD22" s="1" t="n">
        <f aca="false">BC22</f>
        <v>3</v>
      </c>
      <c r="BE22" s="1" t="n">
        <f aca="false">BD22</f>
        <v>3</v>
      </c>
      <c r="BG22" s="1" t="n">
        <v>8</v>
      </c>
      <c r="BH22" s="1" t="n">
        <f aca="false">BG22</f>
        <v>8</v>
      </c>
      <c r="BI22" s="1" t="n">
        <f aca="false">BH22</f>
        <v>8</v>
      </c>
      <c r="BJ22" s="1" t="n">
        <f aca="false">BI22</f>
        <v>8</v>
      </c>
      <c r="BK22" s="1" t="n">
        <f aca="false">BJ22</f>
        <v>8</v>
      </c>
      <c r="BL22" s="1" t="n">
        <f aca="false">BK22</f>
        <v>8</v>
      </c>
      <c r="BM22" s="1" t="n">
        <f aca="false">BL22</f>
        <v>8</v>
      </c>
      <c r="BN22" s="1" t="n">
        <f aca="false">BM22</f>
        <v>8</v>
      </c>
      <c r="BO22" s="1" t="n">
        <f aca="false">BN22</f>
        <v>8</v>
      </c>
      <c r="BP22" s="1" t="n">
        <f aca="false">BO22</f>
        <v>8</v>
      </c>
      <c r="BQ22" s="1" t="n">
        <f aca="false">BP22</f>
        <v>8</v>
      </c>
      <c r="BR22" s="1" t="n">
        <f aca="false">BQ22</f>
        <v>8</v>
      </c>
      <c r="BS22" s="1" t="n">
        <f aca="false">BR22</f>
        <v>8</v>
      </c>
      <c r="BT22" s="1" t="n">
        <f aca="false">BS22</f>
        <v>8</v>
      </c>
      <c r="BU22" s="1" t="n">
        <f aca="false">BT22</f>
        <v>8</v>
      </c>
      <c r="BV22" s="1" t="n">
        <f aca="false">BU22</f>
        <v>8</v>
      </c>
      <c r="BW22" s="1" t="n">
        <f aca="false">BV22</f>
        <v>8</v>
      </c>
      <c r="BX22" s="1" t="n">
        <f aca="false">BW22</f>
        <v>8</v>
      </c>
      <c r="BY22" s="1" t="n">
        <f aca="false">BX22</f>
        <v>8</v>
      </c>
      <c r="BZ22" s="1" t="n">
        <v>16</v>
      </c>
      <c r="CA22" s="2"/>
      <c r="CB22" s="1" t="n">
        <v>1</v>
      </c>
      <c r="CD22" s="0" t="n">
        <f aca="false">IF(EXACT(E22,"Concentration"),IF(I22=1,3,IF(I22=2,3,IF(I22=3,4,IF(I22=4,6,8)))),IF(I22=1,4,IF(I22=2,5,IF(I22=3,6,IF(I22=4,8,10)))))</f>
        <v>8</v>
      </c>
      <c r="CF22" s="2" t="n">
        <f aca="false">MIN(1,MAX(0,(CF$2-$CD22+1+CF$1-DA22)/CF$2))</f>
        <v>0</v>
      </c>
      <c r="CG22" s="2" t="n">
        <f aca="false">MIN(1,MAX(0,(CG$2-$CD22+1+CG$1-DB22)/CG$2))</f>
        <v>0</v>
      </c>
      <c r="CH22" s="2" t="n">
        <f aca="false">MIN(1,MAX(0,(CH$2-$CD22+1+CH$1-DC22)/CH$2))</f>
        <v>0</v>
      </c>
      <c r="CI22" s="2" t="n">
        <f aca="false">MIN(1,MAX(0,(CI$2-$CD22+1+CI$1-DD22)/CI$2))</f>
        <v>0.166666666666667</v>
      </c>
      <c r="CJ22" s="2" t="n">
        <f aca="false">MIN(1,MAX(0,(CJ$2-$CD22+1+CJ$1-DE22)/CJ$2))</f>
        <v>0.375</v>
      </c>
      <c r="CK22" s="2" t="n">
        <f aca="false">MIN(1,MAX(0,(CK$2-$CD22+1+CK$1-DF22)/CK$2))</f>
        <v>0.375</v>
      </c>
      <c r="CL22" s="2" t="n">
        <f aca="false">MIN(1,MAX(0,(CL$2-$CD22+1+CL$1-DG22)/CL$2))</f>
        <v>0.5</v>
      </c>
      <c r="CM22" s="2" t="n">
        <f aca="false">MIN(1,MAX(0,(CM$2-$CD22+1+CM$1-DH22)/CM$2))</f>
        <v>0.5</v>
      </c>
      <c r="CN22" s="2" t="n">
        <f aca="false">MIN(1,MAX(0,(CN$2-$CD22+1+CN$1-DI22)/CN$2))</f>
        <v>0.5</v>
      </c>
      <c r="CO22" s="2" t="n">
        <f aca="false">MIN(1,MAX(0,(CO$2-$CD22+1+CO$1-DJ22)/CO$2))</f>
        <v>0.7</v>
      </c>
      <c r="CP22" s="2" t="n">
        <f aca="false">MIN(1,MAX(0,(CP$2-$CD22+1+CP$1-DK22)/CP$2))</f>
        <v>0.7</v>
      </c>
      <c r="CQ22" s="2" t="n">
        <f aca="false">MIN(1,MAX(0,(CQ$2-$CD22+1+CQ$1-DL22)/CQ$2))</f>
        <v>0.7</v>
      </c>
      <c r="CR22" s="2" t="n">
        <f aca="false">MIN(1,MAX(0,(CR$2-$CD22+1+CR$1-DM22)/CR$2))</f>
        <v>0.8</v>
      </c>
      <c r="CS22" s="2" t="n">
        <f aca="false">MIN(1,MAX(0,(CS$2-$CD22+1+CS$1-DN22)/CS$2))</f>
        <v>0.8</v>
      </c>
      <c r="CT22" s="2" t="n">
        <f aca="false">MIN(1,MAX(0,(CT$2-$CD22+1+CT$1-DO22)/CT$2))</f>
        <v>0.833333333333333</v>
      </c>
      <c r="CU22" s="2" t="n">
        <f aca="false">MIN(1,MAX(0,(CU$2-$CD22+1+CU$1-DP22)/CU$2))</f>
        <v>0.916666666666667</v>
      </c>
      <c r="CV22" s="2" t="n">
        <f aca="false">MIN(1,MAX(0,(CV$2-$CD22+1+CV$1-DQ22)/CV$2))</f>
        <v>0.916666666666667</v>
      </c>
      <c r="CW22" s="2" t="n">
        <f aca="false">MIN(1,MAX(0,(CW$2-$CD22+1+CW$1-DR22)/CW$2))</f>
        <v>0.916666666666667</v>
      </c>
      <c r="CX22" s="2" t="n">
        <f aca="false">MIN(1,MAX(0,(CX$2-$CD22+1+CX$1-DS22)/CX$2))</f>
        <v>0.916666666666667</v>
      </c>
      <c r="CY22" s="2" t="n">
        <f aca="false">MIN(1,MAX(0,(CY$2-$CD22+1+CY$1-DT22)/CY$2))</f>
        <v>0.9</v>
      </c>
      <c r="DA22" s="1" t="n">
        <f aca="false">IF($CB22&gt;0,MAX(0,FLOOR((1-$CZ$2)*CF$2-$CD22+1+CF$1,1)),0)</f>
        <v>0</v>
      </c>
      <c r="DB22" s="1" t="n">
        <f aca="false">IF($CB22&gt;0,MAX(0,FLOOR((1-$CZ$2)*CG$2-$CD22+1+CG$1,1)),0)</f>
        <v>0</v>
      </c>
      <c r="DC22" s="1" t="n">
        <f aca="false">IF($CB22&gt;0,MAX(0,FLOOR((1-$CZ$2)*CH$2-$CD22+1+CH$1,1)),0)</f>
        <v>0</v>
      </c>
      <c r="DD22" s="1" t="n">
        <f aca="false">IF($CB22&gt;0,MAX(0,FLOOR((1-$CZ$2)*CI$2-$CD22+1+CI$1,1)),0)</f>
        <v>0</v>
      </c>
      <c r="DE22" s="1" t="n">
        <f aca="false">IF($CB22&gt;0,MAX(0,FLOOR((1-$CZ$2)*CJ$2-$CD22+1+CJ$1,1)),0)</f>
        <v>0</v>
      </c>
      <c r="DF22" s="1" t="n">
        <f aca="false">IF($CB22&gt;0,MAX(0,FLOOR((1-$CZ$2)*CK$2-$CD22+1+CK$1,1)),0)</f>
        <v>0</v>
      </c>
      <c r="DG22" s="1" t="n">
        <f aca="false">IF($CB22&gt;0,MAX(0,FLOOR((1-$CZ$2)*CL$2-$CD22+1+CL$1,1)),0)</f>
        <v>0</v>
      </c>
      <c r="DH22" s="1" t="n">
        <f aca="false">IF($CB22&gt;0,MAX(0,FLOOR((1-$CZ$2)*CM$2-$CD22+1+CM$1,1)),0)</f>
        <v>0</v>
      </c>
      <c r="DI22" s="1" t="n">
        <f aca="false">IF($CB22&gt;0,MAX(0,FLOOR((1-$CZ$2)*CN$2-$CD22+1+CN$1,1)),0)</f>
        <v>0</v>
      </c>
      <c r="DJ22" s="1" t="n">
        <f aca="false">IF($CB22&gt;0,MAX(0,FLOOR((1-$CZ$2)*CO$2-$CD22+1+CO$1,1)),0)</f>
        <v>0</v>
      </c>
      <c r="DK22" s="1" t="n">
        <f aca="false">IF($CB22&gt;0,MAX(0,FLOOR((1-$CZ$2)*CP$2-$CD22+1+CP$1,1)),0)</f>
        <v>0</v>
      </c>
      <c r="DL22" s="1" t="n">
        <f aca="false">IF($CB22&gt;0,MAX(0,FLOOR((1-$CZ$2)*CQ$2-$CD22+1+CQ$1,1)),0)</f>
        <v>0</v>
      </c>
      <c r="DM22" s="1" t="n">
        <f aca="false">IF($CB22&gt;0,MAX(0,FLOOR((1-$CZ$2)*CR$2-$CD22+1+CR$1,1)),0)</f>
        <v>0</v>
      </c>
      <c r="DN22" s="1" t="n">
        <f aca="false">IF($CB22&gt;0,MAX(0,FLOOR((1-$CZ$2)*CS$2-$CD22+1+CS$1,1)),0)</f>
        <v>0</v>
      </c>
      <c r="DO22" s="1" t="n">
        <f aca="false">IF($CB22&gt;0,MAX(0,FLOOR((1-$CZ$2)*CT$2-$CD22+1+CT$1,1)),0)</f>
        <v>0</v>
      </c>
      <c r="DP22" s="1" t="n">
        <f aca="false">IF($CB22&gt;0,MAX(0,FLOOR((1-$CZ$2)*CU$2-$CD22+1+CU$1,1)),0)</f>
        <v>0</v>
      </c>
      <c r="DQ22" s="1" t="n">
        <f aca="false">IF($CB22&gt;0,MAX(0,FLOOR((1-$CZ$2)*CV$2-$CD22+1+CV$1,1)),0)</f>
        <v>0</v>
      </c>
      <c r="DR22" s="1" t="n">
        <f aca="false">IF($CB22&gt;0,MAX(0,FLOOR((1-$CZ$2)*CW$2-$CD22+1+CW$1,1)),0)</f>
        <v>0</v>
      </c>
      <c r="DS22" s="1" t="n">
        <f aca="false">IF($CB22&gt;0,MAX(0,FLOOR((1-$CZ$2)*CX$2-$CD22+1+CX$1,1)),0)</f>
        <v>1</v>
      </c>
      <c r="DT22" s="1" t="n">
        <f aca="false">IF($CB22&gt;0,MAX(0,FLOOR((1-$CZ$2)*CY$2-$CD22+1+CY$1,1)),0)</f>
        <v>2</v>
      </c>
      <c r="DV22" s="1" t="n">
        <f aca="false">$AK22 +(DA22*$CB22+AL22)*(BG22+1)/2</f>
        <v>13.5</v>
      </c>
      <c r="DW22" s="1" t="n">
        <f aca="false">$AK22 +(DB22*$CB22+AM22)*(BH22+1)/2</f>
        <v>13.5</v>
      </c>
      <c r="DX22" s="1" t="n">
        <f aca="false">$AK22 +(DC22*$CB22+AN22)*(BI22+1)/2</f>
        <v>13.5</v>
      </c>
      <c r="DY22" s="1" t="n">
        <f aca="false">$AK22 +(DD22*$CB22+AO22)*(BJ22+1)/2</f>
        <v>13.5</v>
      </c>
      <c r="DZ22" s="1" t="n">
        <f aca="false">$AK22 +(DE22*$CB22+AP22)*(BK22+1)/2</f>
        <v>13.5</v>
      </c>
      <c r="EA22" s="1" t="n">
        <f aca="false">$AK22 +(DF22*$CB22+AQ22)*(BL22+1)/2</f>
        <v>13.5</v>
      </c>
      <c r="EB22" s="1" t="n">
        <f aca="false">$AK22 +(DG22*$CB22+AR22)*(BM22+1)/2</f>
        <v>13.5</v>
      </c>
      <c r="EC22" s="1" t="n">
        <f aca="false">$AK22 +(DH22*$CB22+AS22)*(BN22+1)/2</f>
        <v>13.5</v>
      </c>
      <c r="ED22" s="1" t="n">
        <f aca="false">$AK22 +(DI22*$CB22+AT22)*(BO22+1)/2</f>
        <v>13.5</v>
      </c>
      <c r="EE22" s="1" t="n">
        <f aca="false">$AK22 +(DJ22*$CB22+AU22)*(BP22+1)/2</f>
        <v>13.5</v>
      </c>
      <c r="EF22" s="1" t="n">
        <f aca="false">$AK22 +(DK22*$CB22+AV22)*(BQ22+1)/2</f>
        <v>13.5</v>
      </c>
      <c r="EG22" s="1" t="n">
        <f aca="false">$AK22 +(DL22*$CB22+AW22)*(BR22+1)/2</f>
        <v>13.5</v>
      </c>
      <c r="EH22" s="1" t="n">
        <f aca="false">$AK22 +(DM22*$CB22+AX22)*(BS22+1)/2</f>
        <v>13.5</v>
      </c>
      <c r="EI22" s="1" t="n">
        <f aca="false">$AK22 +(DN22*$CB22+AY22)*(BT22+1)/2</f>
        <v>13.5</v>
      </c>
      <c r="EJ22" s="1" t="n">
        <f aca="false">$AK22 +(DO22*$CB22+AZ22)*(BU22+1)/2</f>
        <v>13.5</v>
      </c>
      <c r="EK22" s="1" t="n">
        <f aca="false">$AK22 +(DP22*$CB22+BA22)*(BV22+1)/2</f>
        <v>13.5</v>
      </c>
      <c r="EL22" s="1" t="n">
        <f aca="false">$AK22 +(DQ22*$CB22+BB22)*(BW22+1)/2</f>
        <v>13.5</v>
      </c>
      <c r="EM22" s="1" t="n">
        <f aca="false">$AK22 +(DR22*$CB22+BC22)*(BX22+1)/2</f>
        <v>13.5</v>
      </c>
      <c r="EN22" s="1" t="n">
        <f aca="false">$AK22 +(DS22*$CB22+BD22)*(BY22+1)/2</f>
        <v>18</v>
      </c>
      <c r="EO22" s="1" t="n">
        <f aca="false">$AK22 +(DT22*$CB22+BE22)*(BZ22+1)/2</f>
        <v>42.5</v>
      </c>
      <c r="EQ22" s="1" t="n">
        <f aca="false">RANK(P22,P$3:P$54)</f>
        <v>3</v>
      </c>
      <c r="ER22" s="1" t="n">
        <f aca="false">RANK(Q22,Q$3:Q$54)</f>
        <v>3</v>
      </c>
      <c r="ES22" s="1" t="n">
        <f aca="false">RANK(R22,R$3:R$54)</f>
        <v>3</v>
      </c>
      <c r="ET22" s="1" t="n">
        <f aca="false">RANK(S22,S$3:S$54)</f>
        <v>3</v>
      </c>
      <c r="EU22" s="1" t="n">
        <f aca="false">RANK(T22,T$3:T$54)</f>
        <v>4</v>
      </c>
      <c r="EV22" s="1" t="n">
        <f aca="false">RANK(U22,U$3:U$54)</f>
        <v>4</v>
      </c>
      <c r="EW22" s="1" t="n">
        <f aca="false">RANK(V22,V$3:V$54)</f>
        <v>4</v>
      </c>
      <c r="EX22" s="1" t="n">
        <f aca="false">RANK(W22,W$3:W$54)</f>
        <v>4</v>
      </c>
      <c r="EY22" s="1" t="n">
        <f aca="false">RANK(X22,X$3:X$54)</f>
        <v>4</v>
      </c>
      <c r="EZ22" s="1" t="n">
        <f aca="false">RANK(Y22,Y$3:Y$54)</f>
        <v>4</v>
      </c>
      <c r="FA22" s="1" t="n">
        <f aca="false">RANK(Z22,Z$3:Z$54)</f>
        <v>4</v>
      </c>
      <c r="FB22" s="1" t="n">
        <f aca="false">RANK(AA22,AA$3:AA$54)</f>
        <v>4</v>
      </c>
      <c r="FC22" s="1" t="n">
        <f aca="false">RANK(AB22,AB$3:AB$54)</f>
        <v>4</v>
      </c>
      <c r="FD22" s="1" t="n">
        <f aca="false">RANK(AC22,AC$3:AC$54)</f>
        <v>4</v>
      </c>
      <c r="FE22" s="1" t="n">
        <f aca="false">RANK(AD22,AD$3:AD$54)</f>
        <v>4</v>
      </c>
      <c r="FF22" s="1" t="n">
        <f aca="false">RANK(AE22,AE$3:AE$54)</f>
        <v>4</v>
      </c>
      <c r="FG22" s="1" t="n">
        <f aca="false">RANK(AF22,AF$3:AF$54)</f>
        <v>4</v>
      </c>
      <c r="FH22" s="1" t="n">
        <f aca="false">RANK(AG22,AG$3:AG$54)</f>
        <v>4</v>
      </c>
      <c r="FI22" s="1" t="n">
        <f aca="false">RANK(AH22,AH$3:AH$54)</f>
        <v>4</v>
      </c>
      <c r="FJ22" s="1" t="n">
        <f aca="false">RANK(AI22,AI$3:AI$54)</f>
        <v>2</v>
      </c>
    </row>
    <row r="23" customFormat="false" ht="32.8" hidden="false" customHeight="false" outlineLevel="0" collapsed="false">
      <c r="A23" s="11" t="s">
        <v>112</v>
      </c>
      <c r="B23" s="1" t="s">
        <v>26</v>
      </c>
      <c r="C23" s="11" t="s">
        <v>27</v>
      </c>
      <c r="D23" s="11" t="s">
        <v>113</v>
      </c>
      <c r="E23" s="11" t="s">
        <v>114</v>
      </c>
      <c r="F23" s="11" t="s">
        <v>40</v>
      </c>
      <c r="G23" s="11" t="s">
        <v>115</v>
      </c>
      <c r="H23" s="12" t="n">
        <v>0</v>
      </c>
      <c r="I23" s="12" t="n">
        <v>4</v>
      </c>
      <c r="J23" s="12"/>
      <c r="K23" s="12"/>
      <c r="L23" s="11" t="s">
        <v>116</v>
      </c>
      <c r="M23" s="1" t="s">
        <v>117</v>
      </c>
      <c r="EQ23" s="1" t="n">
        <f aca="false">RANK(P23,P$3:P$54)</f>
        <v>3</v>
      </c>
      <c r="ER23" s="1" t="n">
        <f aca="false">RANK(Q23,Q$3:Q$54)</f>
        <v>3</v>
      </c>
      <c r="ES23" s="1" t="n">
        <f aca="false">RANK(R23,R$3:R$54)</f>
        <v>3</v>
      </c>
      <c r="ET23" s="1" t="n">
        <f aca="false">RANK(S23,S$3:S$54)</f>
        <v>3</v>
      </c>
      <c r="EU23" s="1" t="n">
        <f aca="false">RANK(T23,T$3:T$54)</f>
        <v>4</v>
      </c>
      <c r="EV23" s="1" t="n">
        <f aca="false">RANK(U23,U$3:U$54)</f>
        <v>4</v>
      </c>
      <c r="EW23" s="1" t="n">
        <f aca="false">RANK(V23,V$3:V$54)</f>
        <v>4</v>
      </c>
      <c r="EX23" s="1" t="n">
        <f aca="false">RANK(W23,W$3:W$54)</f>
        <v>4</v>
      </c>
      <c r="EY23" s="1" t="n">
        <f aca="false">RANK(X23,X$3:X$54)</f>
        <v>4</v>
      </c>
      <c r="EZ23" s="1" t="n">
        <f aca="false">RANK(Y23,Y$3:Y$54)</f>
        <v>4</v>
      </c>
      <c r="FA23" s="1" t="n">
        <f aca="false">RANK(Z23,Z$3:Z$54)</f>
        <v>4</v>
      </c>
      <c r="FB23" s="1" t="n">
        <f aca="false">RANK(AA23,AA$3:AA$54)</f>
        <v>4</v>
      </c>
      <c r="FC23" s="1" t="n">
        <f aca="false">RANK(AB23,AB$3:AB$54)</f>
        <v>4</v>
      </c>
      <c r="FD23" s="1" t="n">
        <f aca="false">RANK(AC23,AC$3:AC$54)</f>
        <v>4</v>
      </c>
      <c r="FE23" s="1" t="e">
        <f aca="false">RANK(AD23,AD$3:AD$54)</f>
        <v>#VALUE!</v>
      </c>
      <c r="FF23" s="1" t="e">
        <f aca="false">RANK(AE23,AE$3:AE$54)</f>
        <v>#VALUE!</v>
      </c>
      <c r="FG23" s="1" t="e">
        <f aca="false">RANK(AF23,AF$3:AF$54)</f>
        <v>#VALUE!</v>
      </c>
      <c r="FH23" s="1" t="e">
        <f aca="false">RANK(AG23,AG$3:AG$54)</f>
        <v>#VALUE!</v>
      </c>
      <c r="FI23" s="1" t="e">
        <f aca="false">RANK(AH23,AH$3:AH$54)</f>
        <v>#VALUE!</v>
      </c>
      <c r="FJ23" s="1" t="e">
        <f aca="false">RANK(AI23,AI$3:AI$54)</f>
        <v>#VALUE!</v>
      </c>
    </row>
    <row r="24" customFormat="false" ht="32.8" hidden="false" customHeight="false" outlineLevel="0" collapsed="false">
      <c r="A24" s="11" t="s">
        <v>118</v>
      </c>
      <c r="B24" s="1" t="s">
        <v>26</v>
      </c>
      <c r="C24" s="11" t="s">
        <v>27</v>
      </c>
      <c r="D24" s="11" t="s">
        <v>119</v>
      </c>
      <c r="E24" s="11" t="s">
        <v>29</v>
      </c>
      <c r="F24" s="11" t="s">
        <v>51</v>
      </c>
      <c r="G24" s="11" t="s">
        <v>120</v>
      </c>
      <c r="H24" s="11"/>
      <c r="I24" s="11" t="n">
        <v>4</v>
      </c>
      <c r="J24" s="11"/>
      <c r="K24" s="11"/>
      <c r="L24" s="11" t="s">
        <v>121</v>
      </c>
      <c r="M24" s="13"/>
      <c r="EQ24" s="1" t="n">
        <f aca="false">RANK(P24,P$3:P$54)</f>
        <v>3</v>
      </c>
      <c r="ER24" s="1" t="n">
        <f aca="false">RANK(Q24,Q$3:Q$54)</f>
        <v>3</v>
      </c>
      <c r="ES24" s="1" t="n">
        <f aca="false">RANK(R24,R$3:R$54)</f>
        <v>3</v>
      </c>
      <c r="ET24" s="1" t="n">
        <f aca="false">RANK(S24,S$3:S$54)</f>
        <v>3</v>
      </c>
      <c r="EU24" s="1" t="n">
        <f aca="false">RANK(T24,T$3:T$54)</f>
        <v>4</v>
      </c>
      <c r="EV24" s="1" t="n">
        <f aca="false">RANK(U24,U$3:U$54)</f>
        <v>4</v>
      </c>
      <c r="EW24" s="1" t="n">
        <f aca="false">RANK(V24,V$3:V$54)</f>
        <v>4</v>
      </c>
      <c r="EX24" s="1" t="n">
        <f aca="false">RANK(W24,W$3:W$54)</f>
        <v>4</v>
      </c>
      <c r="EY24" s="1" t="n">
        <f aca="false">RANK(X24,X$3:X$54)</f>
        <v>4</v>
      </c>
      <c r="EZ24" s="1" t="n">
        <f aca="false">RANK(Y24,Y$3:Y$54)</f>
        <v>4</v>
      </c>
      <c r="FA24" s="1" t="n">
        <f aca="false">RANK(Z24,Z$3:Z$54)</f>
        <v>4</v>
      </c>
      <c r="FB24" s="1" t="n">
        <f aca="false">RANK(AA24,AA$3:AA$54)</f>
        <v>4</v>
      </c>
      <c r="FC24" s="1" t="n">
        <f aca="false">RANK(AB24,AB$3:AB$54)</f>
        <v>4</v>
      </c>
      <c r="FD24" s="1" t="n">
        <f aca="false">RANK(AC24,AC$3:AC$54)</f>
        <v>4</v>
      </c>
      <c r="FE24" s="1" t="e">
        <f aca="false">RANK(AD24,AD$3:AD$54)</f>
        <v>#VALUE!</v>
      </c>
      <c r="FF24" s="1" t="e">
        <f aca="false">RANK(AE24,AE$3:AE$54)</f>
        <v>#VALUE!</v>
      </c>
      <c r="FG24" s="1" t="e">
        <f aca="false">RANK(AF24,AF$3:AF$54)</f>
        <v>#VALUE!</v>
      </c>
      <c r="FH24" s="1" t="e">
        <f aca="false">RANK(AG24,AG$3:AG$54)</f>
        <v>#VALUE!</v>
      </c>
      <c r="FI24" s="1" t="e">
        <f aca="false">RANK(AH24,AH$3:AH$54)</f>
        <v>#VALUE!</v>
      </c>
      <c r="FJ24" s="1" t="e">
        <f aca="false">RANK(AI24,AI$3:AI$54)</f>
        <v>#VALUE!</v>
      </c>
    </row>
    <row r="25" customFormat="false" ht="33.95" hidden="false" customHeight="true" outlineLevel="0" collapsed="false">
      <c r="A25" s="14" t="s">
        <v>122</v>
      </c>
      <c r="B25" s="1" t="s">
        <v>26</v>
      </c>
      <c r="C25" s="14" t="s">
        <v>27</v>
      </c>
      <c r="D25" s="14" t="s">
        <v>123</v>
      </c>
      <c r="E25" s="14" t="s">
        <v>29</v>
      </c>
      <c r="F25" s="14" t="s">
        <v>40</v>
      </c>
      <c r="G25" s="15"/>
      <c r="H25" s="14" t="s">
        <v>31</v>
      </c>
      <c r="I25" s="15" t="n">
        <v>5</v>
      </c>
      <c r="J25" s="15"/>
      <c r="K25" s="15"/>
      <c r="L25" s="14" t="s">
        <v>124</v>
      </c>
      <c r="M25" s="13"/>
      <c r="BQ25" s="2"/>
      <c r="BR25" s="2"/>
      <c r="BS25" s="2"/>
      <c r="BT25" s="2"/>
      <c r="BU25" s="2"/>
      <c r="BV25" s="2"/>
      <c r="BW25" s="2"/>
      <c r="BX25" s="2"/>
      <c r="BY25" s="2"/>
      <c r="BZ25" s="2"/>
      <c r="CA25" s="2"/>
      <c r="EQ25" s="1" t="n">
        <f aca="false">RANK(P25,P$3:P$54)</f>
        <v>3</v>
      </c>
      <c r="ER25" s="1" t="n">
        <f aca="false">RANK(Q25,Q$3:Q$54)</f>
        <v>3</v>
      </c>
      <c r="ES25" s="1" t="n">
        <f aca="false">RANK(R25,R$3:R$54)</f>
        <v>3</v>
      </c>
      <c r="ET25" s="1" t="n">
        <f aca="false">RANK(S25,S$3:S$54)</f>
        <v>3</v>
      </c>
      <c r="EU25" s="1" t="n">
        <f aca="false">RANK(T25,T$3:T$54)</f>
        <v>4</v>
      </c>
      <c r="EV25" s="1" t="n">
        <f aca="false">RANK(U25,U$3:U$54)</f>
        <v>4</v>
      </c>
      <c r="EW25" s="1" t="n">
        <f aca="false">RANK(V25,V$3:V$54)</f>
        <v>4</v>
      </c>
      <c r="EX25" s="1" t="n">
        <f aca="false">RANK(W25,W$3:W$54)</f>
        <v>4</v>
      </c>
      <c r="EY25" s="1" t="n">
        <f aca="false">RANK(X25,X$3:X$54)</f>
        <v>4</v>
      </c>
      <c r="EZ25" s="1" t="n">
        <f aca="false">RANK(Y25,Y$3:Y$54)</f>
        <v>4</v>
      </c>
      <c r="FA25" s="1" t="n">
        <f aca="false">RANK(Z25,Z$3:Z$54)</f>
        <v>4</v>
      </c>
      <c r="FB25" s="1" t="n">
        <f aca="false">RANK(AA25,AA$3:AA$54)</f>
        <v>4</v>
      </c>
      <c r="FC25" s="1" t="n">
        <f aca="false">RANK(AB25,AB$3:AB$54)</f>
        <v>4</v>
      </c>
      <c r="FD25" s="1" t="n">
        <f aca="false">RANK(AC25,AC$3:AC$54)</f>
        <v>4</v>
      </c>
      <c r="FE25" s="1" t="e">
        <f aca="false">RANK(AD25,AD$3:AD$54)</f>
        <v>#VALUE!</v>
      </c>
      <c r="FF25" s="1" t="e">
        <f aca="false">RANK(AE25,AE$3:AE$54)</f>
        <v>#VALUE!</v>
      </c>
      <c r="FG25" s="1" t="e">
        <f aca="false">RANK(AF25,AF$3:AF$54)</f>
        <v>#VALUE!</v>
      </c>
      <c r="FH25" s="1" t="e">
        <f aca="false">RANK(AG25,AG$3:AG$54)</f>
        <v>#VALUE!</v>
      </c>
      <c r="FI25" s="1" t="e">
        <f aca="false">RANK(AH25,AH$3:AH$54)</f>
        <v>#VALUE!</v>
      </c>
      <c r="FJ25" s="1" t="e">
        <f aca="false">RANK(AI25,AI$3:AI$54)</f>
        <v>#VALUE!</v>
      </c>
    </row>
    <row r="26" customFormat="false" ht="33.95" hidden="false" customHeight="true" outlineLevel="0" collapsed="false">
      <c r="A26" s="1" t="s">
        <v>125</v>
      </c>
      <c r="B26" s="1" t="s">
        <v>26</v>
      </c>
      <c r="C26" s="1" t="s">
        <v>27</v>
      </c>
      <c r="D26" s="1" t="s">
        <v>126</v>
      </c>
      <c r="E26" s="1" t="s">
        <v>29</v>
      </c>
      <c r="F26" s="1" t="s">
        <v>35</v>
      </c>
      <c r="G26" s="13"/>
      <c r="H26" s="13" t="n">
        <v>0</v>
      </c>
      <c r="I26" s="13" t="n">
        <v>5</v>
      </c>
      <c r="J26" s="13"/>
      <c r="K26" s="13"/>
      <c r="L26" s="1" t="s">
        <v>127</v>
      </c>
      <c r="M26" s="13"/>
      <c r="EQ26" s="1" t="n">
        <f aca="false">RANK(P26,P$3:P$54)</f>
        <v>3</v>
      </c>
      <c r="ER26" s="1" t="n">
        <f aca="false">RANK(Q26,Q$3:Q$54)</f>
        <v>3</v>
      </c>
      <c r="ES26" s="1" t="n">
        <f aca="false">RANK(R26,R$3:R$54)</f>
        <v>3</v>
      </c>
      <c r="ET26" s="1" t="n">
        <f aca="false">RANK(S26,S$3:S$54)</f>
        <v>3</v>
      </c>
      <c r="EU26" s="1" t="n">
        <f aca="false">RANK(T26,T$3:T$54)</f>
        <v>4</v>
      </c>
      <c r="EV26" s="1" t="n">
        <f aca="false">RANK(U26,U$3:U$54)</f>
        <v>4</v>
      </c>
      <c r="EW26" s="1" t="n">
        <f aca="false">RANK(V26,V$3:V$54)</f>
        <v>4</v>
      </c>
      <c r="EX26" s="1" t="n">
        <f aca="false">RANK(W26,W$3:W$54)</f>
        <v>4</v>
      </c>
      <c r="EY26" s="1" t="n">
        <f aca="false">RANK(X26,X$3:X$54)</f>
        <v>4</v>
      </c>
      <c r="EZ26" s="1" t="n">
        <f aca="false">RANK(Y26,Y$3:Y$54)</f>
        <v>4</v>
      </c>
      <c r="FA26" s="1" t="n">
        <f aca="false">RANK(Z26,Z$3:Z$54)</f>
        <v>4</v>
      </c>
      <c r="FB26" s="1" t="n">
        <f aca="false">RANK(AA26,AA$3:AA$54)</f>
        <v>4</v>
      </c>
      <c r="FC26" s="1" t="n">
        <f aca="false">RANK(AB26,AB$3:AB$54)</f>
        <v>4</v>
      </c>
      <c r="FD26" s="1" t="n">
        <f aca="false">RANK(AC26,AC$3:AC$54)</f>
        <v>4</v>
      </c>
      <c r="FE26" s="1" t="e">
        <f aca="false">RANK(AD26,AD$3:AD$54)</f>
        <v>#VALUE!</v>
      </c>
      <c r="FF26" s="1" t="e">
        <f aca="false">RANK(AE26,AE$3:AE$54)</f>
        <v>#VALUE!</v>
      </c>
      <c r="FG26" s="1" t="e">
        <f aca="false">RANK(AF26,AF$3:AF$54)</f>
        <v>#VALUE!</v>
      </c>
      <c r="FH26" s="1" t="e">
        <f aca="false">RANK(AG26,AG$3:AG$54)</f>
        <v>#VALUE!</v>
      </c>
      <c r="FI26" s="1" t="e">
        <f aca="false">RANK(AH26,AH$3:AH$54)</f>
        <v>#VALUE!</v>
      </c>
      <c r="FJ26" s="1" t="e">
        <f aca="false">RANK(AI26,AI$3:AI$54)</f>
        <v>#VALUE!</v>
      </c>
    </row>
    <row r="27" customFormat="false" ht="32.8" hidden="false" customHeight="false" outlineLevel="0" collapsed="false">
      <c r="A27" s="11" t="s">
        <v>128</v>
      </c>
      <c r="B27" s="1" t="s">
        <v>129</v>
      </c>
      <c r="C27" s="11" t="s">
        <v>130</v>
      </c>
      <c r="D27" s="11" t="s">
        <v>131</v>
      </c>
      <c r="E27" s="11" t="s">
        <v>29</v>
      </c>
      <c r="F27" s="11" t="s">
        <v>51</v>
      </c>
      <c r="G27" s="11"/>
      <c r="H27" s="11" t="s">
        <v>132</v>
      </c>
      <c r="I27" s="11" t="n">
        <v>1</v>
      </c>
      <c r="J27" s="11"/>
      <c r="K27" s="11"/>
      <c r="L27" s="11" t="s">
        <v>133</v>
      </c>
      <c r="M27" s="1" t="s">
        <v>134</v>
      </c>
      <c r="EQ27" s="1" t="n">
        <f aca="false">RANK(P27,P$3:P$54)</f>
        <v>3</v>
      </c>
      <c r="ER27" s="1" t="n">
        <f aca="false">RANK(Q27,Q$3:Q$54)</f>
        <v>3</v>
      </c>
      <c r="ES27" s="1" t="n">
        <f aca="false">RANK(R27,R$3:R$54)</f>
        <v>3</v>
      </c>
      <c r="ET27" s="1" t="n">
        <f aca="false">RANK(S27,S$3:S$54)</f>
        <v>3</v>
      </c>
      <c r="EU27" s="1" t="n">
        <f aca="false">RANK(T27,T$3:T$54)</f>
        <v>4</v>
      </c>
      <c r="EV27" s="1" t="n">
        <f aca="false">RANK(U27,U$3:U$54)</f>
        <v>4</v>
      </c>
      <c r="EW27" s="1" t="n">
        <f aca="false">RANK(V27,V$3:V$54)</f>
        <v>4</v>
      </c>
      <c r="EX27" s="1" t="n">
        <f aca="false">RANK(W27,W$3:W$54)</f>
        <v>4</v>
      </c>
      <c r="EY27" s="1" t="n">
        <f aca="false">RANK(X27,X$3:X$54)</f>
        <v>4</v>
      </c>
      <c r="EZ27" s="1" t="n">
        <f aca="false">RANK(Y27,Y$3:Y$54)</f>
        <v>4</v>
      </c>
      <c r="FA27" s="1" t="n">
        <f aca="false">RANK(Z27,Z$3:Z$54)</f>
        <v>4</v>
      </c>
      <c r="FB27" s="1" t="n">
        <f aca="false">RANK(AA27,AA$3:AA$54)</f>
        <v>4</v>
      </c>
      <c r="FC27" s="1" t="n">
        <f aca="false">RANK(AB27,AB$3:AB$54)</f>
        <v>4</v>
      </c>
      <c r="FD27" s="1" t="n">
        <f aca="false">RANK(AC27,AC$3:AC$54)</f>
        <v>4</v>
      </c>
      <c r="FE27" s="1" t="e">
        <f aca="false">RANK(AD27,AD$3:AD$54)</f>
        <v>#VALUE!</v>
      </c>
      <c r="FF27" s="1" t="e">
        <f aca="false">RANK(AE27,AE$3:AE$54)</f>
        <v>#VALUE!</v>
      </c>
      <c r="FG27" s="1" t="e">
        <f aca="false">RANK(AF27,AF$3:AF$54)</f>
        <v>#VALUE!</v>
      </c>
      <c r="FH27" s="1" t="e">
        <f aca="false">RANK(AG27,AG$3:AG$54)</f>
        <v>#VALUE!</v>
      </c>
      <c r="FI27" s="1" t="e">
        <f aca="false">RANK(AH27,AH$3:AH$54)</f>
        <v>#VALUE!</v>
      </c>
      <c r="FJ27" s="1" t="e">
        <f aca="false">RANK(AI27,AI$3:AI$54)</f>
        <v>#VALUE!</v>
      </c>
    </row>
    <row r="28" customFormat="false" ht="22.35" hidden="false" customHeight="false" outlineLevel="0" collapsed="false">
      <c r="A28" s="14" t="s">
        <v>135</v>
      </c>
      <c r="B28" s="1" t="s">
        <v>129</v>
      </c>
      <c r="C28" s="14" t="s">
        <v>130</v>
      </c>
      <c r="D28" s="14" t="s">
        <v>136</v>
      </c>
      <c r="E28" s="14" t="s">
        <v>29</v>
      </c>
      <c r="F28" s="14" t="s">
        <v>40</v>
      </c>
      <c r="G28" s="14" t="s">
        <v>137</v>
      </c>
      <c r="H28" s="1" t="s">
        <v>41</v>
      </c>
      <c r="I28" s="1" t="n">
        <v>1</v>
      </c>
      <c r="J28" s="14"/>
      <c r="K28" s="14"/>
      <c r="L28" s="14" t="s">
        <v>138</v>
      </c>
      <c r="EQ28" s="1" t="n">
        <f aca="false">RANK(P28,P$3:P$54)</f>
        <v>3</v>
      </c>
      <c r="ER28" s="1" t="n">
        <f aca="false">RANK(Q28,Q$3:Q$54)</f>
        <v>3</v>
      </c>
      <c r="ES28" s="1" t="n">
        <f aca="false">RANK(R28,R$3:R$54)</f>
        <v>3</v>
      </c>
      <c r="ET28" s="1" t="n">
        <f aca="false">RANK(S28,S$3:S$54)</f>
        <v>3</v>
      </c>
      <c r="EU28" s="1" t="n">
        <f aca="false">RANK(T28,T$3:T$54)</f>
        <v>4</v>
      </c>
      <c r="EV28" s="1" t="n">
        <f aca="false">RANK(U28,U$3:U$54)</f>
        <v>4</v>
      </c>
      <c r="EW28" s="1" t="n">
        <f aca="false">RANK(V28,V$3:V$54)</f>
        <v>4</v>
      </c>
      <c r="EX28" s="1" t="n">
        <f aca="false">RANK(W28,W$3:W$54)</f>
        <v>4</v>
      </c>
      <c r="EY28" s="1" t="n">
        <f aca="false">RANK(X28,X$3:X$54)</f>
        <v>4</v>
      </c>
      <c r="EZ28" s="1" t="n">
        <f aca="false">RANK(Y28,Y$3:Y$54)</f>
        <v>4</v>
      </c>
      <c r="FA28" s="1" t="n">
        <f aca="false">RANK(Z28,Z$3:Z$54)</f>
        <v>4</v>
      </c>
      <c r="FB28" s="1" t="n">
        <f aca="false">RANK(AA28,AA$3:AA$54)</f>
        <v>4</v>
      </c>
      <c r="FC28" s="1" t="n">
        <f aca="false">RANK(AB28,AB$3:AB$54)</f>
        <v>4</v>
      </c>
      <c r="FD28" s="1" t="n">
        <f aca="false">RANK(AC28,AC$3:AC$54)</f>
        <v>4</v>
      </c>
      <c r="FE28" s="1" t="e">
        <f aca="false">RANK(AD28,AD$3:AD$54)</f>
        <v>#VALUE!</v>
      </c>
      <c r="FF28" s="1" t="e">
        <f aca="false">RANK(AE28,AE$3:AE$54)</f>
        <v>#VALUE!</v>
      </c>
      <c r="FG28" s="1" t="e">
        <f aca="false">RANK(AF28,AF$3:AF$54)</f>
        <v>#VALUE!</v>
      </c>
      <c r="FH28" s="1" t="e">
        <f aca="false">RANK(AG28,AG$3:AG$54)</f>
        <v>#VALUE!</v>
      </c>
      <c r="FI28" s="1" t="e">
        <f aca="false">RANK(AH28,AH$3:AH$54)</f>
        <v>#VALUE!</v>
      </c>
      <c r="FJ28" s="1" t="e">
        <f aca="false">RANK(AI28,AI$3:AI$54)</f>
        <v>#VALUE!</v>
      </c>
    </row>
    <row r="29" customFormat="false" ht="32.8" hidden="false" customHeight="false" outlineLevel="0" collapsed="false">
      <c r="A29" s="14" t="s">
        <v>139</v>
      </c>
      <c r="B29" s="1" t="s">
        <v>129</v>
      </c>
      <c r="C29" s="14" t="s">
        <v>130</v>
      </c>
      <c r="D29" s="14" t="s">
        <v>140</v>
      </c>
      <c r="E29" s="16" t="s">
        <v>29</v>
      </c>
      <c r="F29" s="16" t="s">
        <v>40</v>
      </c>
      <c r="G29" s="16"/>
      <c r="H29" s="16" t="s">
        <v>41</v>
      </c>
      <c r="I29" s="14" t="n">
        <v>1</v>
      </c>
      <c r="J29" s="14" t="s">
        <v>141</v>
      </c>
      <c r="K29" s="14" t="n">
        <v>5</v>
      </c>
      <c r="L29" s="14" t="s">
        <v>142</v>
      </c>
      <c r="M29" s="17" t="s">
        <v>143</v>
      </c>
      <c r="EQ29" s="1" t="n">
        <f aca="false">RANK(P29,P$3:P$54)</f>
        <v>3</v>
      </c>
      <c r="ER29" s="1" t="n">
        <f aca="false">RANK(Q29,Q$3:Q$54)</f>
        <v>3</v>
      </c>
      <c r="ES29" s="1" t="n">
        <f aca="false">RANK(R29,R$3:R$54)</f>
        <v>3</v>
      </c>
      <c r="ET29" s="1" t="n">
        <f aca="false">RANK(S29,S$3:S$54)</f>
        <v>3</v>
      </c>
      <c r="EU29" s="1" t="n">
        <f aca="false">RANK(T29,T$3:T$54)</f>
        <v>4</v>
      </c>
      <c r="EV29" s="1" t="n">
        <f aca="false">RANK(U29,U$3:U$54)</f>
        <v>4</v>
      </c>
      <c r="EW29" s="1" t="n">
        <f aca="false">RANK(V29,V$3:V$54)</f>
        <v>4</v>
      </c>
      <c r="EX29" s="1" t="n">
        <f aca="false">RANK(W29,W$3:W$54)</f>
        <v>4</v>
      </c>
      <c r="EY29" s="1" t="n">
        <f aca="false">RANK(X29,X$3:X$54)</f>
        <v>4</v>
      </c>
      <c r="EZ29" s="1" t="n">
        <f aca="false">RANK(Y29,Y$3:Y$54)</f>
        <v>4</v>
      </c>
      <c r="FA29" s="1" t="n">
        <f aca="false">RANK(Z29,Z$3:Z$54)</f>
        <v>4</v>
      </c>
      <c r="FB29" s="1" t="n">
        <f aca="false">RANK(AA29,AA$3:AA$54)</f>
        <v>4</v>
      </c>
      <c r="FC29" s="1" t="n">
        <f aca="false">RANK(AB29,AB$3:AB$54)</f>
        <v>4</v>
      </c>
      <c r="FD29" s="1" t="n">
        <f aca="false">RANK(AC29,AC$3:AC$54)</f>
        <v>4</v>
      </c>
      <c r="FE29" s="1" t="e">
        <f aca="false">RANK(AD29,AD$3:AD$54)</f>
        <v>#VALUE!</v>
      </c>
      <c r="FF29" s="1" t="e">
        <f aca="false">RANK(AE29,AE$3:AE$54)</f>
        <v>#VALUE!</v>
      </c>
      <c r="FG29" s="1" t="e">
        <f aca="false">RANK(AF29,AF$3:AF$54)</f>
        <v>#VALUE!</v>
      </c>
      <c r="FH29" s="1" t="e">
        <f aca="false">RANK(AG29,AG$3:AG$54)</f>
        <v>#VALUE!</v>
      </c>
      <c r="FI29" s="1" t="e">
        <f aca="false">RANK(AH29,AH$3:AH$54)</f>
        <v>#VALUE!</v>
      </c>
      <c r="FJ29" s="1" t="e">
        <f aca="false">RANK(AI29,AI$3:AI$54)</f>
        <v>#VALUE!</v>
      </c>
    </row>
    <row r="30" customFormat="false" ht="43.25" hidden="false" customHeight="false" outlineLevel="0" collapsed="false">
      <c r="A30" s="14" t="s">
        <v>144</v>
      </c>
      <c r="B30" s="1" t="s">
        <v>129</v>
      </c>
      <c r="C30" s="14" t="s">
        <v>130</v>
      </c>
      <c r="D30" s="14" t="s">
        <v>145</v>
      </c>
      <c r="E30" s="14" t="s">
        <v>29</v>
      </c>
      <c r="F30" s="14" t="s">
        <v>30</v>
      </c>
      <c r="G30" s="14" t="s">
        <v>146</v>
      </c>
      <c r="H30" s="14" t="s">
        <v>83</v>
      </c>
      <c r="I30" s="14" t="n">
        <v>1</v>
      </c>
      <c r="J30" s="14" t="s">
        <v>147</v>
      </c>
      <c r="K30" s="14" t="s">
        <v>62</v>
      </c>
      <c r="L30" s="14" t="s">
        <v>148</v>
      </c>
      <c r="EQ30" s="1" t="n">
        <f aca="false">RANK(P30,P$3:P$54)</f>
        <v>3</v>
      </c>
      <c r="ER30" s="1" t="n">
        <f aca="false">RANK(Q30,Q$3:Q$54)</f>
        <v>3</v>
      </c>
      <c r="ES30" s="1" t="n">
        <f aca="false">RANK(R30,R$3:R$54)</f>
        <v>3</v>
      </c>
      <c r="ET30" s="1" t="n">
        <f aca="false">RANK(S30,S$3:S$54)</f>
        <v>3</v>
      </c>
      <c r="EU30" s="1" t="n">
        <f aca="false">RANK(T30,T$3:T$54)</f>
        <v>4</v>
      </c>
      <c r="EV30" s="1" t="n">
        <f aca="false">RANK(U30,U$3:U$54)</f>
        <v>4</v>
      </c>
      <c r="EW30" s="1" t="n">
        <f aca="false">RANK(V30,V$3:V$54)</f>
        <v>4</v>
      </c>
      <c r="EX30" s="1" t="n">
        <f aca="false">RANK(W30,W$3:W$54)</f>
        <v>4</v>
      </c>
      <c r="EY30" s="1" t="n">
        <f aca="false">RANK(X30,X$3:X$54)</f>
        <v>4</v>
      </c>
      <c r="EZ30" s="1" t="n">
        <f aca="false">RANK(Y30,Y$3:Y$54)</f>
        <v>4</v>
      </c>
      <c r="FA30" s="1" t="n">
        <f aca="false">RANK(Z30,Z$3:Z$54)</f>
        <v>4</v>
      </c>
      <c r="FB30" s="1" t="n">
        <f aca="false">RANK(AA30,AA$3:AA$54)</f>
        <v>4</v>
      </c>
      <c r="FC30" s="1" t="n">
        <f aca="false">RANK(AB30,AB$3:AB$54)</f>
        <v>4</v>
      </c>
      <c r="FD30" s="1" t="n">
        <f aca="false">RANK(AC30,AC$3:AC$54)</f>
        <v>4</v>
      </c>
      <c r="FE30" s="1" t="e">
        <f aca="false">RANK(AD30,AD$3:AD$54)</f>
        <v>#VALUE!</v>
      </c>
      <c r="FF30" s="1" t="e">
        <f aca="false">RANK(AE30,AE$3:AE$54)</f>
        <v>#VALUE!</v>
      </c>
      <c r="FG30" s="1" t="e">
        <f aca="false">RANK(AF30,AF$3:AF$54)</f>
        <v>#VALUE!</v>
      </c>
      <c r="FH30" s="1" t="e">
        <f aca="false">RANK(AG30,AG$3:AG$54)</f>
        <v>#VALUE!</v>
      </c>
      <c r="FI30" s="1" t="e">
        <f aca="false">RANK(AH30,AH$3:AH$54)</f>
        <v>#VALUE!</v>
      </c>
      <c r="FJ30" s="1" t="e">
        <f aca="false">RANK(AI30,AI$3:AI$54)</f>
        <v>#VALUE!</v>
      </c>
    </row>
    <row r="31" customFormat="false" ht="22.35" hidden="false" customHeight="false" outlineLevel="0" collapsed="false">
      <c r="A31" s="14" t="s">
        <v>149</v>
      </c>
      <c r="B31" s="1" t="s">
        <v>129</v>
      </c>
      <c r="C31" s="14" t="s">
        <v>130</v>
      </c>
      <c r="D31" s="14" t="s">
        <v>150</v>
      </c>
      <c r="E31" s="14" t="s">
        <v>29</v>
      </c>
      <c r="F31" s="14" t="s">
        <v>30</v>
      </c>
      <c r="G31" s="14" t="s">
        <v>115</v>
      </c>
      <c r="H31" s="14" t="s">
        <v>41</v>
      </c>
      <c r="I31" s="14" t="n">
        <v>1</v>
      </c>
      <c r="J31" s="14"/>
      <c r="K31" s="14"/>
      <c r="L31" s="14" t="s">
        <v>151</v>
      </c>
      <c r="EQ31" s="1" t="n">
        <f aca="false">RANK(P31,P$3:P$54)</f>
        <v>3</v>
      </c>
      <c r="ER31" s="1" t="n">
        <f aca="false">RANK(Q31,Q$3:Q$54)</f>
        <v>3</v>
      </c>
      <c r="ES31" s="1" t="n">
        <f aca="false">RANK(R31,R$3:R$54)</f>
        <v>3</v>
      </c>
      <c r="ET31" s="1" t="n">
        <f aca="false">RANK(S31,S$3:S$54)</f>
        <v>3</v>
      </c>
      <c r="EU31" s="1" t="n">
        <f aca="false">RANK(T31,T$3:T$54)</f>
        <v>4</v>
      </c>
      <c r="EV31" s="1" t="n">
        <f aca="false">RANK(U31,U$3:U$54)</f>
        <v>4</v>
      </c>
      <c r="EW31" s="1" t="n">
        <f aca="false">RANK(V31,V$3:V$54)</f>
        <v>4</v>
      </c>
      <c r="EX31" s="1" t="n">
        <f aca="false">RANK(W31,W$3:W$54)</f>
        <v>4</v>
      </c>
      <c r="EY31" s="1" t="n">
        <f aca="false">RANK(X31,X$3:X$54)</f>
        <v>4</v>
      </c>
      <c r="EZ31" s="1" t="n">
        <f aca="false">RANK(Y31,Y$3:Y$54)</f>
        <v>4</v>
      </c>
      <c r="FA31" s="1" t="n">
        <f aca="false">RANK(Z31,Z$3:Z$54)</f>
        <v>4</v>
      </c>
      <c r="FB31" s="1" t="n">
        <f aca="false">RANK(AA31,AA$3:AA$54)</f>
        <v>4</v>
      </c>
      <c r="FC31" s="1" t="n">
        <f aca="false">RANK(AB31,AB$3:AB$54)</f>
        <v>4</v>
      </c>
      <c r="FD31" s="1" t="n">
        <f aca="false">RANK(AC31,AC$3:AC$54)</f>
        <v>4</v>
      </c>
      <c r="FE31" s="1" t="e">
        <f aca="false">RANK(AD31,AD$3:AD$54)</f>
        <v>#VALUE!</v>
      </c>
      <c r="FF31" s="1" t="e">
        <f aca="false">RANK(AE31,AE$3:AE$54)</f>
        <v>#VALUE!</v>
      </c>
      <c r="FG31" s="1" t="e">
        <f aca="false">RANK(AF31,AF$3:AF$54)</f>
        <v>#VALUE!</v>
      </c>
      <c r="FH31" s="1" t="e">
        <f aca="false">RANK(AG31,AG$3:AG$54)</f>
        <v>#VALUE!</v>
      </c>
      <c r="FI31" s="1" t="e">
        <f aca="false">RANK(AH31,AH$3:AH$54)</f>
        <v>#VALUE!</v>
      </c>
      <c r="FJ31" s="1" t="e">
        <f aca="false">RANK(AI31,AI$3:AI$54)</f>
        <v>#VALUE!</v>
      </c>
    </row>
    <row r="32" customFormat="false" ht="33.95" hidden="false" customHeight="true" outlineLevel="0" collapsed="false">
      <c r="A32" s="1" t="s">
        <v>152</v>
      </c>
      <c r="B32" s="1" t="s">
        <v>129</v>
      </c>
      <c r="C32" s="1" t="s">
        <v>130</v>
      </c>
      <c r="D32" s="1" t="s">
        <v>153</v>
      </c>
      <c r="E32" s="1" t="s">
        <v>29</v>
      </c>
      <c r="F32" s="1" t="s">
        <v>51</v>
      </c>
      <c r="H32" s="1" t="s">
        <v>36</v>
      </c>
      <c r="I32" s="1" t="n">
        <v>1</v>
      </c>
      <c r="L32" s="1" t="s">
        <v>154</v>
      </c>
      <c r="EQ32" s="1" t="n">
        <f aca="false">RANK(P32,P$3:P$54)</f>
        <v>3</v>
      </c>
      <c r="ER32" s="1" t="n">
        <f aca="false">RANK(Q32,Q$3:Q$54)</f>
        <v>3</v>
      </c>
      <c r="ES32" s="1" t="n">
        <f aca="false">RANK(R32,R$3:R$54)</f>
        <v>3</v>
      </c>
      <c r="ET32" s="1" t="n">
        <f aca="false">RANK(S32,S$3:S$54)</f>
        <v>3</v>
      </c>
      <c r="EU32" s="1" t="n">
        <f aca="false">RANK(T32,T$3:T$54)</f>
        <v>4</v>
      </c>
      <c r="EV32" s="1" t="n">
        <f aca="false">RANK(U32,U$3:U$54)</f>
        <v>4</v>
      </c>
      <c r="EW32" s="1" t="n">
        <f aca="false">RANK(V32,V$3:V$54)</f>
        <v>4</v>
      </c>
      <c r="EX32" s="1" t="n">
        <f aca="false">RANK(W32,W$3:W$54)</f>
        <v>4</v>
      </c>
      <c r="EY32" s="1" t="n">
        <f aca="false">RANK(X32,X$3:X$54)</f>
        <v>4</v>
      </c>
      <c r="EZ32" s="1" t="n">
        <f aca="false">RANK(Y32,Y$3:Y$54)</f>
        <v>4</v>
      </c>
      <c r="FA32" s="1" t="n">
        <f aca="false">RANK(Z32,Z$3:Z$54)</f>
        <v>4</v>
      </c>
      <c r="FB32" s="1" t="n">
        <f aca="false">RANK(AA32,AA$3:AA$54)</f>
        <v>4</v>
      </c>
      <c r="FC32" s="1" t="n">
        <f aca="false">RANK(AB32,AB$3:AB$54)</f>
        <v>4</v>
      </c>
      <c r="FD32" s="1" t="n">
        <f aca="false">RANK(AC32,AC$3:AC$54)</f>
        <v>4</v>
      </c>
      <c r="FE32" s="1" t="e">
        <f aca="false">RANK(AD32,AD$3:AD$54)</f>
        <v>#VALUE!</v>
      </c>
      <c r="FF32" s="1" t="e">
        <f aca="false">RANK(AE32,AE$3:AE$54)</f>
        <v>#VALUE!</v>
      </c>
      <c r="FG32" s="1" t="e">
        <f aca="false">RANK(AF32,AF$3:AF$54)</f>
        <v>#VALUE!</v>
      </c>
      <c r="FH32" s="1" t="e">
        <f aca="false">RANK(AG32,AG$3:AG$54)</f>
        <v>#VALUE!</v>
      </c>
      <c r="FI32" s="1" t="e">
        <f aca="false">RANK(AH32,AH$3:AH$54)</f>
        <v>#VALUE!</v>
      </c>
      <c r="FJ32" s="1" t="e">
        <f aca="false">RANK(AI32,AI$3:AI$54)</f>
        <v>#VALUE!</v>
      </c>
    </row>
    <row r="33" customFormat="false" ht="22.35" hidden="false" customHeight="false" outlineLevel="0" collapsed="false">
      <c r="A33" s="11" t="s">
        <v>155</v>
      </c>
      <c r="B33" s="1" t="s">
        <v>129</v>
      </c>
      <c r="C33" s="11" t="s">
        <v>130</v>
      </c>
      <c r="D33" s="11" t="s">
        <v>156</v>
      </c>
      <c r="E33" s="11" t="s">
        <v>60</v>
      </c>
      <c r="F33" s="11" t="s">
        <v>40</v>
      </c>
      <c r="G33" s="11"/>
      <c r="H33" s="11" t="n">
        <v>0</v>
      </c>
      <c r="I33" s="11" t="n">
        <v>1</v>
      </c>
      <c r="J33" s="11"/>
      <c r="K33" s="11"/>
      <c r="L33" s="11" t="s">
        <v>157</v>
      </c>
      <c r="EQ33" s="1" t="n">
        <f aca="false">RANK(P33,P$3:P$54)</f>
        <v>3</v>
      </c>
      <c r="ER33" s="1" t="n">
        <f aca="false">RANK(Q33,Q$3:Q$54)</f>
        <v>3</v>
      </c>
      <c r="ES33" s="1" t="n">
        <f aca="false">RANK(R33,R$3:R$54)</f>
        <v>3</v>
      </c>
      <c r="ET33" s="1" t="n">
        <f aca="false">RANK(S33,S$3:S$54)</f>
        <v>3</v>
      </c>
      <c r="EU33" s="1" t="n">
        <f aca="false">RANK(T33,T$3:T$54)</f>
        <v>4</v>
      </c>
      <c r="EV33" s="1" t="n">
        <f aca="false">RANK(U33,U$3:U$54)</f>
        <v>4</v>
      </c>
      <c r="EW33" s="1" t="n">
        <f aca="false">RANK(V33,V$3:V$54)</f>
        <v>4</v>
      </c>
      <c r="EX33" s="1" t="n">
        <f aca="false">RANK(W33,W$3:W$54)</f>
        <v>4</v>
      </c>
      <c r="EY33" s="1" t="n">
        <f aca="false">RANK(X33,X$3:X$54)</f>
        <v>4</v>
      </c>
      <c r="EZ33" s="1" t="n">
        <f aca="false">RANK(Y33,Y$3:Y$54)</f>
        <v>4</v>
      </c>
      <c r="FA33" s="1" t="n">
        <f aca="false">RANK(Z33,Z$3:Z$54)</f>
        <v>4</v>
      </c>
      <c r="FB33" s="1" t="n">
        <f aca="false">RANK(AA33,AA$3:AA$54)</f>
        <v>4</v>
      </c>
      <c r="FC33" s="1" t="n">
        <f aca="false">RANK(AB33,AB$3:AB$54)</f>
        <v>4</v>
      </c>
      <c r="FD33" s="1" t="n">
        <f aca="false">RANK(AC33,AC$3:AC$54)</f>
        <v>4</v>
      </c>
      <c r="FE33" s="1" t="e">
        <f aca="false">RANK(AD33,AD$3:AD$54)</f>
        <v>#VALUE!</v>
      </c>
      <c r="FF33" s="1" t="e">
        <f aca="false">RANK(AE33,AE$3:AE$54)</f>
        <v>#VALUE!</v>
      </c>
      <c r="FG33" s="1" t="e">
        <f aca="false">RANK(AF33,AF$3:AF$54)</f>
        <v>#VALUE!</v>
      </c>
      <c r="FH33" s="1" t="e">
        <f aca="false">RANK(AG33,AG$3:AG$54)</f>
        <v>#VALUE!</v>
      </c>
      <c r="FI33" s="1" t="e">
        <f aca="false">RANK(AH33,AH$3:AH$54)</f>
        <v>#VALUE!</v>
      </c>
      <c r="FJ33" s="1" t="e">
        <f aca="false">RANK(AI33,AI$3:AI$54)</f>
        <v>#VALUE!</v>
      </c>
    </row>
    <row r="34" customFormat="false" ht="12.8" hidden="false" customHeight="false" outlineLevel="0" collapsed="false">
      <c r="A34" s="11" t="s">
        <v>158</v>
      </c>
      <c r="B34" s="1" t="s">
        <v>129</v>
      </c>
      <c r="C34" s="11" t="s">
        <v>130</v>
      </c>
      <c r="D34" s="11" t="s">
        <v>159</v>
      </c>
      <c r="E34" s="11" t="s">
        <v>29</v>
      </c>
      <c r="F34" s="11" t="s">
        <v>30</v>
      </c>
      <c r="G34" s="11" t="s">
        <v>160</v>
      </c>
      <c r="H34" s="11" t="n">
        <v>0</v>
      </c>
      <c r="I34" s="11" t="n">
        <v>2</v>
      </c>
      <c r="J34" s="11"/>
      <c r="K34" s="11"/>
      <c r="L34" s="11" t="s">
        <v>161</v>
      </c>
      <c r="EQ34" s="1" t="n">
        <f aca="false">RANK(P34,P$3:P$54)</f>
        <v>3</v>
      </c>
      <c r="ER34" s="1" t="n">
        <f aca="false">RANK(Q34,Q$3:Q$54)</f>
        <v>3</v>
      </c>
      <c r="ES34" s="1" t="n">
        <f aca="false">RANK(R34,R$3:R$54)</f>
        <v>3</v>
      </c>
      <c r="ET34" s="1" t="n">
        <f aca="false">RANK(S34,S$3:S$54)</f>
        <v>3</v>
      </c>
      <c r="EU34" s="1" t="n">
        <f aca="false">RANK(T34,T$3:T$54)</f>
        <v>4</v>
      </c>
      <c r="EV34" s="1" t="n">
        <f aca="false">RANK(U34,U$3:U$54)</f>
        <v>4</v>
      </c>
      <c r="EW34" s="1" t="n">
        <f aca="false">RANK(V34,V$3:V$54)</f>
        <v>4</v>
      </c>
      <c r="EX34" s="1" t="n">
        <f aca="false">RANK(W34,W$3:W$54)</f>
        <v>4</v>
      </c>
      <c r="EY34" s="1" t="n">
        <f aca="false">RANK(X34,X$3:X$54)</f>
        <v>4</v>
      </c>
      <c r="EZ34" s="1" t="n">
        <f aca="false">RANK(Y34,Y$3:Y$54)</f>
        <v>4</v>
      </c>
      <c r="FA34" s="1" t="n">
        <f aca="false">RANK(Z34,Z$3:Z$54)</f>
        <v>4</v>
      </c>
      <c r="FB34" s="1" t="n">
        <f aca="false">RANK(AA34,AA$3:AA$54)</f>
        <v>4</v>
      </c>
      <c r="FC34" s="1" t="n">
        <f aca="false">RANK(AB34,AB$3:AB$54)</f>
        <v>4</v>
      </c>
      <c r="FD34" s="1" t="n">
        <f aca="false">RANK(AC34,AC$3:AC$54)</f>
        <v>4</v>
      </c>
      <c r="FE34" s="1" t="e">
        <f aca="false">RANK(AD34,AD$3:AD$54)</f>
        <v>#VALUE!</v>
      </c>
      <c r="FF34" s="1" t="e">
        <f aca="false">RANK(AE34,AE$3:AE$54)</f>
        <v>#VALUE!</v>
      </c>
      <c r="FG34" s="1" t="e">
        <f aca="false">RANK(AF34,AF$3:AF$54)</f>
        <v>#VALUE!</v>
      </c>
      <c r="FH34" s="1" t="e">
        <f aca="false">RANK(AG34,AG$3:AG$54)</f>
        <v>#VALUE!</v>
      </c>
      <c r="FI34" s="1" t="e">
        <f aca="false">RANK(AH34,AH$3:AH$54)</f>
        <v>#VALUE!</v>
      </c>
      <c r="FJ34" s="1" t="e">
        <f aca="false">RANK(AI34,AI$3:AI$54)</f>
        <v>#VALUE!</v>
      </c>
    </row>
    <row r="35" customFormat="false" ht="22.35" hidden="false" customHeight="false" outlineLevel="0" collapsed="false">
      <c r="A35" s="11" t="s">
        <v>162</v>
      </c>
      <c r="B35" s="1" t="s">
        <v>129</v>
      </c>
      <c r="C35" s="11" t="s">
        <v>130</v>
      </c>
      <c r="D35" s="11" t="s">
        <v>163</v>
      </c>
      <c r="E35" s="11" t="s">
        <v>29</v>
      </c>
      <c r="F35" s="11" t="s">
        <v>40</v>
      </c>
      <c r="G35" s="11"/>
      <c r="H35" s="11" t="s">
        <v>164</v>
      </c>
      <c r="I35" s="11" t="n">
        <v>2</v>
      </c>
      <c r="J35" s="11"/>
      <c r="K35" s="11"/>
      <c r="L35" s="11" t="s">
        <v>165</v>
      </c>
      <c r="EQ35" s="1" t="n">
        <f aca="false">RANK(P35,P$3:P$54)</f>
        <v>3</v>
      </c>
      <c r="ER35" s="1" t="n">
        <f aca="false">RANK(Q35,Q$3:Q$54)</f>
        <v>3</v>
      </c>
      <c r="ES35" s="1" t="n">
        <f aca="false">RANK(R35,R$3:R$54)</f>
        <v>3</v>
      </c>
      <c r="ET35" s="1" t="n">
        <f aca="false">RANK(S35,S$3:S$54)</f>
        <v>3</v>
      </c>
      <c r="EU35" s="1" t="n">
        <f aca="false">RANK(T35,T$3:T$54)</f>
        <v>4</v>
      </c>
      <c r="EV35" s="1" t="n">
        <f aca="false">RANK(U35,U$3:U$54)</f>
        <v>4</v>
      </c>
      <c r="EW35" s="1" t="n">
        <f aca="false">RANK(V35,V$3:V$54)</f>
        <v>4</v>
      </c>
      <c r="EX35" s="1" t="n">
        <f aca="false">RANK(W35,W$3:W$54)</f>
        <v>4</v>
      </c>
      <c r="EY35" s="1" t="n">
        <f aca="false">RANK(X35,X$3:X$54)</f>
        <v>4</v>
      </c>
      <c r="EZ35" s="1" t="n">
        <f aca="false">RANK(Y35,Y$3:Y$54)</f>
        <v>4</v>
      </c>
      <c r="FA35" s="1" t="n">
        <f aca="false">RANK(Z35,Z$3:Z$54)</f>
        <v>4</v>
      </c>
      <c r="FB35" s="1" t="n">
        <f aca="false">RANK(AA35,AA$3:AA$54)</f>
        <v>4</v>
      </c>
      <c r="FC35" s="1" t="n">
        <f aca="false">RANK(AB35,AB$3:AB$54)</f>
        <v>4</v>
      </c>
      <c r="FD35" s="1" t="n">
        <f aca="false">RANK(AC35,AC$3:AC$54)</f>
        <v>4</v>
      </c>
      <c r="FE35" s="1" t="e">
        <f aca="false">RANK(AD35,AD$3:AD$54)</f>
        <v>#VALUE!</v>
      </c>
      <c r="FF35" s="1" t="e">
        <f aca="false">RANK(AE35,AE$3:AE$54)</f>
        <v>#VALUE!</v>
      </c>
      <c r="FG35" s="1" t="e">
        <f aca="false">RANK(AF35,AF$3:AF$54)</f>
        <v>#VALUE!</v>
      </c>
      <c r="FH35" s="1" t="e">
        <f aca="false">RANK(AG35,AG$3:AG$54)</f>
        <v>#VALUE!</v>
      </c>
      <c r="FI35" s="1" t="e">
        <f aca="false">RANK(AH35,AH$3:AH$54)</f>
        <v>#VALUE!</v>
      </c>
      <c r="FJ35" s="1" t="e">
        <f aca="false">RANK(AI35,AI$3:AI$54)</f>
        <v>#VALUE!</v>
      </c>
    </row>
    <row r="36" customFormat="false" ht="33.95" hidden="false" customHeight="true" outlineLevel="0" collapsed="false">
      <c r="A36" s="14" t="s">
        <v>166</v>
      </c>
      <c r="B36" s="1" t="s">
        <v>129</v>
      </c>
      <c r="C36" s="14" t="s">
        <v>130</v>
      </c>
      <c r="D36" s="14" t="s">
        <v>167</v>
      </c>
      <c r="E36" s="14" t="s">
        <v>29</v>
      </c>
      <c r="F36" s="14" t="s">
        <v>30</v>
      </c>
      <c r="G36" s="14"/>
      <c r="H36" s="14" t="s">
        <v>168</v>
      </c>
      <c r="I36" s="14" t="n">
        <v>2</v>
      </c>
      <c r="J36" s="14"/>
      <c r="K36" s="14"/>
      <c r="L36" s="14" t="s">
        <v>169</v>
      </c>
      <c r="EQ36" s="1" t="n">
        <f aca="false">RANK(P36,P$3:P$54)</f>
        <v>3</v>
      </c>
      <c r="ER36" s="1" t="n">
        <f aca="false">RANK(Q36,Q$3:Q$54)</f>
        <v>3</v>
      </c>
      <c r="ES36" s="1" t="n">
        <f aca="false">RANK(R36,R$3:R$54)</f>
        <v>3</v>
      </c>
      <c r="ET36" s="1" t="n">
        <f aca="false">RANK(S36,S$3:S$54)</f>
        <v>3</v>
      </c>
      <c r="EU36" s="1" t="n">
        <f aca="false">RANK(T36,T$3:T$54)</f>
        <v>4</v>
      </c>
      <c r="EV36" s="1" t="n">
        <f aca="false">RANK(U36,U$3:U$54)</f>
        <v>4</v>
      </c>
      <c r="EW36" s="1" t="n">
        <f aca="false">RANK(V36,V$3:V$54)</f>
        <v>4</v>
      </c>
      <c r="EX36" s="1" t="n">
        <f aca="false">RANK(W36,W$3:W$54)</f>
        <v>4</v>
      </c>
      <c r="EY36" s="1" t="n">
        <f aca="false">RANK(X36,X$3:X$54)</f>
        <v>4</v>
      </c>
      <c r="EZ36" s="1" t="n">
        <f aca="false">RANK(Y36,Y$3:Y$54)</f>
        <v>4</v>
      </c>
      <c r="FA36" s="1" t="n">
        <f aca="false">RANK(Z36,Z$3:Z$54)</f>
        <v>4</v>
      </c>
      <c r="FB36" s="1" t="n">
        <f aca="false">RANK(AA36,AA$3:AA$54)</f>
        <v>4</v>
      </c>
      <c r="FC36" s="1" t="n">
        <f aca="false">RANK(AB36,AB$3:AB$54)</f>
        <v>4</v>
      </c>
      <c r="FD36" s="1" t="n">
        <f aca="false">RANK(AC36,AC$3:AC$54)</f>
        <v>4</v>
      </c>
      <c r="FE36" s="1" t="e">
        <f aca="false">RANK(AD36,AD$3:AD$54)</f>
        <v>#VALUE!</v>
      </c>
      <c r="FF36" s="1" t="e">
        <f aca="false">RANK(AE36,AE$3:AE$54)</f>
        <v>#VALUE!</v>
      </c>
      <c r="FG36" s="1" t="e">
        <f aca="false">RANK(AF36,AF$3:AF$54)</f>
        <v>#VALUE!</v>
      </c>
      <c r="FH36" s="1" t="e">
        <f aca="false">RANK(AG36,AG$3:AG$54)</f>
        <v>#VALUE!</v>
      </c>
      <c r="FI36" s="1" t="e">
        <f aca="false">RANK(AH36,AH$3:AH$54)</f>
        <v>#VALUE!</v>
      </c>
      <c r="FJ36" s="1" t="e">
        <f aca="false">RANK(AI36,AI$3:AI$54)</f>
        <v>#VALUE!</v>
      </c>
    </row>
    <row r="37" customFormat="false" ht="32.8" hidden="false" customHeight="false" outlineLevel="0" collapsed="false">
      <c r="A37" s="11" t="s">
        <v>170</v>
      </c>
      <c r="B37" s="1" t="s">
        <v>129</v>
      </c>
      <c r="C37" s="11" t="s">
        <v>130</v>
      </c>
      <c r="D37" s="11" t="s">
        <v>171</v>
      </c>
      <c r="E37" s="11" t="s">
        <v>29</v>
      </c>
      <c r="F37" s="11" t="s">
        <v>30</v>
      </c>
      <c r="G37" s="11"/>
      <c r="H37" s="11" t="s">
        <v>172</v>
      </c>
      <c r="I37" s="11" t="n">
        <v>3</v>
      </c>
      <c r="J37" s="11" t="s">
        <v>173</v>
      </c>
      <c r="K37" s="11" t="s">
        <v>62</v>
      </c>
      <c r="L37" s="11" t="s">
        <v>174</v>
      </c>
      <c r="EQ37" s="1" t="n">
        <f aca="false">RANK(P37,P$3:P$54)</f>
        <v>3</v>
      </c>
      <c r="ER37" s="1" t="n">
        <f aca="false">RANK(Q37,Q$3:Q$54)</f>
        <v>3</v>
      </c>
      <c r="ES37" s="1" t="n">
        <f aca="false">RANK(R37,R$3:R$54)</f>
        <v>3</v>
      </c>
      <c r="ET37" s="1" t="n">
        <f aca="false">RANK(S37,S$3:S$54)</f>
        <v>3</v>
      </c>
      <c r="EU37" s="1" t="n">
        <f aca="false">RANK(T37,T$3:T$54)</f>
        <v>4</v>
      </c>
      <c r="EV37" s="1" t="n">
        <f aca="false">RANK(U37,U$3:U$54)</f>
        <v>4</v>
      </c>
      <c r="EW37" s="1" t="n">
        <f aca="false">RANK(V37,V$3:V$54)</f>
        <v>4</v>
      </c>
      <c r="EX37" s="1" t="n">
        <f aca="false">RANK(W37,W$3:W$54)</f>
        <v>4</v>
      </c>
      <c r="EY37" s="1" t="n">
        <f aca="false">RANK(X37,X$3:X$54)</f>
        <v>4</v>
      </c>
      <c r="EZ37" s="1" t="n">
        <f aca="false">RANK(Y37,Y$3:Y$54)</f>
        <v>4</v>
      </c>
      <c r="FA37" s="1" t="n">
        <f aca="false">RANK(Z37,Z$3:Z$54)</f>
        <v>4</v>
      </c>
      <c r="FB37" s="1" t="n">
        <f aca="false">RANK(AA37,AA$3:AA$54)</f>
        <v>4</v>
      </c>
      <c r="FC37" s="1" t="n">
        <f aca="false">RANK(AB37,AB$3:AB$54)</f>
        <v>4</v>
      </c>
      <c r="FD37" s="1" t="n">
        <f aca="false">RANK(AC37,AC$3:AC$54)</f>
        <v>4</v>
      </c>
      <c r="FE37" s="1" t="e">
        <f aca="false">RANK(AD37,AD$3:AD$54)</f>
        <v>#VALUE!</v>
      </c>
      <c r="FF37" s="1" t="e">
        <f aca="false">RANK(AE37,AE$3:AE$54)</f>
        <v>#VALUE!</v>
      </c>
      <c r="FG37" s="1" t="e">
        <f aca="false">RANK(AF37,AF$3:AF$54)</f>
        <v>#VALUE!</v>
      </c>
      <c r="FH37" s="1" t="e">
        <f aca="false">RANK(AG37,AG$3:AG$54)</f>
        <v>#VALUE!</v>
      </c>
      <c r="FI37" s="1" t="e">
        <f aca="false">RANK(AH37,AH$3:AH$54)</f>
        <v>#VALUE!</v>
      </c>
      <c r="FJ37" s="1" t="e">
        <f aca="false">RANK(AI37,AI$3:AI$54)</f>
        <v>#VALUE!</v>
      </c>
    </row>
    <row r="38" customFormat="false" ht="53.7" hidden="false" customHeight="false" outlineLevel="0" collapsed="false">
      <c r="A38" s="11" t="s">
        <v>175</v>
      </c>
      <c r="B38" s="1" t="s">
        <v>129</v>
      </c>
      <c r="C38" s="11" t="s">
        <v>130</v>
      </c>
      <c r="D38" s="11" t="s">
        <v>176</v>
      </c>
      <c r="E38" s="11" t="s">
        <v>29</v>
      </c>
      <c r="F38" s="11" t="s">
        <v>51</v>
      </c>
      <c r="G38" s="11"/>
      <c r="H38" s="11" t="s">
        <v>177</v>
      </c>
      <c r="I38" s="11" t="n">
        <v>4</v>
      </c>
      <c r="J38" s="11" t="s">
        <v>178</v>
      </c>
      <c r="K38" s="11" t="s">
        <v>62</v>
      </c>
      <c r="L38" s="11" t="s">
        <v>179</v>
      </c>
      <c r="EQ38" s="1" t="n">
        <f aca="false">RANK(P38,P$3:P$54)</f>
        <v>3</v>
      </c>
      <c r="ER38" s="1" t="n">
        <f aca="false">RANK(Q38,Q$3:Q$54)</f>
        <v>3</v>
      </c>
      <c r="ES38" s="1" t="n">
        <f aca="false">RANK(R38,R$3:R$54)</f>
        <v>3</v>
      </c>
      <c r="ET38" s="1" t="n">
        <f aca="false">RANK(S38,S$3:S$54)</f>
        <v>3</v>
      </c>
      <c r="EU38" s="1" t="n">
        <f aca="false">RANK(T38,T$3:T$54)</f>
        <v>4</v>
      </c>
      <c r="EV38" s="1" t="n">
        <f aca="false">RANK(U38,U$3:U$54)</f>
        <v>4</v>
      </c>
      <c r="EW38" s="1" t="n">
        <f aca="false">RANK(V38,V$3:V$54)</f>
        <v>4</v>
      </c>
      <c r="EX38" s="1" t="n">
        <f aca="false">RANK(W38,W$3:W$54)</f>
        <v>4</v>
      </c>
      <c r="EY38" s="1" t="n">
        <f aca="false">RANK(X38,X$3:X$54)</f>
        <v>4</v>
      </c>
      <c r="EZ38" s="1" t="n">
        <f aca="false">RANK(Y38,Y$3:Y$54)</f>
        <v>4</v>
      </c>
      <c r="FA38" s="1" t="n">
        <f aca="false">RANK(Z38,Z$3:Z$54)</f>
        <v>4</v>
      </c>
      <c r="FB38" s="1" t="n">
        <f aca="false">RANK(AA38,AA$3:AA$54)</f>
        <v>4</v>
      </c>
      <c r="FC38" s="1" t="n">
        <f aca="false">RANK(AB38,AB$3:AB$54)</f>
        <v>4</v>
      </c>
      <c r="FD38" s="1" t="n">
        <f aca="false">RANK(AC38,AC$3:AC$54)</f>
        <v>4</v>
      </c>
      <c r="FE38" s="1" t="e">
        <f aca="false">RANK(AD38,AD$3:AD$54)</f>
        <v>#VALUE!</v>
      </c>
      <c r="FF38" s="1" t="e">
        <f aca="false">RANK(AE38,AE$3:AE$54)</f>
        <v>#VALUE!</v>
      </c>
      <c r="FG38" s="1" t="e">
        <f aca="false">RANK(AF38,AF$3:AF$54)</f>
        <v>#VALUE!</v>
      </c>
      <c r="FH38" s="1" t="e">
        <f aca="false">RANK(AG38,AG$3:AG$54)</f>
        <v>#VALUE!</v>
      </c>
      <c r="FI38" s="1" t="e">
        <f aca="false">RANK(AH38,AH$3:AH$54)</f>
        <v>#VALUE!</v>
      </c>
      <c r="FJ38" s="1" t="e">
        <f aca="false">RANK(AI38,AI$3:AI$54)</f>
        <v>#VALUE!</v>
      </c>
    </row>
    <row r="39" customFormat="false" ht="32.8" hidden="false" customHeight="false" outlineLevel="0" collapsed="false">
      <c r="A39" s="1" t="s">
        <v>180</v>
      </c>
      <c r="B39" s="1" t="s">
        <v>129</v>
      </c>
      <c r="C39" s="1" t="s">
        <v>130</v>
      </c>
      <c r="D39" s="1" t="s">
        <v>181</v>
      </c>
      <c r="E39" s="11" t="s">
        <v>29</v>
      </c>
      <c r="F39" s="11" t="s">
        <v>51</v>
      </c>
      <c r="G39" s="11"/>
      <c r="H39" s="11" t="s">
        <v>182</v>
      </c>
      <c r="I39" s="1" t="n">
        <v>3</v>
      </c>
      <c r="J39" s="1" t="s">
        <v>173</v>
      </c>
      <c r="K39" s="1" t="s">
        <v>183</v>
      </c>
      <c r="L39" s="1" t="s">
        <v>184</v>
      </c>
      <c r="EQ39" s="1" t="n">
        <f aca="false">RANK(P39,P$3:P$54)</f>
        <v>3</v>
      </c>
      <c r="ER39" s="1" t="n">
        <f aca="false">RANK(Q39,Q$3:Q$54)</f>
        <v>3</v>
      </c>
      <c r="ES39" s="1" t="n">
        <f aca="false">RANK(R39,R$3:R$54)</f>
        <v>3</v>
      </c>
      <c r="ET39" s="1" t="n">
        <f aca="false">RANK(S39,S$3:S$54)</f>
        <v>3</v>
      </c>
      <c r="EU39" s="1" t="n">
        <f aca="false">RANK(T39,T$3:T$54)</f>
        <v>4</v>
      </c>
      <c r="EV39" s="1" t="n">
        <f aca="false">RANK(U39,U$3:U$54)</f>
        <v>4</v>
      </c>
      <c r="EW39" s="1" t="n">
        <f aca="false">RANK(V39,V$3:V$54)</f>
        <v>4</v>
      </c>
      <c r="EX39" s="1" t="n">
        <f aca="false">RANK(W39,W$3:W$54)</f>
        <v>4</v>
      </c>
      <c r="EY39" s="1" t="n">
        <f aca="false">RANK(X39,X$3:X$54)</f>
        <v>4</v>
      </c>
      <c r="EZ39" s="1" t="n">
        <f aca="false">RANK(Y39,Y$3:Y$54)</f>
        <v>4</v>
      </c>
      <c r="FA39" s="1" t="n">
        <f aca="false">RANK(Z39,Z$3:Z$54)</f>
        <v>4</v>
      </c>
      <c r="FB39" s="1" t="n">
        <f aca="false">RANK(AA39,AA$3:AA$54)</f>
        <v>4</v>
      </c>
      <c r="FC39" s="1" t="n">
        <f aca="false">RANK(AB39,AB$3:AB$54)</f>
        <v>4</v>
      </c>
      <c r="FD39" s="1" t="n">
        <f aca="false">RANK(AC39,AC$3:AC$54)</f>
        <v>4</v>
      </c>
      <c r="FE39" s="1" t="e">
        <f aca="false">RANK(AD39,AD$3:AD$54)</f>
        <v>#VALUE!</v>
      </c>
      <c r="FF39" s="1" t="e">
        <f aca="false">RANK(AE39,AE$3:AE$54)</f>
        <v>#VALUE!</v>
      </c>
      <c r="FG39" s="1" t="e">
        <f aca="false">RANK(AF39,AF$3:AF$54)</f>
        <v>#VALUE!</v>
      </c>
      <c r="FH39" s="1" t="e">
        <f aca="false">RANK(AG39,AG$3:AG$54)</f>
        <v>#VALUE!</v>
      </c>
      <c r="FI39" s="1" t="e">
        <f aca="false">RANK(AH39,AH$3:AH$54)</f>
        <v>#VALUE!</v>
      </c>
      <c r="FJ39" s="1" t="e">
        <f aca="false">RANK(AI39,AI$3:AI$54)</f>
        <v>#VALUE!</v>
      </c>
    </row>
    <row r="40" customFormat="false" ht="37.5" hidden="false" customHeight="true" outlineLevel="0" collapsed="false">
      <c r="A40" s="11" t="s">
        <v>185</v>
      </c>
      <c r="B40" s="1" t="s">
        <v>129</v>
      </c>
      <c r="C40" s="11" t="s">
        <v>130</v>
      </c>
      <c r="D40" s="11" t="s">
        <v>186</v>
      </c>
      <c r="E40" s="11" t="s">
        <v>60</v>
      </c>
      <c r="F40" s="11" t="s">
        <v>40</v>
      </c>
      <c r="G40" s="11"/>
      <c r="H40" s="11" t="n">
        <v>0</v>
      </c>
      <c r="I40" s="11" t="n">
        <v>3</v>
      </c>
      <c r="J40" s="11" t="s">
        <v>141</v>
      </c>
      <c r="K40" s="11" t="n">
        <v>14</v>
      </c>
      <c r="L40" s="11" t="s">
        <v>187</v>
      </c>
      <c r="M40" s="17" t="s">
        <v>188</v>
      </c>
      <c r="EQ40" s="1" t="n">
        <f aca="false">RANK(P40,P$3:P$54)</f>
        <v>3</v>
      </c>
      <c r="ER40" s="1" t="n">
        <f aca="false">RANK(Q40,Q$3:Q$54)</f>
        <v>3</v>
      </c>
      <c r="ES40" s="1" t="n">
        <f aca="false">RANK(R40,R$3:R$54)</f>
        <v>3</v>
      </c>
      <c r="ET40" s="1" t="n">
        <f aca="false">RANK(S40,S$3:S$54)</f>
        <v>3</v>
      </c>
      <c r="EU40" s="1" t="n">
        <f aca="false">RANK(T40,T$3:T$54)</f>
        <v>4</v>
      </c>
      <c r="EV40" s="1" t="n">
        <f aca="false">RANK(U40,U$3:U$54)</f>
        <v>4</v>
      </c>
      <c r="EW40" s="1" t="n">
        <f aca="false">RANK(V40,V$3:V$54)</f>
        <v>4</v>
      </c>
      <c r="EX40" s="1" t="n">
        <f aca="false">RANK(W40,W$3:W$54)</f>
        <v>4</v>
      </c>
      <c r="EY40" s="1" t="n">
        <f aca="false">RANK(X40,X$3:X$54)</f>
        <v>4</v>
      </c>
      <c r="EZ40" s="1" t="n">
        <f aca="false">RANK(Y40,Y$3:Y$54)</f>
        <v>4</v>
      </c>
      <c r="FA40" s="1" t="n">
        <f aca="false">RANK(Z40,Z$3:Z$54)</f>
        <v>4</v>
      </c>
      <c r="FB40" s="1" t="n">
        <f aca="false">RANK(AA40,AA$3:AA$54)</f>
        <v>4</v>
      </c>
      <c r="FC40" s="1" t="n">
        <f aca="false">RANK(AB40,AB$3:AB$54)</f>
        <v>4</v>
      </c>
      <c r="FD40" s="1" t="n">
        <f aca="false">RANK(AC40,AC$3:AC$54)</f>
        <v>4</v>
      </c>
      <c r="FE40" s="1" t="e">
        <f aca="false">RANK(AD40,AD$3:AD$54)</f>
        <v>#VALUE!</v>
      </c>
      <c r="FF40" s="1" t="e">
        <f aca="false">RANK(AE40,AE$3:AE$54)</f>
        <v>#VALUE!</v>
      </c>
      <c r="FG40" s="1" t="e">
        <f aca="false">RANK(AF40,AF$3:AF$54)</f>
        <v>#VALUE!</v>
      </c>
      <c r="FH40" s="1" t="e">
        <f aca="false">RANK(AG40,AG$3:AG$54)</f>
        <v>#VALUE!</v>
      </c>
      <c r="FI40" s="1" t="e">
        <f aca="false">RANK(AH40,AH$3:AH$54)</f>
        <v>#VALUE!</v>
      </c>
      <c r="FJ40" s="1" t="e">
        <f aca="false">RANK(AI40,AI$3:AI$54)</f>
        <v>#VALUE!</v>
      </c>
    </row>
    <row r="41" customFormat="false" ht="43.25" hidden="false" customHeight="false" outlineLevel="0" collapsed="false">
      <c r="A41" s="11" t="s">
        <v>189</v>
      </c>
      <c r="B41" s="1" t="s">
        <v>129</v>
      </c>
      <c r="C41" s="11" t="s">
        <v>130</v>
      </c>
      <c r="D41" s="11" t="s">
        <v>190</v>
      </c>
      <c r="E41" s="11" t="s">
        <v>60</v>
      </c>
      <c r="F41" s="11" t="s">
        <v>51</v>
      </c>
      <c r="G41" s="11"/>
      <c r="H41" s="11" t="n">
        <v>0</v>
      </c>
      <c r="I41" s="11" t="n">
        <v>3</v>
      </c>
      <c r="J41" s="11"/>
      <c r="K41" s="11"/>
      <c r="L41" s="11" t="s">
        <v>191</v>
      </c>
      <c r="M41" s="17" t="s">
        <v>192</v>
      </c>
      <c r="EQ41" s="1" t="n">
        <f aca="false">RANK(P41,P$3:P$54)</f>
        <v>3</v>
      </c>
      <c r="ER41" s="1" t="n">
        <f aca="false">RANK(Q41,Q$3:Q$54)</f>
        <v>3</v>
      </c>
      <c r="ES41" s="1" t="n">
        <f aca="false">RANK(R41,R$3:R$54)</f>
        <v>3</v>
      </c>
      <c r="ET41" s="1" t="n">
        <f aca="false">RANK(S41,S$3:S$54)</f>
        <v>3</v>
      </c>
      <c r="EU41" s="1" t="n">
        <f aca="false">RANK(T41,T$3:T$54)</f>
        <v>4</v>
      </c>
      <c r="EV41" s="1" t="n">
        <f aca="false">RANK(U41,U$3:U$54)</f>
        <v>4</v>
      </c>
      <c r="EW41" s="1" t="n">
        <f aca="false">RANK(V41,V$3:V$54)</f>
        <v>4</v>
      </c>
      <c r="EX41" s="1" t="n">
        <f aca="false">RANK(W41,W$3:W$54)</f>
        <v>4</v>
      </c>
      <c r="EY41" s="1" t="n">
        <f aca="false">RANK(X41,X$3:X$54)</f>
        <v>4</v>
      </c>
      <c r="EZ41" s="1" t="n">
        <f aca="false">RANK(Y41,Y$3:Y$54)</f>
        <v>4</v>
      </c>
      <c r="FA41" s="1" t="n">
        <f aca="false">RANK(Z41,Z$3:Z$54)</f>
        <v>4</v>
      </c>
      <c r="FB41" s="1" t="n">
        <f aca="false">RANK(AA41,AA$3:AA$54)</f>
        <v>4</v>
      </c>
      <c r="FC41" s="1" t="n">
        <f aca="false">RANK(AB41,AB$3:AB$54)</f>
        <v>4</v>
      </c>
      <c r="FD41" s="1" t="n">
        <f aca="false">RANK(AC41,AC$3:AC$54)</f>
        <v>4</v>
      </c>
      <c r="FE41" s="1" t="e">
        <f aca="false">RANK(AD41,AD$3:AD$54)</f>
        <v>#VALUE!</v>
      </c>
      <c r="FF41" s="1" t="e">
        <f aca="false">RANK(AE41,AE$3:AE$54)</f>
        <v>#VALUE!</v>
      </c>
      <c r="FG41" s="1" t="e">
        <f aca="false">RANK(AF41,AF$3:AF$54)</f>
        <v>#VALUE!</v>
      </c>
      <c r="FH41" s="1" t="e">
        <f aca="false">RANK(AG41,AG$3:AG$54)</f>
        <v>#VALUE!</v>
      </c>
      <c r="FI41" s="1" t="e">
        <f aca="false">RANK(AH41,AH$3:AH$54)</f>
        <v>#VALUE!</v>
      </c>
      <c r="FJ41" s="1" t="e">
        <f aca="false">RANK(AI41,AI$3:AI$54)</f>
        <v>#VALUE!</v>
      </c>
    </row>
    <row r="42" customFormat="false" ht="33.95" hidden="false" customHeight="true" outlineLevel="0" collapsed="false">
      <c r="A42" s="1" t="s">
        <v>193</v>
      </c>
      <c r="B42" s="1" t="s">
        <v>129</v>
      </c>
      <c r="C42" s="1" t="s">
        <v>130</v>
      </c>
      <c r="D42" s="1" t="s">
        <v>194</v>
      </c>
      <c r="E42" s="1" t="s">
        <v>29</v>
      </c>
      <c r="F42" s="1" t="s">
        <v>30</v>
      </c>
      <c r="H42" s="1" t="s">
        <v>195</v>
      </c>
      <c r="I42" s="1" t="n">
        <v>3</v>
      </c>
      <c r="J42" s="1" t="s">
        <v>147</v>
      </c>
      <c r="K42" s="1" t="n">
        <v>12</v>
      </c>
      <c r="L42" s="1" t="s">
        <v>196</v>
      </c>
      <c r="EQ42" s="1" t="n">
        <f aca="false">RANK(P42,P$3:P$54)</f>
        <v>3</v>
      </c>
      <c r="ER42" s="1" t="n">
        <f aca="false">RANK(Q42,Q$3:Q$54)</f>
        <v>3</v>
      </c>
      <c r="ES42" s="1" t="n">
        <f aca="false">RANK(R42,R$3:R$54)</f>
        <v>3</v>
      </c>
      <c r="ET42" s="1" t="n">
        <f aca="false">RANK(S42,S$3:S$54)</f>
        <v>3</v>
      </c>
      <c r="EU42" s="1" t="n">
        <f aca="false">RANK(T42,T$3:T$54)</f>
        <v>4</v>
      </c>
      <c r="EV42" s="1" t="n">
        <f aca="false">RANK(U42,U$3:U$54)</f>
        <v>4</v>
      </c>
      <c r="EW42" s="1" t="n">
        <f aca="false">RANK(V42,V$3:V$54)</f>
        <v>4</v>
      </c>
      <c r="EX42" s="1" t="n">
        <f aca="false">RANK(W42,W$3:W$54)</f>
        <v>4</v>
      </c>
      <c r="EY42" s="1" t="n">
        <f aca="false">RANK(X42,X$3:X$54)</f>
        <v>4</v>
      </c>
      <c r="EZ42" s="1" t="n">
        <f aca="false">RANK(Y42,Y$3:Y$54)</f>
        <v>4</v>
      </c>
      <c r="FA42" s="1" t="n">
        <f aca="false">RANK(Z42,Z$3:Z$54)</f>
        <v>4</v>
      </c>
      <c r="FB42" s="1" t="n">
        <f aca="false">RANK(AA42,AA$3:AA$54)</f>
        <v>4</v>
      </c>
      <c r="FC42" s="1" t="n">
        <f aca="false">RANK(AB42,AB$3:AB$54)</f>
        <v>4</v>
      </c>
      <c r="FD42" s="1" t="n">
        <f aca="false">RANK(AC42,AC$3:AC$54)</f>
        <v>4</v>
      </c>
      <c r="FE42" s="1" t="e">
        <f aca="false">RANK(AD42,AD$3:AD$54)</f>
        <v>#VALUE!</v>
      </c>
      <c r="FF42" s="1" t="e">
        <f aca="false">RANK(AE42,AE$3:AE$54)</f>
        <v>#VALUE!</v>
      </c>
      <c r="FG42" s="1" t="e">
        <f aca="false">RANK(AF42,AF$3:AF$54)</f>
        <v>#VALUE!</v>
      </c>
      <c r="FH42" s="1" t="e">
        <f aca="false">RANK(AG42,AG$3:AG$54)</f>
        <v>#VALUE!</v>
      </c>
      <c r="FI42" s="1" t="e">
        <f aca="false">RANK(AH42,AH$3:AH$54)</f>
        <v>#VALUE!</v>
      </c>
      <c r="FJ42" s="1" t="e">
        <f aca="false">RANK(AI42,AI$3:AI$54)</f>
        <v>#VALUE!</v>
      </c>
    </row>
    <row r="43" customFormat="false" ht="33.95" hidden="false" customHeight="true" outlineLevel="0" collapsed="false">
      <c r="A43" s="11" t="s">
        <v>197</v>
      </c>
      <c r="B43" s="1" t="s">
        <v>129</v>
      </c>
      <c r="C43" s="11" t="s">
        <v>130</v>
      </c>
      <c r="D43" s="11" t="s">
        <v>198</v>
      </c>
      <c r="E43" s="11" t="s">
        <v>29</v>
      </c>
      <c r="F43" s="11" t="s">
        <v>30</v>
      </c>
      <c r="G43" s="11"/>
      <c r="H43" s="11" t="s">
        <v>199</v>
      </c>
      <c r="I43" s="11" t="n">
        <v>5</v>
      </c>
      <c r="J43" s="11" t="s">
        <v>147</v>
      </c>
      <c r="K43" s="11" t="n">
        <v>12</v>
      </c>
      <c r="L43" s="11" t="s">
        <v>200</v>
      </c>
      <c r="EQ43" s="1" t="n">
        <f aca="false">RANK(P43,P$3:P$54)</f>
        <v>3</v>
      </c>
      <c r="ER43" s="1" t="n">
        <f aca="false">RANK(Q43,Q$3:Q$54)</f>
        <v>3</v>
      </c>
      <c r="ES43" s="1" t="n">
        <f aca="false">RANK(R43,R$3:R$54)</f>
        <v>3</v>
      </c>
      <c r="ET43" s="1" t="n">
        <f aca="false">RANK(S43,S$3:S$54)</f>
        <v>3</v>
      </c>
      <c r="EU43" s="1" t="n">
        <f aca="false">RANK(T43,T$3:T$54)</f>
        <v>4</v>
      </c>
      <c r="EV43" s="1" t="n">
        <f aca="false">RANK(U43,U$3:U$54)</f>
        <v>4</v>
      </c>
      <c r="EW43" s="1" t="n">
        <f aca="false">RANK(V43,V$3:V$54)</f>
        <v>4</v>
      </c>
      <c r="EX43" s="1" t="n">
        <f aca="false">RANK(W43,W$3:W$54)</f>
        <v>4</v>
      </c>
      <c r="EY43" s="1" t="n">
        <f aca="false">RANK(X43,X$3:X$54)</f>
        <v>4</v>
      </c>
      <c r="EZ43" s="1" t="n">
        <f aca="false">RANK(Y43,Y$3:Y$54)</f>
        <v>4</v>
      </c>
      <c r="FA43" s="1" t="n">
        <f aca="false">RANK(Z43,Z$3:Z$54)</f>
        <v>4</v>
      </c>
      <c r="FB43" s="1" t="n">
        <f aca="false">RANK(AA43,AA$3:AA$54)</f>
        <v>4</v>
      </c>
      <c r="FC43" s="1" t="n">
        <f aca="false">RANK(AB43,AB$3:AB$54)</f>
        <v>4</v>
      </c>
      <c r="FD43" s="1" t="n">
        <f aca="false">RANK(AC43,AC$3:AC$54)</f>
        <v>4</v>
      </c>
      <c r="FE43" s="1" t="e">
        <f aca="false">RANK(AD43,AD$3:AD$54)</f>
        <v>#VALUE!</v>
      </c>
      <c r="FF43" s="1" t="e">
        <f aca="false">RANK(AE43,AE$3:AE$54)</f>
        <v>#VALUE!</v>
      </c>
      <c r="FG43" s="1" t="e">
        <f aca="false">RANK(AF43,AF$3:AF$54)</f>
        <v>#VALUE!</v>
      </c>
      <c r="FH43" s="1" t="e">
        <f aca="false">RANK(AG43,AG$3:AG$54)</f>
        <v>#VALUE!</v>
      </c>
      <c r="FI43" s="1" t="e">
        <f aca="false">RANK(AH43,AH$3:AH$54)</f>
        <v>#VALUE!</v>
      </c>
      <c r="FJ43" s="1" t="e">
        <f aca="false">RANK(AI43,AI$3:AI$54)</f>
        <v>#VALUE!</v>
      </c>
    </row>
    <row r="44" customFormat="false" ht="53.7" hidden="false" customHeight="false" outlineLevel="0" collapsed="false">
      <c r="A44" s="1" t="s">
        <v>201</v>
      </c>
      <c r="B44" s="1" t="s">
        <v>129</v>
      </c>
      <c r="C44" s="1" t="s">
        <v>130</v>
      </c>
      <c r="D44" s="1" t="s">
        <v>202</v>
      </c>
      <c r="E44" s="1" t="s">
        <v>203</v>
      </c>
      <c r="F44" s="1" t="s">
        <v>30</v>
      </c>
      <c r="H44" s="1" t="s">
        <v>204</v>
      </c>
      <c r="I44" s="1" t="n">
        <v>5</v>
      </c>
      <c r="J44" s="1" t="s">
        <v>141</v>
      </c>
      <c r="K44" s="1" t="n">
        <v>18</v>
      </c>
      <c r="L44" s="1" t="s">
        <v>205</v>
      </c>
      <c r="EQ44" s="1" t="n">
        <f aca="false">RANK(P44,P$3:P$54)</f>
        <v>3</v>
      </c>
      <c r="ER44" s="1" t="n">
        <f aca="false">RANK(Q44,Q$3:Q$54)</f>
        <v>3</v>
      </c>
      <c r="ES44" s="1" t="n">
        <f aca="false">RANK(R44,R$3:R$54)</f>
        <v>3</v>
      </c>
      <c r="ET44" s="1" t="n">
        <f aca="false">RANK(S44,S$3:S$54)</f>
        <v>3</v>
      </c>
      <c r="EU44" s="1" t="n">
        <f aca="false">RANK(T44,T$3:T$54)</f>
        <v>4</v>
      </c>
      <c r="EV44" s="1" t="n">
        <f aca="false">RANK(U44,U$3:U$54)</f>
        <v>4</v>
      </c>
      <c r="EW44" s="1" t="n">
        <f aca="false">RANK(V44,V$3:V$54)</f>
        <v>4</v>
      </c>
      <c r="EX44" s="1" t="n">
        <f aca="false">RANK(W44,W$3:W$54)</f>
        <v>4</v>
      </c>
      <c r="EY44" s="1" t="n">
        <f aca="false">RANK(X44,X$3:X$54)</f>
        <v>4</v>
      </c>
      <c r="EZ44" s="1" t="n">
        <f aca="false">RANK(Y44,Y$3:Y$54)</f>
        <v>4</v>
      </c>
      <c r="FA44" s="1" t="n">
        <f aca="false">RANK(Z44,Z$3:Z$54)</f>
        <v>4</v>
      </c>
      <c r="FB44" s="1" t="n">
        <f aca="false">RANK(AA44,AA$3:AA$54)</f>
        <v>4</v>
      </c>
      <c r="FC44" s="1" t="n">
        <f aca="false">RANK(AB44,AB$3:AB$54)</f>
        <v>4</v>
      </c>
      <c r="FD44" s="1" t="n">
        <f aca="false">RANK(AC44,AC$3:AC$54)</f>
        <v>4</v>
      </c>
      <c r="FE44" s="1" t="e">
        <f aca="false">RANK(AD44,AD$3:AD$54)</f>
        <v>#VALUE!</v>
      </c>
      <c r="FF44" s="1" t="e">
        <f aca="false">RANK(AE44,AE$3:AE$54)</f>
        <v>#VALUE!</v>
      </c>
      <c r="FG44" s="1" t="e">
        <f aca="false">RANK(AF44,AF$3:AF$54)</f>
        <v>#VALUE!</v>
      </c>
      <c r="FH44" s="1" t="e">
        <f aca="false">RANK(AG44,AG$3:AG$54)</f>
        <v>#VALUE!</v>
      </c>
      <c r="FI44" s="1" t="e">
        <f aca="false">RANK(AH44,AH$3:AH$54)</f>
        <v>#VALUE!</v>
      </c>
      <c r="FJ44" s="1" t="e">
        <f aca="false">RANK(AI44,AI$3:AI$54)</f>
        <v>#VALUE!</v>
      </c>
    </row>
    <row r="45" customFormat="false" ht="32.8" hidden="false" customHeight="false" outlineLevel="0" collapsed="false">
      <c r="A45" s="11" t="s">
        <v>206</v>
      </c>
      <c r="B45" s="1" t="s">
        <v>26</v>
      </c>
      <c r="C45" s="11" t="s">
        <v>207</v>
      </c>
      <c r="D45" s="11" t="s">
        <v>208</v>
      </c>
      <c r="E45" s="11" t="s">
        <v>29</v>
      </c>
      <c r="F45" s="11" t="s">
        <v>30</v>
      </c>
      <c r="G45" s="12"/>
      <c r="H45" s="12" t="n">
        <v>0</v>
      </c>
      <c r="I45" s="12" t="n">
        <v>1</v>
      </c>
      <c r="J45" s="11" t="s">
        <v>209</v>
      </c>
      <c r="K45" s="12" t="n">
        <v>10</v>
      </c>
      <c r="L45" s="11" t="s">
        <v>210</v>
      </c>
      <c r="M45" s="1" t="s">
        <v>211</v>
      </c>
      <c r="N45" s="1" t="n">
        <v>1</v>
      </c>
      <c r="P45" s="1" t="n">
        <f aca="false">IF(P$2/5+1 &gt;=$I45,CF45*DV45, 0)</f>
        <v>1.75</v>
      </c>
      <c r="Q45" s="1" t="n">
        <f aca="false">IF(Q$2/5+1 &gt;=$I45,CG45*DW45, 0)</f>
        <v>2.33333333333333</v>
      </c>
      <c r="R45" s="1" t="n">
        <f aca="false">IF(R$2/5+1 &gt;=$I45,CH45*DX45, 0)</f>
        <v>2.33333333333333</v>
      </c>
      <c r="S45" s="1" t="n">
        <f aca="false">IF(S$2/5+1 &gt;=$I45,CI45*DY45, 0)</f>
        <v>2.91666666666667</v>
      </c>
      <c r="T45" s="1" t="n">
        <f aca="false">IF(T$2/5+1 &gt;=$I45,CJ45*DZ45, 0)</f>
        <v>3.0625</v>
      </c>
      <c r="U45" s="1" t="n">
        <f aca="false">IF(U$2/5+1 &gt;=$I45,CK45*EA45, 0)</f>
        <v>3.0625</v>
      </c>
      <c r="V45" s="1" t="n">
        <f aca="false">IF(V$2/5+1 &gt;=$I45,CL45*EB45, 0)</f>
        <v>3.5</v>
      </c>
      <c r="W45" s="1" t="n">
        <f aca="false">IF(W$2/5+1 &gt;=$I45,CM45*EC45, 0)</f>
        <v>3.5</v>
      </c>
      <c r="X45" s="1" t="n">
        <f aca="false">IF(X$2/5+1 &gt;=$I45,CN45*ED45, 0)</f>
        <v>3.5</v>
      </c>
      <c r="Y45" s="1" t="n">
        <f aca="false">IF(Y$2/5+1 &gt;=$I45,CO45*EE45, 0)</f>
        <v>9.45</v>
      </c>
      <c r="Z45" s="1" t="n">
        <f aca="false">IF(Z$2/5+1 &gt;=$I45,CP45*EF45, 0)</f>
        <v>9.45</v>
      </c>
      <c r="AA45" s="1" t="n">
        <f aca="false">IF(AA$2/5+1 &gt;=$I45,CQ45*EG45, 0)</f>
        <v>14.85</v>
      </c>
      <c r="AB45" s="1" t="n">
        <f aca="false">IF(AB$2/5+1 &gt;=$I45,CR45*EH45, 0)</f>
        <v>19.8</v>
      </c>
      <c r="AC45" s="1" t="n">
        <f aca="false">IF(AC$2/5+1 &gt;=$I45,CS45*EI45, 0)</f>
        <v>19.8</v>
      </c>
      <c r="AD45" s="1" t="n">
        <f aca="false">IF(AD$2/5+1 &gt;=$I45,CT45*EJ45, 0)</f>
        <v>20.1666666666667</v>
      </c>
      <c r="AE45" s="1" t="n">
        <f aca="false">IF(AE$2/5+1 &gt;=$I45,CU45*EK45, 0)</f>
        <v>25.2083333333333</v>
      </c>
      <c r="AF45" s="1" t="n">
        <f aca="false">IF(AF$2/5+1 &gt;=$I45,CV45*EL45, 0)</f>
        <v>25.2083333333333</v>
      </c>
      <c r="AG45" s="1" t="n">
        <f aca="false">IF(AG$2/5+1 &gt;=$I45,CW45*EM45, 0)</f>
        <v>25.2083333333333</v>
      </c>
      <c r="AH45" s="1" t="n">
        <f aca="false">IF(AH$2/5+1 &gt;=$I45,CX45*EN45, 0)</f>
        <v>30.25</v>
      </c>
      <c r="AI45" s="1" t="n">
        <f aca="false">IF(AI$2/5+1 &gt;=$I45,CY45*EO45, 0)</f>
        <v>34.65</v>
      </c>
      <c r="AK45" s="1" t="n">
        <v>0</v>
      </c>
      <c r="AL45" s="1" t="n">
        <v>1</v>
      </c>
      <c r="AM45" s="1" t="n">
        <f aca="false">AL45</f>
        <v>1</v>
      </c>
      <c r="AN45" s="1" t="n">
        <f aca="false">AM45</f>
        <v>1</v>
      </c>
      <c r="AO45" s="1" t="n">
        <f aca="false">AN45</f>
        <v>1</v>
      </c>
      <c r="AP45" s="1" t="n">
        <f aca="false">AO45</f>
        <v>1</v>
      </c>
      <c r="AQ45" s="1" t="n">
        <f aca="false">AP45</f>
        <v>1</v>
      </c>
      <c r="AR45" s="1" t="n">
        <f aca="false">AQ45</f>
        <v>1</v>
      </c>
      <c r="AS45" s="1" t="n">
        <f aca="false">AR45</f>
        <v>1</v>
      </c>
      <c r="AT45" s="1" t="n">
        <f aca="false">AS45</f>
        <v>1</v>
      </c>
      <c r="AU45" s="1" t="n">
        <f aca="false">AT45</f>
        <v>1</v>
      </c>
      <c r="AV45" s="1" t="n">
        <f aca="false">AU45</f>
        <v>1</v>
      </c>
      <c r="AW45" s="1" t="n">
        <f aca="false">AV45</f>
        <v>1</v>
      </c>
      <c r="AX45" s="1" t="n">
        <f aca="false">AW45</f>
        <v>1</v>
      </c>
      <c r="AY45" s="1" t="n">
        <f aca="false">AX45</f>
        <v>1</v>
      </c>
      <c r="AZ45" s="1" t="n">
        <f aca="false">AY45</f>
        <v>1</v>
      </c>
      <c r="BA45" s="1" t="n">
        <f aca="false">AZ45</f>
        <v>1</v>
      </c>
      <c r="BB45" s="1" t="n">
        <f aca="false">BA45</f>
        <v>1</v>
      </c>
      <c r="BC45" s="1" t="n">
        <f aca="false">BB45</f>
        <v>1</v>
      </c>
      <c r="BD45" s="1" t="n">
        <f aca="false">BC45</f>
        <v>1</v>
      </c>
      <c r="BE45" s="1" t="n">
        <f aca="false">BD45</f>
        <v>1</v>
      </c>
      <c r="BG45" s="1" t="n">
        <v>6</v>
      </c>
      <c r="BH45" s="1" t="n">
        <f aca="false">BG45</f>
        <v>6</v>
      </c>
      <c r="BI45" s="1" t="n">
        <f aca="false">BH45</f>
        <v>6</v>
      </c>
      <c r="BJ45" s="1" t="n">
        <f aca="false">BI45</f>
        <v>6</v>
      </c>
      <c r="BK45" s="1" t="n">
        <f aca="false">BJ45</f>
        <v>6</v>
      </c>
      <c r="BL45" s="1" t="n">
        <f aca="false">BK45</f>
        <v>6</v>
      </c>
      <c r="BM45" s="1" t="n">
        <f aca="false">BL45</f>
        <v>6</v>
      </c>
      <c r="BN45" s="1" t="n">
        <f aca="false">BM45</f>
        <v>6</v>
      </c>
      <c r="BO45" s="1" t="n">
        <f aca="false">BN45</f>
        <v>6</v>
      </c>
      <c r="BP45" s="1" t="n">
        <f aca="false">BO45</f>
        <v>6</v>
      </c>
      <c r="BQ45" s="1" t="n">
        <f aca="false">BP45</f>
        <v>6</v>
      </c>
      <c r="BR45" s="1" t="n">
        <v>10</v>
      </c>
      <c r="BS45" s="1" t="n">
        <f aca="false">BR45</f>
        <v>10</v>
      </c>
      <c r="BT45" s="1" t="n">
        <f aca="false">BS45</f>
        <v>10</v>
      </c>
      <c r="BU45" s="1" t="n">
        <v>10</v>
      </c>
      <c r="BV45" s="1" t="n">
        <f aca="false">BU45</f>
        <v>10</v>
      </c>
      <c r="BW45" s="1" t="n">
        <f aca="false">BV45</f>
        <v>10</v>
      </c>
      <c r="BX45" s="1" t="n">
        <f aca="false">BW45</f>
        <v>10</v>
      </c>
      <c r="BY45" s="1" t="n">
        <f aca="false">BX45</f>
        <v>10</v>
      </c>
      <c r="BZ45" s="1" t="n">
        <f aca="false">BY45</f>
        <v>10</v>
      </c>
      <c r="CA45" s="2"/>
      <c r="CB45" s="1" t="n">
        <v>1</v>
      </c>
      <c r="CD45" s="0" t="n">
        <f aca="false">IF(EXACT(E45,"Concentration"),IF(I45=1,3,IF(I45=2,3,IF(I45=3,4,IF(I45=4,6,8)))),IF(I45=1,4,IF(I45=2,5,IF(I45=3,6,IF(I45=4,8,10)))))</f>
        <v>4</v>
      </c>
      <c r="CF45" s="2" t="n">
        <f aca="false">MIN(1,MAX(0,(CF$2-$CD45+1+CF$1-DA45)/CF$2))</f>
        <v>0.5</v>
      </c>
      <c r="CG45" s="2" t="n">
        <f aca="false">MIN(1,MAX(0,(CG$2-$CD45+1+CG$1-DB45)/CG$2))</f>
        <v>0.666666666666667</v>
      </c>
      <c r="CH45" s="2" t="n">
        <f aca="false">MIN(1,MAX(0,(CH$2-$CD45+1+CH$1-DC45)/CH$2))</f>
        <v>0.666666666666667</v>
      </c>
      <c r="CI45" s="2" t="n">
        <f aca="false">MIN(1,MAX(0,(CI$2-$CD45+1+CI$1-DD45)/CI$2))</f>
        <v>0.833333333333333</v>
      </c>
      <c r="CJ45" s="2" t="n">
        <f aca="false">MIN(1,MAX(0,(CJ$2-$CD45+1+CJ$1-DE45)/CJ$2))</f>
        <v>0.875</v>
      </c>
      <c r="CK45" s="2" t="n">
        <f aca="false">MIN(1,MAX(0,(CK$2-$CD45+1+CK$1-DF45)/CK$2))</f>
        <v>0.875</v>
      </c>
      <c r="CL45" s="2" t="n">
        <f aca="false">MIN(1,MAX(0,(CL$2-$CD45+1+CL$1-DG45)/CL$2))</f>
        <v>1</v>
      </c>
      <c r="CM45" s="2" t="n">
        <f aca="false">MIN(1,MAX(0,(CM$2-$CD45+1+CM$1-DH45)/CM$2))</f>
        <v>1</v>
      </c>
      <c r="CN45" s="2" t="n">
        <f aca="false">MIN(1,MAX(0,(CN$2-$CD45+1+CN$1-DI45)/CN$2))</f>
        <v>1</v>
      </c>
      <c r="CO45" s="2" t="n">
        <f aca="false">MIN(1,MAX(0,(CO$2-$CD45+1+CO$1-DJ45)/CO$2))</f>
        <v>0.9</v>
      </c>
      <c r="CP45" s="2" t="n">
        <f aca="false">MIN(1,MAX(0,(CP$2-$CD45+1+CP$1-DK45)/CP$2))</f>
        <v>0.9</v>
      </c>
      <c r="CQ45" s="2" t="n">
        <f aca="false">MIN(1,MAX(0,(CQ$2-$CD45+1+CQ$1-DL45)/CQ$2))</f>
        <v>0.9</v>
      </c>
      <c r="CR45" s="2" t="n">
        <f aca="false">MIN(1,MAX(0,(CR$2-$CD45+1+CR$1-DM45)/CR$2))</f>
        <v>0.9</v>
      </c>
      <c r="CS45" s="2" t="n">
        <f aca="false">MIN(1,MAX(0,(CS$2-$CD45+1+CS$1-DN45)/CS$2))</f>
        <v>0.9</v>
      </c>
      <c r="CT45" s="2" t="n">
        <f aca="false">MIN(1,MAX(0,(CT$2-$CD45+1+CT$1-DO45)/CT$2))</f>
        <v>0.916666666666667</v>
      </c>
      <c r="CU45" s="2" t="n">
        <f aca="false">MIN(1,MAX(0,(CU$2-$CD45+1+CU$1-DP45)/CU$2))</f>
        <v>0.916666666666667</v>
      </c>
      <c r="CV45" s="2" t="n">
        <f aca="false">MIN(1,MAX(0,(CV$2-$CD45+1+CV$1-DQ45)/CV$2))</f>
        <v>0.916666666666667</v>
      </c>
      <c r="CW45" s="2" t="n">
        <f aca="false">MIN(1,MAX(0,(CW$2-$CD45+1+CW$1-DR45)/CW$2))</f>
        <v>0.916666666666667</v>
      </c>
      <c r="CX45" s="2" t="n">
        <f aca="false">MIN(1,MAX(0,(CX$2-$CD45+1+CX$1-DS45)/CX$2))</f>
        <v>0.916666666666667</v>
      </c>
      <c r="CY45" s="2" t="n">
        <f aca="false">MIN(1,MAX(0,(CY$2-$CD45+1+CY$1-DT45)/CY$2))</f>
        <v>0.9</v>
      </c>
      <c r="DA45" s="1" t="n">
        <f aca="false">IF($CB45&gt;0,MAX(0,FLOOR((1-$CZ$2)*CF$2-$CD45+1+CF$1,1)),0)</f>
        <v>0</v>
      </c>
      <c r="DB45" s="1" t="n">
        <f aca="false">IF($CB45&gt;0,MAX(0,FLOOR((1-$CZ$2)*CG$2-$CD45+1+CG$1,1)),0)</f>
        <v>0</v>
      </c>
      <c r="DC45" s="1" t="n">
        <f aca="false">IF($CB45&gt;0,MAX(0,FLOOR((1-$CZ$2)*CH$2-$CD45+1+CH$1,1)),0)</f>
        <v>0</v>
      </c>
      <c r="DD45" s="1" t="n">
        <f aca="false">IF($CB45&gt;0,MAX(0,FLOOR((1-$CZ$2)*CI$2-$CD45+1+CI$1,1)),0)</f>
        <v>0</v>
      </c>
      <c r="DE45" s="1" t="n">
        <f aca="false">IF($CB45&gt;0,MAX(0,FLOOR((1-$CZ$2)*CJ$2-$CD45+1+CJ$1,1)),0)</f>
        <v>0</v>
      </c>
      <c r="DF45" s="1" t="n">
        <f aca="false">IF($CB45&gt;0,MAX(0,FLOOR((1-$CZ$2)*CK$2-$CD45+1+CK$1,1)),0)</f>
        <v>0</v>
      </c>
      <c r="DG45" s="1" t="n">
        <f aca="false">IF($CB45&gt;0,MAX(0,FLOOR((1-$CZ$2)*CL$2-$CD45+1+CL$1,1)),0)</f>
        <v>0</v>
      </c>
      <c r="DH45" s="1" t="n">
        <f aca="false">IF($CB45&gt;0,MAX(0,FLOOR((1-$CZ$2)*CM$2-$CD45+1+CM$1,1)),0)</f>
        <v>0</v>
      </c>
      <c r="DI45" s="1" t="n">
        <f aca="false">IF($CB45&gt;0,MAX(0,FLOOR((1-$CZ$2)*CN$2-$CD45+1+CN$1,1)),0)</f>
        <v>0</v>
      </c>
      <c r="DJ45" s="1" t="n">
        <f aca="false">IF($CB45&gt;0,MAX(0,FLOOR((1-$CZ$2)*CO$2-$CD45+1+CO$1,1)),0)</f>
        <v>2</v>
      </c>
      <c r="DK45" s="1" t="n">
        <f aca="false">IF($CB45&gt;0,MAX(0,FLOOR((1-$CZ$2)*CP$2-$CD45+1+CP$1,1)),0)</f>
        <v>2</v>
      </c>
      <c r="DL45" s="1" t="n">
        <f aca="false">IF($CB45&gt;0,MAX(0,FLOOR((1-$CZ$2)*CQ$2-$CD45+1+CQ$1,1)),0)</f>
        <v>2</v>
      </c>
      <c r="DM45" s="1" t="n">
        <f aca="false">IF($CB45&gt;0,MAX(0,FLOOR((1-$CZ$2)*CR$2-$CD45+1+CR$1,1)),0)</f>
        <v>3</v>
      </c>
      <c r="DN45" s="1" t="n">
        <f aca="false">IF($CB45&gt;0,MAX(0,FLOOR((1-$CZ$2)*CS$2-$CD45+1+CS$1,1)),0)</f>
        <v>3</v>
      </c>
      <c r="DO45" s="1" t="n">
        <f aca="false">IF($CB45&gt;0,MAX(0,FLOOR((1-$CZ$2)*CT$2-$CD45+1+CT$1,1)),0)</f>
        <v>3</v>
      </c>
      <c r="DP45" s="1" t="n">
        <f aca="false">IF($CB45&gt;0,MAX(0,FLOOR((1-$CZ$2)*CU$2-$CD45+1+CU$1,1)),0)</f>
        <v>4</v>
      </c>
      <c r="DQ45" s="1" t="n">
        <f aca="false">IF($CB45&gt;0,MAX(0,FLOOR((1-$CZ$2)*CV$2-$CD45+1+CV$1,1)),0)</f>
        <v>4</v>
      </c>
      <c r="DR45" s="1" t="n">
        <f aca="false">IF($CB45&gt;0,MAX(0,FLOOR((1-$CZ$2)*CW$2-$CD45+1+CW$1,1)),0)</f>
        <v>4</v>
      </c>
      <c r="DS45" s="1" t="n">
        <f aca="false">IF($CB45&gt;0,MAX(0,FLOOR((1-$CZ$2)*CX$2-$CD45+1+CX$1,1)),0)</f>
        <v>5</v>
      </c>
      <c r="DT45" s="1" t="n">
        <f aca="false">IF($CB45&gt;0,MAX(0,FLOOR((1-$CZ$2)*CY$2-$CD45+1+CY$1,1)),0)</f>
        <v>6</v>
      </c>
      <c r="DV45" s="1" t="n">
        <f aca="false">$AK45 +(DA45*$CB45+AL45)*(BG45+1)/2</f>
        <v>3.5</v>
      </c>
      <c r="DW45" s="1" t="n">
        <f aca="false">$AK45 +(DB45*$CB45+AM45)*(BH45+1)/2</f>
        <v>3.5</v>
      </c>
      <c r="DX45" s="1" t="n">
        <f aca="false">$AK45 +(DC45*$CB45+AN45)*(BI45+1)/2</f>
        <v>3.5</v>
      </c>
      <c r="DY45" s="1" t="n">
        <f aca="false">$AK45 +(DD45*$CB45+AO45)*(BJ45+1)/2</f>
        <v>3.5</v>
      </c>
      <c r="DZ45" s="1" t="n">
        <f aca="false">$AK45 +(DE45*$CB45+AP45)*(BK45+1)/2</f>
        <v>3.5</v>
      </c>
      <c r="EA45" s="1" t="n">
        <f aca="false">$AK45 +(DF45*$CB45+AQ45)*(BL45+1)/2</f>
        <v>3.5</v>
      </c>
      <c r="EB45" s="1" t="n">
        <f aca="false">$AK45 +(DG45*$CB45+AR45)*(BM45+1)/2</f>
        <v>3.5</v>
      </c>
      <c r="EC45" s="1" t="n">
        <f aca="false">$AK45 +(DH45*$CB45+AS45)*(BN45+1)/2</f>
        <v>3.5</v>
      </c>
      <c r="ED45" s="1" t="n">
        <f aca="false">$AK45 +(DI45*$CB45+AT45)*(BO45+1)/2</f>
        <v>3.5</v>
      </c>
      <c r="EE45" s="1" t="n">
        <f aca="false">$AK45 +(DJ45*$CB45+AU45)*(BP45+1)/2</f>
        <v>10.5</v>
      </c>
      <c r="EF45" s="1" t="n">
        <f aca="false">$AK45 +(DK45*$CB45+AV45)*(BQ45+1)/2</f>
        <v>10.5</v>
      </c>
      <c r="EG45" s="1" t="n">
        <f aca="false">$AK45 +(DL45*$CB45+AW45)*(BR45+1)/2</f>
        <v>16.5</v>
      </c>
      <c r="EH45" s="1" t="n">
        <f aca="false">$AK45 +(DM45*$CB45+AX45)*(BS45+1)/2</f>
        <v>22</v>
      </c>
      <c r="EI45" s="1" t="n">
        <f aca="false">$AK45 +(DN45*$CB45+AY45)*(BT45+1)/2</f>
        <v>22</v>
      </c>
      <c r="EJ45" s="1" t="n">
        <f aca="false">$AK45 +(DO45*$CB45+AZ45)*(BU45+1)/2</f>
        <v>22</v>
      </c>
      <c r="EK45" s="1" t="n">
        <f aca="false">$AK45 +(DP45*$CB45+BA45)*(BV45+1)/2</f>
        <v>27.5</v>
      </c>
      <c r="EL45" s="1" t="n">
        <f aca="false">$AK45 +(DQ45*$CB45+BB45)*(BW45+1)/2</f>
        <v>27.5</v>
      </c>
      <c r="EM45" s="1" t="n">
        <f aca="false">$AK45 +(DR45*$CB45+BC45)*(BX45+1)/2</f>
        <v>27.5</v>
      </c>
      <c r="EN45" s="1" t="n">
        <f aca="false">$AK45 +(DS45*$CB45+BD45)*(BY45+1)/2</f>
        <v>33</v>
      </c>
      <c r="EO45" s="1" t="n">
        <f aca="false">$AK45 +(DT45*$CB45+BE45)*(BZ45+1)/2</f>
        <v>38.5</v>
      </c>
      <c r="EQ45" s="1" t="n">
        <f aca="false">RANK(P45,P$3:P$54)</f>
        <v>1</v>
      </c>
      <c r="ER45" s="1" t="n">
        <f aca="false">RANK(Q45,Q$3:Q$54)</f>
        <v>1</v>
      </c>
      <c r="ES45" s="1" t="n">
        <f aca="false">RANK(R45,R$3:R$54)</f>
        <v>1</v>
      </c>
      <c r="ET45" s="1" t="n">
        <f aca="false">RANK(S45,S$3:S$54)</f>
        <v>1</v>
      </c>
      <c r="EU45" s="1" t="n">
        <f aca="false">RANK(T45,T$3:T$54)</f>
        <v>1</v>
      </c>
      <c r="EV45" s="1" t="n">
        <f aca="false">RANK(U45,U$3:U$54)</f>
        <v>1</v>
      </c>
      <c r="EW45" s="1" t="n">
        <f aca="false">RANK(V45,V$3:V$54)</f>
        <v>1</v>
      </c>
      <c r="EX45" s="1" t="n">
        <f aca="false">RANK(W45,W$3:W$54)</f>
        <v>1</v>
      </c>
      <c r="EY45" s="1" t="n">
        <f aca="false">RANK(X45,X$3:X$54)</f>
        <v>1</v>
      </c>
      <c r="EZ45" s="1" t="n">
        <f aca="false">RANK(Y45,Y$3:Y$54)</f>
        <v>2</v>
      </c>
      <c r="FA45" s="1" t="n">
        <f aca="false">RANK(Z45,Z$3:Z$54)</f>
        <v>2</v>
      </c>
      <c r="FB45" s="1" t="n">
        <f aca="false">RANK(AA45,AA$3:AA$54)</f>
        <v>2</v>
      </c>
      <c r="FC45" s="1" t="n">
        <f aca="false">RANK(AB45,AB$3:AB$54)</f>
        <v>2</v>
      </c>
      <c r="FD45" s="1" t="n">
        <f aca="false">RANK(AC45,AC$3:AC$54)</f>
        <v>2</v>
      </c>
      <c r="FE45" s="1" t="n">
        <f aca="false">RANK(AD45,AD$3:AD$54)</f>
        <v>2</v>
      </c>
      <c r="FF45" s="1" t="n">
        <f aca="false">RANK(AE45,AE$3:AE$54)</f>
        <v>2</v>
      </c>
      <c r="FG45" s="1" t="n">
        <f aca="false">RANK(AF45,AF$3:AF$54)</f>
        <v>2</v>
      </c>
      <c r="FH45" s="1" t="n">
        <f aca="false">RANK(AG45,AG$3:AG$54)</f>
        <v>2</v>
      </c>
      <c r="FI45" s="1" t="n">
        <f aca="false">RANK(AH45,AH$3:AH$54)</f>
        <v>2</v>
      </c>
      <c r="FJ45" s="1" t="n">
        <f aca="false">RANK(AI45,AI$3:AI$54)</f>
        <v>4</v>
      </c>
    </row>
    <row r="46" customFormat="false" ht="12.8" hidden="false" customHeight="false" outlineLevel="0" collapsed="false">
      <c r="A46" s="1" t="s">
        <v>212</v>
      </c>
      <c r="B46" s="1" t="s">
        <v>26</v>
      </c>
      <c r="C46" s="1" t="s">
        <v>207</v>
      </c>
      <c r="D46" s="1" t="s">
        <v>213</v>
      </c>
      <c r="E46" s="1" t="s">
        <v>29</v>
      </c>
      <c r="F46" s="1" t="s">
        <v>51</v>
      </c>
      <c r="G46" s="13"/>
      <c r="H46" s="1" t="s">
        <v>214</v>
      </c>
      <c r="I46" s="13" t="n">
        <v>1</v>
      </c>
      <c r="J46" s="13"/>
      <c r="K46" s="13"/>
      <c r="L46" s="1" t="s">
        <v>215</v>
      </c>
      <c r="M46" s="13"/>
      <c r="EQ46" s="1" t="n">
        <f aca="false">RANK(P46,P$3:P$54)</f>
        <v>3</v>
      </c>
      <c r="ER46" s="1" t="n">
        <f aca="false">RANK(Q46,Q$3:Q$54)</f>
        <v>3</v>
      </c>
      <c r="ES46" s="1" t="n">
        <f aca="false">RANK(R46,R$3:R$54)</f>
        <v>3</v>
      </c>
      <c r="ET46" s="1" t="n">
        <f aca="false">RANK(S46,S$3:S$54)</f>
        <v>3</v>
      </c>
      <c r="EU46" s="1" t="n">
        <f aca="false">RANK(T46,T$3:T$54)</f>
        <v>4</v>
      </c>
      <c r="EV46" s="1" t="n">
        <f aca="false">RANK(U46,U$3:U$54)</f>
        <v>4</v>
      </c>
      <c r="EW46" s="1" t="n">
        <f aca="false">RANK(V46,V$3:V$54)</f>
        <v>4</v>
      </c>
      <c r="EX46" s="1" t="n">
        <f aca="false">RANK(W46,W$3:W$54)</f>
        <v>4</v>
      </c>
      <c r="EY46" s="1" t="n">
        <f aca="false">RANK(X46,X$3:X$54)</f>
        <v>4</v>
      </c>
      <c r="EZ46" s="1" t="n">
        <f aca="false">RANK(Y46,Y$3:Y$54)</f>
        <v>4</v>
      </c>
      <c r="FA46" s="1" t="n">
        <f aca="false">RANK(Z46,Z$3:Z$54)</f>
        <v>4</v>
      </c>
      <c r="FB46" s="1" t="n">
        <f aca="false">RANK(AA46,AA$3:AA$54)</f>
        <v>4</v>
      </c>
      <c r="FC46" s="1" t="n">
        <f aca="false">RANK(AB46,AB$3:AB$54)</f>
        <v>4</v>
      </c>
      <c r="FD46" s="1" t="n">
        <f aca="false">RANK(AC46,AC$3:AC$54)</f>
        <v>4</v>
      </c>
      <c r="FE46" s="1" t="e">
        <f aca="false">RANK(AD46,AD$3:AD$54)</f>
        <v>#VALUE!</v>
      </c>
      <c r="FF46" s="1" t="e">
        <f aca="false">RANK(AE46,AE$3:AE$54)</f>
        <v>#VALUE!</v>
      </c>
      <c r="FG46" s="1" t="e">
        <f aca="false">RANK(AF46,AF$3:AF$54)</f>
        <v>#VALUE!</v>
      </c>
      <c r="FH46" s="1" t="e">
        <f aca="false">RANK(AG46,AG$3:AG$54)</f>
        <v>#VALUE!</v>
      </c>
      <c r="FI46" s="1" t="e">
        <f aca="false">RANK(AH46,AH$3:AH$54)</f>
        <v>#VALUE!</v>
      </c>
      <c r="FJ46" s="1" t="e">
        <f aca="false">RANK(AI46,AI$3:AI$54)</f>
        <v>#VALUE!</v>
      </c>
    </row>
    <row r="47" customFormat="false" ht="32.8" hidden="false" customHeight="false" outlineLevel="0" collapsed="false">
      <c r="A47" s="11" t="s">
        <v>216</v>
      </c>
      <c r="B47" s="1" t="s">
        <v>26</v>
      </c>
      <c r="C47" s="11" t="s">
        <v>207</v>
      </c>
      <c r="D47" s="11" t="s">
        <v>217</v>
      </c>
      <c r="E47" s="11" t="s">
        <v>29</v>
      </c>
      <c r="F47" s="11" t="s">
        <v>40</v>
      </c>
      <c r="G47" s="11" t="s">
        <v>218</v>
      </c>
      <c r="H47" s="11" t="s">
        <v>219</v>
      </c>
      <c r="I47" s="12" t="n">
        <v>1</v>
      </c>
      <c r="J47" s="12"/>
      <c r="K47" s="12"/>
      <c r="L47" s="11" t="s">
        <v>220</v>
      </c>
      <c r="M47" s="13"/>
      <c r="EQ47" s="1" t="n">
        <f aca="false">RANK(P47,P$3:P$54)</f>
        <v>3</v>
      </c>
      <c r="ER47" s="1" t="n">
        <f aca="false">RANK(Q47,Q$3:Q$54)</f>
        <v>3</v>
      </c>
      <c r="ES47" s="1" t="n">
        <f aca="false">RANK(R47,R$3:R$54)</f>
        <v>3</v>
      </c>
      <c r="ET47" s="1" t="n">
        <f aca="false">RANK(S47,S$3:S$54)</f>
        <v>3</v>
      </c>
      <c r="EU47" s="1" t="n">
        <f aca="false">RANK(T47,T$3:T$54)</f>
        <v>4</v>
      </c>
      <c r="EV47" s="1" t="n">
        <f aca="false">RANK(U47,U$3:U$54)</f>
        <v>4</v>
      </c>
      <c r="EW47" s="1" t="n">
        <f aca="false">RANK(V47,V$3:V$54)</f>
        <v>4</v>
      </c>
      <c r="EX47" s="1" t="n">
        <f aca="false">RANK(W47,W$3:W$54)</f>
        <v>4</v>
      </c>
      <c r="EY47" s="1" t="n">
        <f aca="false">RANK(X47,X$3:X$54)</f>
        <v>4</v>
      </c>
      <c r="EZ47" s="1" t="n">
        <f aca="false">RANK(Y47,Y$3:Y$54)</f>
        <v>4</v>
      </c>
      <c r="FA47" s="1" t="n">
        <f aca="false">RANK(Z47,Z$3:Z$54)</f>
        <v>4</v>
      </c>
      <c r="FB47" s="1" t="n">
        <f aca="false">RANK(AA47,AA$3:AA$54)</f>
        <v>4</v>
      </c>
      <c r="FC47" s="1" t="n">
        <f aca="false">RANK(AB47,AB$3:AB$54)</f>
        <v>4</v>
      </c>
      <c r="FD47" s="1" t="n">
        <f aca="false">RANK(AC47,AC$3:AC$54)</f>
        <v>4</v>
      </c>
      <c r="FE47" s="1" t="e">
        <f aca="false">RANK(AD47,AD$3:AD$54)</f>
        <v>#VALUE!</v>
      </c>
      <c r="FF47" s="1" t="e">
        <f aca="false">RANK(AE47,AE$3:AE$54)</f>
        <v>#VALUE!</v>
      </c>
      <c r="FG47" s="1" t="e">
        <f aca="false">RANK(AF47,AF$3:AF$54)</f>
        <v>#VALUE!</v>
      </c>
      <c r="FH47" s="1" t="e">
        <f aca="false">RANK(AG47,AG$3:AG$54)</f>
        <v>#VALUE!</v>
      </c>
      <c r="FI47" s="1" t="e">
        <f aca="false">RANK(AH47,AH$3:AH$54)</f>
        <v>#VALUE!</v>
      </c>
      <c r="FJ47" s="1" t="e">
        <f aca="false">RANK(AI47,AI$3:AI$54)</f>
        <v>#VALUE!</v>
      </c>
    </row>
    <row r="48" customFormat="false" ht="64.15" hidden="false" customHeight="false" outlineLevel="0" collapsed="false">
      <c r="A48" s="1" t="s">
        <v>221</v>
      </c>
      <c r="B48" s="1" t="s">
        <v>26</v>
      </c>
      <c r="C48" s="1" t="s">
        <v>207</v>
      </c>
      <c r="D48" s="1" t="s">
        <v>222</v>
      </c>
      <c r="E48" s="11" t="s">
        <v>29</v>
      </c>
      <c r="F48" s="11" t="s">
        <v>51</v>
      </c>
      <c r="G48" s="11" t="s">
        <v>223</v>
      </c>
      <c r="H48" s="11" t="s">
        <v>41</v>
      </c>
      <c r="I48" s="13" t="n">
        <v>1</v>
      </c>
      <c r="J48" s="13"/>
      <c r="K48" s="13"/>
      <c r="L48" s="1" t="s">
        <v>224</v>
      </c>
      <c r="M48" s="18" t="s">
        <v>225</v>
      </c>
      <c r="EQ48" s="1" t="n">
        <f aca="false">RANK(P48,P$3:P$54)</f>
        <v>3</v>
      </c>
      <c r="ER48" s="1" t="n">
        <f aca="false">RANK(Q48,Q$3:Q$54)</f>
        <v>3</v>
      </c>
      <c r="ES48" s="1" t="n">
        <f aca="false">RANK(R48,R$3:R$54)</f>
        <v>3</v>
      </c>
      <c r="ET48" s="1" t="n">
        <f aca="false">RANK(S48,S$3:S$54)</f>
        <v>3</v>
      </c>
      <c r="EU48" s="1" t="n">
        <f aca="false">RANK(T48,T$3:T$54)</f>
        <v>4</v>
      </c>
      <c r="EV48" s="1" t="n">
        <f aca="false">RANK(U48,U$3:U$54)</f>
        <v>4</v>
      </c>
      <c r="EW48" s="1" t="n">
        <f aca="false">RANK(V48,V$3:V$54)</f>
        <v>4</v>
      </c>
      <c r="EX48" s="1" t="n">
        <f aca="false">RANK(W48,W$3:W$54)</f>
        <v>4</v>
      </c>
      <c r="EY48" s="1" t="n">
        <f aca="false">RANK(X48,X$3:X$54)</f>
        <v>4</v>
      </c>
      <c r="EZ48" s="1" t="n">
        <f aca="false">RANK(Y48,Y$3:Y$54)</f>
        <v>4</v>
      </c>
      <c r="FA48" s="1" t="n">
        <f aca="false">RANK(Z48,Z$3:Z$54)</f>
        <v>4</v>
      </c>
      <c r="FB48" s="1" t="n">
        <f aca="false">RANK(AA48,AA$3:AA$54)</f>
        <v>4</v>
      </c>
      <c r="FC48" s="1" t="n">
        <f aca="false">RANK(AB48,AB$3:AB$54)</f>
        <v>4</v>
      </c>
      <c r="FD48" s="1" t="n">
        <f aca="false">RANK(AC48,AC$3:AC$54)</f>
        <v>4</v>
      </c>
      <c r="FE48" s="1" t="e">
        <f aca="false">RANK(AD48,AD$3:AD$54)</f>
        <v>#VALUE!</v>
      </c>
      <c r="FF48" s="1" t="e">
        <f aca="false">RANK(AE48,AE$3:AE$54)</f>
        <v>#VALUE!</v>
      </c>
      <c r="FG48" s="1" t="e">
        <f aca="false">RANK(AF48,AF$3:AF$54)</f>
        <v>#VALUE!</v>
      </c>
      <c r="FH48" s="1" t="e">
        <f aca="false">RANK(AG48,AG$3:AG$54)</f>
        <v>#VALUE!</v>
      </c>
      <c r="FI48" s="1" t="e">
        <f aca="false">RANK(AH48,AH$3:AH$54)</f>
        <v>#VALUE!</v>
      </c>
      <c r="FJ48" s="1" t="e">
        <f aca="false">RANK(AI48,AI$3:AI$54)</f>
        <v>#VALUE!</v>
      </c>
    </row>
    <row r="49" customFormat="false" ht="22.35" hidden="false" customHeight="false" outlineLevel="0" collapsed="false">
      <c r="A49" s="11" t="s">
        <v>226</v>
      </c>
      <c r="B49" s="1" t="s">
        <v>26</v>
      </c>
      <c r="C49" s="11" t="s">
        <v>207</v>
      </c>
      <c r="D49" s="11" t="s">
        <v>227</v>
      </c>
      <c r="E49" s="11" t="s">
        <v>29</v>
      </c>
      <c r="F49" s="11" t="s">
        <v>51</v>
      </c>
      <c r="G49" s="12"/>
      <c r="H49" s="11" t="s">
        <v>228</v>
      </c>
      <c r="I49" s="12" t="n">
        <v>2</v>
      </c>
      <c r="J49" s="12"/>
      <c r="K49" s="12"/>
      <c r="L49" s="11" t="s">
        <v>229</v>
      </c>
      <c r="M49" s="1" t="s">
        <v>230</v>
      </c>
      <c r="N49" s="1" t="n">
        <v>1</v>
      </c>
      <c r="P49" s="1" t="n">
        <f aca="false">IF(P$2/5+1 &gt;=$I49,CF49*DV49, 0)</f>
        <v>0</v>
      </c>
      <c r="Q49" s="1" t="n">
        <f aca="false">IF(Q$2/5+1 &gt;=$I49,CG49*DW49, 0)</f>
        <v>0</v>
      </c>
      <c r="R49" s="1" t="n">
        <f aca="false">IF(R$2/5+1 &gt;=$I49,CH49*DX49, 0)</f>
        <v>0</v>
      </c>
      <c r="S49" s="1" t="n">
        <f aca="false">IF(S$2/5+1 &gt;=$I49,CI49*DY49, 0)</f>
        <v>0</v>
      </c>
      <c r="T49" s="1" t="n">
        <f aca="false">IF(T$2/5+1 &gt;=$I49,CJ49*DZ49, 0)</f>
        <v>2.625</v>
      </c>
      <c r="U49" s="1" t="n">
        <f aca="false">IF(U$2/5+1 &gt;=$I49,CK49*EA49, 0)</f>
        <v>2.625</v>
      </c>
      <c r="V49" s="1" t="n">
        <f aca="false">IF(V$2/5+1 &gt;=$I49,CL49*EB49, 0)</f>
        <v>3.0625</v>
      </c>
      <c r="W49" s="1" t="n">
        <f aca="false">IF(W$2/5+1 &gt;=$I49,CM49*EC49, 0)</f>
        <v>3.0625</v>
      </c>
      <c r="X49" s="1" t="n">
        <f aca="false">IF(X$2/5+1 &gt;=$I49,CN49*ED49, 0)</f>
        <v>3.0625</v>
      </c>
      <c r="Y49" s="1" t="n">
        <f aca="false">IF(Y$2/5+1 &gt;=$I49,CO49*EE49, 0)</f>
        <v>6.3</v>
      </c>
      <c r="Z49" s="1" t="n">
        <f aca="false">IF(Z$2/5+1 &gt;=$I49,CP49*EF49, 0)</f>
        <v>6.3</v>
      </c>
      <c r="AA49" s="1" t="n">
        <f aca="false">IF(AA$2/5+1 &gt;=$I49,CQ49*EG49, 0)</f>
        <v>6.3</v>
      </c>
      <c r="AB49" s="1" t="n">
        <f aca="false">IF(AB$2/5+1 &gt;=$I49,CR49*EH49, 0)</f>
        <v>9.45</v>
      </c>
      <c r="AC49" s="1" t="n">
        <f aca="false">IF(AC$2/5+1 &gt;=$I49,CS49*EI49, 0)</f>
        <v>9.45</v>
      </c>
      <c r="AD49" s="1" t="n">
        <f aca="false">IF(AD$2/5+1 &gt;=$I49,CT49*EJ49, 0)</f>
        <v>17.875</v>
      </c>
      <c r="AE49" s="1" t="n">
        <f aca="false">IF(AE$2/5+1 &gt;=$I49,CU49*EK49, 0)</f>
        <v>23.8333333333333</v>
      </c>
      <c r="AF49" s="1" t="n">
        <f aca="false">IF(AF$2/5+1 &gt;=$I49,CV49*EL49, 0)</f>
        <v>23.8333333333333</v>
      </c>
      <c r="AG49" s="1" t="n">
        <f aca="false">IF(AG$2/5+1 &gt;=$I49,CW49*EM49, 0)</f>
        <v>23.8333333333333</v>
      </c>
      <c r="AH49" s="1" t="n">
        <f aca="false">IF(AH$2/5+1 &gt;=$I49,CX49*EN49, 0)</f>
        <v>29.7916666666667</v>
      </c>
      <c r="AI49" s="1" t="n">
        <f aca="false">IF(AI$2/5+1 &gt;=$I49,CY49*EO49, 0)</f>
        <v>35.1</v>
      </c>
      <c r="AK49" s="1" t="n">
        <v>0</v>
      </c>
      <c r="AL49" s="1" t="n">
        <v>1</v>
      </c>
      <c r="AM49" s="1" t="n">
        <f aca="false">AL49</f>
        <v>1</v>
      </c>
      <c r="AN49" s="1" t="n">
        <f aca="false">AM49</f>
        <v>1</v>
      </c>
      <c r="AO49" s="1" t="n">
        <f aca="false">AN49</f>
        <v>1</v>
      </c>
      <c r="AP49" s="1" t="n">
        <f aca="false">AO49</f>
        <v>1</v>
      </c>
      <c r="AQ49" s="1" t="n">
        <f aca="false">AP49</f>
        <v>1</v>
      </c>
      <c r="AR49" s="1" t="n">
        <f aca="false">AQ49</f>
        <v>1</v>
      </c>
      <c r="AS49" s="1" t="n">
        <f aca="false">AR49</f>
        <v>1</v>
      </c>
      <c r="AT49" s="1" t="n">
        <f aca="false">AS49</f>
        <v>1</v>
      </c>
      <c r="AU49" s="1" t="n">
        <f aca="false">AT49</f>
        <v>1</v>
      </c>
      <c r="AV49" s="1" t="n">
        <f aca="false">AU49</f>
        <v>1</v>
      </c>
      <c r="AW49" s="1" t="n">
        <f aca="false">AV49</f>
        <v>1</v>
      </c>
      <c r="AX49" s="1" t="n">
        <f aca="false">AW49</f>
        <v>1</v>
      </c>
      <c r="AY49" s="1" t="n">
        <f aca="false">AX49</f>
        <v>1</v>
      </c>
      <c r="AZ49" s="1" t="n">
        <f aca="false">AY49</f>
        <v>1</v>
      </c>
      <c r="BA49" s="1" t="n">
        <f aca="false">AZ49</f>
        <v>1</v>
      </c>
      <c r="BB49" s="1" t="n">
        <f aca="false">BA49</f>
        <v>1</v>
      </c>
      <c r="BC49" s="1" t="n">
        <f aca="false">BB49</f>
        <v>1</v>
      </c>
      <c r="BD49" s="1" t="n">
        <f aca="false">BC49</f>
        <v>1</v>
      </c>
      <c r="BE49" s="1" t="n">
        <f aca="false">BD49</f>
        <v>1</v>
      </c>
      <c r="BG49" s="1" t="n">
        <v>6</v>
      </c>
      <c r="BH49" s="1" t="n">
        <f aca="false">BG49</f>
        <v>6</v>
      </c>
      <c r="BI49" s="1" t="n">
        <f aca="false">BH49</f>
        <v>6</v>
      </c>
      <c r="BJ49" s="1" t="n">
        <f aca="false">BI49</f>
        <v>6</v>
      </c>
      <c r="BK49" s="1" t="n">
        <f aca="false">BJ49</f>
        <v>6</v>
      </c>
      <c r="BL49" s="1" t="n">
        <f aca="false">BK49</f>
        <v>6</v>
      </c>
      <c r="BM49" s="1" t="n">
        <f aca="false">BL49</f>
        <v>6</v>
      </c>
      <c r="BN49" s="1" t="n">
        <f aca="false">BM49</f>
        <v>6</v>
      </c>
      <c r="BO49" s="1" t="n">
        <f aca="false">BN49</f>
        <v>6</v>
      </c>
      <c r="BP49" s="1" t="n">
        <f aca="false">BO49</f>
        <v>6</v>
      </c>
      <c r="BQ49" s="1" t="n">
        <f aca="false">BP49</f>
        <v>6</v>
      </c>
      <c r="BR49" s="1" t="n">
        <f aca="false">BQ49</f>
        <v>6</v>
      </c>
      <c r="BS49" s="1" t="n">
        <f aca="false">BR49</f>
        <v>6</v>
      </c>
      <c r="BT49" s="1" t="n">
        <f aca="false">BS49</f>
        <v>6</v>
      </c>
      <c r="BU49" s="1" t="n">
        <v>12</v>
      </c>
      <c r="BV49" s="1" t="n">
        <f aca="false">BU49</f>
        <v>12</v>
      </c>
      <c r="BW49" s="1" t="n">
        <f aca="false">BV49</f>
        <v>12</v>
      </c>
      <c r="BX49" s="1" t="n">
        <f aca="false">BW49</f>
        <v>12</v>
      </c>
      <c r="BY49" s="1" t="n">
        <f aca="false">BX49</f>
        <v>12</v>
      </c>
      <c r="BZ49" s="1" t="n">
        <f aca="false">BY49</f>
        <v>12</v>
      </c>
      <c r="CA49" s="2"/>
      <c r="CB49" s="1" t="n">
        <v>1</v>
      </c>
      <c r="CD49" s="0" t="n">
        <f aca="false">IF(EXACT(E49,"Concentration"),IF(I49=1,3,IF(I49=2,3,IF(I49=3,4,IF(I49=4,6,8)))),IF(I49=1,4,IF(I49=2,5,IF(I49=3,6,IF(I49=4,8,10)))))</f>
        <v>5</v>
      </c>
      <c r="CF49" s="2" t="n">
        <f aca="false">MIN(1,MAX(0,(CF$2-$CD49+1+CF$1-DA49)/CF$2))</f>
        <v>0.333333333333333</v>
      </c>
      <c r="CG49" s="2" t="n">
        <f aca="false">MIN(1,MAX(0,(CG$2-$CD49+1+CG$1-DB49)/CG$2))</f>
        <v>0.5</v>
      </c>
      <c r="CH49" s="2" t="n">
        <f aca="false">MIN(1,MAX(0,(CH$2-$CD49+1+CH$1-DC49)/CH$2))</f>
        <v>0.5</v>
      </c>
      <c r="CI49" s="2" t="n">
        <f aca="false">MIN(1,MAX(0,(CI$2-$CD49+1+CI$1-DD49)/CI$2))</f>
        <v>0.666666666666667</v>
      </c>
      <c r="CJ49" s="2" t="n">
        <f aca="false">MIN(1,MAX(0,(CJ$2-$CD49+1+CJ$1-DE49)/CJ$2))</f>
        <v>0.75</v>
      </c>
      <c r="CK49" s="2" t="n">
        <f aca="false">MIN(1,MAX(0,(CK$2-$CD49+1+CK$1-DF49)/CK$2))</f>
        <v>0.75</v>
      </c>
      <c r="CL49" s="2" t="n">
        <f aca="false">MIN(1,MAX(0,(CL$2-$CD49+1+CL$1-DG49)/CL$2))</f>
        <v>0.875</v>
      </c>
      <c r="CM49" s="2" t="n">
        <f aca="false">MIN(1,MAX(0,(CM$2-$CD49+1+CM$1-DH49)/CM$2))</f>
        <v>0.875</v>
      </c>
      <c r="CN49" s="2" t="n">
        <f aca="false">MIN(1,MAX(0,(CN$2-$CD49+1+CN$1-DI49)/CN$2))</f>
        <v>0.875</v>
      </c>
      <c r="CO49" s="2" t="n">
        <f aca="false">MIN(1,MAX(0,(CO$2-$CD49+1+CO$1-DJ49)/CO$2))</f>
        <v>0.9</v>
      </c>
      <c r="CP49" s="2" t="n">
        <f aca="false">MIN(1,MAX(0,(CP$2-$CD49+1+CP$1-DK49)/CP$2))</f>
        <v>0.9</v>
      </c>
      <c r="CQ49" s="2" t="n">
        <f aca="false">MIN(1,MAX(0,(CQ$2-$CD49+1+CQ$1-DL49)/CQ$2))</f>
        <v>0.9</v>
      </c>
      <c r="CR49" s="2" t="n">
        <f aca="false">MIN(1,MAX(0,(CR$2-$CD49+1+CR$1-DM49)/CR$2))</f>
        <v>0.9</v>
      </c>
      <c r="CS49" s="2" t="n">
        <f aca="false">MIN(1,MAX(0,(CS$2-$CD49+1+CS$1-DN49)/CS$2))</f>
        <v>0.9</v>
      </c>
      <c r="CT49" s="2" t="n">
        <f aca="false">MIN(1,MAX(0,(CT$2-$CD49+1+CT$1-DO49)/CT$2))</f>
        <v>0.916666666666667</v>
      </c>
      <c r="CU49" s="2" t="n">
        <f aca="false">MIN(1,MAX(0,(CU$2-$CD49+1+CU$1-DP49)/CU$2))</f>
        <v>0.916666666666667</v>
      </c>
      <c r="CV49" s="2" t="n">
        <f aca="false">MIN(1,MAX(0,(CV$2-$CD49+1+CV$1-DQ49)/CV$2))</f>
        <v>0.916666666666667</v>
      </c>
      <c r="CW49" s="2" t="n">
        <f aca="false">MIN(1,MAX(0,(CW$2-$CD49+1+CW$1-DR49)/CW$2))</f>
        <v>0.916666666666667</v>
      </c>
      <c r="CX49" s="2" t="n">
        <f aca="false">MIN(1,MAX(0,(CX$2-$CD49+1+CX$1-DS49)/CX$2))</f>
        <v>0.916666666666667</v>
      </c>
      <c r="CY49" s="2" t="n">
        <f aca="false">MIN(1,MAX(0,(CY$2-$CD49+1+CY$1-DT49)/CY$2))</f>
        <v>0.9</v>
      </c>
      <c r="DA49" s="1" t="n">
        <f aca="false">IF($CB49&gt;0,MAX(0,FLOOR((1-$CZ$2)*CF$2-$CD49+1+CF$1,1)),0)</f>
        <v>0</v>
      </c>
      <c r="DB49" s="1" t="n">
        <f aca="false">IF($CB49&gt;0,MAX(0,FLOOR((1-$CZ$2)*CG$2-$CD49+1+CG$1,1)),0)</f>
        <v>0</v>
      </c>
      <c r="DC49" s="1" t="n">
        <f aca="false">IF($CB49&gt;0,MAX(0,FLOOR((1-$CZ$2)*CH$2-$CD49+1+CH$1,1)),0)</f>
        <v>0</v>
      </c>
      <c r="DD49" s="1" t="n">
        <f aca="false">IF($CB49&gt;0,MAX(0,FLOOR((1-$CZ$2)*CI$2-$CD49+1+CI$1,1)),0)</f>
        <v>0</v>
      </c>
      <c r="DE49" s="1" t="n">
        <f aca="false">IF($CB49&gt;0,MAX(0,FLOOR((1-$CZ$2)*CJ$2-$CD49+1+CJ$1,1)),0)</f>
        <v>0</v>
      </c>
      <c r="DF49" s="1" t="n">
        <f aca="false">IF($CB49&gt;0,MAX(0,FLOOR((1-$CZ$2)*CK$2-$CD49+1+CK$1,1)),0)</f>
        <v>0</v>
      </c>
      <c r="DG49" s="1" t="n">
        <f aca="false">IF($CB49&gt;0,MAX(0,FLOOR((1-$CZ$2)*CL$2-$CD49+1+CL$1,1)),0)</f>
        <v>0</v>
      </c>
      <c r="DH49" s="1" t="n">
        <f aca="false">IF($CB49&gt;0,MAX(0,FLOOR((1-$CZ$2)*CM$2-$CD49+1+CM$1,1)),0)</f>
        <v>0</v>
      </c>
      <c r="DI49" s="1" t="n">
        <f aca="false">IF($CB49&gt;0,MAX(0,FLOOR((1-$CZ$2)*CN$2-$CD49+1+CN$1,1)),0)</f>
        <v>0</v>
      </c>
      <c r="DJ49" s="1" t="n">
        <f aca="false">IF($CB49&gt;0,MAX(0,FLOOR((1-$CZ$2)*CO$2-$CD49+1+CO$1,1)),0)</f>
        <v>1</v>
      </c>
      <c r="DK49" s="1" t="n">
        <f aca="false">IF($CB49&gt;0,MAX(0,FLOOR((1-$CZ$2)*CP$2-$CD49+1+CP$1,1)),0)</f>
        <v>1</v>
      </c>
      <c r="DL49" s="1" t="n">
        <f aca="false">IF($CB49&gt;0,MAX(0,FLOOR((1-$CZ$2)*CQ$2-$CD49+1+CQ$1,1)),0)</f>
        <v>1</v>
      </c>
      <c r="DM49" s="1" t="n">
        <f aca="false">IF($CB49&gt;0,MAX(0,FLOOR((1-$CZ$2)*CR$2-$CD49+1+CR$1,1)),0)</f>
        <v>2</v>
      </c>
      <c r="DN49" s="1" t="n">
        <f aca="false">IF($CB49&gt;0,MAX(0,FLOOR((1-$CZ$2)*CS$2-$CD49+1+CS$1,1)),0)</f>
        <v>2</v>
      </c>
      <c r="DO49" s="1" t="n">
        <f aca="false">IF($CB49&gt;0,MAX(0,FLOOR((1-$CZ$2)*CT$2-$CD49+1+CT$1,1)),0)</f>
        <v>2</v>
      </c>
      <c r="DP49" s="1" t="n">
        <f aca="false">IF($CB49&gt;0,MAX(0,FLOOR((1-$CZ$2)*CU$2-$CD49+1+CU$1,1)),0)</f>
        <v>3</v>
      </c>
      <c r="DQ49" s="1" t="n">
        <f aca="false">IF($CB49&gt;0,MAX(0,FLOOR((1-$CZ$2)*CV$2-$CD49+1+CV$1,1)),0)</f>
        <v>3</v>
      </c>
      <c r="DR49" s="1" t="n">
        <f aca="false">IF($CB49&gt;0,MAX(0,FLOOR((1-$CZ$2)*CW$2-$CD49+1+CW$1,1)),0)</f>
        <v>3</v>
      </c>
      <c r="DS49" s="1" t="n">
        <f aca="false">IF($CB49&gt;0,MAX(0,FLOOR((1-$CZ$2)*CX$2-$CD49+1+CX$1,1)),0)</f>
        <v>4</v>
      </c>
      <c r="DT49" s="1" t="n">
        <f aca="false">IF($CB49&gt;0,MAX(0,FLOOR((1-$CZ$2)*CY$2-$CD49+1+CY$1,1)),0)</f>
        <v>5</v>
      </c>
      <c r="DV49" s="1" t="n">
        <f aca="false">$AK49 +(DA49*$CB49+AL49)*(BG49+1)/2</f>
        <v>3.5</v>
      </c>
      <c r="DW49" s="1" t="n">
        <f aca="false">$AK49 +(DB49*$CB49+AM49)*(BH49+1)/2</f>
        <v>3.5</v>
      </c>
      <c r="DX49" s="1" t="n">
        <f aca="false">$AK49 +(DC49*$CB49+AN49)*(BI49+1)/2</f>
        <v>3.5</v>
      </c>
      <c r="DY49" s="1" t="n">
        <f aca="false">$AK49 +(DD49*$CB49+AO49)*(BJ49+1)/2</f>
        <v>3.5</v>
      </c>
      <c r="DZ49" s="1" t="n">
        <f aca="false">$AK49 +(DE49*$CB49+AP49)*(BK49+1)/2</f>
        <v>3.5</v>
      </c>
      <c r="EA49" s="1" t="n">
        <f aca="false">$AK49 +(DF49*$CB49+AQ49)*(BL49+1)/2</f>
        <v>3.5</v>
      </c>
      <c r="EB49" s="1" t="n">
        <f aca="false">$AK49 +(DG49*$CB49+AR49)*(BM49+1)/2</f>
        <v>3.5</v>
      </c>
      <c r="EC49" s="1" t="n">
        <f aca="false">$AK49 +(DH49*$CB49+AS49)*(BN49+1)/2</f>
        <v>3.5</v>
      </c>
      <c r="ED49" s="1" t="n">
        <f aca="false">$AK49 +(DI49*$CB49+AT49)*(BO49+1)/2</f>
        <v>3.5</v>
      </c>
      <c r="EE49" s="1" t="n">
        <f aca="false">$AK49 +(DJ49*$CB49+AU49)*(BP49+1)/2</f>
        <v>7</v>
      </c>
      <c r="EF49" s="1" t="n">
        <f aca="false">$AK49 +(DK49*$CB49+AV49)*(BQ49+1)/2</f>
        <v>7</v>
      </c>
      <c r="EG49" s="1" t="n">
        <f aca="false">$AK49 +(DL49*$CB49+AW49)*(BR49+1)/2</f>
        <v>7</v>
      </c>
      <c r="EH49" s="1" t="n">
        <f aca="false">$AK49 +(DM49*$CB49+AX49)*(BS49+1)/2</f>
        <v>10.5</v>
      </c>
      <c r="EI49" s="1" t="n">
        <f aca="false">$AK49 +(DN49*$CB49+AY49)*(BT49+1)/2</f>
        <v>10.5</v>
      </c>
      <c r="EJ49" s="1" t="n">
        <f aca="false">$AK49 +(DO49*$CB49+AZ49)*(BU49+1)/2</f>
        <v>19.5</v>
      </c>
      <c r="EK49" s="1" t="n">
        <f aca="false">$AK49 +(DP49*$CB49+BA49)*(BV49+1)/2</f>
        <v>26</v>
      </c>
      <c r="EL49" s="1" t="n">
        <f aca="false">$AK49 +(DQ49*$CB49+BB49)*(BW49+1)/2</f>
        <v>26</v>
      </c>
      <c r="EM49" s="1" t="n">
        <f aca="false">$AK49 +(DR49*$CB49+BC49)*(BX49+1)/2</f>
        <v>26</v>
      </c>
      <c r="EN49" s="1" t="n">
        <f aca="false">$AK49 +(DS49*$CB49+BD49)*(BY49+1)/2</f>
        <v>32.5</v>
      </c>
      <c r="EO49" s="1" t="n">
        <f aca="false">$AK49 +(DT49*$CB49+BE49)*(BZ49+1)/2</f>
        <v>39</v>
      </c>
      <c r="EQ49" s="1" t="n">
        <f aca="false">RANK(P49,P$3:P$54)</f>
        <v>3</v>
      </c>
      <c r="ER49" s="1" t="n">
        <f aca="false">RANK(Q49,Q$3:Q$54)</f>
        <v>3</v>
      </c>
      <c r="ES49" s="1" t="n">
        <f aca="false">RANK(R49,R$3:R$54)</f>
        <v>3</v>
      </c>
      <c r="ET49" s="1" t="n">
        <f aca="false">RANK(S49,S$3:S$54)</f>
        <v>3</v>
      </c>
      <c r="EU49" s="1" t="n">
        <f aca="false">RANK(T49,T$3:T$54)</f>
        <v>2</v>
      </c>
      <c r="EV49" s="1" t="n">
        <f aca="false">RANK(U49,U$3:U$54)</f>
        <v>2</v>
      </c>
      <c r="EW49" s="1" t="n">
        <f aca="false">RANK(V49,V$3:V$54)</f>
        <v>2</v>
      </c>
      <c r="EX49" s="1" t="n">
        <f aca="false">RANK(W49,W$3:W$54)</f>
        <v>2</v>
      </c>
      <c r="EY49" s="1" t="n">
        <f aca="false">RANK(X49,X$3:X$54)</f>
        <v>2</v>
      </c>
      <c r="EZ49" s="1" t="n">
        <f aca="false">RANK(Y49,Y$3:Y$54)</f>
        <v>3</v>
      </c>
      <c r="FA49" s="1" t="n">
        <f aca="false">RANK(Z49,Z$3:Z$54)</f>
        <v>3</v>
      </c>
      <c r="FB49" s="1" t="n">
        <f aca="false">RANK(AA49,AA$3:AA$54)</f>
        <v>3</v>
      </c>
      <c r="FC49" s="1" t="n">
        <f aca="false">RANK(AB49,AB$3:AB$54)</f>
        <v>3</v>
      </c>
      <c r="FD49" s="1" t="n">
        <f aca="false">RANK(AC49,AC$3:AC$54)</f>
        <v>3</v>
      </c>
      <c r="FE49" s="1" t="n">
        <f aca="false">RANK(AD49,AD$3:AD$54)</f>
        <v>3</v>
      </c>
      <c r="FF49" s="1" t="n">
        <f aca="false">RANK(AE49,AE$3:AE$54)</f>
        <v>3</v>
      </c>
      <c r="FG49" s="1" t="n">
        <f aca="false">RANK(AF49,AF$3:AF$54)</f>
        <v>3</v>
      </c>
      <c r="FH49" s="1" t="n">
        <f aca="false">RANK(AG49,AG$3:AG$54)</f>
        <v>3</v>
      </c>
      <c r="FI49" s="1" t="n">
        <f aca="false">RANK(AH49,AH$3:AH$54)</f>
        <v>3</v>
      </c>
      <c r="FJ49" s="1" t="n">
        <f aca="false">RANK(AI49,AI$3:AI$54)</f>
        <v>3</v>
      </c>
    </row>
    <row r="50" customFormat="false" ht="33.95" hidden="false" customHeight="true" outlineLevel="0" collapsed="false">
      <c r="A50" s="14" t="s">
        <v>231</v>
      </c>
      <c r="B50" s="1" t="s">
        <v>26</v>
      </c>
      <c r="C50" s="14" t="s">
        <v>207</v>
      </c>
      <c r="D50" s="14" t="s">
        <v>232</v>
      </c>
      <c r="E50" s="14" t="s">
        <v>29</v>
      </c>
      <c r="F50" s="14" t="s">
        <v>40</v>
      </c>
      <c r="G50" s="15"/>
      <c r="H50" s="11" t="s">
        <v>41</v>
      </c>
      <c r="I50" s="12" t="n">
        <v>2</v>
      </c>
      <c r="J50" s="15"/>
      <c r="K50" s="15"/>
      <c r="L50" s="14" t="s">
        <v>233</v>
      </c>
      <c r="M50" s="13"/>
      <c r="EQ50" s="1" t="n">
        <f aca="false">RANK(P50,P$3:P$54)</f>
        <v>3</v>
      </c>
      <c r="ER50" s="1" t="n">
        <f aca="false">RANK(Q50,Q$3:Q$54)</f>
        <v>3</v>
      </c>
      <c r="ES50" s="1" t="n">
        <f aca="false">RANK(R50,R$3:R$54)</f>
        <v>3</v>
      </c>
      <c r="ET50" s="1" t="n">
        <f aca="false">RANK(S50,S$3:S$54)</f>
        <v>3</v>
      </c>
      <c r="EU50" s="1" t="n">
        <f aca="false">RANK(T50,T$3:T$54)</f>
        <v>4</v>
      </c>
      <c r="EV50" s="1" t="n">
        <f aca="false">RANK(U50,U$3:U$54)</f>
        <v>4</v>
      </c>
      <c r="EW50" s="1" t="n">
        <f aca="false">RANK(V50,V$3:V$54)</f>
        <v>4</v>
      </c>
      <c r="EX50" s="1" t="n">
        <f aca="false">RANK(W50,W$3:W$54)</f>
        <v>4</v>
      </c>
      <c r="EY50" s="1" t="n">
        <f aca="false">RANK(X50,X$3:X$54)</f>
        <v>4</v>
      </c>
      <c r="EZ50" s="1" t="n">
        <f aca="false">RANK(Y50,Y$3:Y$54)</f>
        <v>4</v>
      </c>
      <c r="FA50" s="1" t="n">
        <f aca="false">RANK(Z50,Z$3:Z$54)</f>
        <v>4</v>
      </c>
      <c r="FB50" s="1" t="n">
        <f aca="false">RANK(AA50,AA$3:AA$54)</f>
        <v>4</v>
      </c>
      <c r="FC50" s="1" t="n">
        <f aca="false">RANK(AB50,AB$3:AB$54)</f>
        <v>4</v>
      </c>
      <c r="FD50" s="1" t="n">
        <f aca="false">RANK(AC50,AC$3:AC$54)</f>
        <v>4</v>
      </c>
      <c r="FE50" s="1" t="e">
        <f aca="false">RANK(AD50,AD$3:AD$54)</f>
        <v>#VALUE!</v>
      </c>
      <c r="FF50" s="1" t="e">
        <f aca="false">RANK(AE50,AE$3:AE$54)</f>
        <v>#VALUE!</v>
      </c>
      <c r="FG50" s="1" t="e">
        <f aca="false">RANK(AF50,AF$3:AF$54)</f>
        <v>#VALUE!</v>
      </c>
      <c r="FH50" s="1" t="e">
        <f aca="false">RANK(AG50,AG$3:AG$54)</f>
        <v>#VALUE!</v>
      </c>
      <c r="FI50" s="1" t="e">
        <f aca="false">RANK(AH50,AH$3:AH$54)</f>
        <v>#VALUE!</v>
      </c>
      <c r="FJ50" s="1" t="e">
        <f aca="false">RANK(AI50,AI$3:AI$54)</f>
        <v>#VALUE!</v>
      </c>
    </row>
    <row r="51" customFormat="false" ht="33.95" hidden="false" customHeight="true" outlineLevel="0" collapsed="false">
      <c r="A51" s="14" t="s">
        <v>234</v>
      </c>
      <c r="B51" s="1" t="s">
        <v>26</v>
      </c>
      <c r="C51" s="14" t="s">
        <v>207</v>
      </c>
      <c r="D51" s="14" t="s">
        <v>235</v>
      </c>
      <c r="E51" s="14" t="s">
        <v>29</v>
      </c>
      <c r="F51" s="14" t="s">
        <v>51</v>
      </c>
      <c r="G51" s="14" t="s">
        <v>236</v>
      </c>
      <c r="H51" s="14" t="s">
        <v>237</v>
      </c>
      <c r="I51" s="15" t="n">
        <v>2</v>
      </c>
      <c r="J51" s="15"/>
      <c r="K51" s="15"/>
      <c r="L51" s="14" t="s">
        <v>238</v>
      </c>
      <c r="M51" s="13"/>
      <c r="EQ51" s="1" t="n">
        <f aca="false">RANK(P51,P$3:P$54)</f>
        <v>3</v>
      </c>
      <c r="ER51" s="1" t="n">
        <f aca="false">RANK(Q51,Q$3:Q$54)</f>
        <v>3</v>
      </c>
      <c r="ES51" s="1" t="n">
        <f aca="false">RANK(R51,R$3:R$54)</f>
        <v>3</v>
      </c>
      <c r="ET51" s="1" t="n">
        <f aca="false">RANK(S51,S$3:S$54)</f>
        <v>3</v>
      </c>
      <c r="EU51" s="1" t="n">
        <f aca="false">RANK(T51,T$3:T$54)</f>
        <v>4</v>
      </c>
      <c r="EV51" s="1" t="n">
        <f aca="false">RANK(U51,U$3:U$54)</f>
        <v>4</v>
      </c>
      <c r="EW51" s="1" t="n">
        <f aca="false">RANK(V51,V$3:V$54)</f>
        <v>4</v>
      </c>
      <c r="EX51" s="1" t="n">
        <f aca="false">RANK(W51,W$3:W$54)</f>
        <v>4</v>
      </c>
      <c r="EY51" s="1" t="n">
        <f aca="false">RANK(X51,X$3:X$54)</f>
        <v>4</v>
      </c>
      <c r="EZ51" s="1" t="n">
        <f aca="false">RANK(Y51,Y$3:Y$54)</f>
        <v>4</v>
      </c>
      <c r="FA51" s="1" t="n">
        <f aca="false">RANK(Z51,Z$3:Z$54)</f>
        <v>4</v>
      </c>
      <c r="FB51" s="1" t="n">
        <f aca="false">RANK(AA51,AA$3:AA$54)</f>
        <v>4</v>
      </c>
      <c r="FC51" s="1" t="n">
        <f aca="false">RANK(AB51,AB$3:AB$54)</f>
        <v>4</v>
      </c>
      <c r="FD51" s="1" t="n">
        <f aca="false">RANK(AC51,AC$3:AC$54)</f>
        <v>4</v>
      </c>
      <c r="FE51" s="1" t="e">
        <f aca="false">RANK(AD51,AD$3:AD$54)</f>
        <v>#VALUE!</v>
      </c>
      <c r="FF51" s="1" t="e">
        <f aca="false">RANK(AE51,AE$3:AE$54)</f>
        <v>#VALUE!</v>
      </c>
      <c r="FG51" s="1" t="e">
        <f aca="false">RANK(AF51,AF$3:AF$54)</f>
        <v>#VALUE!</v>
      </c>
      <c r="FH51" s="1" t="e">
        <f aca="false">RANK(AG51,AG$3:AG$54)</f>
        <v>#VALUE!</v>
      </c>
      <c r="FI51" s="1" t="e">
        <f aca="false">RANK(AH51,AH$3:AH$54)</f>
        <v>#VALUE!</v>
      </c>
      <c r="FJ51" s="1" t="e">
        <f aca="false">RANK(AI51,AI$3:AI$54)</f>
        <v>#VALUE!</v>
      </c>
    </row>
    <row r="52" customFormat="false" ht="33.95" hidden="false" customHeight="true" outlineLevel="0" collapsed="false">
      <c r="A52" s="14" t="s">
        <v>239</v>
      </c>
      <c r="B52" s="1" t="s">
        <v>26</v>
      </c>
      <c r="C52" s="14" t="s">
        <v>207</v>
      </c>
      <c r="D52" s="14" t="s">
        <v>240</v>
      </c>
      <c r="E52" s="14" t="s">
        <v>29</v>
      </c>
      <c r="F52" s="14" t="s">
        <v>30</v>
      </c>
      <c r="G52" s="15"/>
      <c r="H52" s="14" t="s">
        <v>78</v>
      </c>
      <c r="I52" s="15" t="n">
        <v>3</v>
      </c>
      <c r="J52" s="14" t="s">
        <v>84</v>
      </c>
      <c r="K52" s="15" t="n">
        <v>15</v>
      </c>
      <c r="L52" s="14" t="s">
        <v>241</v>
      </c>
      <c r="M52" s="13"/>
      <c r="EQ52" s="1" t="n">
        <f aca="false">RANK(P52,P$3:P$54)</f>
        <v>3</v>
      </c>
      <c r="ER52" s="1" t="n">
        <f aca="false">RANK(Q52,Q$3:Q$54)</f>
        <v>3</v>
      </c>
      <c r="ES52" s="1" t="n">
        <f aca="false">RANK(R52,R$3:R$54)</f>
        <v>3</v>
      </c>
      <c r="ET52" s="1" t="n">
        <f aca="false">RANK(S52,S$3:S$54)</f>
        <v>3</v>
      </c>
      <c r="EU52" s="1" t="n">
        <f aca="false">RANK(T52,T$3:T$54)</f>
        <v>4</v>
      </c>
      <c r="EV52" s="1" t="n">
        <f aca="false">RANK(U52,U$3:U$54)</f>
        <v>4</v>
      </c>
      <c r="EW52" s="1" t="n">
        <f aca="false">RANK(V52,V$3:V$54)</f>
        <v>4</v>
      </c>
      <c r="EX52" s="1" t="n">
        <f aca="false">RANK(W52,W$3:W$54)</f>
        <v>4</v>
      </c>
      <c r="EY52" s="1" t="n">
        <f aca="false">RANK(X52,X$3:X$54)</f>
        <v>4</v>
      </c>
      <c r="EZ52" s="1" t="n">
        <f aca="false">RANK(Y52,Y$3:Y$54)</f>
        <v>4</v>
      </c>
      <c r="FA52" s="1" t="n">
        <f aca="false">RANK(Z52,Z$3:Z$54)</f>
        <v>4</v>
      </c>
      <c r="FB52" s="1" t="n">
        <f aca="false">RANK(AA52,AA$3:AA$54)</f>
        <v>4</v>
      </c>
      <c r="FC52" s="1" t="n">
        <f aca="false">RANK(AB52,AB$3:AB$54)</f>
        <v>4</v>
      </c>
      <c r="FD52" s="1" t="n">
        <f aca="false">RANK(AC52,AC$3:AC$54)</f>
        <v>4</v>
      </c>
      <c r="FE52" s="1" t="e">
        <f aca="false">RANK(AD52,AD$3:AD$54)</f>
        <v>#VALUE!</v>
      </c>
      <c r="FF52" s="1" t="e">
        <f aca="false">RANK(AE52,AE$3:AE$54)</f>
        <v>#VALUE!</v>
      </c>
      <c r="FG52" s="1" t="e">
        <f aca="false">RANK(AF52,AF$3:AF$54)</f>
        <v>#VALUE!</v>
      </c>
      <c r="FH52" s="1" t="e">
        <f aca="false">RANK(AG52,AG$3:AG$54)</f>
        <v>#VALUE!</v>
      </c>
      <c r="FI52" s="1" t="e">
        <f aca="false">RANK(AH52,AH$3:AH$54)</f>
        <v>#VALUE!</v>
      </c>
      <c r="FJ52" s="1" t="e">
        <f aca="false">RANK(AI52,AI$3:AI$54)</f>
        <v>#VALUE!</v>
      </c>
    </row>
    <row r="53" customFormat="false" ht="33.95" hidden="false" customHeight="true" outlineLevel="0" collapsed="false">
      <c r="A53" s="1" t="s">
        <v>242</v>
      </c>
      <c r="B53" s="1" t="s">
        <v>26</v>
      </c>
      <c r="C53" s="1" t="s">
        <v>207</v>
      </c>
      <c r="D53" s="1" t="s">
        <v>243</v>
      </c>
      <c r="E53" s="1" t="s">
        <v>29</v>
      </c>
      <c r="F53" s="1" t="s">
        <v>40</v>
      </c>
      <c r="G53" s="13"/>
      <c r="H53" s="1" t="s">
        <v>244</v>
      </c>
      <c r="I53" s="13" t="n">
        <v>3</v>
      </c>
      <c r="J53" s="13"/>
      <c r="K53" s="13"/>
      <c r="L53" s="1" t="s">
        <v>245</v>
      </c>
      <c r="M53" s="1" t="s">
        <v>246</v>
      </c>
      <c r="EQ53" s="1" t="n">
        <f aca="false">RANK(P53,P$3:P$54)</f>
        <v>3</v>
      </c>
      <c r="ER53" s="1" t="n">
        <f aca="false">RANK(Q53,Q$3:Q$54)</f>
        <v>3</v>
      </c>
      <c r="ES53" s="1" t="n">
        <f aca="false">RANK(R53,R$3:R$54)</f>
        <v>3</v>
      </c>
      <c r="ET53" s="1" t="n">
        <f aca="false">RANK(S53,S$3:S$54)</f>
        <v>3</v>
      </c>
      <c r="EU53" s="1" t="n">
        <f aca="false">RANK(T53,T$3:T$54)</f>
        <v>4</v>
      </c>
      <c r="EV53" s="1" t="n">
        <f aca="false">RANK(U53,U$3:U$54)</f>
        <v>4</v>
      </c>
      <c r="EW53" s="1" t="n">
        <f aca="false">RANK(V53,V$3:V$54)</f>
        <v>4</v>
      </c>
      <c r="EX53" s="1" t="n">
        <f aca="false">RANK(W53,W$3:W$54)</f>
        <v>4</v>
      </c>
      <c r="EY53" s="1" t="n">
        <f aca="false">RANK(X53,X$3:X$54)</f>
        <v>4</v>
      </c>
      <c r="EZ53" s="1" t="n">
        <f aca="false">RANK(Y53,Y$3:Y$54)</f>
        <v>4</v>
      </c>
      <c r="FA53" s="1" t="n">
        <f aca="false">RANK(Z53,Z$3:Z$54)</f>
        <v>4</v>
      </c>
      <c r="FB53" s="1" t="n">
        <f aca="false">RANK(AA53,AA$3:AA$54)</f>
        <v>4</v>
      </c>
      <c r="FC53" s="1" t="n">
        <f aca="false">RANK(AB53,AB$3:AB$54)</f>
        <v>4</v>
      </c>
      <c r="FD53" s="1" t="n">
        <f aca="false">RANK(AC53,AC$3:AC$54)</f>
        <v>4</v>
      </c>
      <c r="FE53" s="1" t="e">
        <f aca="false">RANK(AD53,AD$3:AD$54)</f>
        <v>#VALUE!</v>
      </c>
      <c r="FF53" s="1" t="e">
        <f aca="false">RANK(AE53,AE$3:AE$54)</f>
        <v>#VALUE!</v>
      </c>
      <c r="FG53" s="1" t="e">
        <f aca="false">RANK(AF53,AF$3:AF$54)</f>
        <v>#VALUE!</v>
      </c>
      <c r="FH53" s="1" t="e">
        <f aca="false">RANK(AG53,AG$3:AG$54)</f>
        <v>#VALUE!</v>
      </c>
      <c r="FI53" s="1" t="e">
        <f aca="false">RANK(AH53,AH$3:AH$54)</f>
        <v>#VALUE!</v>
      </c>
      <c r="FJ53" s="1" t="e">
        <f aca="false">RANK(AI53,AI$3:AI$54)</f>
        <v>#VALUE!</v>
      </c>
    </row>
    <row r="54" customFormat="false" ht="43.25" hidden="false" customHeight="false" outlineLevel="0" collapsed="false">
      <c r="A54" s="1" t="s">
        <v>247</v>
      </c>
      <c r="B54" s="1" t="s">
        <v>26</v>
      </c>
      <c r="C54" s="1" t="s">
        <v>207</v>
      </c>
      <c r="D54" s="1" t="s">
        <v>248</v>
      </c>
      <c r="E54" s="1" t="s">
        <v>249</v>
      </c>
      <c r="F54" s="1" t="s">
        <v>51</v>
      </c>
      <c r="G54" s="13"/>
      <c r="H54" s="13" t="n">
        <v>0</v>
      </c>
      <c r="I54" s="13" t="n">
        <v>3</v>
      </c>
      <c r="J54" s="13"/>
      <c r="K54" s="13"/>
      <c r="L54" s="1" t="s">
        <v>250</v>
      </c>
      <c r="M54" s="1" t="s">
        <v>251</v>
      </c>
      <c r="EQ54" s="1" t="n">
        <f aca="false">RANK(P54,P$3:P$54)</f>
        <v>3</v>
      </c>
      <c r="ER54" s="1" t="n">
        <f aca="false">RANK(Q54,Q$3:Q$54)</f>
        <v>3</v>
      </c>
      <c r="ES54" s="1" t="n">
        <f aca="false">RANK(R54,R$3:R$54)</f>
        <v>3</v>
      </c>
      <c r="ET54" s="1" t="n">
        <f aca="false">RANK(S54,S$3:S$54)</f>
        <v>3</v>
      </c>
      <c r="EU54" s="1" t="n">
        <f aca="false">RANK(T54,T$3:T$54)</f>
        <v>4</v>
      </c>
      <c r="EV54" s="1" t="n">
        <f aca="false">RANK(U54,U$3:U$54)</f>
        <v>4</v>
      </c>
      <c r="EW54" s="1" t="n">
        <f aca="false">RANK(V54,V$3:V$54)</f>
        <v>4</v>
      </c>
      <c r="EX54" s="1" t="n">
        <f aca="false">RANK(W54,W$3:W$54)</f>
        <v>4</v>
      </c>
      <c r="EY54" s="1" t="n">
        <f aca="false">RANK(X54,X$3:X$54)</f>
        <v>4</v>
      </c>
      <c r="EZ54" s="1" t="n">
        <f aca="false">RANK(Y54,Y$3:Y$54)</f>
        <v>4</v>
      </c>
      <c r="FA54" s="1" t="n">
        <f aca="false">RANK(Z54,Z$3:Z$54)</f>
        <v>4</v>
      </c>
      <c r="FB54" s="1" t="n">
        <f aca="false">RANK(AA54,AA$3:AA$54)</f>
        <v>4</v>
      </c>
      <c r="FC54" s="1" t="n">
        <f aca="false">RANK(AB54,AB$3:AB$54)</f>
        <v>4</v>
      </c>
      <c r="FD54" s="1" t="n">
        <f aca="false">RANK(AC54,AC$3:AC$54)</f>
        <v>4</v>
      </c>
      <c r="FE54" s="1" t="e">
        <f aca="false">RANK(AD54,AD$3:AD$54)</f>
        <v>#VALUE!</v>
      </c>
      <c r="FF54" s="1" t="e">
        <f aca="false">RANK(AE54,AE$3:AE$54)</f>
        <v>#VALUE!</v>
      </c>
      <c r="FG54" s="1" t="e">
        <f aca="false">RANK(AF54,AF$3:AF$54)</f>
        <v>#VALUE!</v>
      </c>
      <c r="FH54" s="1" t="e">
        <f aca="false">RANK(AG54,AG$3:AG$54)</f>
        <v>#VALUE!</v>
      </c>
      <c r="FI54" s="1" t="e">
        <f aca="false">RANK(AH54,AH$3:AH$54)</f>
        <v>#VALUE!</v>
      </c>
      <c r="FJ54" s="1" t="e">
        <f aca="false">RANK(AI54,AI$3:AI$54)</f>
        <v>#VALUE!</v>
      </c>
    </row>
    <row r="55" customFormat="false" ht="33.95" hidden="false" customHeight="true" outlineLevel="0" collapsed="false">
      <c r="A55" s="1" t="s">
        <v>252</v>
      </c>
      <c r="B55" s="1" t="s">
        <v>26</v>
      </c>
      <c r="C55" s="1" t="s">
        <v>207</v>
      </c>
      <c r="D55" s="1" t="s">
        <v>253</v>
      </c>
      <c r="E55" s="1" t="s">
        <v>60</v>
      </c>
      <c r="F55" s="1" t="s">
        <v>30</v>
      </c>
      <c r="G55" s="1" t="s">
        <v>254</v>
      </c>
      <c r="H55" s="1" t="s">
        <v>228</v>
      </c>
      <c r="I55" s="13" t="n">
        <v>3</v>
      </c>
      <c r="J55" s="13"/>
      <c r="K55" s="13"/>
      <c r="L55" s="1" t="s">
        <v>255</v>
      </c>
      <c r="M55" s="1" t="s">
        <v>246</v>
      </c>
    </row>
    <row r="56" customFormat="false" ht="33.95" hidden="false" customHeight="true" outlineLevel="0" collapsed="false">
      <c r="A56" s="1" t="s">
        <v>256</v>
      </c>
      <c r="B56" s="1" t="s">
        <v>26</v>
      </c>
      <c r="C56" s="1" t="s">
        <v>207</v>
      </c>
      <c r="D56" s="1" t="s">
        <v>257</v>
      </c>
      <c r="E56" s="1" t="s">
        <v>29</v>
      </c>
      <c r="F56" s="1" t="s">
        <v>40</v>
      </c>
      <c r="G56" s="13"/>
      <c r="H56" s="13" t="n">
        <v>0</v>
      </c>
      <c r="I56" s="13" t="n">
        <v>3</v>
      </c>
      <c r="J56" s="13"/>
      <c r="K56" s="13"/>
      <c r="L56" s="1" t="s">
        <v>258</v>
      </c>
      <c r="M56" s="1" t="s">
        <v>246</v>
      </c>
    </row>
    <row r="57" customFormat="false" ht="33.95" hidden="false" customHeight="true" outlineLevel="0" collapsed="false">
      <c r="A57" s="11" t="s">
        <v>259</v>
      </c>
      <c r="B57" s="1" t="s">
        <v>26</v>
      </c>
      <c r="C57" s="11" t="s">
        <v>207</v>
      </c>
      <c r="D57" s="11" t="s">
        <v>260</v>
      </c>
      <c r="E57" s="11" t="s">
        <v>29</v>
      </c>
      <c r="F57" s="11" t="s">
        <v>40</v>
      </c>
      <c r="G57" s="11" t="s">
        <v>261</v>
      </c>
      <c r="H57" s="12" t="n">
        <v>0</v>
      </c>
      <c r="I57" s="12" t="n">
        <v>4</v>
      </c>
      <c r="J57" s="11" t="s">
        <v>209</v>
      </c>
      <c r="K57" s="11" t="n">
        <v>10</v>
      </c>
      <c r="L57" s="11" t="s">
        <v>262</v>
      </c>
      <c r="M57" s="13"/>
      <c r="N57" s="1" t="n">
        <v>1</v>
      </c>
      <c r="P57" s="1" t="n">
        <f aca="false">IF(P$2/5+1 &gt;=$I57,CF57*DV57, 0)</f>
        <v>0</v>
      </c>
      <c r="Q57" s="1" t="n">
        <f aca="false">IF(Q$2/5+1 &gt;=$I57,CG57*DW57, 0)</f>
        <v>0</v>
      </c>
      <c r="R57" s="1" t="n">
        <f aca="false">IF(R$2/5+1 &gt;=$I57,CH57*DX57, 0)</f>
        <v>0</v>
      </c>
      <c r="S57" s="1" t="n">
        <f aca="false">IF(S$2/5+1 &gt;=$I57,CI57*DY57, 0)</f>
        <v>0</v>
      </c>
      <c r="T57" s="1" t="n">
        <f aca="false">IF(T$2/5+1 &gt;=$I57,CJ57*DZ57, 0)</f>
        <v>0</v>
      </c>
      <c r="U57" s="1" t="n">
        <f aca="false">IF(U$2/5+1 &gt;=$I57,CK57*EA57, 0)</f>
        <v>0</v>
      </c>
      <c r="V57" s="1" t="n">
        <f aca="false">IF(V$2/5+1 &gt;=$I57,CL57*EB57, 0)</f>
        <v>0</v>
      </c>
      <c r="W57" s="1" t="n">
        <f aca="false">IF(W$2/5+1 &gt;=$I57,CM57*EC57, 0)</f>
        <v>0</v>
      </c>
      <c r="X57" s="1" t="n">
        <f aca="false">IF(X$2/5+1 &gt;=$I57,CN57*ED57, 0)</f>
        <v>0</v>
      </c>
      <c r="Y57" s="1" t="n">
        <f aca="false">IF(Y$2/5+1 &gt;=$I57,CO57*EE57, 0)</f>
        <v>0</v>
      </c>
      <c r="Z57" s="1" t="n">
        <f aca="false">IF(Z$2/5+1 &gt;=$I57,CP57*EF57, 0)</f>
        <v>0</v>
      </c>
      <c r="AA57" s="1" t="n">
        <f aca="false">IF(AA$2/5+1 &gt;=$I57,CQ57*EG57, 0)</f>
        <v>0</v>
      </c>
      <c r="AB57" s="1" t="n">
        <f aca="false">IF(AB$2/5+1 &gt;=$I57,CR57*EH57, 0)</f>
        <v>0</v>
      </c>
      <c r="AC57" s="1" t="n">
        <f aca="false">IF(AC$2/5+1 &gt;=$I57,CS57*EI57, 0)</f>
        <v>0</v>
      </c>
      <c r="AD57" s="1" t="n">
        <f aca="false">IF(AD$2/5+1 &gt;=$I57,CT57*EJ57, 0)</f>
        <v>31.25</v>
      </c>
      <c r="AE57" s="1" t="n">
        <f aca="false">IF(AE$2/5+1 &gt;=$I57,CU57*EK57, 0)</f>
        <v>34.375</v>
      </c>
      <c r="AF57" s="1" t="n">
        <f aca="false">IF(AF$2/5+1 &gt;=$I57,CV57*EL57, 0)</f>
        <v>34.375</v>
      </c>
      <c r="AG57" s="1" t="n">
        <f aca="false">IF(AG$2/5+1 &gt;=$I57,CW57*EM57, 0)</f>
        <v>34.375</v>
      </c>
      <c r="AH57" s="1" t="n">
        <f aca="false">IF(AH$2/5+1 &gt;=$I57,CX57*EN57, 0)</f>
        <v>45.8333333333333</v>
      </c>
      <c r="AI57" s="1" t="n">
        <f aca="false">IF(AI$2/5+1 &gt;=$I57,CY57*EO57, 0)</f>
        <v>56.25</v>
      </c>
      <c r="AK57" s="1" t="n">
        <v>0</v>
      </c>
      <c r="AL57" s="1" t="n">
        <v>15</v>
      </c>
      <c r="AM57" s="1" t="n">
        <f aca="false">AL57</f>
        <v>15</v>
      </c>
      <c r="AN57" s="1" t="n">
        <f aca="false">AM57</f>
        <v>15</v>
      </c>
      <c r="AO57" s="1" t="n">
        <f aca="false">AN57</f>
        <v>15</v>
      </c>
      <c r="AP57" s="1" t="n">
        <f aca="false">AO57</f>
        <v>15</v>
      </c>
      <c r="AQ57" s="1" t="n">
        <f aca="false">AP57</f>
        <v>15</v>
      </c>
      <c r="AR57" s="1" t="n">
        <f aca="false">AQ57</f>
        <v>15</v>
      </c>
      <c r="AS57" s="1" t="n">
        <f aca="false">AR57</f>
        <v>15</v>
      </c>
      <c r="AT57" s="1" t="n">
        <f aca="false">AS57</f>
        <v>15</v>
      </c>
      <c r="AU57" s="1" t="n">
        <f aca="false">AT57</f>
        <v>15</v>
      </c>
      <c r="AV57" s="1" t="n">
        <f aca="false">AU57</f>
        <v>15</v>
      </c>
      <c r="AW57" s="1" t="n">
        <f aca="false">AV57</f>
        <v>15</v>
      </c>
      <c r="AX57" s="1" t="n">
        <f aca="false">AW57</f>
        <v>15</v>
      </c>
      <c r="AY57" s="1" t="n">
        <f aca="false">AX57</f>
        <v>15</v>
      </c>
      <c r="AZ57" s="1" t="n">
        <f aca="false">AY57</f>
        <v>15</v>
      </c>
      <c r="BA57" s="1" t="n">
        <f aca="false">AZ57</f>
        <v>15</v>
      </c>
      <c r="BB57" s="1" t="n">
        <f aca="false">BA57</f>
        <v>15</v>
      </c>
      <c r="BC57" s="1" t="n">
        <f aca="false">BB57</f>
        <v>15</v>
      </c>
      <c r="BD57" s="1" t="n">
        <f aca="false">BC57</f>
        <v>15</v>
      </c>
      <c r="BE57" s="1" t="n">
        <f aca="false">BD57</f>
        <v>15</v>
      </c>
      <c r="BG57" s="1" t="n">
        <v>4</v>
      </c>
      <c r="BH57" s="1" t="n">
        <f aca="false">BG57</f>
        <v>4</v>
      </c>
      <c r="BI57" s="1" t="n">
        <f aca="false">BH57</f>
        <v>4</v>
      </c>
      <c r="BJ57" s="1" t="n">
        <f aca="false">BI57</f>
        <v>4</v>
      </c>
      <c r="BK57" s="1" t="n">
        <f aca="false">BJ57</f>
        <v>4</v>
      </c>
      <c r="BL57" s="1" t="n">
        <f aca="false">BK57</f>
        <v>4</v>
      </c>
      <c r="BM57" s="1" t="n">
        <f aca="false">BL57</f>
        <v>4</v>
      </c>
      <c r="BN57" s="1" t="n">
        <f aca="false">BM57</f>
        <v>4</v>
      </c>
      <c r="BO57" s="1" t="n">
        <f aca="false">BN57</f>
        <v>4</v>
      </c>
      <c r="BP57" s="1" t="n">
        <f aca="false">BO57</f>
        <v>4</v>
      </c>
      <c r="BQ57" s="1" t="n">
        <f aca="false">BP57</f>
        <v>4</v>
      </c>
      <c r="BR57" s="1" t="n">
        <f aca="false">BQ57</f>
        <v>4</v>
      </c>
      <c r="BS57" s="1" t="n">
        <f aca="false">BR57</f>
        <v>4</v>
      </c>
      <c r="BT57" s="1" t="n">
        <f aca="false">BS57</f>
        <v>4</v>
      </c>
      <c r="BU57" s="1" t="n">
        <f aca="false">BT57</f>
        <v>4</v>
      </c>
      <c r="BV57" s="1" t="n">
        <f aca="false">BU57</f>
        <v>4</v>
      </c>
      <c r="BW57" s="1" t="n">
        <f aca="false">BV57</f>
        <v>4</v>
      </c>
      <c r="BX57" s="1" t="n">
        <f aca="false">BW57</f>
        <v>4</v>
      </c>
      <c r="BY57" s="1" t="n">
        <f aca="false">BX57</f>
        <v>4</v>
      </c>
      <c r="BZ57" s="1" t="n">
        <f aca="false">BY57</f>
        <v>4</v>
      </c>
      <c r="CA57" s="2"/>
      <c r="CB57" s="1" t="n">
        <v>5</v>
      </c>
      <c r="CD57" s="0" t="n">
        <f aca="false">IF(EXACT(E57,"Concentration"),IF(I57=1,3,IF(I57=2,3,IF(I57=3,4,IF(I57=4,6,8)))),IF(I57=1,4,IF(I57=2,5,IF(I57=3,6,IF(I57=4,8,10)))))</f>
        <v>8</v>
      </c>
      <c r="CF57" s="2" t="n">
        <f aca="false">MIN(1,MAX(0,(CF$2-$CD57+1+CF$1-DA57)/CF$2))</f>
        <v>0</v>
      </c>
      <c r="CG57" s="2" t="n">
        <f aca="false">MIN(1,MAX(0,(CG$2-$CD57+1+CG$1-DB57)/CG$2))</f>
        <v>0</v>
      </c>
      <c r="CH57" s="2" t="n">
        <f aca="false">MIN(1,MAX(0,(CH$2-$CD57+1+CH$1-DC57)/CH$2))</f>
        <v>0</v>
      </c>
      <c r="CI57" s="2" t="n">
        <f aca="false">MIN(1,MAX(0,(CI$2-$CD57+1+CI$1-DD57)/CI$2))</f>
        <v>0.166666666666667</v>
      </c>
      <c r="CJ57" s="2" t="n">
        <f aca="false">MIN(1,MAX(0,(CJ$2-$CD57+1+CJ$1-DE57)/CJ$2))</f>
        <v>0.375</v>
      </c>
      <c r="CK57" s="2" t="n">
        <f aca="false">MIN(1,MAX(0,(CK$2-$CD57+1+CK$1-DF57)/CK$2))</f>
        <v>0.375</v>
      </c>
      <c r="CL57" s="2" t="n">
        <f aca="false">MIN(1,MAX(0,(CL$2-$CD57+1+CL$1-DG57)/CL$2))</f>
        <v>0.5</v>
      </c>
      <c r="CM57" s="2" t="n">
        <f aca="false">MIN(1,MAX(0,(CM$2-$CD57+1+CM$1-DH57)/CM$2))</f>
        <v>0.5</v>
      </c>
      <c r="CN57" s="2" t="n">
        <f aca="false">MIN(1,MAX(0,(CN$2-$CD57+1+CN$1-DI57)/CN$2))</f>
        <v>0.5</v>
      </c>
      <c r="CO57" s="2" t="n">
        <f aca="false">MIN(1,MAX(0,(CO$2-$CD57+1+CO$1-DJ57)/CO$2))</f>
        <v>0.7</v>
      </c>
      <c r="CP57" s="2" t="n">
        <f aca="false">MIN(1,MAX(0,(CP$2-$CD57+1+CP$1-DK57)/CP$2))</f>
        <v>0.7</v>
      </c>
      <c r="CQ57" s="2" t="n">
        <f aca="false">MIN(1,MAX(0,(CQ$2-$CD57+1+CQ$1-DL57)/CQ$2))</f>
        <v>0.7</v>
      </c>
      <c r="CR57" s="2" t="n">
        <f aca="false">MIN(1,MAX(0,(CR$2-$CD57+1+CR$1-DM57)/CR$2))</f>
        <v>0.8</v>
      </c>
      <c r="CS57" s="2" t="n">
        <f aca="false">MIN(1,MAX(0,(CS$2-$CD57+1+CS$1-DN57)/CS$2))</f>
        <v>0.8</v>
      </c>
      <c r="CT57" s="2" t="n">
        <f aca="false">MIN(1,MAX(0,(CT$2-$CD57+1+CT$1-DO57)/CT$2))</f>
        <v>0.833333333333333</v>
      </c>
      <c r="CU57" s="2" t="n">
        <f aca="false">MIN(1,MAX(0,(CU$2-$CD57+1+CU$1-DP57)/CU$2))</f>
        <v>0.916666666666667</v>
      </c>
      <c r="CV57" s="2" t="n">
        <f aca="false">MIN(1,MAX(0,(CV$2-$CD57+1+CV$1-DQ57)/CV$2))</f>
        <v>0.916666666666667</v>
      </c>
      <c r="CW57" s="2" t="n">
        <f aca="false">MIN(1,MAX(0,(CW$2-$CD57+1+CW$1-DR57)/CW$2))</f>
        <v>0.916666666666667</v>
      </c>
      <c r="CX57" s="2" t="n">
        <f aca="false">MIN(1,MAX(0,(CX$2-$CD57+1+CX$1-DS57)/CX$2))</f>
        <v>0.916666666666667</v>
      </c>
      <c r="CY57" s="2" t="n">
        <f aca="false">MIN(1,MAX(0,(CY$2-$CD57+1+CY$1-DT57)/CY$2))</f>
        <v>0.9</v>
      </c>
      <c r="DA57" s="1" t="n">
        <f aca="false">IF($CB57&gt;0,MAX(0,FLOOR((1-$CZ$2)*CF$2-$CD57+1+CF$1,1)),0)</f>
        <v>0</v>
      </c>
      <c r="DB57" s="1" t="n">
        <f aca="false">IF($CB57&gt;0,MAX(0,FLOOR((1-$CZ$2)*CG$2-$CD57+1+CG$1,1)),0)</f>
        <v>0</v>
      </c>
      <c r="DC57" s="1" t="n">
        <f aca="false">IF($CB57&gt;0,MAX(0,FLOOR((1-$CZ$2)*CH$2-$CD57+1+CH$1,1)),0)</f>
        <v>0</v>
      </c>
      <c r="DD57" s="1" t="n">
        <f aca="false">IF($CB57&gt;0,MAX(0,FLOOR((1-$CZ$2)*CI$2-$CD57+1+CI$1,1)),0)</f>
        <v>0</v>
      </c>
      <c r="DE57" s="1" t="n">
        <f aca="false">IF($CB57&gt;0,MAX(0,FLOOR((1-$CZ$2)*CJ$2-$CD57+1+CJ$1,1)),0)</f>
        <v>0</v>
      </c>
      <c r="DF57" s="1" t="n">
        <f aca="false">IF($CB57&gt;0,MAX(0,FLOOR((1-$CZ$2)*CK$2-$CD57+1+CK$1,1)),0)</f>
        <v>0</v>
      </c>
      <c r="DG57" s="1" t="n">
        <f aca="false">IF($CB57&gt;0,MAX(0,FLOOR((1-$CZ$2)*CL$2-$CD57+1+CL$1,1)),0)</f>
        <v>0</v>
      </c>
      <c r="DH57" s="1" t="n">
        <f aca="false">IF($CB57&gt;0,MAX(0,FLOOR((1-$CZ$2)*CM$2-$CD57+1+CM$1,1)),0)</f>
        <v>0</v>
      </c>
      <c r="DI57" s="1" t="n">
        <f aca="false">IF($CB57&gt;0,MAX(0,FLOOR((1-$CZ$2)*CN$2-$CD57+1+CN$1,1)),0)</f>
        <v>0</v>
      </c>
      <c r="DJ57" s="1" t="n">
        <f aca="false">IF($CB57&gt;0,MAX(0,FLOOR((1-$CZ$2)*CO$2-$CD57+1+CO$1,1)),0)</f>
        <v>0</v>
      </c>
      <c r="DK57" s="1" t="n">
        <f aca="false">IF($CB57&gt;0,MAX(0,FLOOR((1-$CZ$2)*CP$2-$CD57+1+CP$1,1)),0)</f>
        <v>0</v>
      </c>
      <c r="DL57" s="1" t="n">
        <f aca="false">IF($CB57&gt;0,MAX(0,FLOOR((1-$CZ$2)*CQ$2-$CD57+1+CQ$1,1)),0)</f>
        <v>0</v>
      </c>
      <c r="DM57" s="1" t="n">
        <f aca="false">IF($CB57&gt;0,MAX(0,FLOOR((1-$CZ$2)*CR$2-$CD57+1+CR$1,1)),0)</f>
        <v>0</v>
      </c>
      <c r="DN57" s="1" t="n">
        <f aca="false">IF($CB57&gt;0,MAX(0,FLOOR((1-$CZ$2)*CS$2-$CD57+1+CS$1,1)),0)</f>
        <v>0</v>
      </c>
      <c r="DO57" s="1" t="n">
        <f aca="false">IF($CB57&gt;0,MAX(0,FLOOR((1-$CZ$2)*CT$2-$CD57+1+CT$1,1)),0)</f>
        <v>0</v>
      </c>
      <c r="DP57" s="1" t="n">
        <f aca="false">IF($CB57&gt;0,MAX(0,FLOOR((1-$CZ$2)*CU$2-$CD57+1+CU$1,1)),0)</f>
        <v>0</v>
      </c>
      <c r="DQ57" s="1" t="n">
        <f aca="false">IF($CB57&gt;0,MAX(0,FLOOR((1-$CZ$2)*CV$2-$CD57+1+CV$1,1)),0)</f>
        <v>0</v>
      </c>
      <c r="DR57" s="1" t="n">
        <f aca="false">IF($CB57&gt;0,MAX(0,FLOOR((1-$CZ$2)*CW$2-$CD57+1+CW$1,1)),0)</f>
        <v>0</v>
      </c>
      <c r="DS57" s="1" t="n">
        <f aca="false">IF($CB57&gt;0,MAX(0,FLOOR((1-$CZ$2)*CX$2-$CD57+1+CX$1,1)),0)</f>
        <v>1</v>
      </c>
      <c r="DT57" s="1" t="n">
        <f aca="false">IF($CB57&gt;0,MAX(0,FLOOR((1-$CZ$2)*CY$2-$CD57+1+CY$1,1)),0)</f>
        <v>2</v>
      </c>
      <c r="DV57" s="1" t="n">
        <f aca="false">$AK57 +(DA57*$CB57+AL57)*(BG57+1)/2</f>
        <v>37.5</v>
      </c>
      <c r="DW57" s="1" t="n">
        <f aca="false">$AK57 +(DB57*$CB57+AM57)*(BH57+1)/2</f>
        <v>37.5</v>
      </c>
      <c r="DX57" s="1" t="n">
        <f aca="false">$AK57 +(DC57*$CB57+AN57)*(BI57+1)/2</f>
        <v>37.5</v>
      </c>
      <c r="DY57" s="1" t="n">
        <f aca="false">$AK57 +(DD57*$CB57+AO57)*(BJ57+1)/2</f>
        <v>37.5</v>
      </c>
      <c r="DZ57" s="1" t="n">
        <f aca="false">$AK57 +(DE57*$CB57+AP57)*(BK57+1)/2</f>
        <v>37.5</v>
      </c>
      <c r="EA57" s="1" t="n">
        <f aca="false">$AK57 +(DF57*$CB57+AQ57)*(BL57+1)/2</f>
        <v>37.5</v>
      </c>
      <c r="EB57" s="1" t="n">
        <f aca="false">$AK57 +(DG57*$CB57+AR57)*(BM57+1)/2</f>
        <v>37.5</v>
      </c>
      <c r="EC57" s="1" t="n">
        <f aca="false">$AK57 +(DH57*$CB57+AS57)*(BN57+1)/2</f>
        <v>37.5</v>
      </c>
      <c r="ED57" s="1" t="n">
        <f aca="false">$AK57 +(DI57*$CB57+AT57)*(BO57+1)/2</f>
        <v>37.5</v>
      </c>
      <c r="EE57" s="1" t="n">
        <f aca="false">$AK57 +(DJ57*$CB57+AU57)*(BP57+1)/2</f>
        <v>37.5</v>
      </c>
      <c r="EF57" s="1" t="n">
        <f aca="false">$AK57 +(DK57*$CB57+AV57)*(BQ57+1)/2</f>
        <v>37.5</v>
      </c>
      <c r="EG57" s="1" t="n">
        <f aca="false">$AK57 +(DL57*$CB57+AW57)*(BR57+1)/2</f>
        <v>37.5</v>
      </c>
      <c r="EH57" s="1" t="n">
        <f aca="false">$AK57 +(DM57*$CB57+AX57)*(BS57+1)/2</f>
        <v>37.5</v>
      </c>
      <c r="EI57" s="1" t="n">
        <f aca="false">$AK57 +(DN57*$CB57+AY57)*(BT57+1)/2</f>
        <v>37.5</v>
      </c>
      <c r="EJ57" s="1" t="n">
        <f aca="false">$AK57 +(DO57*$CB57+AZ57)*(BU57+1)/2</f>
        <v>37.5</v>
      </c>
      <c r="EK57" s="1" t="n">
        <f aca="false">$AK57 +(DP57*$CB57+BA57)*(BV57+1)/2</f>
        <v>37.5</v>
      </c>
      <c r="EL57" s="1" t="n">
        <f aca="false">$AK57 +(DQ57*$CB57+BB57)*(BW57+1)/2</f>
        <v>37.5</v>
      </c>
      <c r="EM57" s="1" t="n">
        <f aca="false">$AK57 +(DR57*$CB57+BC57)*(BX57+1)/2</f>
        <v>37.5</v>
      </c>
      <c r="EN57" s="1" t="n">
        <f aca="false">$AK57 +(DS57*$CB57+BD57)*(BY57+1)/2</f>
        <v>50</v>
      </c>
      <c r="EO57" s="1" t="n">
        <f aca="false">$AK57 +(DT57*$CB57+BE57)*(BZ57+1)/2</f>
        <v>62.5</v>
      </c>
    </row>
    <row r="58" customFormat="false" ht="33.95" hidden="false" customHeight="true" outlineLevel="0" collapsed="false">
      <c r="A58" s="14" t="s">
        <v>263</v>
      </c>
      <c r="B58" s="1" t="s">
        <v>26</v>
      </c>
      <c r="C58" s="14" t="s">
        <v>207</v>
      </c>
      <c r="D58" s="14" t="s">
        <v>264</v>
      </c>
      <c r="E58" s="14" t="s">
        <v>29</v>
      </c>
      <c r="F58" s="14" t="s">
        <v>30</v>
      </c>
      <c r="G58" s="14" t="s">
        <v>91</v>
      </c>
      <c r="H58" s="15" t="n">
        <v>0</v>
      </c>
      <c r="I58" s="15" t="n">
        <v>4</v>
      </c>
      <c r="J58" s="14" t="s">
        <v>265</v>
      </c>
      <c r="K58" s="14" t="s">
        <v>62</v>
      </c>
      <c r="L58" s="14" t="s">
        <v>266</v>
      </c>
      <c r="M58" s="13"/>
    </row>
    <row r="59" customFormat="false" ht="33.95" hidden="false" customHeight="true" outlineLevel="0" collapsed="false">
      <c r="A59" s="14" t="s">
        <v>267</v>
      </c>
      <c r="B59" s="1" t="s">
        <v>26</v>
      </c>
      <c r="C59" s="14" t="s">
        <v>207</v>
      </c>
      <c r="D59" s="14" t="s">
        <v>268</v>
      </c>
      <c r="E59" s="14" t="s">
        <v>29</v>
      </c>
      <c r="F59" s="14" t="s">
        <v>40</v>
      </c>
      <c r="G59" s="15"/>
      <c r="H59" s="14" t="s">
        <v>269</v>
      </c>
      <c r="I59" s="15" t="n">
        <v>4</v>
      </c>
      <c r="J59" s="15"/>
      <c r="K59" s="15"/>
      <c r="L59" s="14" t="s">
        <v>270</v>
      </c>
      <c r="M59" s="13"/>
    </row>
    <row r="60" customFormat="false" ht="33.95" hidden="false" customHeight="true" outlineLevel="0" collapsed="false">
      <c r="A60" s="1" t="s">
        <v>271</v>
      </c>
      <c r="B60" s="1" t="s">
        <v>26</v>
      </c>
      <c r="C60" s="1" t="s">
        <v>207</v>
      </c>
      <c r="D60" s="1" t="s">
        <v>272</v>
      </c>
      <c r="E60" s="1" t="s">
        <v>273</v>
      </c>
      <c r="F60" s="1" t="s">
        <v>35</v>
      </c>
      <c r="G60" s="13"/>
      <c r="H60" s="1" t="s">
        <v>274</v>
      </c>
      <c r="I60" s="13" t="n">
        <v>4</v>
      </c>
      <c r="J60" s="13"/>
      <c r="K60" s="13"/>
      <c r="L60" s="1" t="s">
        <v>275</v>
      </c>
      <c r="M60" s="13"/>
    </row>
    <row r="61" customFormat="false" ht="33.95" hidden="false" customHeight="true" outlineLevel="0" collapsed="false">
      <c r="A61" s="11" t="s">
        <v>276</v>
      </c>
      <c r="B61" s="1" t="s">
        <v>26</v>
      </c>
      <c r="C61" s="11" t="s">
        <v>207</v>
      </c>
      <c r="D61" s="11" t="s">
        <v>277</v>
      </c>
      <c r="E61" s="11" t="s">
        <v>278</v>
      </c>
      <c r="F61" s="11" t="s">
        <v>35</v>
      </c>
      <c r="G61" s="12"/>
      <c r="H61" s="11" t="s">
        <v>31</v>
      </c>
      <c r="I61" s="12" t="n">
        <v>5</v>
      </c>
      <c r="J61" s="11" t="s">
        <v>279</v>
      </c>
      <c r="K61" s="12" t="n">
        <v>15</v>
      </c>
      <c r="L61" s="11" t="s">
        <v>280</v>
      </c>
      <c r="M61" s="13"/>
    </row>
    <row r="62" customFormat="false" ht="33.95" hidden="false" customHeight="true" outlineLevel="0" collapsed="false">
      <c r="A62" s="11" t="s">
        <v>281</v>
      </c>
      <c r="B62" s="1" t="s">
        <v>282</v>
      </c>
      <c r="C62" s="11" t="s">
        <v>283</v>
      </c>
      <c r="D62" s="11" t="s">
        <v>284</v>
      </c>
      <c r="E62" s="11" t="s">
        <v>29</v>
      </c>
      <c r="F62" s="11" t="s">
        <v>30</v>
      </c>
      <c r="G62" s="11" t="s">
        <v>254</v>
      </c>
      <c r="H62" s="11" t="s">
        <v>285</v>
      </c>
      <c r="I62" s="14" t="n">
        <v>1</v>
      </c>
      <c r="J62" s="11" t="s">
        <v>279</v>
      </c>
      <c r="K62" s="11" t="s">
        <v>62</v>
      </c>
      <c r="L62" s="11" t="s">
        <v>286</v>
      </c>
    </row>
    <row r="63" customFormat="false" ht="33.95" hidden="false" customHeight="true" outlineLevel="0" collapsed="false">
      <c r="A63" s="16" t="s">
        <v>287</v>
      </c>
      <c r="B63" s="1" t="s">
        <v>282</v>
      </c>
      <c r="C63" s="16" t="s">
        <v>283</v>
      </c>
      <c r="D63" s="16"/>
      <c r="E63" s="16" t="s">
        <v>288</v>
      </c>
      <c r="F63" s="16" t="s">
        <v>289</v>
      </c>
      <c r="G63" s="16"/>
      <c r="H63" s="16" t="s">
        <v>132</v>
      </c>
      <c r="I63" s="16" t="n">
        <v>1</v>
      </c>
      <c r="J63" s="16" t="s">
        <v>290</v>
      </c>
      <c r="K63" s="16" t="n">
        <v>10</v>
      </c>
      <c r="L63" s="16" t="s">
        <v>291</v>
      </c>
    </row>
    <row r="64" customFormat="false" ht="33.95" hidden="false" customHeight="true" outlineLevel="0" collapsed="false">
      <c r="A64" s="11" t="s">
        <v>292</v>
      </c>
      <c r="B64" s="1" t="s">
        <v>282</v>
      </c>
      <c r="C64" s="11" t="s">
        <v>283</v>
      </c>
      <c r="D64" s="11" t="s">
        <v>293</v>
      </c>
      <c r="E64" s="11" t="s">
        <v>29</v>
      </c>
      <c r="F64" s="11" t="s">
        <v>30</v>
      </c>
      <c r="G64" s="11"/>
      <c r="H64" s="11" t="n">
        <v>0</v>
      </c>
      <c r="I64" s="11" t="n">
        <v>1</v>
      </c>
      <c r="J64" s="11" t="s">
        <v>294</v>
      </c>
      <c r="K64" s="11" t="s">
        <v>62</v>
      </c>
      <c r="L64" s="11" t="s">
        <v>295</v>
      </c>
    </row>
    <row r="65" customFormat="false" ht="33.95" hidden="false" customHeight="true" outlineLevel="0" collapsed="false">
      <c r="A65" s="11" t="s">
        <v>296</v>
      </c>
      <c r="B65" s="1" t="s">
        <v>282</v>
      </c>
      <c r="C65" s="11" t="s">
        <v>283</v>
      </c>
      <c r="D65" s="11" t="s">
        <v>297</v>
      </c>
      <c r="E65" s="11" t="s">
        <v>29</v>
      </c>
      <c r="F65" s="11" t="s">
        <v>30</v>
      </c>
      <c r="G65" s="11" t="s">
        <v>298</v>
      </c>
      <c r="H65" s="11" t="n">
        <v>0</v>
      </c>
      <c r="I65" s="11" t="n">
        <v>2</v>
      </c>
      <c r="J65" s="11" t="s">
        <v>84</v>
      </c>
      <c r="K65" s="11" t="s">
        <v>62</v>
      </c>
      <c r="L65" s="11" t="s">
        <v>299</v>
      </c>
    </row>
    <row r="66" customFormat="false" ht="33.95" hidden="false" customHeight="true" outlineLevel="0" collapsed="false">
      <c r="A66" s="11" t="s">
        <v>300</v>
      </c>
      <c r="B66" s="1" t="s">
        <v>282</v>
      </c>
      <c r="C66" s="11" t="s">
        <v>283</v>
      </c>
      <c r="D66" s="11" t="s">
        <v>301</v>
      </c>
      <c r="E66" s="11" t="s">
        <v>60</v>
      </c>
      <c r="F66" s="11" t="s">
        <v>40</v>
      </c>
      <c r="G66" s="11" t="s">
        <v>302</v>
      </c>
      <c r="H66" s="11" t="n">
        <v>0</v>
      </c>
      <c r="I66" s="11" t="n">
        <v>2</v>
      </c>
      <c r="J66" s="11"/>
      <c r="K66" s="11"/>
      <c r="L66" s="11" t="s">
        <v>303</v>
      </c>
      <c r="M66" s="1" t="s">
        <v>304</v>
      </c>
    </row>
    <row r="67" customFormat="false" ht="33.95" hidden="false" customHeight="true" outlineLevel="0" collapsed="false">
      <c r="A67" s="11" t="s">
        <v>305</v>
      </c>
      <c r="B67" s="1" t="s">
        <v>282</v>
      </c>
      <c r="C67" s="11" t="s">
        <v>283</v>
      </c>
      <c r="D67" s="11" t="s">
        <v>306</v>
      </c>
      <c r="E67" s="11" t="s">
        <v>29</v>
      </c>
      <c r="F67" s="11" t="s">
        <v>30</v>
      </c>
      <c r="H67" s="11" t="s">
        <v>307</v>
      </c>
      <c r="I67" s="11" t="n">
        <v>2</v>
      </c>
      <c r="J67" s="11" t="s">
        <v>279</v>
      </c>
      <c r="K67" s="11" t="n">
        <v>8</v>
      </c>
      <c r="L67" s="11" t="s">
        <v>308</v>
      </c>
      <c r="M67" s="19" t="s">
        <v>309</v>
      </c>
    </row>
    <row r="68" customFormat="false" ht="33.95" hidden="false" customHeight="true" outlineLevel="0" collapsed="false">
      <c r="A68" s="11" t="s">
        <v>310</v>
      </c>
      <c r="B68" s="1" t="s">
        <v>282</v>
      </c>
      <c r="C68" s="11" t="s">
        <v>283</v>
      </c>
      <c r="D68" s="11" t="s">
        <v>311</v>
      </c>
      <c r="E68" s="11" t="s">
        <v>60</v>
      </c>
      <c r="F68" s="11" t="s">
        <v>30</v>
      </c>
      <c r="G68" s="11" t="s">
        <v>312</v>
      </c>
      <c r="H68" s="1" t="s">
        <v>132</v>
      </c>
      <c r="I68" s="1" t="n">
        <v>2</v>
      </c>
      <c r="J68" s="11"/>
      <c r="K68" s="11"/>
      <c r="L68" s="11" t="s">
        <v>313</v>
      </c>
    </row>
    <row r="69" customFormat="false" ht="33.95" hidden="false" customHeight="true" outlineLevel="0" collapsed="false">
      <c r="A69" s="11" t="s">
        <v>314</v>
      </c>
      <c r="B69" s="1" t="s">
        <v>282</v>
      </c>
      <c r="C69" s="11" t="s">
        <v>283</v>
      </c>
      <c r="D69" s="11" t="s">
        <v>315</v>
      </c>
      <c r="E69" s="11" t="s">
        <v>29</v>
      </c>
      <c r="F69" s="11" t="s">
        <v>40</v>
      </c>
      <c r="G69" s="11" t="s">
        <v>73</v>
      </c>
      <c r="H69" s="11" t="n">
        <v>0</v>
      </c>
      <c r="I69" s="11" t="n">
        <v>2</v>
      </c>
      <c r="J69" s="11" t="s">
        <v>316</v>
      </c>
      <c r="K69" s="11" t="n">
        <v>10</v>
      </c>
      <c r="L69" s="11" t="s">
        <v>317</v>
      </c>
      <c r="M69" s="18" t="s">
        <v>318</v>
      </c>
    </row>
    <row r="70" customFormat="false" ht="33.95" hidden="false" customHeight="true" outlineLevel="0" collapsed="false">
      <c r="A70" s="1" t="s">
        <v>319</v>
      </c>
      <c r="B70" s="1" t="s">
        <v>282</v>
      </c>
      <c r="C70" s="1" t="s">
        <v>283</v>
      </c>
      <c r="D70" s="1" t="s">
        <v>320</v>
      </c>
      <c r="E70" s="1" t="s">
        <v>29</v>
      </c>
      <c r="F70" s="1" t="s">
        <v>30</v>
      </c>
      <c r="G70" s="1" t="s">
        <v>321</v>
      </c>
      <c r="H70" s="1" t="s">
        <v>322</v>
      </c>
      <c r="I70" s="11" t="n">
        <v>2</v>
      </c>
      <c r="J70" s="1" t="s">
        <v>323</v>
      </c>
      <c r="K70" s="1" t="s">
        <v>324</v>
      </c>
      <c r="L70" s="1" t="s">
        <v>325</v>
      </c>
      <c r="M70" s="1" t="s">
        <v>326</v>
      </c>
    </row>
    <row r="71" customFormat="false" ht="33.95" hidden="false" customHeight="true" outlineLevel="0" collapsed="false">
      <c r="A71" s="11" t="s">
        <v>327</v>
      </c>
      <c r="B71" s="1" t="s">
        <v>282</v>
      </c>
      <c r="C71" s="11" t="s">
        <v>283</v>
      </c>
      <c r="D71" s="11" t="s">
        <v>328</v>
      </c>
      <c r="E71" s="16" t="s">
        <v>29</v>
      </c>
      <c r="F71" s="16" t="s">
        <v>30</v>
      </c>
      <c r="G71" s="16"/>
      <c r="H71" s="16" t="n">
        <v>0</v>
      </c>
      <c r="I71" s="11" t="n">
        <v>3</v>
      </c>
      <c r="J71" s="11" t="s">
        <v>290</v>
      </c>
      <c r="K71" s="11" t="s">
        <v>62</v>
      </c>
      <c r="L71" s="11" t="s">
        <v>329</v>
      </c>
    </row>
    <row r="72" customFormat="false" ht="33.95" hidden="false" customHeight="true" outlineLevel="0" collapsed="false">
      <c r="A72" s="14" t="s">
        <v>330</v>
      </c>
      <c r="B72" s="1" t="s">
        <v>282</v>
      </c>
      <c r="C72" s="14" t="s">
        <v>283</v>
      </c>
      <c r="D72" s="14" t="s">
        <v>331</v>
      </c>
      <c r="E72" s="14" t="s">
        <v>29</v>
      </c>
      <c r="F72" s="14" t="s">
        <v>30</v>
      </c>
      <c r="G72" s="14" t="s">
        <v>332</v>
      </c>
      <c r="H72" s="14" t="s">
        <v>132</v>
      </c>
      <c r="I72" s="14" t="n">
        <v>3</v>
      </c>
      <c r="J72" s="14" t="s">
        <v>290</v>
      </c>
      <c r="K72" s="14" t="s">
        <v>62</v>
      </c>
      <c r="L72" s="14" t="s">
        <v>333</v>
      </c>
      <c r="M72" s="1" t="s">
        <v>334</v>
      </c>
    </row>
    <row r="73" customFormat="false" ht="33.95" hidden="false" customHeight="true" outlineLevel="0" collapsed="false">
      <c r="A73" s="11" t="s">
        <v>335</v>
      </c>
      <c r="B73" s="1" t="s">
        <v>282</v>
      </c>
      <c r="C73" s="11" t="s">
        <v>283</v>
      </c>
      <c r="D73" s="11" t="s">
        <v>336</v>
      </c>
      <c r="E73" s="11" t="s">
        <v>29</v>
      </c>
      <c r="F73" s="11" t="s">
        <v>40</v>
      </c>
      <c r="G73" s="11" t="s">
        <v>312</v>
      </c>
      <c r="H73" s="11" t="s">
        <v>41</v>
      </c>
      <c r="I73" s="11" t="n">
        <v>3</v>
      </c>
      <c r="J73" s="11"/>
      <c r="K73" s="11"/>
      <c r="L73" s="11" t="s">
        <v>337</v>
      </c>
    </row>
    <row r="74" customFormat="false" ht="33.95" hidden="false" customHeight="true" outlineLevel="0" collapsed="false">
      <c r="A74" s="1" t="s">
        <v>338</v>
      </c>
      <c r="B74" s="1" t="s">
        <v>282</v>
      </c>
      <c r="C74" s="1" t="s">
        <v>283</v>
      </c>
      <c r="D74" s="1" t="s">
        <v>339</v>
      </c>
      <c r="E74" s="1" t="s">
        <v>29</v>
      </c>
      <c r="F74" s="1" t="s">
        <v>40</v>
      </c>
      <c r="H74" s="1" t="s">
        <v>228</v>
      </c>
      <c r="I74" s="1" t="n">
        <v>3</v>
      </c>
      <c r="J74" s="1" t="s">
        <v>316</v>
      </c>
      <c r="K74" s="1" t="s">
        <v>62</v>
      </c>
      <c r="L74" s="1" t="s">
        <v>340</v>
      </c>
      <c r="M74" s="19" t="s">
        <v>341</v>
      </c>
    </row>
    <row r="75" customFormat="false" ht="33.95" hidden="false" customHeight="true" outlineLevel="0" collapsed="false">
      <c r="A75" s="1" t="s">
        <v>342</v>
      </c>
      <c r="B75" s="1" t="s">
        <v>282</v>
      </c>
      <c r="C75" s="1" t="s">
        <v>283</v>
      </c>
      <c r="D75" s="1" t="s">
        <v>343</v>
      </c>
      <c r="E75" s="1" t="s">
        <v>60</v>
      </c>
      <c r="F75" s="1" t="s">
        <v>30</v>
      </c>
      <c r="H75" s="1" t="s">
        <v>344</v>
      </c>
      <c r="I75" s="1" t="n">
        <v>3</v>
      </c>
      <c r="J75" s="1" t="s">
        <v>147</v>
      </c>
      <c r="K75" s="1" t="s">
        <v>62</v>
      </c>
      <c r="L75" s="1" t="s">
        <v>345</v>
      </c>
    </row>
    <row r="76" customFormat="false" ht="33.95" hidden="false" customHeight="true" outlineLevel="0" collapsed="false">
      <c r="A76" s="1" t="s">
        <v>346</v>
      </c>
      <c r="B76" s="1" t="s">
        <v>282</v>
      </c>
      <c r="C76" s="1" t="s">
        <v>283</v>
      </c>
      <c r="D76" s="1" t="s">
        <v>347</v>
      </c>
      <c r="E76" s="1" t="s">
        <v>29</v>
      </c>
      <c r="F76" s="1" t="s">
        <v>40</v>
      </c>
      <c r="H76" s="1" t="s">
        <v>285</v>
      </c>
      <c r="I76" s="1" t="n">
        <v>4</v>
      </c>
      <c r="L76" s="1" t="s">
        <v>348</v>
      </c>
    </row>
    <row r="77" customFormat="false" ht="33.95" hidden="false" customHeight="true" outlineLevel="0" collapsed="false">
      <c r="A77" s="11" t="s">
        <v>349</v>
      </c>
      <c r="B77" s="1" t="s">
        <v>282</v>
      </c>
      <c r="C77" s="11" t="s">
        <v>283</v>
      </c>
      <c r="D77" s="11" t="s">
        <v>350</v>
      </c>
      <c r="E77" s="11" t="s">
        <v>203</v>
      </c>
      <c r="F77" s="11" t="s">
        <v>30</v>
      </c>
      <c r="G77" s="11"/>
      <c r="H77" s="11" t="n">
        <v>0</v>
      </c>
      <c r="I77" s="11" t="n">
        <v>5</v>
      </c>
      <c r="J77" s="11" t="s">
        <v>290</v>
      </c>
      <c r="K77" s="11" t="s">
        <v>62</v>
      </c>
      <c r="L77" s="11" t="s">
        <v>351</v>
      </c>
    </row>
    <row r="78" customFormat="false" ht="33.95" hidden="false" customHeight="true" outlineLevel="0" collapsed="false">
      <c r="A78" s="14" t="s">
        <v>352</v>
      </c>
      <c r="B78" s="1" t="s">
        <v>353</v>
      </c>
      <c r="C78" s="14" t="s">
        <v>354</v>
      </c>
      <c r="D78" s="14" t="s">
        <v>355</v>
      </c>
      <c r="E78" s="14" t="s">
        <v>60</v>
      </c>
      <c r="F78" s="14" t="s">
        <v>51</v>
      </c>
      <c r="G78" s="14" t="n">
        <v>0</v>
      </c>
      <c r="H78" s="14"/>
      <c r="I78" s="14" t="n">
        <v>1</v>
      </c>
      <c r="J78" s="14"/>
      <c r="K78" s="14"/>
      <c r="L78" s="14" t="s">
        <v>356</v>
      </c>
      <c r="M78" s="13" t="s">
        <v>357</v>
      </c>
      <c r="N78" s="1" t="n">
        <v>1</v>
      </c>
      <c r="P78" s="1" t="n">
        <f aca="false">IF(P$2/5+1 &gt;=$I78,CF78*DV78, 0)</f>
        <v>1.66666666666667</v>
      </c>
      <c r="Q78" s="1" t="n">
        <f aca="false">IF(Q$2/5+1 &gt;=$I78,CG78*DW78, 0)</f>
        <v>2.08333333333333</v>
      </c>
      <c r="R78" s="1" t="n">
        <f aca="false">IF(R$2/5+1 &gt;=$I78,CH78*DX78, 0)</f>
        <v>2.08333333333333</v>
      </c>
      <c r="S78" s="1" t="n">
        <f aca="false">IF(S$2/5+1 &gt;=$I78,CI78*DY78, 0)</f>
        <v>2.5</v>
      </c>
      <c r="T78" s="1" t="n">
        <f aca="false">IF(T$2/5+1 &gt;=$I78,CJ78*DZ78, 0)</f>
        <v>2.5</v>
      </c>
      <c r="U78" s="1" t="n">
        <f aca="false">IF(U$2/5+1 &gt;=$I78,CK78*EA78, 0)</f>
        <v>2.5</v>
      </c>
      <c r="V78" s="1" t="n">
        <f aca="false">IF(V$2/5+1 &gt;=$I78,CL78*EB78, 0)</f>
        <v>5</v>
      </c>
      <c r="W78" s="1" t="n">
        <f aca="false">IF(W$2/5+1 &gt;=$I78,CM78*EC78, 0)</f>
        <v>5</v>
      </c>
      <c r="X78" s="1" t="n">
        <f aca="false">IF(X$2/5+1 &gt;=$I78,CN78*ED78, 0)</f>
        <v>5</v>
      </c>
      <c r="Y78" s="1" t="n">
        <f aca="false">IF(Y$2/5+1 &gt;=$I78,CO78*EE78, 0)</f>
        <v>9</v>
      </c>
      <c r="Z78" s="1" t="n">
        <f aca="false">IF(Z$2/5+1 &gt;=$I78,CP78*EF78, 0)</f>
        <v>9</v>
      </c>
      <c r="AA78" s="1" t="n">
        <f aca="false">IF(AA$2/5+1 &gt;=$I78,CQ78*EG78, 0)</f>
        <v>9</v>
      </c>
      <c r="AB78" s="1" t="n">
        <f aca="false">IF(AB$2/5+1 &gt;=$I78,CR78*EH78, 0)</f>
        <v>11.25</v>
      </c>
      <c r="AC78" s="1" t="n">
        <f aca="false">IF(AC$2/5+1 &gt;=$I78,CS78*EI78, 0)</f>
        <v>11.25</v>
      </c>
      <c r="AD78" s="1" t="n">
        <f aca="false">IF(AD$2/5+1 &gt;=$I78,CT78*EJ78, 0)</f>
        <v>11.4583333333333</v>
      </c>
      <c r="AE78" s="1" t="n">
        <f aca="false">IF(AE$2/5+1 &gt;=$I78,CU78*EK78, 0)</f>
        <v>13.75</v>
      </c>
      <c r="AF78" s="1" t="n">
        <f aca="false">IF(AF$2/5+1 &gt;=$I78,CV78*EL78, 0)</f>
        <v>13.75</v>
      </c>
      <c r="AG78" s="1" t="n">
        <f aca="false">IF(AG$2/5+1 &gt;=$I78,CW78*EM78, 0)</f>
        <v>13.75</v>
      </c>
      <c r="AH78" s="1" t="n">
        <f aca="false">IF(AH$2/5+1 &gt;=$I78,CX78*EN78, 0)</f>
        <v>16.0416666666667</v>
      </c>
      <c r="AI78" s="1" t="n">
        <f aca="false">IF(AI$2/5+1 &gt;=$I78,CY78*EO78, 0)</f>
        <v>18</v>
      </c>
      <c r="AK78" s="1" t="n">
        <v>0</v>
      </c>
      <c r="AL78" s="1" t="n">
        <v>1</v>
      </c>
      <c r="AM78" s="1" t="n">
        <f aca="false">AL78</f>
        <v>1</v>
      </c>
      <c r="AN78" s="1" t="n">
        <f aca="false">AM78</f>
        <v>1</v>
      </c>
      <c r="AO78" s="1" t="n">
        <f aca="false">AN78</f>
        <v>1</v>
      </c>
      <c r="AP78" s="1" t="n">
        <f aca="false">AO78</f>
        <v>1</v>
      </c>
      <c r="AQ78" s="1" t="n">
        <f aca="false">AP78</f>
        <v>1</v>
      </c>
      <c r="AR78" s="1" t="n">
        <f aca="false">AQ78</f>
        <v>1</v>
      </c>
      <c r="AS78" s="1" t="n">
        <f aca="false">AR78</f>
        <v>1</v>
      </c>
      <c r="AT78" s="1" t="n">
        <f aca="false">AS78</f>
        <v>1</v>
      </c>
      <c r="AU78" s="1" t="n">
        <f aca="false">AT78</f>
        <v>1</v>
      </c>
      <c r="AV78" s="1" t="n">
        <f aca="false">AU78</f>
        <v>1</v>
      </c>
      <c r="AW78" s="1" t="n">
        <f aca="false">AV78</f>
        <v>1</v>
      </c>
      <c r="AX78" s="1" t="n">
        <f aca="false">AW78</f>
        <v>1</v>
      </c>
      <c r="AY78" s="1" t="n">
        <f aca="false">AX78</f>
        <v>1</v>
      </c>
      <c r="AZ78" s="1" t="n">
        <f aca="false">AY78</f>
        <v>1</v>
      </c>
      <c r="BA78" s="1" t="n">
        <f aca="false">AZ78</f>
        <v>1</v>
      </c>
      <c r="BB78" s="1" t="n">
        <f aca="false">BA78</f>
        <v>1</v>
      </c>
      <c r="BC78" s="1" t="n">
        <f aca="false">BB78</f>
        <v>1</v>
      </c>
      <c r="BD78" s="1" t="n">
        <f aca="false">BC78</f>
        <v>1</v>
      </c>
      <c r="BE78" s="1" t="n">
        <f aca="false">BD78</f>
        <v>1</v>
      </c>
      <c r="BG78" s="1" t="n">
        <v>4</v>
      </c>
      <c r="BH78" s="1" t="n">
        <f aca="false">BG78</f>
        <v>4</v>
      </c>
      <c r="BI78" s="1" t="n">
        <f aca="false">BH78</f>
        <v>4</v>
      </c>
      <c r="BJ78" s="1" t="n">
        <f aca="false">BI78</f>
        <v>4</v>
      </c>
      <c r="BK78" s="1" t="n">
        <f aca="false">BJ78</f>
        <v>4</v>
      </c>
      <c r="BL78" s="1" t="n">
        <f aca="false">BK78</f>
        <v>4</v>
      </c>
      <c r="BM78" s="1" t="n">
        <f aca="false">BL78</f>
        <v>4</v>
      </c>
      <c r="BN78" s="1" t="n">
        <f aca="false">BM78</f>
        <v>4</v>
      </c>
      <c r="BO78" s="1" t="n">
        <f aca="false">BN78</f>
        <v>4</v>
      </c>
      <c r="BP78" s="1" t="n">
        <f aca="false">BO78</f>
        <v>4</v>
      </c>
      <c r="BQ78" s="1" t="n">
        <f aca="false">BP78</f>
        <v>4</v>
      </c>
      <c r="BR78" s="1" t="n">
        <f aca="false">BQ78</f>
        <v>4</v>
      </c>
      <c r="BS78" s="1" t="n">
        <f aca="false">BR78</f>
        <v>4</v>
      </c>
      <c r="BT78" s="1" t="n">
        <f aca="false">BS78</f>
        <v>4</v>
      </c>
      <c r="BU78" s="1" t="n">
        <f aca="false">BT78</f>
        <v>4</v>
      </c>
      <c r="BV78" s="1" t="n">
        <f aca="false">BU78</f>
        <v>4</v>
      </c>
      <c r="BW78" s="1" t="n">
        <f aca="false">BV78</f>
        <v>4</v>
      </c>
      <c r="BX78" s="1" t="n">
        <f aca="false">BW78</f>
        <v>4</v>
      </c>
      <c r="BY78" s="1" t="n">
        <f aca="false">BX78</f>
        <v>4</v>
      </c>
      <c r="BZ78" s="1" t="n">
        <f aca="false">BY78</f>
        <v>4</v>
      </c>
      <c r="CA78" s="2"/>
      <c r="CB78" s="1" t="n">
        <v>1</v>
      </c>
      <c r="CD78" s="0" t="n">
        <f aca="false">IF(EXACT(E78,"Concentration"),IF(I78=1,3,IF(I78=2,3,IF(I78=3,4,IF(I78=4,6,8)))),IF(I78=1,4,IF(I78=2,5,IF(I78=3,6,IF(I78=4,8,10)))))</f>
        <v>3</v>
      </c>
      <c r="CF78" s="2" t="n">
        <f aca="false">MIN(1,MAX(0,(CF$2-$CD78+1+CF$1-DA78)/CF$2))</f>
        <v>0.666666666666667</v>
      </c>
      <c r="CG78" s="2" t="n">
        <f aca="false">MIN(1,MAX(0,(CG$2-$CD78+1+CG$1-DB78)/CG$2))</f>
        <v>0.833333333333333</v>
      </c>
      <c r="CH78" s="2" t="n">
        <f aca="false">MIN(1,MAX(0,(CH$2-$CD78+1+CH$1-DC78)/CH$2))</f>
        <v>0.833333333333333</v>
      </c>
      <c r="CI78" s="2" t="n">
        <f aca="false">MIN(1,MAX(0,(CI$2-$CD78+1+CI$1-DD78)/CI$2))</f>
        <v>1</v>
      </c>
      <c r="CJ78" s="2" t="n">
        <f aca="false">MIN(1,MAX(0,(CJ$2-$CD78+1+CJ$1-DE78)/CJ$2))</f>
        <v>1</v>
      </c>
      <c r="CK78" s="2" t="n">
        <f aca="false">MIN(1,MAX(0,(CK$2-$CD78+1+CK$1-DF78)/CK$2))</f>
        <v>1</v>
      </c>
      <c r="CL78" s="2" t="n">
        <f aca="false">MIN(1,MAX(0,(CL$2-$CD78+1+CL$1-DG78)/CL$2))</f>
        <v>1</v>
      </c>
      <c r="CM78" s="2" t="n">
        <f aca="false">MIN(1,MAX(0,(CM$2-$CD78+1+CM$1-DH78)/CM$2))</f>
        <v>1</v>
      </c>
      <c r="CN78" s="2" t="n">
        <f aca="false">MIN(1,MAX(0,(CN$2-$CD78+1+CN$1-DI78)/CN$2))</f>
        <v>1</v>
      </c>
      <c r="CO78" s="2" t="n">
        <f aca="false">MIN(1,MAX(0,(CO$2-$CD78+1+CO$1-DJ78)/CO$2))</f>
        <v>0.9</v>
      </c>
      <c r="CP78" s="2" t="n">
        <f aca="false">MIN(1,MAX(0,(CP$2-$CD78+1+CP$1-DK78)/CP$2))</f>
        <v>0.9</v>
      </c>
      <c r="CQ78" s="2" t="n">
        <f aca="false">MIN(1,MAX(0,(CQ$2-$CD78+1+CQ$1-DL78)/CQ$2))</f>
        <v>0.9</v>
      </c>
      <c r="CR78" s="2" t="n">
        <f aca="false">MIN(1,MAX(0,(CR$2-$CD78+1+CR$1-DM78)/CR$2))</f>
        <v>0.9</v>
      </c>
      <c r="CS78" s="2" t="n">
        <f aca="false">MIN(1,MAX(0,(CS$2-$CD78+1+CS$1-DN78)/CS$2))</f>
        <v>0.9</v>
      </c>
      <c r="CT78" s="2" t="n">
        <f aca="false">MIN(1,MAX(0,(CT$2-$CD78+1+CT$1-DO78)/CT$2))</f>
        <v>0.916666666666667</v>
      </c>
      <c r="CU78" s="2" t="n">
        <f aca="false">MIN(1,MAX(0,(CU$2-$CD78+1+CU$1-DP78)/CU$2))</f>
        <v>0.916666666666667</v>
      </c>
      <c r="CV78" s="2" t="n">
        <f aca="false">MIN(1,MAX(0,(CV$2-$CD78+1+CV$1-DQ78)/CV$2))</f>
        <v>0.916666666666667</v>
      </c>
      <c r="CW78" s="2" t="n">
        <f aca="false">MIN(1,MAX(0,(CW$2-$CD78+1+CW$1-DR78)/CW$2))</f>
        <v>0.916666666666667</v>
      </c>
      <c r="CX78" s="2" t="n">
        <f aca="false">MIN(1,MAX(0,(CX$2-$CD78+1+CX$1-DS78)/CX$2))</f>
        <v>0.916666666666667</v>
      </c>
      <c r="CY78" s="2" t="n">
        <f aca="false">MIN(1,MAX(0,(CY$2-$CD78+1+CY$1-DT78)/CY$2))</f>
        <v>0.9</v>
      </c>
      <c r="DA78" s="1" t="n">
        <f aca="false">IF($CB78&gt;0,MAX(0,FLOOR((1-$CZ$2)*CF$2-$CD78+1+CF$1,1)),0)</f>
        <v>0</v>
      </c>
      <c r="DB78" s="1" t="n">
        <f aca="false">IF($CB78&gt;0,MAX(0,FLOOR((1-$CZ$2)*CG$2-$CD78+1+CG$1,1)),0)</f>
        <v>0</v>
      </c>
      <c r="DC78" s="1" t="n">
        <f aca="false">IF($CB78&gt;0,MAX(0,FLOOR((1-$CZ$2)*CH$2-$CD78+1+CH$1,1)),0)</f>
        <v>0</v>
      </c>
      <c r="DD78" s="1" t="n">
        <f aca="false">IF($CB78&gt;0,MAX(0,FLOOR((1-$CZ$2)*CI$2-$CD78+1+CI$1,1)),0)</f>
        <v>0</v>
      </c>
      <c r="DE78" s="1" t="n">
        <f aca="false">IF($CB78&gt;0,MAX(0,FLOOR((1-$CZ$2)*CJ$2-$CD78+1+CJ$1,1)),0)</f>
        <v>0</v>
      </c>
      <c r="DF78" s="1" t="n">
        <f aca="false">IF($CB78&gt;0,MAX(0,FLOOR((1-$CZ$2)*CK$2-$CD78+1+CK$1,1)),0)</f>
        <v>0</v>
      </c>
      <c r="DG78" s="1" t="n">
        <f aca="false">IF($CB78&gt;0,MAX(0,FLOOR((1-$CZ$2)*CL$2-$CD78+1+CL$1,1)),0)</f>
        <v>1</v>
      </c>
      <c r="DH78" s="1" t="n">
        <f aca="false">IF($CB78&gt;0,MAX(0,FLOOR((1-$CZ$2)*CM$2-$CD78+1+CM$1,1)),0)</f>
        <v>1</v>
      </c>
      <c r="DI78" s="1" t="n">
        <f aca="false">IF($CB78&gt;0,MAX(0,FLOOR((1-$CZ$2)*CN$2-$CD78+1+CN$1,1)),0)</f>
        <v>1</v>
      </c>
      <c r="DJ78" s="1" t="n">
        <f aca="false">IF($CB78&gt;0,MAX(0,FLOOR((1-$CZ$2)*CO$2-$CD78+1+CO$1,1)),0)</f>
        <v>3</v>
      </c>
      <c r="DK78" s="1" t="n">
        <f aca="false">IF($CB78&gt;0,MAX(0,FLOOR((1-$CZ$2)*CP$2-$CD78+1+CP$1,1)),0)</f>
        <v>3</v>
      </c>
      <c r="DL78" s="1" t="n">
        <f aca="false">IF($CB78&gt;0,MAX(0,FLOOR((1-$CZ$2)*CQ$2-$CD78+1+CQ$1,1)),0)</f>
        <v>3</v>
      </c>
      <c r="DM78" s="1" t="n">
        <f aca="false">IF($CB78&gt;0,MAX(0,FLOOR((1-$CZ$2)*CR$2-$CD78+1+CR$1,1)),0)</f>
        <v>4</v>
      </c>
      <c r="DN78" s="1" t="n">
        <f aca="false">IF($CB78&gt;0,MAX(0,FLOOR((1-$CZ$2)*CS$2-$CD78+1+CS$1,1)),0)</f>
        <v>4</v>
      </c>
      <c r="DO78" s="1" t="n">
        <f aca="false">IF($CB78&gt;0,MAX(0,FLOOR((1-$CZ$2)*CT$2-$CD78+1+CT$1,1)),0)</f>
        <v>4</v>
      </c>
      <c r="DP78" s="1" t="n">
        <f aca="false">IF($CB78&gt;0,MAX(0,FLOOR((1-$CZ$2)*CU$2-$CD78+1+CU$1,1)),0)</f>
        <v>5</v>
      </c>
      <c r="DQ78" s="1" t="n">
        <f aca="false">IF($CB78&gt;0,MAX(0,FLOOR((1-$CZ$2)*CV$2-$CD78+1+CV$1,1)),0)</f>
        <v>5</v>
      </c>
      <c r="DR78" s="1" t="n">
        <f aca="false">IF($CB78&gt;0,MAX(0,FLOOR((1-$CZ$2)*CW$2-$CD78+1+CW$1,1)),0)</f>
        <v>5</v>
      </c>
      <c r="DS78" s="1" t="n">
        <f aca="false">IF($CB78&gt;0,MAX(0,FLOOR((1-$CZ$2)*CX$2-$CD78+1+CX$1,1)),0)</f>
        <v>6</v>
      </c>
      <c r="DT78" s="1" t="n">
        <f aca="false">IF($CB78&gt;0,MAX(0,FLOOR((1-$CZ$2)*CY$2-$CD78+1+CY$1,1)),0)</f>
        <v>7</v>
      </c>
      <c r="DV78" s="1" t="n">
        <f aca="false">$AK78 +(DA78*$CB78+AL78)*(BG78+1)/2</f>
        <v>2.5</v>
      </c>
      <c r="DW78" s="1" t="n">
        <f aca="false">$AK78 +(DB78*$CB78+AM78)*(BH78+1)/2</f>
        <v>2.5</v>
      </c>
      <c r="DX78" s="1" t="n">
        <f aca="false">$AK78 +(DC78*$CB78+AN78)*(BI78+1)/2</f>
        <v>2.5</v>
      </c>
      <c r="DY78" s="1" t="n">
        <f aca="false">$AK78 +(DD78*$CB78+AO78)*(BJ78+1)/2</f>
        <v>2.5</v>
      </c>
      <c r="DZ78" s="1" t="n">
        <f aca="false">$AK78 +(DE78*$CB78+AP78)*(BK78+1)/2</f>
        <v>2.5</v>
      </c>
      <c r="EA78" s="1" t="n">
        <f aca="false">$AK78 +(DF78*$CB78+AQ78)*(BL78+1)/2</f>
        <v>2.5</v>
      </c>
      <c r="EB78" s="1" t="n">
        <f aca="false">$AK78 +(DG78*$CB78+AR78)*(BM78+1)/2</f>
        <v>5</v>
      </c>
      <c r="EC78" s="1" t="n">
        <f aca="false">$AK78 +(DH78*$CB78+AS78)*(BN78+1)/2</f>
        <v>5</v>
      </c>
      <c r="ED78" s="1" t="n">
        <f aca="false">$AK78 +(DI78*$CB78+AT78)*(BO78+1)/2</f>
        <v>5</v>
      </c>
      <c r="EE78" s="1" t="n">
        <f aca="false">$AK78 +(DJ78*$CB78+AU78)*(BP78+1)/2</f>
        <v>10</v>
      </c>
      <c r="EF78" s="1" t="n">
        <f aca="false">$AK78 +(DK78*$CB78+AV78)*(BQ78+1)/2</f>
        <v>10</v>
      </c>
      <c r="EG78" s="1" t="n">
        <f aca="false">$AK78 +(DL78*$CB78+AW78)*(BR78+1)/2</f>
        <v>10</v>
      </c>
      <c r="EH78" s="1" t="n">
        <f aca="false">$AK78 +(DM78*$CB78+AX78)*(BS78+1)/2</f>
        <v>12.5</v>
      </c>
      <c r="EI78" s="1" t="n">
        <f aca="false">$AK78 +(DN78*$CB78+AY78)*(BT78+1)/2</f>
        <v>12.5</v>
      </c>
      <c r="EJ78" s="1" t="n">
        <f aca="false">$AK78 +(DO78*$CB78+AZ78)*(BU78+1)/2</f>
        <v>12.5</v>
      </c>
      <c r="EK78" s="1" t="n">
        <f aca="false">$AK78 +(DP78*$CB78+BA78)*(BV78+1)/2</f>
        <v>15</v>
      </c>
      <c r="EL78" s="1" t="n">
        <f aca="false">$AK78 +(DQ78*$CB78+BB78)*(BW78+1)/2</f>
        <v>15</v>
      </c>
      <c r="EM78" s="1" t="n">
        <f aca="false">$AK78 +(DR78*$CB78+BC78)*(BX78+1)/2</f>
        <v>15</v>
      </c>
      <c r="EN78" s="1" t="n">
        <f aca="false">$AK78 +(DS78*$CB78+BD78)*(BY78+1)/2</f>
        <v>17.5</v>
      </c>
      <c r="EO78" s="1" t="n">
        <f aca="false">$AK78 +(DT78*$CB78+BE78)*(BZ78+1)/2</f>
        <v>20</v>
      </c>
    </row>
    <row r="79" customFormat="false" ht="33.95" hidden="false" customHeight="true" outlineLevel="0" collapsed="false">
      <c r="A79" s="11" t="s">
        <v>358</v>
      </c>
      <c r="B79" s="1" t="s">
        <v>353</v>
      </c>
      <c r="C79" s="11" t="s">
        <v>354</v>
      </c>
      <c r="D79" s="11" t="s">
        <v>359</v>
      </c>
      <c r="E79" s="11" t="s">
        <v>60</v>
      </c>
      <c r="F79" s="11" t="s">
        <v>51</v>
      </c>
      <c r="G79" s="11" t="n">
        <v>0</v>
      </c>
      <c r="H79" s="11"/>
      <c r="I79" s="11" t="n">
        <v>1</v>
      </c>
      <c r="J79" s="11"/>
      <c r="K79" s="11"/>
      <c r="L79" s="11" t="s">
        <v>360</v>
      </c>
      <c r="M79" s="13" t="s">
        <v>361</v>
      </c>
      <c r="N79" s="1" t="n">
        <v>1</v>
      </c>
      <c r="P79" s="1" t="n">
        <f aca="false">IF(P$2/5+1 &gt;=$I79,CF79*DV79, 0)</f>
        <v>0</v>
      </c>
      <c r="Q79" s="1" t="n">
        <f aca="false">IF(Q$2/5+1 &gt;=$I79,CG79*DW79, 0)</f>
        <v>0</v>
      </c>
      <c r="R79" s="1" t="n">
        <f aca="false">IF(R$2/5+1 &gt;=$I79,CH79*DX79, 0)</f>
        <v>0</v>
      </c>
      <c r="S79" s="1" t="n">
        <f aca="false">IF(S$2/5+1 &gt;=$I79,CI79*DY79, 0)</f>
        <v>0</v>
      </c>
      <c r="T79" s="1" t="n">
        <f aca="false">IF(T$2/5+1 &gt;=$I79,CJ79*DZ79, 0)</f>
        <v>0</v>
      </c>
      <c r="U79" s="1" t="n">
        <f aca="false">IF(U$2/5+1 &gt;=$I79,CK79*EA79, 0)</f>
        <v>0</v>
      </c>
      <c r="V79" s="1" t="n">
        <f aca="false">IF(V$2/5+1 &gt;=$I79,CL79*EB79, 0)</f>
        <v>2.5</v>
      </c>
      <c r="W79" s="1" t="n">
        <f aca="false">IF(W$2/5+1 &gt;=$I79,CM79*EC79, 0)</f>
        <v>2.5</v>
      </c>
      <c r="X79" s="1" t="n">
        <f aca="false">IF(X$2/5+1 &gt;=$I79,CN79*ED79, 0)</f>
        <v>2.5</v>
      </c>
      <c r="Y79" s="1" t="n">
        <f aca="false">IF(Y$2/5+1 &gt;=$I79,CO79*EE79, 0)</f>
        <v>6.75</v>
      </c>
      <c r="Z79" s="1" t="n">
        <f aca="false">IF(Z$2/5+1 &gt;=$I79,CP79*EF79, 0)</f>
        <v>6.75</v>
      </c>
      <c r="AA79" s="1" t="n">
        <f aca="false">IF(AA$2/5+1 &gt;=$I79,CQ79*EG79, 0)</f>
        <v>6.75</v>
      </c>
      <c r="AB79" s="1" t="n">
        <f aca="false">IF(AB$2/5+1 &gt;=$I79,CR79*EH79, 0)</f>
        <v>9</v>
      </c>
      <c r="AC79" s="1" t="n">
        <f aca="false">IF(AC$2/5+1 &gt;=$I79,CS79*EI79, 0)</f>
        <v>9</v>
      </c>
      <c r="AD79" s="1" t="n">
        <f aca="false">IF(AD$2/5+1 &gt;=$I79,CT79*EJ79, 0)</f>
        <v>9.16666666666667</v>
      </c>
      <c r="AE79" s="1" t="n">
        <f aca="false">IF(AE$2/5+1 &gt;=$I79,CU79*EK79, 0)</f>
        <v>11.4583333333333</v>
      </c>
      <c r="AF79" s="1" t="n">
        <f aca="false">IF(AF$2/5+1 &gt;=$I79,CV79*EL79, 0)</f>
        <v>11.4583333333333</v>
      </c>
      <c r="AG79" s="1" t="n">
        <f aca="false">IF(AG$2/5+1 &gt;=$I79,CW79*EM79, 0)</f>
        <v>11.4583333333333</v>
      </c>
      <c r="AH79" s="1" t="n">
        <f aca="false">IF(AH$2/5+1 &gt;=$I79,CX79*EN79, 0)</f>
        <v>13.75</v>
      </c>
      <c r="AI79" s="1" t="n">
        <f aca="false">IF(AI$2/5+1 &gt;=$I79,CY79*EO79, 0)</f>
        <v>15.75</v>
      </c>
      <c r="AK79" s="1" t="n">
        <v>0</v>
      </c>
      <c r="AL79" s="1" t="n">
        <v>0</v>
      </c>
      <c r="AM79" s="1" t="n">
        <f aca="false">AL79</f>
        <v>0</v>
      </c>
      <c r="AN79" s="1" t="n">
        <f aca="false">AM79</f>
        <v>0</v>
      </c>
      <c r="AO79" s="1" t="n">
        <f aca="false">AN79</f>
        <v>0</v>
      </c>
      <c r="AP79" s="1" t="n">
        <f aca="false">AO79</f>
        <v>0</v>
      </c>
      <c r="AQ79" s="1" t="n">
        <f aca="false">AP79</f>
        <v>0</v>
      </c>
      <c r="AR79" s="1" t="n">
        <f aca="false">AQ79</f>
        <v>0</v>
      </c>
      <c r="AS79" s="1" t="n">
        <f aca="false">AR79</f>
        <v>0</v>
      </c>
      <c r="AT79" s="1" t="n">
        <f aca="false">AS79</f>
        <v>0</v>
      </c>
      <c r="AU79" s="1" t="n">
        <f aca="false">AT79</f>
        <v>0</v>
      </c>
      <c r="AV79" s="1" t="n">
        <f aca="false">AU79</f>
        <v>0</v>
      </c>
      <c r="AW79" s="1" t="n">
        <f aca="false">AV79</f>
        <v>0</v>
      </c>
      <c r="AX79" s="1" t="n">
        <f aca="false">AW79</f>
        <v>0</v>
      </c>
      <c r="AY79" s="1" t="n">
        <f aca="false">AX79</f>
        <v>0</v>
      </c>
      <c r="AZ79" s="1" t="n">
        <f aca="false">AY79</f>
        <v>0</v>
      </c>
      <c r="BA79" s="1" t="n">
        <f aca="false">AZ79</f>
        <v>0</v>
      </c>
      <c r="BB79" s="1" t="n">
        <f aca="false">BA79</f>
        <v>0</v>
      </c>
      <c r="BC79" s="1" t="n">
        <f aca="false">BB79</f>
        <v>0</v>
      </c>
      <c r="BD79" s="1" t="n">
        <f aca="false">BC79</f>
        <v>0</v>
      </c>
      <c r="BE79" s="1" t="n">
        <f aca="false">BD79</f>
        <v>0</v>
      </c>
      <c r="BG79" s="1" t="n">
        <v>4</v>
      </c>
      <c r="BH79" s="1" t="n">
        <f aca="false">BG79</f>
        <v>4</v>
      </c>
      <c r="BI79" s="1" t="n">
        <f aca="false">BH79</f>
        <v>4</v>
      </c>
      <c r="BJ79" s="1" t="n">
        <f aca="false">BI79</f>
        <v>4</v>
      </c>
      <c r="BK79" s="1" t="n">
        <f aca="false">BJ79</f>
        <v>4</v>
      </c>
      <c r="BL79" s="1" t="n">
        <f aca="false">BK79</f>
        <v>4</v>
      </c>
      <c r="BM79" s="1" t="n">
        <f aca="false">BL79</f>
        <v>4</v>
      </c>
      <c r="BN79" s="1" t="n">
        <f aca="false">BM79</f>
        <v>4</v>
      </c>
      <c r="BO79" s="1" t="n">
        <f aca="false">BN79</f>
        <v>4</v>
      </c>
      <c r="BP79" s="1" t="n">
        <f aca="false">BO79</f>
        <v>4</v>
      </c>
      <c r="BQ79" s="1" t="n">
        <f aca="false">BP79</f>
        <v>4</v>
      </c>
      <c r="BR79" s="1" t="n">
        <f aca="false">BQ79</f>
        <v>4</v>
      </c>
      <c r="BS79" s="1" t="n">
        <f aca="false">BR79</f>
        <v>4</v>
      </c>
      <c r="BT79" s="1" t="n">
        <f aca="false">BS79</f>
        <v>4</v>
      </c>
      <c r="BU79" s="1" t="n">
        <f aca="false">BT79</f>
        <v>4</v>
      </c>
      <c r="BV79" s="1" t="n">
        <f aca="false">BU79</f>
        <v>4</v>
      </c>
      <c r="BW79" s="1" t="n">
        <f aca="false">BV79</f>
        <v>4</v>
      </c>
      <c r="BX79" s="1" t="n">
        <f aca="false">BW79</f>
        <v>4</v>
      </c>
      <c r="BY79" s="1" t="n">
        <f aca="false">BX79</f>
        <v>4</v>
      </c>
      <c r="BZ79" s="1" t="n">
        <f aca="false">BY79</f>
        <v>4</v>
      </c>
      <c r="CA79" s="2"/>
      <c r="CB79" s="1" t="n">
        <v>1</v>
      </c>
      <c r="CD79" s="0" t="n">
        <f aca="false">IF(EXACT(E79,"Concentration"),IF(I79=1,3,IF(I79=2,3,IF(I79=3,4,IF(I79=4,6,8)))),IF(I79=1,4,IF(I79=2,5,IF(I79=3,6,IF(I79=4,8,10)))))</f>
        <v>3</v>
      </c>
      <c r="CF79" s="2" t="n">
        <f aca="false">MIN(1,MAX(0,(CF$2-$CD79+1+CF$1-DA79)/CF$2))</f>
        <v>0.666666666666667</v>
      </c>
      <c r="CG79" s="2" t="n">
        <f aca="false">MIN(1,MAX(0,(CG$2-$CD79+1+CG$1-DB79)/CG$2))</f>
        <v>0.833333333333333</v>
      </c>
      <c r="CH79" s="2" t="n">
        <f aca="false">MIN(1,MAX(0,(CH$2-$CD79+1+CH$1-DC79)/CH$2))</f>
        <v>0.833333333333333</v>
      </c>
      <c r="CI79" s="2" t="n">
        <f aca="false">MIN(1,MAX(0,(CI$2-$CD79+1+CI$1-DD79)/CI$2))</f>
        <v>1</v>
      </c>
      <c r="CJ79" s="2" t="n">
        <f aca="false">MIN(1,MAX(0,(CJ$2-$CD79+1+CJ$1-DE79)/CJ$2))</f>
        <v>1</v>
      </c>
      <c r="CK79" s="2" t="n">
        <f aca="false">MIN(1,MAX(0,(CK$2-$CD79+1+CK$1-DF79)/CK$2))</f>
        <v>1</v>
      </c>
      <c r="CL79" s="2" t="n">
        <f aca="false">MIN(1,MAX(0,(CL$2-$CD79+1+CL$1-DG79)/CL$2))</f>
        <v>1</v>
      </c>
      <c r="CM79" s="2" t="n">
        <f aca="false">MIN(1,MAX(0,(CM$2-$CD79+1+CM$1-DH79)/CM$2))</f>
        <v>1</v>
      </c>
      <c r="CN79" s="2" t="n">
        <f aca="false">MIN(1,MAX(0,(CN$2-$CD79+1+CN$1-DI79)/CN$2))</f>
        <v>1</v>
      </c>
      <c r="CO79" s="2" t="n">
        <f aca="false">MIN(1,MAX(0,(CO$2-$CD79+1+CO$1-DJ79)/CO$2))</f>
        <v>0.9</v>
      </c>
      <c r="CP79" s="2" t="n">
        <f aca="false">MIN(1,MAX(0,(CP$2-$CD79+1+CP$1-DK79)/CP$2))</f>
        <v>0.9</v>
      </c>
      <c r="CQ79" s="2" t="n">
        <f aca="false">MIN(1,MAX(0,(CQ$2-$CD79+1+CQ$1-DL79)/CQ$2))</f>
        <v>0.9</v>
      </c>
      <c r="CR79" s="2" t="n">
        <f aca="false">MIN(1,MAX(0,(CR$2-$CD79+1+CR$1-DM79)/CR$2))</f>
        <v>0.9</v>
      </c>
      <c r="CS79" s="2" t="n">
        <f aca="false">MIN(1,MAX(0,(CS$2-$CD79+1+CS$1-DN79)/CS$2))</f>
        <v>0.9</v>
      </c>
      <c r="CT79" s="2" t="n">
        <f aca="false">MIN(1,MAX(0,(CT$2-$CD79+1+CT$1-DO79)/CT$2))</f>
        <v>0.916666666666667</v>
      </c>
      <c r="CU79" s="2" t="n">
        <f aca="false">MIN(1,MAX(0,(CU$2-$CD79+1+CU$1-DP79)/CU$2))</f>
        <v>0.916666666666667</v>
      </c>
      <c r="CV79" s="2" t="n">
        <f aca="false">MIN(1,MAX(0,(CV$2-$CD79+1+CV$1-DQ79)/CV$2))</f>
        <v>0.916666666666667</v>
      </c>
      <c r="CW79" s="2" t="n">
        <f aca="false">MIN(1,MAX(0,(CW$2-$CD79+1+CW$1-DR79)/CW$2))</f>
        <v>0.916666666666667</v>
      </c>
      <c r="CX79" s="2" t="n">
        <f aca="false">MIN(1,MAX(0,(CX$2-$CD79+1+CX$1-DS79)/CX$2))</f>
        <v>0.916666666666667</v>
      </c>
      <c r="CY79" s="2" t="n">
        <f aca="false">MIN(1,MAX(0,(CY$2-$CD79+1+CY$1-DT79)/CY$2))</f>
        <v>0.9</v>
      </c>
      <c r="DA79" s="1" t="n">
        <f aca="false">IF($CB79&gt;0,MAX(0,FLOOR((1-$CZ$2)*CF$2-$CD79+1+CF$1,1)),0)</f>
        <v>0</v>
      </c>
      <c r="DB79" s="1" t="n">
        <f aca="false">IF($CB79&gt;0,MAX(0,FLOOR((1-$CZ$2)*CG$2-$CD79+1+CG$1,1)),0)</f>
        <v>0</v>
      </c>
      <c r="DC79" s="1" t="n">
        <f aca="false">IF($CB79&gt;0,MAX(0,FLOOR((1-$CZ$2)*CH$2-$CD79+1+CH$1,1)),0)</f>
        <v>0</v>
      </c>
      <c r="DD79" s="1" t="n">
        <f aca="false">IF($CB79&gt;0,MAX(0,FLOOR((1-$CZ$2)*CI$2-$CD79+1+CI$1,1)),0)</f>
        <v>0</v>
      </c>
      <c r="DE79" s="1" t="n">
        <f aca="false">IF($CB79&gt;0,MAX(0,FLOOR((1-$CZ$2)*CJ$2-$CD79+1+CJ$1,1)),0)</f>
        <v>0</v>
      </c>
      <c r="DF79" s="1" t="n">
        <f aca="false">IF($CB79&gt;0,MAX(0,FLOOR((1-$CZ$2)*CK$2-$CD79+1+CK$1,1)),0)</f>
        <v>0</v>
      </c>
      <c r="DG79" s="1" t="n">
        <f aca="false">IF($CB79&gt;0,MAX(0,FLOOR((1-$CZ$2)*CL$2-$CD79+1+CL$1,1)),0)</f>
        <v>1</v>
      </c>
      <c r="DH79" s="1" t="n">
        <f aca="false">IF($CB79&gt;0,MAX(0,FLOOR((1-$CZ$2)*CM$2-$CD79+1+CM$1,1)),0)</f>
        <v>1</v>
      </c>
      <c r="DI79" s="1" t="n">
        <f aca="false">IF($CB79&gt;0,MAX(0,FLOOR((1-$CZ$2)*CN$2-$CD79+1+CN$1,1)),0)</f>
        <v>1</v>
      </c>
      <c r="DJ79" s="1" t="n">
        <f aca="false">IF($CB79&gt;0,MAX(0,FLOOR((1-$CZ$2)*CO$2-$CD79+1+CO$1,1)),0)</f>
        <v>3</v>
      </c>
      <c r="DK79" s="1" t="n">
        <f aca="false">IF($CB79&gt;0,MAX(0,FLOOR((1-$CZ$2)*CP$2-$CD79+1+CP$1,1)),0)</f>
        <v>3</v>
      </c>
      <c r="DL79" s="1" t="n">
        <f aca="false">IF($CB79&gt;0,MAX(0,FLOOR((1-$CZ$2)*CQ$2-$CD79+1+CQ$1,1)),0)</f>
        <v>3</v>
      </c>
      <c r="DM79" s="1" t="n">
        <f aca="false">IF($CB79&gt;0,MAX(0,FLOOR((1-$CZ$2)*CR$2-$CD79+1+CR$1,1)),0)</f>
        <v>4</v>
      </c>
      <c r="DN79" s="1" t="n">
        <f aca="false">IF($CB79&gt;0,MAX(0,FLOOR((1-$CZ$2)*CS$2-$CD79+1+CS$1,1)),0)</f>
        <v>4</v>
      </c>
      <c r="DO79" s="1" t="n">
        <f aca="false">IF($CB79&gt;0,MAX(0,FLOOR((1-$CZ$2)*CT$2-$CD79+1+CT$1,1)),0)</f>
        <v>4</v>
      </c>
      <c r="DP79" s="1" t="n">
        <f aca="false">IF($CB79&gt;0,MAX(0,FLOOR((1-$CZ$2)*CU$2-$CD79+1+CU$1,1)),0)</f>
        <v>5</v>
      </c>
      <c r="DQ79" s="1" t="n">
        <f aca="false">IF($CB79&gt;0,MAX(0,FLOOR((1-$CZ$2)*CV$2-$CD79+1+CV$1,1)),0)</f>
        <v>5</v>
      </c>
      <c r="DR79" s="1" t="n">
        <f aca="false">IF($CB79&gt;0,MAX(0,FLOOR((1-$CZ$2)*CW$2-$CD79+1+CW$1,1)),0)</f>
        <v>5</v>
      </c>
      <c r="DS79" s="1" t="n">
        <f aca="false">IF($CB79&gt;0,MAX(0,FLOOR((1-$CZ$2)*CX$2-$CD79+1+CX$1,1)),0)</f>
        <v>6</v>
      </c>
      <c r="DT79" s="1" t="n">
        <f aca="false">IF($CB79&gt;0,MAX(0,FLOOR((1-$CZ$2)*CY$2-$CD79+1+CY$1,1)),0)</f>
        <v>7</v>
      </c>
      <c r="DV79" s="1" t="n">
        <f aca="false">$AK79 +(DA79*$CB79+AL79)*(BG79+1)/2</f>
        <v>0</v>
      </c>
      <c r="DW79" s="1" t="n">
        <f aca="false">$AK79 +(DB79*$CB79+AM79)*(BH79+1)/2</f>
        <v>0</v>
      </c>
      <c r="DX79" s="1" t="n">
        <f aca="false">$AK79 +(DC79*$CB79+AN79)*(BI79+1)/2</f>
        <v>0</v>
      </c>
      <c r="DY79" s="1" t="n">
        <f aca="false">$AK79 +(DD79*$CB79+AO79)*(BJ79+1)/2</f>
        <v>0</v>
      </c>
      <c r="DZ79" s="1" t="n">
        <f aca="false">$AK79 +(DE79*$CB79+AP79)*(BK79+1)/2</f>
        <v>0</v>
      </c>
      <c r="EA79" s="1" t="n">
        <f aca="false">$AK79 +(DF79*$CB79+AQ79)*(BL79+1)/2</f>
        <v>0</v>
      </c>
      <c r="EB79" s="1" t="n">
        <f aca="false">$AK79 +(DG79*$CB79+AR79)*(BM79+1)/2</f>
        <v>2.5</v>
      </c>
      <c r="EC79" s="1" t="n">
        <f aca="false">$AK79 +(DH79*$CB79+AS79)*(BN79+1)/2</f>
        <v>2.5</v>
      </c>
      <c r="ED79" s="1" t="n">
        <f aca="false">$AK79 +(DI79*$CB79+AT79)*(BO79+1)/2</f>
        <v>2.5</v>
      </c>
      <c r="EE79" s="1" t="n">
        <f aca="false">$AK79 +(DJ79*$CB79+AU79)*(BP79+1)/2</f>
        <v>7.5</v>
      </c>
      <c r="EF79" s="1" t="n">
        <f aca="false">$AK79 +(DK79*$CB79+AV79)*(BQ79+1)/2</f>
        <v>7.5</v>
      </c>
      <c r="EG79" s="1" t="n">
        <f aca="false">$AK79 +(DL79*$CB79+AW79)*(BR79+1)/2</f>
        <v>7.5</v>
      </c>
      <c r="EH79" s="1" t="n">
        <f aca="false">$AK79 +(DM79*$CB79+AX79)*(BS79+1)/2</f>
        <v>10</v>
      </c>
      <c r="EI79" s="1" t="n">
        <f aca="false">$AK79 +(DN79*$CB79+AY79)*(BT79+1)/2</f>
        <v>10</v>
      </c>
      <c r="EJ79" s="1" t="n">
        <f aca="false">$AK79 +(DO79*$CB79+AZ79)*(BU79+1)/2</f>
        <v>10</v>
      </c>
      <c r="EK79" s="1" t="n">
        <f aca="false">$AK79 +(DP79*$CB79+BA79)*(BV79+1)/2</f>
        <v>12.5</v>
      </c>
      <c r="EL79" s="1" t="n">
        <f aca="false">$AK79 +(DQ79*$CB79+BB79)*(BW79+1)/2</f>
        <v>12.5</v>
      </c>
      <c r="EM79" s="1" t="n">
        <f aca="false">$AK79 +(DR79*$CB79+BC79)*(BX79+1)/2</f>
        <v>12.5</v>
      </c>
      <c r="EN79" s="1" t="n">
        <f aca="false">$AK79 +(DS79*$CB79+BD79)*(BY79+1)/2</f>
        <v>15</v>
      </c>
      <c r="EO79" s="1" t="n">
        <f aca="false">$AK79 +(DT79*$CB79+BE79)*(BZ79+1)/2</f>
        <v>17.5</v>
      </c>
    </row>
    <row r="80" customFormat="false" ht="33.95" hidden="false" customHeight="true" outlineLevel="0" collapsed="false">
      <c r="A80" s="11" t="s">
        <v>362</v>
      </c>
      <c r="B80" s="1" t="s">
        <v>353</v>
      </c>
      <c r="C80" s="11" t="s">
        <v>354</v>
      </c>
      <c r="D80" s="11" t="s">
        <v>363</v>
      </c>
      <c r="E80" s="11" t="s">
        <v>29</v>
      </c>
      <c r="F80" s="11" t="s">
        <v>40</v>
      </c>
      <c r="G80" s="11" t="n">
        <v>0</v>
      </c>
      <c r="H80" s="11"/>
      <c r="I80" s="11" t="n">
        <v>1</v>
      </c>
      <c r="J80" s="11"/>
      <c r="K80" s="11"/>
      <c r="L80" s="11" t="s">
        <v>364</v>
      </c>
      <c r="M80" s="13"/>
      <c r="BW80" s="2"/>
      <c r="BX80" s="2"/>
      <c r="BY80" s="2"/>
      <c r="BZ80" s="2"/>
      <c r="CA80" s="2"/>
    </row>
    <row r="81" customFormat="false" ht="33.95" hidden="false" customHeight="true" outlineLevel="0" collapsed="false">
      <c r="A81" s="14" t="s">
        <v>365</v>
      </c>
      <c r="B81" s="1" t="s">
        <v>353</v>
      </c>
      <c r="C81" s="14" t="s">
        <v>354</v>
      </c>
      <c r="D81" s="14" t="s">
        <v>366</v>
      </c>
      <c r="E81" s="14" t="s">
        <v>60</v>
      </c>
      <c r="F81" s="14" t="s">
        <v>40</v>
      </c>
      <c r="G81" s="14" t="n">
        <v>0</v>
      </c>
      <c r="H81" s="14"/>
      <c r="I81" s="14" t="n">
        <v>1</v>
      </c>
      <c r="J81" s="14"/>
      <c r="K81" s="14"/>
      <c r="L81" s="14" t="s">
        <v>367</v>
      </c>
      <c r="M81" s="13"/>
      <c r="BW81" s="2"/>
      <c r="BX81" s="2"/>
      <c r="BY81" s="2"/>
      <c r="BZ81" s="2"/>
      <c r="CA81" s="2"/>
    </row>
    <row r="82" customFormat="false" ht="33.95" hidden="false" customHeight="true" outlineLevel="0" collapsed="false">
      <c r="A82" s="11" t="s">
        <v>368</v>
      </c>
      <c r="B82" s="1" t="s">
        <v>353</v>
      </c>
      <c r="C82" s="11" t="s">
        <v>354</v>
      </c>
      <c r="D82" s="11" t="s">
        <v>369</v>
      </c>
      <c r="E82" s="11" t="s">
        <v>29</v>
      </c>
      <c r="F82" s="11" t="s">
        <v>51</v>
      </c>
      <c r="G82" s="11" t="n">
        <v>0</v>
      </c>
      <c r="H82" s="11"/>
      <c r="I82" s="11" t="n">
        <v>1</v>
      </c>
      <c r="J82" s="11"/>
      <c r="K82" s="11"/>
      <c r="L82" s="11" t="s">
        <v>370</v>
      </c>
      <c r="M82" s="13"/>
      <c r="BW82" s="2"/>
      <c r="BX82" s="2"/>
      <c r="BY82" s="2"/>
      <c r="BZ82" s="2"/>
      <c r="CA82" s="2"/>
    </row>
    <row r="83" customFormat="false" ht="33.95" hidden="false" customHeight="true" outlineLevel="0" collapsed="false">
      <c r="A83" s="11" t="s">
        <v>371</v>
      </c>
      <c r="B83" s="1" t="s">
        <v>353</v>
      </c>
      <c r="C83" s="11" t="s">
        <v>354</v>
      </c>
      <c r="D83" s="11" t="s">
        <v>372</v>
      </c>
      <c r="E83" s="11" t="s">
        <v>29</v>
      </c>
      <c r="F83" s="11" t="s">
        <v>30</v>
      </c>
      <c r="G83" s="11" t="n">
        <v>0</v>
      </c>
      <c r="H83" s="11" t="s">
        <v>373</v>
      </c>
      <c r="I83" s="11" t="n">
        <v>2</v>
      </c>
      <c r="J83" s="11" t="s">
        <v>374</v>
      </c>
      <c r="K83" s="11" t="s">
        <v>62</v>
      </c>
      <c r="L83" s="11" t="s">
        <v>375</v>
      </c>
      <c r="N83" s="1" t="n">
        <v>1</v>
      </c>
      <c r="P83" s="1" t="n">
        <f aca="false">IF(P$2/5+1 &gt;=$I83,CF83*DV83, 0)</f>
        <v>0</v>
      </c>
      <c r="Q83" s="1" t="n">
        <f aca="false">IF(Q$2/5+1 &gt;=$I83,CG83*DW83, 0)</f>
        <v>0</v>
      </c>
      <c r="R83" s="1" t="n">
        <f aca="false">IF(R$2/5+1 &gt;=$I83,CH83*DX83, 0)</f>
        <v>0</v>
      </c>
      <c r="S83" s="1" t="n">
        <f aca="false">IF(S$2/5+1 &gt;=$I83,CI83*DY83, 0)</f>
        <v>0</v>
      </c>
      <c r="T83" s="1" t="n">
        <f aca="false">IF(T$2/5+1 &gt;=$I83,CJ83*DZ83, 0)</f>
        <v>5.25</v>
      </c>
      <c r="U83" s="1" t="n">
        <f aca="false">IF(U$2/5+1 &gt;=$I83,CK83*EA83, 0)</f>
        <v>5.25</v>
      </c>
      <c r="V83" s="1" t="n">
        <f aca="false">IF(V$2/5+1 &gt;=$I83,CL83*EB83, 0)</f>
        <v>6.125</v>
      </c>
      <c r="W83" s="1" t="n">
        <f aca="false">IF(W$2/5+1 &gt;=$I83,CM83*EC83, 0)</f>
        <v>6.125</v>
      </c>
      <c r="X83" s="1" t="n">
        <f aca="false">IF(X$2/5+1 &gt;=$I83,CN83*ED83, 0)</f>
        <v>6.125</v>
      </c>
      <c r="Y83" s="1" t="n">
        <f aca="false">IF(Y$2/5+1 &gt;=$I83,CO83*EE83, 0)</f>
        <v>12.6</v>
      </c>
      <c r="Z83" s="1" t="n">
        <f aca="false">IF(Z$2/5+1 &gt;=$I83,CP83*EF83, 0)</f>
        <v>12.6</v>
      </c>
      <c r="AA83" s="1" t="n">
        <f aca="false">IF(AA$2/5+1 &gt;=$I83,CQ83*EG83, 0)</f>
        <v>12.6</v>
      </c>
      <c r="AB83" s="1" t="n">
        <f aca="false">IF(AB$2/5+1 &gt;=$I83,CR83*EH83, 0)</f>
        <v>18.9</v>
      </c>
      <c r="AC83" s="1" t="n">
        <f aca="false">IF(AC$2/5+1 &gt;=$I83,CS83*EI83, 0)</f>
        <v>18.9</v>
      </c>
      <c r="AD83" s="1" t="n">
        <f aca="false">IF(AD$2/5+1 &gt;=$I83,CT83*EJ83, 0)</f>
        <v>19.25</v>
      </c>
      <c r="AE83" s="1" t="n">
        <f aca="false">IF(AE$2/5+1 &gt;=$I83,CU83*EK83, 0)</f>
        <v>25.6666666666667</v>
      </c>
      <c r="AF83" s="1" t="n">
        <f aca="false">IF(AF$2/5+1 &gt;=$I83,CV83*EL83, 0)</f>
        <v>25.6666666666667</v>
      </c>
      <c r="AG83" s="1" t="n">
        <f aca="false">IF(AG$2/5+1 &gt;=$I83,CW83*EM83, 0)</f>
        <v>25.6666666666667</v>
      </c>
      <c r="AH83" s="1" t="n">
        <f aca="false">IF(AH$2/5+1 &gt;=$I83,CX83*EN83, 0)</f>
        <v>32.0833333333333</v>
      </c>
      <c r="AI83" s="1" t="n">
        <f aca="false">IF(AI$2/5+1 &gt;=$I83,CY83*EO83, 0)</f>
        <v>37.8</v>
      </c>
      <c r="AK83" s="1" t="n">
        <v>0</v>
      </c>
      <c r="AL83" s="1" t="n">
        <v>2</v>
      </c>
      <c r="AM83" s="1" t="n">
        <f aca="false">AL83</f>
        <v>2</v>
      </c>
      <c r="AN83" s="1" t="n">
        <f aca="false">AM83</f>
        <v>2</v>
      </c>
      <c r="AO83" s="1" t="n">
        <f aca="false">AN83</f>
        <v>2</v>
      </c>
      <c r="AP83" s="1" t="n">
        <f aca="false">AO83</f>
        <v>2</v>
      </c>
      <c r="AQ83" s="1" t="n">
        <f aca="false">AP83</f>
        <v>2</v>
      </c>
      <c r="AR83" s="1" t="n">
        <f aca="false">AQ83</f>
        <v>2</v>
      </c>
      <c r="AS83" s="1" t="n">
        <f aca="false">AR83</f>
        <v>2</v>
      </c>
      <c r="AT83" s="1" t="n">
        <f aca="false">AS83</f>
        <v>2</v>
      </c>
      <c r="AU83" s="1" t="n">
        <f aca="false">AT83</f>
        <v>2</v>
      </c>
      <c r="AV83" s="1" t="n">
        <f aca="false">AU83</f>
        <v>2</v>
      </c>
      <c r="AW83" s="1" t="n">
        <f aca="false">AV83</f>
        <v>2</v>
      </c>
      <c r="AX83" s="1" t="n">
        <f aca="false">AW83</f>
        <v>2</v>
      </c>
      <c r="AY83" s="1" t="n">
        <f aca="false">AX83</f>
        <v>2</v>
      </c>
      <c r="AZ83" s="1" t="n">
        <f aca="false">AY83</f>
        <v>2</v>
      </c>
      <c r="BA83" s="1" t="n">
        <f aca="false">AZ83</f>
        <v>2</v>
      </c>
      <c r="BB83" s="1" t="n">
        <f aca="false">BA83</f>
        <v>2</v>
      </c>
      <c r="BC83" s="1" t="n">
        <f aca="false">BB83</f>
        <v>2</v>
      </c>
      <c r="BD83" s="1" t="n">
        <f aca="false">BC83</f>
        <v>2</v>
      </c>
      <c r="BE83" s="1" t="n">
        <f aca="false">BD83</f>
        <v>2</v>
      </c>
      <c r="BG83" s="1" t="n">
        <v>6</v>
      </c>
      <c r="BH83" s="1" t="n">
        <f aca="false">BG83</f>
        <v>6</v>
      </c>
      <c r="BI83" s="1" t="n">
        <f aca="false">BH83</f>
        <v>6</v>
      </c>
      <c r="BJ83" s="1" t="n">
        <f aca="false">BI83</f>
        <v>6</v>
      </c>
      <c r="BK83" s="1" t="n">
        <f aca="false">BJ83</f>
        <v>6</v>
      </c>
      <c r="BL83" s="1" t="n">
        <f aca="false">BK83</f>
        <v>6</v>
      </c>
      <c r="BM83" s="1" t="n">
        <f aca="false">BL83</f>
        <v>6</v>
      </c>
      <c r="BN83" s="1" t="n">
        <f aca="false">BM83</f>
        <v>6</v>
      </c>
      <c r="BO83" s="1" t="n">
        <f aca="false">BN83</f>
        <v>6</v>
      </c>
      <c r="BP83" s="1" t="n">
        <f aca="false">BO83</f>
        <v>6</v>
      </c>
      <c r="BQ83" s="1" t="n">
        <f aca="false">BP83</f>
        <v>6</v>
      </c>
      <c r="BR83" s="1" t="n">
        <f aca="false">BQ83</f>
        <v>6</v>
      </c>
      <c r="BS83" s="1" t="n">
        <f aca="false">BR83</f>
        <v>6</v>
      </c>
      <c r="BT83" s="1" t="n">
        <f aca="false">BS83</f>
        <v>6</v>
      </c>
      <c r="BU83" s="1" t="n">
        <f aca="false">BT83</f>
        <v>6</v>
      </c>
      <c r="BV83" s="1" t="n">
        <f aca="false">BU83</f>
        <v>6</v>
      </c>
      <c r="BW83" s="1" t="n">
        <f aca="false">BV83</f>
        <v>6</v>
      </c>
      <c r="BX83" s="1" t="n">
        <f aca="false">BW83</f>
        <v>6</v>
      </c>
      <c r="BY83" s="1" t="n">
        <f aca="false">BX83</f>
        <v>6</v>
      </c>
      <c r="BZ83" s="1" t="n">
        <f aca="false">BY83</f>
        <v>6</v>
      </c>
      <c r="CA83" s="2"/>
      <c r="CB83" s="1" t="n">
        <v>2</v>
      </c>
      <c r="CD83" s="0" t="n">
        <f aca="false">IF(EXACT(E83,"Concentration"),IF(I83=1,3,IF(I83=2,3,IF(I83=3,4,IF(I83=4,6,8)))),IF(I83=1,4,IF(I83=2,5,IF(I83=3,6,IF(I83=4,8,10)))))</f>
        <v>5</v>
      </c>
      <c r="CF83" s="2" t="n">
        <f aca="false">MIN(1,MAX(0,(CF$2-$CD83+1+CF$1-DA83)/CF$2))</f>
        <v>0.333333333333333</v>
      </c>
      <c r="CG83" s="2" t="n">
        <f aca="false">MIN(1,MAX(0,(CG$2-$CD83+1+CG$1-DB83)/CG$2))</f>
        <v>0.5</v>
      </c>
      <c r="CH83" s="2" t="n">
        <f aca="false">MIN(1,MAX(0,(CH$2-$CD83+1+CH$1-DC83)/CH$2))</f>
        <v>0.5</v>
      </c>
      <c r="CI83" s="2" t="n">
        <f aca="false">MIN(1,MAX(0,(CI$2-$CD83+1+CI$1-DD83)/CI$2))</f>
        <v>0.666666666666667</v>
      </c>
      <c r="CJ83" s="2" t="n">
        <f aca="false">MIN(1,MAX(0,(CJ$2-$CD83+1+CJ$1-DE83)/CJ$2))</f>
        <v>0.75</v>
      </c>
      <c r="CK83" s="2" t="n">
        <f aca="false">MIN(1,MAX(0,(CK$2-$CD83+1+CK$1-DF83)/CK$2))</f>
        <v>0.75</v>
      </c>
      <c r="CL83" s="2" t="n">
        <f aca="false">MIN(1,MAX(0,(CL$2-$CD83+1+CL$1-DG83)/CL$2))</f>
        <v>0.875</v>
      </c>
      <c r="CM83" s="2" t="n">
        <f aca="false">MIN(1,MAX(0,(CM$2-$CD83+1+CM$1-DH83)/CM$2))</f>
        <v>0.875</v>
      </c>
      <c r="CN83" s="2" t="n">
        <f aca="false">MIN(1,MAX(0,(CN$2-$CD83+1+CN$1-DI83)/CN$2))</f>
        <v>0.875</v>
      </c>
      <c r="CO83" s="2" t="n">
        <f aca="false">MIN(1,MAX(0,(CO$2-$CD83+1+CO$1-DJ83)/CO$2))</f>
        <v>0.9</v>
      </c>
      <c r="CP83" s="2" t="n">
        <f aca="false">MIN(1,MAX(0,(CP$2-$CD83+1+CP$1-DK83)/CP$2))</f>
        <v>0.9</v>
      </c>
      <c r="CQ83" s="2" t="n">
        <f aca="false">MIN(1,MAX(0,(CQ$2-$CD83+1+CQ$1-DL83)/CQ$2))</f>
        <v>0.9</v>
      </c>
      <c r="CR83" s="2" t="n">
        <f aca="false">MIN(1,MAX(0,(CR$2-$CD83+1+CR$1-DM83)/CR$2))</f>
        <v>0.9</v>
      </c>
      <c r="CS83" s="2" t="n">
        <f aca="false">MIN(1,MAX(0,(CS$2-$CD83+1+CS$1-DN83)/CS$2))</f>
        <v>0.9</v>
      </c>
      <c r="CT83" s="2" t="n">
        <f aca="false">MIN(1,MAX(0,(CT$2-$CD83+1+CT$1-DO83)/CT$2))</f>
        <v>0.916666666666667</v>
      </c>
      <c r="CU83" s="2" t="n">
        <f aca="false">MIN(1,MAX(0,(CU$2-$CD83+1+CU$1-DP83)/CU$2))</f>
        <v>0.916666666666667</v>
      </c>
      <c r="CV83" s="2" t="n">
        <f aca="false">MIN(1,MAX(0,(CV$2-$CD83+1+CV$1-DQ83)/CV$2))</f>
        <v>0.916666666666667</v>
      </c>
      <c r="CW83" s="2" t="n">
        <f aca="false">MIN(1,MAX(0,(CW$2-$CD83+1+CW$1-DR83)/CW$2))</f>
        <v>0.916666666666667</v>
      </c>
      <c r="CX83" s="2" t="n">
        <f aca="false">MIN(1,MAX(0,(CX$2-$CD83+1+CX$1-DS83)/CX$2))</f>
        <v>0.916666666666667</v>
      </c>
      <c r="CY83" s="2" t="n">
        <f aca="false">MIN(1,MAX(0,(CY$2-$CD83+1+CY$1-DT83)/CY$2))</f>
        <v>0.9</v>
      </c>
      <c r="DA83" s="1" t="n">
        <f aca="false">IF($CB83&gt;0,MAX(0,FLOOR((1-$CZ$2)*CF$2-$CD83+1+CF$1,1)),0)</f>
        <v>0</v>
      </c>
      <c r="DB83" s="1" t="n">
        <f aca="false">IF($CB83&gt;0,MAX(0,FLOOR((1-$CZ$2)*CG$2-$CD83+1+CG$1,1)),0)</f>
        <v>0</v>
      </c>
      <c r="DC83" s="1" t="n">
        <f aca="false">IF($CB83&gt;0,MAX(0,FLOOR((1-$CZ$2)*CH$2-$CD83+1+CH$1,1)),0)</f>
        <v>0</v>
      </c>
      <c r="DD83" s="1" t="n">
        <f aca="false">IF($CB83&gt;0,MAX(0,FLOOR((1-$CZ$2)*CI$2-$CD83+1+CI$1,1)),0)</f>
        <v>0</v>
      </c>
      <c r="DE83" s="1" t="n">
        <f aca="false">IF($CB83&gt;0,MAX(0,FLOOR((1-$CZ$2)*CJ$2-$CD83+1+CJ$1,1)),0)</f>
        <v>0</v>
      </c>
      <c r="DF83" s="1" t="n">
        <f aca="false">IF($CB83&gt;0,MAX(0,FLOOR((1-$CZ$2)*CK$2-$CD83+1+CK$1,1)),0)</f>
        <v>0</v>
      </c>
      <c r="DG83" s="1" t="n">
        <f aca="false">IF($CB83&gt;0,MAX(0,FLOOR((1-$CZ$2)*CL$2-$CD83+1+CL$1,1)),0)</f>
        <v>0</v>
      </c>
      <c r="DH83" s="1" t="n">
        <f aca="false">IF($CB83&gt;0,MAX(0,FLOOR((1-$CZ$2)*CM$2-$CD83+1+CM$1,1)),0)</f>
        <v>0</v>
      </c>
      <c r="DI83" s="1" t="n">
        <f aca="false">IF($CB83&gt;0,MAX(0,FLOOR((1-$CZ$2)*CN$2-$CD83+1+CN$1,1)),0)</f>
        <v>0</v>
      </c>
      <c r="DJ83" s="1" t="n">
        <f aca="false">IF($CB83&gt;0,MAX(0,FLOOR((1-$CZ$2)*CO$2-$CD83+1+CO$1,1)),0)</f>
        <v>1</v>
      </c>
      <c r="DK83" s="1" t="n">
        <f aca="false">IF($CB83&gt;0,MAX(0,FLOOR((1-$CZ$2)*CP$2-$CD83+1+CP$1,1)),0)</f>
        <v>1</v>
      </c>
      <c r="DL83" s="1" t="n">
        <f aca="false">IF($CB83&gt;0,MAX(0,FLOOR((1-$CZ$2)*CQ$2-$CD83+1+CQ$1,1)),0)</f>
        <v>1</v>
      </c>
      <c r="DM83" s="1" t="n">
        <f aca="false">IF($CB83&gt;0,MAX(0,FLOOR((1-$CZ$2)*CR$2-$CD83+1+CR$1,1)),0)</f>
        <v>2</v>
      </c>
      <c r="DN83" s="1" t="n">
        <f aca="false">IF($CB83&gt;0,MAX(0,FLOOR((1-$CZ$2)*CS$2-$CD83+1+CS$1,1)),0)</f>
        <v>2</v>
      </c>
      <c r="DO83" s="1" t="n">
        <f aca="false">IF($CB83&gt;0,MAX(0,FLOOR((1-$CZ$2)*CT$2-$CD83+1+CT$1,1)),0)</f>
        <v>2</v>
      </c>
      <c r="DP83" s="1" t="n">
        <f aca="false">IF($CB83&gt;0,MAX(0,FLOOR((1-$CZ$2)*CU$2-$CD83+1+CU$1,1)),0)</f>
        <v>3</v>
      </c>
      <c r="DQ83" s="1" t="n">
        <f aca="false">IF($CB83&gt;0,MAX(0,FLOOR((1-$CZ$2)*CV$2-$CD83+1+CV$1,1)),0)</f>
        <v>3</v>
      </c>
      <c r="DR83" s="1" t="n">
        <f aca="false">IF($CB83&gt;0,MAX(0,FLOOR((1-$CZ$2)*CW$2-$CD83+1+CW$1,1)),0)</f>
        <v>3</v>
      </c>
      <c r="DS83" s="1" t="n">
        <f aca="false">IF($CB83&gt;0,MAX(0,FLOOR((1-$CZ$2)*CX$2-$CD83+1+CX$1,1)),0)</f>
        <v>4</v>
      </c>
      <c r="DT83" s="1" t="n">
        <f aca="false">IF($CB83&gt;0,MAX(0,FLOOR((1-$CZ$2)*CY$2-$CD83+1+CY$1,1)),0)</f>
        <v>5</v>
      </c>
      <c r="DV83" s="1" t="n">
        <f aca="false">$AK83 +(DA83*$CB83+AL83)*(BG83+1)/2</f>
        <v>7</v>
      </c>
      <c r="DW83" s="1" t="n">
        <f aca="false">$AK83 +(DB83*$CB83+AM83)*(BH83+1)/2</f>
        <v>7</v>
      </c>
      <c r="DX83" s="1" t="n">
        <f aca="false">$AK83 +(DC83*$CB83+AN83)*(BI83+1)/2</f>
        <v>7</v>
      </c>
      <c r="DY83" s="1" t="n">
        <f aca="false">$AK83 +(DD83*$CB83+AO83)*(BJ83+1)/2</f>
        <v>7</v>
      </c>
      <c r="DZ83" s="1" t="n">
        <f aca="false">$AK83 +(DE83*$CB83+AP83)*(BK83+1)/2</f>
        <v>7</v>
      </c>
      <c r="EA83" s="1" t="n">
        <f aca="false">$AK83 +(DF83*$CB83+AQ83)*(BL83+1)/2</f>
        <v>7</v>
      </c>
      <c r="EB83" s="1" t="n">
        <f aca="false">$AK83 +(DG83*$CB83+AR83)*(BM83+1)/2</f>
        <v>7</v>
      </c>
      <c r="EC83" s="1" t="n">
        <f aca="false">$AK83 +(DH83*$CB83+AS83)*(BN83+1)/2</f>
        <v>7</v>
      </c>
      <c r="ED83" s="1" t="n">
        <f aca="false">$AK83 +(DI83*$CB83+AT83)*(BO83+1)/2</f>
        <v>7</v>
      </c>
      <c r="EE83" s="1" t="n">
        <f aca="false">$AK83 +(DJ83*$CB83+AU83)*(BP83+1)/2</f>
        <v>14</v>
      </c>
      <c r="EF83" s="1" t="n">
        <f aca="false">$AK83 +(DK83*$CB83+AV83)*(BQ83+1)/2</f>
        <v>14</v>
      </c>
      <c r="EG83" s="1" t="n">
        <f aca="false">$AK83 +(DL83*$CB83+AW83)*(BR83+1)/2</f>
        <v>14</v>
      </c>
      <c r="EH83" s="1" t="n">
        <f aca="false">$AK83 +(DM83*$CB83+AX83)*(BS83+1)/2</f>
        <v>21</v>
      </c>
      <c r="EI83" s="1" t="n">
        <f aca="false">$AK83 +(DN83*$CB83+AY83)*(BT83+1)/2</f>
        <v>21</v>
      </c>
      <c r="EJ83" s="1" t="n">
        <f aca="false">$AK83 +(DO83*$CB83+AZ83)*(BU83+1)/2</f>
        <v>21</v>
      </c>
      <c r="EK83" s="1" t="n">
        <f aca="false">$AK83 +(DP83*$CB83+BA83)*(BV83+1)/2</f>
        <v>28</v>
      </c>
      <c r="EL83" s="1" t="n">
        <f aca="false">$AK83 +(DQ83*$CB83+BB83)*(BW83+1)/2</f>
        <v>28</v>
      </c>
      <c r="EM83" s="1" t="n">
        <f aca="false">$AK83 +(DR83*$CB83+BC83)*(BX83+1)/2</f>
        <v>28</v>
      </c>
      <c r="EN83" s="1" t="n">
        <f aca="false">$AK83 +(DS83*$CB83+BD83)*(BY83+1)/2</f>
        <v>35</v>
      </c>
      <c r="EO83" s="1" t="n">
        <f aca="false">$AK83 +(DT83*$CB83+BE83)*(BZ83+1)/2</f>
        <v>42</v>
      </c>
    </row>
    <row r="84" customFormat="false" ht="33.95" hidden="false" customHeight="true" outlineLevel="0" collapsed="false">
      <c r="A84" s="11" t="s">
        <v>376</v>
      </c>
      <c r="B84" s="1" t="s">
        <v>353</v>
      </c>
      <c r="C84" s="11" t="s">
        <v>354</v>
      </c>
      <c r="D84" s="11" t="s">
        <v>377</v>
      </c>
      <c r="E84" s="14" t="s">
        <v>29</v>
      </c>
      <c r="F84" s="14" t="s">
        <v>51</v>
      </c>
      <c r="G84" s="14" t="n">
        <v>0</v>
      </c>
      <c r="H84" s="14" t="s">
        <v>78</v>
      </c>
      <c r="I84" s="14" t="n">
        <v>2</v>
      </c>
      <c r="J84" s="14"/>
      <c r="K84" s="14"/>
      <c r="L84" s="11" t="s">
        <v>378</v>
      </c>
      <c r="M84" s="13" t="s">
        <v>379</v>
      </c>
      <c r="N84" s="1" t="n">
        <v>1</v>
      </c>
      <c r="P84" s="1" t="n">
        <f aca="false">IF(P$2/5+1 &gt;=$I84,CF84*DV84, 0)</f>
        <v>0</v>
      </c>
      <c r="Q84" s="1" t="n">
        <f aca="false">IF(Q$2/5+1 &gt;=$I84,CG84*DW84, 0)</f>
        <v>0</v>
      </c>
      <c r="R84" s="1" t="n">
        <f aca="false">IF(R$2/5+1 &gt;=$I84,CH84*DX84, 0)</f>
        <v>0</v>
      </c>
      <c r="S84" s="1" t="n">
        <f aca="false">IF(S$2/5+1 &gt;=$I84,CI84*DY84, 0)</f>
        <v>0</v>
      </c>
      <c r="T84" s="1" t="n">
        <f aca="false">IF(T$2/5+1 &gt;=$I84,CJ84*DZ84, 0)</f>
        <v>4.875</v>
      </c>
      <c r="U84" s="1" t="n">
        <f aca="false">IF(U$2/5+1 &gt;=$I84,CK84*EA84, 0)</f>
        <v>4.875</v>
      </c>
      <c r="V84" s="1" t="n">
        <f aca="false">IF(V$2/5+1 &gt;=$I84,CL84*EB84, 0)</f>
        <v>5.6875</v>
      </c>
      <c r="W84" s="1" t="n">
        <f aca="false">IF(W$2/5+1 &gt;=$I84,CM84*EC84, 0)</f>
        <v>5.6875</v>
      </c>
      <c r="X84" s="1" t="n">
        <f aca="false">IF(X$2/5+1 &gt;=$I84,CN84*ED84, 0)</f>
        <v>5.6875</v>
      </c>
      <c r="Y84" s="1" t="n">
        <f aca="false">IF(Y$2/5+1 &gt;=$I84,CO84*EE84, 0)</f>
        <v>9</v>
      </c>
      <c r="Z84" s="1" t="n">
        <f aca="false">IF(Z$2/5+1 &gt;=$I84,CP84*EF84, 0)</f>
        <v>9</v>
      </c>
      <c r="AA84" s="1" t="n">
        <f aca="false">IF(AA$2/5+1 &gt;=$I84,CQ84*EG84, 0)</f>
        <v>9</v>
      </c>
      <c r="AB84" s="1" t="n">
        <f aca="false">IF(AB$2/5+1 &gt;=$I84,CR84*EH84, 0)</f>
        <v>12.15</v>
      </c>
      <c r="AC84" s="1" t="n">
        <f aca="false">IF(AC$2/5+1 &gt;=$I84,CS84*EI84, 0)</f>
        <v>12.15</v>
      </c>
      <c r="AD84" s="1" t="n">
        <f aca="false">IF(AD$2/5+1 &gt;=$I84,CT84*EJ84, 0)</f>
        <v>12.375</v>
      </c>
      <c r="AE84" s="1" t="n">
        <f aca="false">IF(AE$2/5+1 &gt;=$I84,CU84*EK84, 0)</f>
        <v>15.5833333333333</v>
      </c>
      <c r="AF84" s="1" t="n">
        <f aca="false">IF(AF$2/5+1 &gt;=$I84,CV84*EL84, 0)</f>
        <v>15.5833333333333</v>
      </c>
      <c r="AG84" s="1" t="n">
        <f aca="false">IF(AG$2/5+1 &gt;=$I84,CW84*EM84, 0)</f>
        <v>15.5833333333333</v>
      </c>
      <c r="AH84" s="1" t="n">
        <f aca="false">IF(AH$2/5+1 &gt;=$I84,CX84*EN84, 0)</f>
        <v>18.7916666666667</v>
      </c>
      <c r="AI84" s="1" t="n">
        <f aca="false">IF(AI$2/5+1 &gt;=$I84,CY84*EO84, 0)</f>
        <v>21.6</v>
      </c>
      <c r="AK84" s="1" t="n">
        <v>3</v>
      </c>
      <c r="AL84" s="1" t="n">
        <v>1</v>
      </c>
      <c r="AM84" s="1" t="n">
        <v>1</v>
      </c>
      <c r="AN84" s="1" t="n">
        <v>1</v>
      </c>
      <c r="AO84" s="1" t="n">
        <v>1</v>
      </c>
      <c r="AP84" s="1" t="n">
        <v>1</v>
      </c>
      <c r="AQ84" s="1" t="n">
        <v>1</v>
      </c>
      <c r="AR84" s="1" t="n">
        <v>1</v>
      </c>
      <c r="AS84" s="1" t="n">
        <v>1</v>
      </c>
      <c r="AT84" s="1" t="n">
        <v>1</v>
      </c>
      <c r="AU84" s="1" t="n">
        <v>1</v>
      </c>
      <c r="AV84" s="1" t="n">
        <v>1</v>
      </c>
      <c r="AW84" s="1" t="n">
        <v>1</v>
      </c>
      <c r="AX84" s="1" t="n">
        <v>1</v>
      </c>
      <c r="AY84" s="1" t="n">
        <v>1</v>
      </c>
      <c r="AZ84" s="1" t="n">
        <v>1</v>
      </c>
      <c r="BA84" s="1" t="n">
        <v>1</v>
      </c>
      <c r="BB84" s="1" t="n">
        <v>1</v>
      </c>
      <c r="BC84" s="1" t="n">
        <v>1</v>
      </c>
      <c r="BD84" s="1" t="n">
        <v>1</v>
      </c>
      <c r="BE84" s="1" t="n">
        <v>1</v>
      </c>
      <c r="BG84" s="1" t="n">
        <v>6</v>
      </c>
      <c r="BH84" s="1" t="n">
        <f aca="false">BG84</f>
        <v>6</v>
      </c>
      <c r="BI84" s="1" t="n">
        <f aca="false">BH84</f>
        <v>6</v>
      </c>
      <c r="BJ84" s="1" t="n">
        <f aca="false">BI84</f>
        <v>6</v>
      </c>
      <c r="BK84" s="1" t="n">
        <f aca="false">BJ84</f>
        <v>6</v>
      </c>
      <c r="BL84" s="1" t="n">
        <f aca="false">BK84</f>
        <v>6</v>
      </c>
      <c r="BM84" s="1" t="n">
        <f aca="false">BL84</f>
        <v>6</v>
      </c>
      <c r="BN84" s="1" t="n">
        <f aca="false">BM84</f>
        <v>6</v>
      </c>
      <c r="BO84" s="1" t="n">
        <f aca="false">BN84</f>
        <v>6</v>
      </c>
      <c r="BP84" s="1" t="n">
        <f aca="false">BO84</f>
        <v>6</v>
      </c>
      <c r="BQ84" s="1" t="n">
        <f aca="false">BP84</f>
        <v>6</v>
      </c>
      <c r="BR84" s="1" t="n">
        <f aca="false">BQ84</f>
        <v>6</v>
      </c>
      <c r="BS84" s="1" t="n">
        <f aca="false">BR84</f>
        <v>6</v>
      </c>
      <c r="BT84" s="1" t="n">
        <f aca="false">BS84</f>
        <v>6</v>
      </c>
      <c r="BU84" s="1" t="n">
        <f aca="false">BT84</f>
        <v>6</v>
      </c>
      <c r="BV84" s="1" t="n">
        <f aca="false">BU84</f>
        <v>6</v>
      </c>
      <c r="BW84" s="1" t="n">
        <f aca="false">BV84</f>
        <v>6</v>
      </c>
      <c r="BX84" s="1" t="n">
        <f aca="false">BW84</f>
        <v>6</v>
      </c>
      <c r="BY84" s="1" t="n">
        <f aca="false">BX84</f>
        <v>6</v>
      </c>
      <c r="BZ84" s="1" t="n">
        <f aca="false">BY84</f>
        <v>6</v>
      </c>
      <c r="CA84" s="2"/>
      <c r="CB84" s="1" t="n">
        <v>1</v>
      </c>
      <c r="CD84" s="0" t="n">
        <f aca="false">IF(EXACT(E84,"Concentration"),IF(I84=1,3,IF(I84=2,3,IF(I84=3,4,IF(I84=4,6,8)))),IF(I84=1,4,IF(I84=2,5,IF(I84=3,6,IF(I84=4,8,10)))))</f>
        <v>5</v>
      </c>
      <c r="CF84" s="2" t="n">
        <f aca="false">MIN(1,MAX(0,(CF$2-$CD84+1+CF$1-DA84)/CF$2))</f>
        <v>0.333333333333333</v>
      </c>
      <c r="CG84" s="2" t="n">
        <f aca="false">MIN(1,MAX(0,(CG$2-$CD84+1+CG$1-DB84)/CG$2))</f>
        <v>0.5</v>
      </c>
      <c r="CH84" s="2" t="n">
        <f aca="false">MIN(1,MAX(0,(CH$2-$CD84+1+CH$1-DC84)/CH$2))</f>
        <v>0.5</v>
      </c>
      <c r="CI84" s="2" t="n">
        <f aca="false">MIN(1,MAX(0,(CI$2-$CD84+1+CI$1-DD84)/CI$2))</f>
        <v>0.666666666666667</v>
      </c>
      <c r="CJ84" s="2" t="n">
        <f aca="false">MIN(1,MAX(0,(CJ$2-$CD84+1+CJ$1-DE84)/CJ$2))</f>
        <v>0.75</v>
      </c>
      <c r="CK84" s="2" t="n">
        <f aca="false">MIN(1,MAX(0,(CK$2-$CD84+1+CK$1-DF84)/CK$2))</f>
        <v>0.75</v>
      </c>
      <c r="CL84" s="2" t="n">
        <f aca="false">MIN(1,MAX(0,(CL$2-$CD84+1+CL$1-DG84)/CL$2))</f>
        <v>0.875</v>
      </c>
      <c r="CM84" s="2" t="n">
        <f aca="false">MIN(1,MAX(0,(CM$2-$CD84+1+CM$1-DH84)/CM$2))</f>
        <v>0.875</v>
      </c>
      <c r="CN84" s="2" t="n">
        <f aca="false">MIN(1,MAX(0,(CN$2-$CD84+1+CN$1-DI84)/CN$2))</f>
        <v>0.875</v>
      </c>
      <c r="CO84" s="2" t="n">
        <f aca="false">MIN(1,MAX(0,(CO$2-$CD84+1+CO$1-DJ84)/CO$2))</f>
        <v>0.9</v>
      </c>
      <c r="CP84" s="2" t="n">
        <f aca="false">MIN(1,MAX(0,(CP$2-$CD84+1+CP$1-DK84)/CP$2))</f>
        <v>0.9</v>
      </c>
      <c r="CQ84" s="2" t="n">
        <f aca="false">MIN(1,MAX(0,(CQ$2-$CD84+1+CQ$1-DL84)/CQ$2))</f>
        <v>0.9</v>
      </c>
      <c r="CR84" s="2" t="n">
        <f aca="false">MIN(1,MAX(0,(CR$2-$CD84+1+CR$1-DM84)/CR$2))</f>
        <v>0.9</v>
      </c>
      <c r="CS84" s="2" t="n">
        <f aca="false">MIN(1,MAX(0,(CS$2-$CD84+1+CS$1-DN84)/CS$2))</f>
        <v>0.9</v>
      </c>
      <c r="CT84" s="2" t="n">
        <f aca="false">MIN(1,MAX(0,(CT$2-$CD84+1+CT$1-DO84)/CT$2))</f>
        <v>0.916666666666667</v>
      </c>
      <c r="CU84" s="2" t="n">
        <f aca="false">MIN(1,MAX(0,(CU$2-$CD84+1+CU$1-DP84)/CU$2))</f>
        <v>0.916666666666667</v>
      </c>
      <c r="CV84" s="2" t="n">
        <f aca="false">MIN(1,MAX(0,(CV$2-$CD84+1+CV$1-DQ84)/CV$2))</f>
        <v>0.916666666666667</v>
      </c>
      <c r="CW84" s="2" t="n">
        <f aca="false">MIN(1,MAX(0,(CW$2-$CD84+1+CW$1-DR84)/CW$2))</f>
        <v>0.916666666666667</v>
      </c>
      <c r="CX84" s="2" t="n">
        <f aca="false">MIN(1,MAX(0,(CX$2-$CD84+1+CX$1-DS84)/CX$2))</f>
        <v>0.916666666666667</v>
      </c>
      <c r="CY84" s="2" t="n">
        <f aca="false">MIN(1,MAX(0,(CY$2-$CD84+1+CY$1-DT84)/CY$2))</f>
        <v>0.9</v>
      </c>
      <c r="DA84" s="1" t="n">
        <f aca="false">IF($CB84&gt;0,MAX(0,FLOOR((1-$CZ$2)*CF$2-$CD84+1+CF$1,1)),0)</f>
        <v>0</v>
      </c>
      <c r="DB84" s="1" t="n">
        <f aca="false">IF($CB84&gt;0,MAX(0,FLOOR((1-$CZ$2)*CG$2-$CD84+1+CG$1,1)),0)</f>
        <v>0</v>
      </c>
      <c r="DC84" s="1" t="n">
        <f aca="false">IF($CB84&gt;0,MAX(0,FLOOR((1-$CZ$2)*CH$2-$CD84+1+CH$1,1)),0)</f>
        <v>0</v>
      </c>
      <c r="DD84" s="1" t="n">
        <f aca="false">IF($CB84&gt;0,MAX(0,FLOOR((1-$CZ$2)*CI$2-$CD84+1+CI$1,1)),0)</f>
        <v>0</v>
      </c>
      <c r="DE84" s="1" t="n">
        <f aca="false">IF($CB84&gt;0,MAX(0,FLOOR((1-$CZ$2)*CJ$2-$CD84+1+CJ$1,1)),0)</f>
        <v>0</v>
      </c>
      <c r="DF84" s="1" t="n">
        <f aca="false">IF($CB84&gt;0,MAX(0,FLOOR((1-$CZ$2)*CK$2-$CD84+1+CK$1,1)),0)</f>
        <v>0</v>
      </c>
      <c r="DG84" s="1" t="n">
        <f aca="false">IF($CB84&gt;0,MAX(0,FLOOR((1-$CZ$2)*CL$2-$CD84+1+CL$1,1)),0)</f>
        <v>0</v>
      </c>
      <c r="DH84" s="1" t="n">
        <f aca="false">IF($CB84&gt;0,MAX(0,FLOOR((1-$CZ$2)*CM$2-$CD84+1+CM$1,1)),0)</f>
        <v>0</v>
      </c>
      <c r="DI84" s="1" t="n">
        <f aca="false">IF($CB84&gt;0,MAX(0,FLOOR((1-$CZ$2)*CN$2-$CD84+1+CN$1,1)),0)</f>
        <v>0</v>
      </c>
      <c r="DJ84" s="1" t="n">
        <f aca="false">IF($CB84&gt;0,MAX(0,FLOOR((1-$CZ$2)*CO$2-$CD84+1+CO$1,1)),0)</f>
        <v>1</v>
      </c>
      <c r="DK84" s="1" t="n">
        <f aca="false">IF($CB84&gt;0,MAX(0,FLOOR((1-$CZ$2)*CP$2-$CD84+1+CP$1,1)),0)</f>
        <v>1</v>
      </c>
      <c r="DL84" s="1" t="n">
        <f aca="false">IF($CB84&gt;0,MAX(0,FLOOR((1-$CZ$2)*CQ$2-$CD84+1+CQ$1,1)),0)</f>
        <v>1</v>
      </c>
      <c r="DM84" s="1" t="n">
        <f aca="false">IF($CB84&gt;0,MAX(0,FLOOR((1-$CZ$2)*CR$2-$CD84+1+CR$1,1)),0)</f>
        <v>2</v>
      </c>
      <c r="DN84" s="1" t="n">
        <f aca="false">IF($CB84&gt;0,MAX(0,FLOOR((1-$CZ$2)*CS$2-$CD84+1+CS$1,1)),0)</f>
        <v>2</v>
      </c>
      <c r="DO84" s="1" t="n">
        <f aca="false">IF($CB84&gt;0,MAX(0,FLOOR((1-$CZ$2)*CT$2-$CD84+1+CT$1,1)),0)</f>
        <v>2</v>
      </c>
      <c r="DP84" s="1" t="n">
        <f aca="false">IF($CB84&gt;0,MAX(0,FLOOR((1-$CZ$2)*CU$2-$CD84+1+CU$1,1)),0)</f>
        <v>3</v>
      </c>
      <c r="DQ84" s="1" t="n">
        <f aca="false">IF($CB84&gt;0,MAX(0,FLOOR((1-$CZ$2)*CV$2-$CD84+1+CV$1,1)),0)</f>
        <v>3</v>
      </c>
      <c r="DR84" s="1" t="n">
        <f aca="false">IF($CB84&gt;0,MAX(0,FLOOR((1-$CZ$2)*CW$2-$CD84+1+CW$1,1)),0)</f>
        <v>3</v>
      </c>
      <c r="DS84" s="1" t="n">
        <f aca="false">IF($CB84&gt;0,MAX(0,FLOOR((1-$CZ$2)*CX$2-$CD84+1+CX$1,1)),0)</f>
        <v>4</v>
      </c>
      <c r="DT84" s="1" t="n">
        <f aca="false">IF($CB84&gt;0,MAX(0,FLOOR((1-$CZ$2)*CY$2-$CD84+1+CY$1,1)),0)</f>
        <v>5</v>
      </c>
      <c r="DV84" s="1" t="n">
        <f aca="false">$AK84 +(DA84*$CB84+AL84)*(BG84+1)/2</f>
        <v>6.5</v>
      </c>
      <c r="DW84" s="1" t="n">
        <f aca="false">$AK84 +(DB84*$CB84+AM84)*(BH84+1)/2</f>
        <v>6.5</v>
      </c>
      <c r="DX84" s="1" t="n">
        <f aca="false">$AK84 +(DC84*$CB84+AN84)*(BI84+1)/2</f>
        <v>6.5</v>
      </c>
      <c r="DY84" s="1" t="n">
        <f aca="false">$AK84 +(DD84*$CB84+AO84)*(BJ84+1)/2</f>
        <v>6.5</v>
      </c>
      <c r="DZ84" s="1" t="n">
        <f aca="false">$AK84 +(DE84*$CB84+AP84)*(BK84+1)/2</f>
        <v>6.5</v>
      </c>
      <c r="EA84" s="1" t="n">
        <f aca="false">$AK84 +(DF84*$CB84+AQ84)*(BL84+1)/2</f>
        <v>6.5</v>
      </c>
      <c r="EB84" s="1" t="n">
        <f aca="false">$AK84 +(DG84*$CB84+AR84)*(BM84+1)/2</f>
        <v>6.5</v>
      </c>
      <c r="EC84" s="1" t="n">
        <f aca="false">$AK84 +(DH84*$CB84+AS84)*(BN84+1)/2</f>
        <v>6.5</v>
      </c>
      <c r="ED84" s="1" t="n">
        <f aca="false">$AK84 +(DI84*$CB84+AT84)*(BO84+1)/2</f>
        <v>6.5</v>
      </c>
      <c r="EE84" s="1" t="n">
        <f aca="false">$AK84 +(DJ84*$CB84+AU84)*(BP84+1)/2</f>
        <v>10</v>
      </c>
      <c r="EF84" s="1" t="n">
        <f aca="false">$AK84 +(DK84*$CB84+AV84)*(BQ84+1)/2</f>
        <v>10</v>
      </c>
      <c r="EG84" s="1" t="n">
        <f aca="false">$AK84 +(DL84*$CB84+AW84)*(BR84+1)/2</f>
        <v>10</v>
      </c>
      <c r="EH84" s="1" t="n">
        <f aca="false">$AK84 +(DM84*$CB84+AX84)*(BS84+1)/2</f>
        <v>13.5</v>
      </c>
      <c r="EI84" s="1" t="n">
        <f aca="false">$AK84 +(DN84*$CB84+AY84)*(BT84+1)/2</f>
        <v>13.5</v>
      </c>
      <c r="EJ84" s="1" t="n">
        <f aca="false">$AK84 +(DO84*$CB84+AZ84)*(BU84+1)/2</f>
        <v>13.5</v>
      </c>
      <c r="EK84" s="1" t="n">
        <f aca="false">$AK84 +(DP84*$CB84+BA84)*(BV84+1)/2</f>
        <v>17</v>
      </c>
      <c r="EL84" s="1" t="n">
        <f aca="false">$AK84 +(DQ84*$CB84+BB84)*(BW84+1)/2</f>
        <v>17</v>
      </c>
      <c r="EM84" s="1" t="n">
        <f aca="false">$AK84 +(DR84*$CB84+BC84)*(BX84+1)/2</f>
        <v>17</v>
      </c>
      <c r="EN84" s="1" t="n">
        <f aca="false">$AK84 +(DS84*$CB84+BD84)*(BY84+1)/2</f>
        <v>20.5</v>
      </c>
      <c r="EO84" s="1" t="n">
        <f aca="false">$AK84 +(DT84*$CB84+BE84)*(BZ84+1)/2</f>
        <v>24</v>
      </c>
    </row>
    <row r="85" customFormat="false" ht="33.95" hidden="false" customHeight="true" outlineLevel="0" collapsed="false">
      <c r="A85" s="11" t="s">
        <v>380</v>
      </c>
      <c r="B85" s="1" t="s">
        <v>353</v>
      </c>
      <c r="C85" s="11" t="s">
        <v>354</v>
      </c>
      <c r="D85" s="11" t="s">
        <v>381</v>
      </c>
      <c r="E85" s="11" t="s">
        <v>29</v>
      </c>
      <c r="F85" s="11" t="s">
        <v>35</v>
      </c>
      <c r="G85" s="11" t="s">
        <v>228</v>
      </c>
      <c r="H85" s="11" t="s">
        <v>382</v>
      </c>
      <c r="I85" s="11" t="n">
        <v>2</v>
      </c>
      <c r="J85" s="11"/>
      <c r="K85" s="11"/>
      <c r="L85" s="11" t="s">
        <v>383</v>
      </c>
      <c r="M85" s="1" t="s">
        <v>384</v>
      </c>
    </row>
    <row r="86" customFormat="false" ht="33.95" hidden="false" customHeight="true" outlineLevel="0" collapsed="false">
      <c r="A86" s="11" t="s">
        <v>385</v>
      </c>
      <c r="B86" s="1" t="s">
        <v>353</v>
      </c>
      <c r="C86" s="11" t="s">
        <v>354</v>
      </c>
      <c r="D86" s="11" t="s">
        <v>386</v>
      </c>
      <c r="E86" s="11" t="s">
        <v>387</v>
      </c>
      <c r="F86" s="11" t="s">
        <v>51</v>
      </c>
      <c r="G86" s="11"/>
      <c r="H86" s="11" t="s">
        <v>388</v>
      </c>
      <c r="I86" s="11" t="n">
        <v>3</v>
      </c>
      <c r="J86" s="11" t="s">
        <v>316</v>
      </c>
      <c r="K86" s="11" t="n">
        <v>10</v>
      </c>
      <c r="L86" s="11" t="s">
        <v>389</v>
      </c>
      <c r="N86" s="1" t="n">
        <v>1</v>
      </c>
      <c r="P86" s="1" t="n">
        <f aca="false">IF(P$2/5+1 &gt;=$I86,CF86*DV86, 0)</f>
        <v>0</v>
      </c>
      <c r="Q86" s="1" t="n">
        <f aca="false">IF(Q$2/5+1 &gt;=$I86,CG86*DW86, 0)</f>
        <v>0</v>
      </c>
      <c r="R86" s="1" t="n">
        <f aca="false">IF(R$2/5+1 &gt;=$I86,CH86*DX86, 0)</f>
        <v>0</v>
      </c>
      <c r="S86" s="1" t="n">
        <f aca="false">IF(S$2/5+1 &gt;=$I86,CI86*DY86, 0)</f>
        <v>0</v>
      </c>
      <c r="T86" s="1" t="n">
        <f aca="false">IF(T$2/5+1 &gt;=$I86,CJ86*DZ86, 0)</f>
        <v>0</v>
      </c>
      <c r="U86" s="1" t="n">
        <f aca="false">IF(U$2/5+1 &gt;=$I86,CK86*EA86, 0)</f>
        <v>0</v>
      </c>
      <c r="V86" s="1" t="n">
        <f aca="false">IF(V$2/5+1 &gt;=$I86,CL86*EB86, 0)</f>
        <v>0</v>
      </c>
      <c r="W86" s="1" t="n">
        <f aca="false">IF(W$2/5+1 &gt;=$I86,CM86*EC86, 0)</f>
        <v>0</v>
      </c>
      <c r="X86" s="1" t="n">
        <f aca="false">IF(X$2/5+1 &gt;=$I86,CN86*ED86, 0)</f>
        <v>0</v>
      </c>
      <c r="Y86" s="1" t="n">
        <f aca="false">IF(Y$2/5+1 &gt;=$I86,CO86*EE86, 0)</f>
        <v>9.45</v>
      </c>
      <c r="Z86" s="1" t="n">
        <f aca="false">IF(Z$2/5+1 &gt;=$I86,CP86*EF86, 0)</f>
        <v>9.45</v>
      </c>
      <c r="AA86" s="1" t="n">
        <f aca="false">IF(AA$2/5+1 &gt;=$I86,CQ86*EG86, 0)</f>
        <v>9.45</v>
      </c>
      <c r="AB86" s="1" t="n">
        <f aca="false">IF(AB$2/5+1 &gt;=$I86,CR86*EH86, 0)</f>
        <v>15.75</v>
      </c>
      <c r="AC86" s="1" t="n">
        <f aca="false">IF(AC$2/5+1 &gt;=$I86,CS86*EI86, 0)</f>
        <v>15.75</v>
      </c>
      <c r="AD86" s="1" t="n">
        <f aca="false">IF(AD$2/5+1 &gt;=$I86,CT86*EJ86, 0)</f>
        <v>16.0416666666667</v>
      </c>
      <c r="AE86" s="1" t="n">
        <f aca="false">IF(AE$2/5+1 &gt;=$I86,CU86*EK86, 0)</f>
        <v>22.4583333333333</v>
      </c>
      <c r="AF86" s="1" t="n">
        <f aca="false">IF(AF$2/5+1 &gt;=$I86,CV86*EL86, 0)</f>
        <v>22.4583333333333</v>
      </c>
      <c r="AG86" s="1" t="n">
        <f aca="false">IF(AG$2/5+1 &gt;=$I86,CW86*EM86, 0)</f>
        <v>22.4583333333333</v>
      </c>
      <c r="AH86" s="1" t="n">
        <f aca="false">IF(AH$2/5+1 &gt;=$I86,CX86*EN86, 0)</f>
        <v>28.875</v>
      </c>
      <c r="AI86" s="1" t="n">
        <f aca="false">IF(AI$2/5+1 &gt;=$I86,CY86*EO86, 0)</f>
        <v>34.65</v>
      </c>
      <c r="AK86" s="1" t="n">
        <v>0</v>
      </c>
      <c r="AL86" s="1" t="n">
        <v>3</v>
      </c>
      <c r="AM86" s="1" t="n">
        <f aca="false">AL86</f>
        <v>3</v>
      </c>
      <c r="AN86" s="1" t="n">
        <f aca="false">AM86</f>
        <v>3</v>
      </c>
      <c r="AO86" s="1" t="n">
        <f aca="false">AN86</f>
        <v>3</v>
      </c>
      <c r="AP86" s="1" t="n">
        <f aca="false">AO86</f>
        <v>3</v>
      </c>
      <c r="AQ86" s="1" t="n">
        <f aca="false">AP86</f>
        <v>3</v>
      </c>
      <c r="AR86" s="1" t="n">
        <f aca="false">AQ86</f>
        <v>3</v>
      </c>
      <c r="AS86" s="1" t="n">
        <f aca="false">AR86</f>
        <v>3</v>
      </c>
      <c r="AT86" s="1" t="n">
        <f aca="false">AS86</f>
        <v>3</v>
      </c>
      <c r="AU86" s="1" t="n">
        <f aca="false">AT86</f>
        <v>3</v>
      </c>
      <c r="AV86" s="1" t="n">
        <f aca="false">AU86</f>
        <v>3</v>
      </c>
      <c r="AW86" s="1" t="n">
        <f aca="false">AV86</f>
        <v>3</v>
      </c>
      <c r="AX86" s="1" t="n">
        <f aca="false">AW86</f>
        <v>3</v>
      </c>
      <c r="AY86" s="1" t="n">
        <f aca="false">AX86</f>
        <v>3</v>
      </c>
      <c r="AZ86" s="1" t="n">
        <f aca="false">AY86</f>
        <v>3</v>
      </c>
      <c r="BA86" s="1" t="n">
        <f aca="false">AZ86</f>
        <v>3</v>
      </c>
      <c r="BB86" s="1" t="n">
        <f aca="false">BA86</f>
        <v>3</v>
      </c>
      <c r="BC86" s="1" t="n">
        <f aca="false">BB86</f>
        <v>3</v>
      </c>
      <c r="BD86" s="1" t="n">
        <f aca="false">BC86</f>
        <v>3</v>
      </c>
      <c r="BE86" s="1" t="n">
        <f aca="false">BD86</f>
        <v>3</v>
      </c>
      <c r="BG86" s="1" t="n">
        <v>6</v>
      </c>
      <c r="BH86" s="1" t="n">
        <f aca="false">BG86</f>
        <v>6</v>
      </c>
      <c r="BI86" s="1" t="n">
        <f aca="false">BH86</f>
        <v>6</v>
      </c>
      <c r="BJ86" s="1" t="n">
        <f aca="false">BI86</f>
        <v>6</v>
      </c>
      <c r="BK86" s="1" t="n">
        <f aca="false">BJ86</f>
        <v>6</v>
      </c>
      <c r="BL86" s="1" t="n">
        <f aca="false">BK86</f>
        <v>6</v>
      </c>
      <c r="BM86" s="1" t="n">
        <f aca="false">BL86</f>
        <v>6</v>
      </c>
      <c r="BN86" s="1" t="n">
        <f aca="false">BM86</f>
        <v>6</v>
      </c>
      <c r="BO86" s="1" t="n">
        <f aca="false">BN86</f>
        <v>6</v>
      </c>
      <c r="BP86" s="1" t="n">
        <f aca="false">BO86</f>
        <v>6</v>
      </c>
      <c r="BQ86" s="1" t="n">
        <f aca="false">BP86</f>
        <v>6</v>
      </c>
      <c r="BR86" s="1" t="n">
        <f aca="false">BQ86</f>
        <v>6</v>
      </c>
      <c r="BS86" s="1" t="n">
        <f aca="false">BR86</f>
        <v>6</v>
      </c>
      <c r="BT86" s="1" t="n">
        <f aca="false">BS86</f>
        <v>6</v>
      </c>
      <c r="BU86" s="1" t="n">
        <f aca="false">BT86</f>
        <v>6</v>
      </c>
      <c r="BV86" s="1" t="n">
        <f aca="false">BU86</f>
        <v>6</v>
      </c>
      <c r="BW86" s="1" t="n">
        <f aca="false">BV86</f>
        <v>6</v>
      </c>
      <c r="BX86" s="1" t="n">
        <f aca="false">BW86</f>
        <v>6</v>
      </c>
      <c r="BY86" s="1" t="n">
        <f aca="false">BX86</f>
        <v>6</v>
      </c>
      <c r="BZ86" s="1" t="n">
        <f aca="false">BY86</f>
        <v>6</v>
      </c>
      <c r="CA86" s="2"/>
      <c r="CB86" s="1" t="n">
        <v>2</v>
      </c>
      <c r="CD86" s="0" t="n">
        <f aca="false">IF(EXACT(E86,"Concentration"),IF(I86=1,3,IF(I86=2,3,IF(I86=3,4,IF(I86=4,6,8)))),IF(I86=1,4,IF(I86=2,5,IF(I86=3,6,IF(I86=4,8,10)))))</f>
        <v>6</v>
      </c>
      <c r="CF86" s="2" t="n">
        <f aca="false">MIN(1,MAX(0,(CF$2-$CD86+1+CF$1-DA86)/CF$2))</f>
        <v>0.166666666666667</v>
      </c>
      <c r="CG86" s="2" t="n">
        <f aca="false">MIN(1,MAX(0,(CG$2-$CD86+1+CG$1-DB86)/CG$2))</f>
        <v>0.333333333333333</v>
      </c>
      <c r="CH86" s="2" t="n">
        <f aca="false">MIN(1,MAX(0,(CH$2-$CD86+1+CH$1-DC86)/CH$2))</f>
        <v>0.333333333333333</v>
      </c>
      <c r="CI86" s="2" t="n">
        <f aca="false">MIN(1,MAX(0,(CI$2-$CD86+1+CI$1-DD86)/CI$2))</f>
        <v>0.5</v>
      </c>
      <c r="CJ86" s="2" t="n">
        <f aca="false">MIN(1,MAX(0,(CJ$2-$CD86+1+CJ$1-DE86)/CJ$2))</f>
        <v>0.625</v>
      </c>
      <c r="CK86" s="2" t="n">
        <f aca="false">MIN(1,MAX(0,(CK$2-$CD86+1+CK$1-DF86)/CK$2))</f>
        <v>0.625</v>
      </c>
      <c r="CL86" s="2" t="n">
        <f aca="false">MIN(1,MAX(0,(CL$2-$CD86+1+CL$1-DG86)/CL$2))</f>
        <v>0.75</v>
      </c>
      <c r="CM86" s="2" t="n">
        <f aca="false">MIN(1,MAX(0,(CM$2-$CD86+1+CM$1-DH86)/CM$2))</f>
        <v>0.75</v>
      </c>
      <c r="CN86" s="2" t="n">
        <f aca="false">MIN(1,MAX(0,(CN$2-$CD86+1+CN$1-DI86)/CN$2))</f>
        <v>0.75</v>
      </c>
      <c r="CO86" s="2" t="n">
        <f aca="false">MIN(1,MAX(0,(CO$2-$CD86+1+CO$1-DJ86)/CO$2))</f>
        <v>0.9</v>
      </c>
      <c r="CP86" s="2" t="n">
        <f aca="false">MIN(1,MAX(0,(CP$2-$CD86+1+CP$1-DK86)/CP$2))</f>
        <v>0.9</v>
      </c>
      <c r="CQ86" s="2" t="n">
        <f aca="false">MIN(1,MAX(0,(CQ$2-$CD86+1+CQ$1-DL86)/CQ$2))</f>
        <v>0.9</v>
      </c>
      <c r="CR86" s="2" t="n">
        <f aca="false">MIN(1,MAX(0,(CR$2-$CD86+1+CR$1-DM86)/CR$2))</f>
        <v>0.9</v>
      </c>
      <c r="CS86" s="2" t="n">
        <f aca="false">MIN(1,MAX(0,(CS$2-$CD86+1+CS$1-DN86)/CS$2))</f>
        <v>0.9</v>
      </c>
      <c r="CT86" s="2" t="n">
        <f aca="false">MIN(1,MAX(0,(CT$2-$CD86+1+CT$1-DO86)/CT$2))</f>
        <v>0.916666666666667</v>
      </c>
      <c r="CU86" s="2" t="n">
        <f aca="false">MIN(1,MAX(0,(CU$2-$CD86+1+CU$1-DP86)/CU$2))</f>
        <v>0.916666666666667</v>
      </c>
      <c r="CV86" s="2" t="n">
        <f aca="false">MIN(1,MAX(0,(CV$2-$CD86+1+CV$1-DQ86)/CV$2))</f>
        <v>0.916666666666667</v>
      </c>
      <c r="CW86" s="2" t="n">
        <f aca="false">MIN(1,MAX(0,(CW$2-$CD86+1+CW$1-DR86)/CW$2))</f>
        <v>0.916666666666667</v>
      </c>
      <c r="CX86" s="2" t="n">
        <f aca="false">MIN(1,MAX(0,(CX$2-$CD86+1+CX$1-DS86)/CX$2))</f>
        <v>0.916666666666667</v>
      </c>
      <c r="CY86" s="2" t="n">
        <f aca="false">MIN(1,MAX(0,(CY$2-$CD86+1+CY$1-DT86)/CY$2))</f>
        <v>0.9</v>
      </c>
      <c r="DA86" s="1" t="n">
        <f aca="false">IF($CB86&gt;0,MAX(0,FLOOR((1-$CZ$2)*CF$2-$CD86+1+CF$1,1)),0)</f>
        <v>0</v>
      </c>
      <c r="DB86" s="1" t="n">
        <f aca="false">IF($CB86&gt;0,MAX(0,FLOOR((1-$CZ$2)*CG$2-$CD86+1+CG$1,1)),0)</f>
        <v>0</v>
      </c>
      <c r="DC86" s="1" t="n">
        <f aca="false">IF($CB86&gt;0,MAX(0,FLOOR((1-$CZ$2)*CH$2-$CD86+1+CH$1,1)),0)</f>
        <v>0</v>
      </c>
      <c r="DD86" s="1" t="n">
        <f aca="false">IF($CB86&gt;0,MAX(0,FLOOR((1-$CZ$2)*CI$2-$CD86+1+CI$1,1)),0)</f>
        <v>0</v>
      </c>
      <c r="DE86" s="1" t="n">
        <f aca="false">IF($CB86&gt;0,MAX(0,FLOOR((1-$CZ$2)*CJ$2-$CD86+1+CJ$1,1)),0)</f>
        <v>0</v>
      </c>
      <c r="DF86" s="1" t="n">
        <f aca="false">IF($CB86&gt;0,MAX(0,FLOOR((1-$CZ$2)*CK$2-$CD86+1+CK$1,1)),0)</f>
        <v>0</v>
      </c>
      <c r="DG86" s="1" t="n">
        <f aca="false">IF($CB86&gt;0,MAX(0,FLOOR((1-$CZ$2)*CL$2-$CD86+1+CL$1,1)),0)</f>
        <v>0</v>
      </c>
      <c r="DH86" s="1" t="n">
        <f aca="false">IF($CB86&gt;0,MAX(0,FLOOR((1-$CZ$2)*CM$2-$CD86+1+CM$1,1)),0)</f>
        <v>0</v>
      </c>
      <c r="DI86" s="1" t="n">
        <f aca="false">IF($CB86&gt;0,MAX(0,FLOOR((1-$CZ$2)*CN$2-$CD86+1+CN$1,1)),0)</f>
        <v>0</v>
      </c>
      <c r="DJ86" s="1" t="n">
        <f aca="false">IF($CB86&gt;0,MAX(0,FLOOR((1-$CZ$2)*CO$2-$CD86+1+CO$1,1)),0)</f>
        <v>0</v>
      </c>
      <c r="DK86" s="1" t="n">
        <f aca="false">IF($CB86&gt;0,MAX(0,FLOOR((1-$CZ$2)*CP$2-$CD86+1+CP$1,1)),0)</f>
        <v>0</v>
      </c>
      <c r="DL86" s="1" t="n">
        <f aca="false">IF($CB86&gt;0,MAX(0,FLOOR((1-$CZ$2)*CQ$2-$CD86+1+CQ$1,1)),0)</f>
        <v>0</v>
      </c>
      <c r="DM86" s="1" t="n">
        <f aca="false">IF($CB86&gt;0,MAX(0,FLOOR((1-$CZ$2)*CR$2-$CD86+1+CR$1,1)),0)</f>
        <v>1</v>
      </c>
      <c r="DN86" s="1" t="n">
        <f aca="false">IF($CB86&gt;0,MAX(0,FLOOR((1-$CZ$2)*CS$2-$CD86+1+CS$1,1)),0)</f>
        <v>1</v>
      </c>
      <c r="DO86" s="1" t="n">
        <f aca="false">IF($CB86&gt;0,MAX(0,FLOOR((1-$CZ$2)*CT$2-$CD86+1+CT$1,1)),0)</f>
        <v>1</v>
      </c>
      <c r="DP86" s="1" t="n">
        <f aca="false">IF($CB86&gt;0,MAX(0,FLOOR((1-$CZ$2)*CU$2-$CD86+1+CU$1,1)),0)</f>
        <v>2</v>
      </c>
      <c r="DQ86" s="1" t="n">
        <f aca="false">IF($CB86&gt;0,MAX(0,FLOOR((1-$CZ$2)*CV$2-$CD86+1+CV$1,1)),0)</f>
        <v>2</v>
      </c>
      <c r="DR86" s="1" t="n">
        <f aca="false">IF($CB86&gt;0,MAX(0,FLOOR((1-$CZ$2)*CW$2-$CD86+1+CW$1,1)),0)</f>
        <v>2</v>
      </c>
      <c r="DS86" s="1" t="n">
        <f aca="false">IF($CB86&gt;0,MAX(0,FLOOR((1-$CZ$2)*CX$2-$CD86+1+CX$1,1)),0)</f>
        <v>3</v>
      </c>
      <c r="DT86" s="1" t="n">
        <f aca="false">IF($CB86&gt;0,MAX(0,FLOOR((1-$CZ$2)*CY$2-$CD86+1+CY$1,1)),0)</f>
        <v>4</v>
      </c>
      <c r="DV86" s="1" t="n">
        <f aca="false">$AK86 +(DA86*$CB86+AL86)*(BG86+1)/2</f>
        <v>10.5</v>
      </c>
      <c r="DW86" s="1" t="n">
        <f aca="false">$AK86 +(DB86*$CB86+AM86)*(BH86+1)/2</f>
        <v>10.5</v>
      </c>
      <c r="DX86" s="1" t="n">
        <f aca="false">$AK86 +(DC86*$CB86+AN86)*(BI86+1)/2</f>
        <v>10.5</v>
      </c>
      <c r="DY86" s="1" t="n">
        <f aca="false">$AK86 +(DD86*$CB86+AO86)*(BJ86+1)/2</f>
        <v>10.5</v>
      </c>
      <c r="DZ86" s="1" t="n">
        <f aca="false">$AK86 +(DE86*$CB86+AP86)*(BK86+1)/2</f>
        <v>10.5</v>
      </c>
      <c r="EA86" s="1" t="n">
        <f aca="false">$AK86 +(DF86*$CB86+AQ86)*(BL86+1)/2</f>
        <v>10.5</v>
      </c>
      <c r="EB86" s="1" t="n">
        <f aca="false">$AK86 +(DG86*$CB86+AR86)*(BM86+1)/2</f>
        <v>10.5</v>
      </c>
      <c r="EC86" s="1" t="n">
        <f aca="false">$AK86 +(DH86*$CB86+AS86)*(BN86+1)/2</f>
        <v>10.5</v>
      </c>
      <c r="ED86" s="1" t="n">
        <f aca="false">$AK86 +(DI86*$CB86+AT86)*(BO86+1)/2</f>
        <v>10.5</v>
      </c>
      <c r="EE86" s="1" t="n">
        <f aca="false">$AK86 +(DJ86*$CB86+AU86)*(BP86+1)/2</f>
        <v>10.5</v>
      </c>
      <c r="EF86" s="1" t="n">
        <f aca="false">$AK86 +(DK86*$CB86+AV86)*(BQ86+1)/2</f>
        <v>10.5</v>
      </c>
      <c r="EG86" s="1" t="n">
        <f aca="false">$AK86 +(DL86*$CB86+AW86)*(BR86+1)/2</f>
        <v>10.5</v>
      </c>
      <c r="EH86" s="1" t="n">
        <f aca="false">$AK86 +(DM86*$CB86+AX86)*(BS86+1)/2</f>
        <v>17.5</v>
      </c>
      <c r="EI86" s="1" t="n">
        <f aca="false">$AK86 +(DN86*$CB86+AY86)*(BT86+1)/2</f>
        <v>17.5</v>
      </c>
      <c r="EJ86" s="1" t="n">
        <f aca="false">$AK86 +(DO86*$CB86+AZ86)*(BU86+1)/2</f>
        <v>17.5</v>
      </c>
      <c r="EK86" s="1" t="n">
        <f aca="false">$AK86 +(DP86*$CB86+BA86)*(BV86+1)/2</f>
        <v>24.5</v>
      </c>
      <c r="EL86" s="1" t="n">
        <f aca="false">$AK86 +(DQ86*$CB86+BB86)*(BW86+1)/2</f>
        <v>24.5</v>
      </c>
      <c r="EM86" s="1" t="n">
        <f aca="false">$AK86 +(DR86*$CB86+BC86)*(BX86+1)/2</f>
        <v>24.5</v>
      </c>
      <c r="EN86" s="1" t="n">
        <f aca="false">$AK86 +(DS86*$CB86+BD86)*(BY86+1)/2</f>
        <v>31.5</v>
      </c>
      <c r="EO86" s="1" t="n">
        <f aca="false">$AK86 +(DT86*$CB86+BE86)*(BZ86+1)/2</f>
        <v>38.5</v>
      </c>
    </row>
    <row r="87" customFormat="false" ht="33.95" hidden="false" customHeight="true" outlineLevel="0" collapsed="false">
      <c r="A87" s="14" t="s">
        <v>390</v>
      </c>
      <c r="B87" s="1" t="s">
        <v>353</v>
      </c>
      <c r="C87" s="14" t="s">
        <v>354</v>
      </c>
      <c r="D87" s="14" t="s">
        <v>391</v>
      </c>
      <c r="E87" s="14" t="s">
        <v>60</v>
      </c>
      <c r="F87" s="14" t="s">
        <v>40</v>
      </c>
      <c r="G87" s="14" t="s">
        <v>392</v>
      </c>
      <c r="H87" s="14" t="n">
        <v>0</v>
      </c>
      <c r="I87" s="14" t="n">
        <v>3</v>
      </c>
      <c r="J87" s="14"/>
      <c r="K87" s="14"/>
      <c r="L87" s="14" t="s">
        <v>393</v>
      </c>
      <c r="N87" s="1" t="n">
        <v>1</v>
      </c>
      <c r="P87" s="1" t="n">
        <f aca="false">IF(P$2/5+1 &gt;=$I87,CF87*DV87, 0)</f>
        <v>0</v>
      </c>
      <c r="Q87" s="1" t="n">
        <f aca="false">IF(Q$2/5+1 &gt;=$I87,CG87*DW87, 0)</f>
        <v>0</v>
      </c>
      <c r="R87" s="1" t="n">
        <f aca="false">IF(R$2/5+1 &gt;=$I87,CH87*DX87, 0)</f>
        <v>0</v>
      </c>
      <c r="S87" s="1" t="n">
        <f aca="false">IF(S$2/5+1 &gt;=$I87,CI87*DY87, 0)</f>
        <v>0</v>
      </c>
      <c r="T87" s="1" t="n">
        <f aca="false">IF(T$2/5+1 &gt;=$I87,CJ87*DZ87, 0)</f>
        <v>0</v>
      </c>
      <c r="U87" s="1" t="n">
        <f aca="false">IF(U$2/5+1 &gt;=$I87,CK87*EA87, 0)</f>
        <v>0</v>
      </c>
      <c r="V87" s="1" t="n">
        <f aca="false">IF(V$2/5+1 &gt;=$I87,CL87*EB87, 0)</f>
        <v>0</v>
      </c>
      <c r="W87" s="1" t="n">
        <f aca="false">IF(W$2/5+1 &gt;=$I87,CM87*EC87, 0)</f>
        <v>0</v>
      </c>
      <c r="X87" s="1" t="n">
        <f aca="false">IF(X$2/5+1 &gt;=$I87,CN87*ED87, 0)</f>
        <v>0</v>
      </c>
      <c r="Y87" s="1" t="n">
        <f aca="false">IF(Y$2/5+1 &gt;=$I87,CO87*EE87, 0)</f>
        <v>12.6</v>
      </c>
      <c r="Z87" s="1" t="n">
        <f aca="false">IF(Z$2/5+1 &gt;=$I87,CP87*EF87, 0)</f>
        <v>12.6</v>
      </c>
      <c r="AA87" s="1" t="n">
        <f aca="false">IF(AA$2/5+1 &gt;=$I87,CQ87*EG87, 0)</f>
        <v>12.6</v>
      </c>
      <c r="AB87" s="1" t="n">
        <f aca="false">IF(AB$2/5+1 &gt;=$I87,CR87*EH87, 0)</f>
        <v>15.75</v>
      </c>
      <c r="AC87" s="1" t="n">
        <f aca="false">IF(AC$2/5+1 &gt;=$I87,CS87*EI87, 0)</f>
        <v>15.75</v>
      </c>
      <c r="AD87" s="1" t="n">
        <f aca="false">IF(AD$2/5+1 &gt;=$I87,CT87*EJ87, 0)</f>
        <v>16.0416666666667</v>
      </c>
      <c r="AE87" s="1" t="n">
        <f aca="false">IF(AE$2/5+1 &gt;=$I87,CU87*EK87, 0)</f>
        <v>19.25</v>
      </c>
      <c r="AF87" s="1" t="n">
        <f aca="false">IF(AF$2/5+1 &gt;=$I87,CV87*EL87, 0)</f>
        <v>19.25</v>
      </c>
      <c r="AG87" s="1" t="n">
        <f aca="false">IF(AG$2/5+1 &gt;=$I87,CW87*EM87, 0)</f>
        <v>19.25</v>
      </c>
      <c r="AH87" s="1" t="n">
        <f aca="false">IF(AH$2/5+1 &gt;=$I87,CX87*EN87, 0)</f>
        <v>22.4583333333333</v>
      </c>
      <c r="AI87" s="1" t="n">
        <f aca="false">IF(AI$2/5+1 &gt;=$I87,CY87*EO87, 0)</f>
        <v>25.2</v>
      </c>
      <c r="AK87" s="1" t="n">
        <v>0</v>
      </c>
      <c r="AL87" s="1" t="n">
        <v>2</v>
      </c>
      <c r="AM87" s="1" t="n">
        <f aca="false">AL87</f>
        <v>2</v>
      </c>
      <c r="AN87" s="1" t="n">
        <f aca="false">AM87</f>
        <v>2</v>
      </c>
      <c r="AO87" s="1" t="n">
        <f aca="false">AN87</f>
        <v>2</v>
      </c>
      <c r="AP87" s="1" t="n">
        <f aca="false">AO87</f>
        <v>2</v>
      </c>
      <c r="AQ87" s="1" t="n">
        <f aca="false">AP87</f>
        <v>2</v>
      </c>
      <c r="AR87" s="1" t="n">
        <f aca="false">AQ87</f>
        <v>2</v>
      </c>
      <c r="AS87" s="1" t="n">
        <f aca="false">AR87</f>
        <v>2</v>
      </c>
      <c r="AT87" s="1" t="n">
        <f aca="false">AS87</f>
        <v>2</v>
      </c>
      <c r="AU87" s="1" t="n">
        <f aca="false">AT87</f>
        <v>2</v>
      </c>
      <c r="AV87" s="1" t="n">
        <f aca="false">AU87</f>
        <v>2</v>
      </c>
      <c r="AW87" s="1" t="n">
        <f aca="false">AV87</f>
        <v>2</v>
      </c>
      <c r="AX87" s="1" t="n">
        <f aca="false">AW87</f>
        <v>2</v>
      </c>
      <c r="AY87" s="1" t="n">
        <f aca="false">AX87</f>
        <v>2</v>
      </c>
      <c r="AZ87" s="1" t="n">
        <f aca="false">AY87</f>
        <v>2</v>
      </c>
      <c r="BA87" s="1" t="n">
        <f aca="false">AZ87</f>
        <v>2</v>
      </c>
      <c r="BB87" s="1" t="n">
        <f aca="false">BA87</f>
        <v>2</v>
      </c>
      <c r="BC87" s="1" t="n">
        <f aca="false">BB87</f>
        <v>2</v>
      </c>
      <c r="BD87" s="1" t="n">
        <f aca="false">BC87</f>
        <v>2</v>
      </c>
      <c r="BE87" s="1" t="n">
        <f aca="false">BD87</f>
        <v>2</v>
      </c>
      <c r="BG87" s="1" t="n">
        <v>6</v>
      </c>
      <c r="BH87" s="1" t="n">
        <f aca="false">BG87</f>
        <v>6</v>
      </c>
      <c r="BI87" s="1" t="n">
        <f aca="false">BH87</f>
        <v>6</v>
      </c>
      <c r="BJ87" s="1" t="n">
        <f aca="false">BI87</f>
        <v>6</v>
      </c>
      <c r="BK87" s="1" t="n">
        <f aca="false">BJ87</f>
        <v>6</v>
      </c>
      <c r="BL87" s="1" t="n">
        <f aca="false">BK87</f>
        <v>6</v>
      </c>
      <c r="BM87" s="1" t="n">
        <f aca="false">BL87</f>
        <v>6</v>
      </c>
      <c r="BN87" s="1" t="n">
        <f aca="false">BM87</f>
        <v>6</v>
      </c>
      <c r="BO87" s="1" t="n">
        <f aca="false">BN87</f>
        <v>6</v>
      </c>
      <c r="BP87" s="1" t="n">
        <f aca="false">BO87</f>
        <v>6</v>
      </c>
      <c r="BQ87" s="1" t="n">
        <f aca="false">BP87</f>
        <v>6</v>
      </c>
      <c r="BR87" s="1" t="n">
        <f aca="false">BQ87</f>
        <v>6</v>
      </c>
      <c r="BS87" s="1" t="n">
        <f aca="false">BR87</f>
        <v>6</v>
      </c>
      <c r="BT87" s="1" t="n">
        <f aca="false">BS87</f>
        <v>6</v>
      </c>
      <c r="BU87" s="1" t="n">
        <f aca="false">BT87</f>
        <v>6</v>
      </c>
      <c r="BV87" s="1" t="n">
        <f aca="false">BU87</f>
        <v>6</v>
      </c>
      <c r="BW87" s="1" t="n">
        <f aca="false">BV87</f>
        <v>6</v>
      </c>
      <c r="BX87" s="1" t="n">
        <f aca="false">BW87</f>
        <v>6</v>
      </c>
      <c r="BY87" s="1" t="n">
        <f aca="false">BX87</f>
        <v>6</v>
      </c>
      <c r="BZ87" s="1" t="n">
        <f aca="false">BY87</f>
        <v>6</v>
      </c>
      <c r="CA87" s="2"/>
      <c r="CB87" s="1" t="n">
        <v>1</v>
      </c>
      <c r="CD87" s="0" t="n">
        <f aca="false">IF(EXACT(E87,"Concentration"),IF(I87=1,3,IF(I87=2,3,IF(I87=3,4,IF(I87=4,6,8)))),IF(I87=1,4,IF(I87=2,5,IF(I87=3,6,IF(I87=4,8,10)))))</f>
        <v>4</v>
      </c>
      <c r="CF87" s="2" t="n">
        <f aca="false">MIN(1,MAX(0,(CF$2-$CD87+1+CF$1-DA87)/CF$2))</f>
        <v>0.5</v>
      </c>
      <c r="CG87" s="2" t="n">
        <f aca="false">MIN(1,MAX(0,(CG$2-$CD87+1+CG$1-DB87)/CG$2))</f>
        <v>0.666666666666667</v>
      </c>
      <c r="CH87" s="2" t="n">
        <f aca="false">MIN(1,MAX(0,(CH$2-$CD87+1+CH$1-DC87)/CH$2))</f>
        <v>0.666666666666667</v>
      </c>
      <c r="CI87" s="2" t="n">
        <f aca="false">MIN(1,MAX(0,(CI$2-$CD87+1+CI$1-DD87)/CI$2))</f>
        <v>0.833333333333333</v>
      </c>
      <c r="CJ87" s="2" t="n">
        <f aca="false">MIN(1,MAX(0,(CJ$2-$CD87+1+CJ$1-DE87)/CJ$2))</f>
        <v>0.875</v>
      </c>
      <c r="CK87" s="2" t="n">
        <f aca="false">MIN(1,MAX(0,(CK$2-$CD87+1+CK$1-DF87)/CK$2))</f>
        <v>0.875</v>
      </c>
      <c r="CL87" s="2" t="n">
        <f aca="false">MIN(1,MAX(0,(CL$2-$CD87+1+CL$1-DG87)/CL$2))</f>
        <v>1</v>
      </c>
      <c r="CM87" s="2" t="n">
        <f aca="false">MIN(1,MAX(0,(CM$2-$CD87+1+CM$1-DH87)/CM$2))</f>
        <v>1</v>
      </c>
      <c r="CN87" s="2" t="n">
        <f aca="false">MIN(1,MAX(0,(CN$2-$CD87+1+CN$1-DI87)/CN$2))</f>
        <v>1</v>
      </c>
      <c r="CO87" s="2" t="n">
        <f aca="false">MIN(1,MAX(0,(CO$2-$CD87+1+CO$1-DJ87)/CO$2))</f>
        <v>0.9</v>
      </c>
      <c r="CP87" s="2" t="n">
        <f aca="false">MIN(1,MAX(0,(CP$2-$CD87+1+CP$1-DK87)/CP$2))</f>
        <v>0.9</v>
      </c>
      <c r="CQ87" s="2" t="n">
        <f aca="false">MIN(1,MAX(0,(CQ$2-$CD87+1+CQ$1-DL87)/CQ$2))</f>
        <v>0.9</v>
      </c>
      <c r="CR87" s="2" t="n">
        <f aca="false">MIN(1,MAX(0,(CR$2-$CD87+1+CR$1-DM87)/CR$2))</f>
        <v>0.9</v>
      </c>
      <c r="CS87" s="2" t="n">
        <f aca="false">MIN(1,MAX(0,(CS$2-$CD87+1+CS$1-DN87)/CS$2))</f>
        <v>0.9</v>
      </c>
      <c r="CT87" s="2" t="n">
        <f aca="false">MIN(1,MAX(0,(CT$2-$CD87+1+CT$1-DO87)/CT$2))</f>
        <v>0.916666666666667</v>
      </c>
      <c r="CU87" s="2" t="n">
        <f aca="false">MIN(1,MAX(0,(CU$2-$CD87+1+CU$1-DP87)/CU$2))</f>
        <v>0.916666666666667</v>
      </c>
      <c r="CV87" s="2" t="n">
        <f aca="false">MIN(1,MAX(0,(CV$2-$CD87+1+CV$1-DQ87)/CV$2))</f>
        <v>0.916666666666667</v>
      </c>
      <c r="CW87" s="2" t="n">
        <f aca="false">MIN(1,MAX(0,(CW$2-$CD87+1+CW$1-DR87)/CW$2))</f>
        <v>0.916666666666667</v>
      </c>
      <c r="CX87" s="2" t="n">
        <f aca="false">MIN(1,MAX(0,(CX$2-$CD87+1+CX$1-DS87)/CX$2))</f>
        <v>0.916666666666667</v>
      </c>
      <c r="CY87" s="2" t="n">
        <f aca="false">MIN(1,MAX(0,(CY$2-$CD87+1+CY$1-DT87)/CY$2))</f>
        <v>0.9</v>
      </c>
      <c r="DA87" s="1" t="n">
        <f aca="false">IF($CB87&gt;0,MAX(0,FLOOR((1-$CZ$2)*CF$2-$CD87+1+CF$1,1)),0)</f>
        <v>0</v>
      </c>
      <c r="DB87" s="1" t="n">
        <f aca="false">IF($CB87&gt;0,MAX(0,FLOOR((1-$CZ$2)*CG$2-$CD87+1+CG$1,1)),0)</f>
        <v>0</v>
      </c>
      <c r="DC87" s="1" t="n">
        <f aca="false">IF($CB87&gt;0,MAX(0,FLOOR((1-$CZ$2)*CH$2-$CD87+1+CH$1,1)),0)</f>
        <v>0</v>
      </c>
      <c r="DD87" s="1" t="n">
        <f aca="false">IF($CB87&gt;0,MAX(0,FLOOR((1-$CZ$2)*CI$2-$CD87+1+CI$1,1)),0)</f>
        <v>0</v>
      </c>
      <c r="DE87" s="1" t="n">
        <f aca="false">IF($CB87&gt;0,MAX(0,FLOOR((1-$CZ$2)*CJ$2-$CD87+1+CJ$1,1)),0)</f>
        <v>0</v>
      </c>
      <c r="DF87" s="1" t="n">
        <f aca="false">IF($CB87&gt;0,MAX(0,FLOOR((1-$CZ$2)*CK$2-$CD87+1+CK$1,1)),0)</f>
        <v>0</v>
      </c>
      <c r="DG87" s="1" t="n">
        <f aca="false">IF($CB87&gt;0,MAX(0,FLOOR((1-$CZ$2)*CL$2-$CD87+1+CL$1,1)),0)</f>
        <v>0</v>
      </c>
      <c r="DH87" s="1" t="n">
        <f aca="false">IF($CB87&gt;0,MAX(0,FLOOR((1-$CZ$2)*CM$2-$CD87+1+CM$1,1)),0)</f>
        <v>0</v>
      </c>
      <c r="DI87" s="1" t="n">
        <f aca="false">IF($CB87&gt;0,MAX(0,FLOOR((1-$CZ$2)*CN$2-$CD87+1+CN$1,1)),0)</f>
        <v>0</v>
      </c>
      <c r="DJ87" s="1" t="n">
        <f aca="false">IF($CB87&gt;0,MAX(0,FLOOR((1-$CZ$2)*CO$2-$CD87+1+CO$1,1)),0)</f>
        <v>2</v>
      </c>
      <c r="DK87" s="1" t="n">
        <f aca="false">IF($CB87&gt;0,MAX(0,FLOOR((1-$CZ$2)*CP$2-$CD87+1+CP$1,1)),0)</f>
        <v>2</v>
      </c>
      <c r="DL87" s="1" t="n">
        <f aca="false">IF($CB87&gt;0,MAX(0,FLOOR((1-$CZ$2)*CQ$2-$CD87+1+CQ$1,1)),0)</f>
        <v>2</v>
      </c>
      <c r="DM87" s="1" t="n">
        <f aca="false">IF($CB87&gt;0,MAX(0,FLOOR((1-$CZ$2)*CR$2-$CD87+1+CR$1,1)),0)</f>
        <v>3</v>
      </c>
      <c r="DN87" s="1" t="n">
        <f aca="false">IF($CB87&gt;0,MAX(0,FLOOR((1-$CZ$2)*CS$2-$CD87+1+CS$1,1)),0)</f>
        <v>3</v>
      </c>
      <c r="DO87" s="1" t="n">
        <f aca="false">IF($CB87&gt;0,MAX(0,FLOOR((1-$CZ$2)*CT$2-$CD87+1+CT$1,1)),0)</f>
        <v>3</v>
      </c>
      <c r="DP87" s="1" t="n">
        <f aca="false">IF($CB87&gt;0,MAX(0,FLOOR((1-$CZ$2)*CU$2-$CD87+1+CU$1,1)),0)</f>
        <v>4</v>
      </c>
      <c r="DQ87" s="1" t="n">
        <f aca="false">IF($CB87&gt;0,MAX(0,FLOOR((1-$CZ$2)*CV$2-$CD87+1+CV$1,1)),0)</f>
        <v>4</v>
      </c>
      <c r="DR87" s="1" t="n">
        <f aca="false">IF($CB87&gt;0,MAX(0,FLOOR((1-$CZ$2)*CW$2-$CD87+1+CW$1,1)),0)</f>
        <v>4</v>
      </c>
      <c r="DS87" s="1" t="n">
        <f aca="false">IF($CB87&gt;0,MAX(0,FLOOR((1-$CZ$2)*CX$2-$CD87+1+CX$1,1)),0)</f>
        <v>5</v>
      </c>
      <c r="DT87" s="1" t="n">
        <f aca="false">IF($CB87&gt;0,MAX(0,FLOOR((1-$CZ$2)*CY$2-$CD87+1+CY$1,1)),0)</f>
        <v>6</v>
      </c>
      <c r="DV87" s="1" t="n">
        <f aca="false">$AK87 +(DA87*$CB87+AL87)*(BG87+1)/2</f>
        <v>7</v>
      </c>
      <c r="DW87" s="1" t="n">
        <f aca="false">$AK87 +(DB87*$CB87+AM87)*(BH87+1)/2</f>
        <v>7</v>
      </c>
      <c r="DX87" s="1" t="n">
        <f aca="false">$AK87 +(DC87*$CB87+AN87)*(BI87+1)/2</f>
        <v>7</v>
      </c>
      <c r="DY87" s="1" t="n">
        <f aca="false">$AK87 +(DD87*$CB87+AO87)*(BJ87+1)/2</f>
        <v>7</v>
      </c>
      <c r="DZ87" s="1" t="n">
        <f aca="false">$AK87 +(DE87*$CB87+AP87)*(BK87+1)/2</f>
        <v>7</v>
      </c>
      <c r="EA87" s="1" t="n">
        <f aca="false">$AK87 +(DF87*$CB87+AQ87)*(BL87+1)/2</f>
        <v>7</v>
      </c>
      <c r="EB87" s="1" t="n">
        <f aca="false">$AK87 +(DG87*$CB87+AR87)*(BM87+1)/2</f>
        <v>7</v>
      </c>
      <c r="EC87" s="1" t="n">
        <f aca="false">$AK87 +(DH87*$CB87+AS87)*(BN87+1)/2</f>
        <v>7</v>
      </c>
      <c r="ED87" s="1" t="n">
        <f aca="false">$AK87 +(DI87*$CB87+AT87)*(BO87+1)/2</f>
        <v>7</v>
      </c>
      <c r="EE87" s="1" t="n">
        <f aca="false">$AK87 +(DJ87*$CB87+AU87)*(BP87+1)/2</f>
        <v>14</v>
      </c>
      <c r="EF87" s="1" t="n">
        <f aca="false">$AK87 +(DK87*$CB87+AV87)*(BQ87+1)/2</f>
        <v>14</v>
      </c>
      <c r="EG87" s="1" t="n">
        <f aca="false">$AK87 +(DL87*$CB87+AW87)*(BR87+1)/2</f>
        <v>14</v>
      </c>
      <c r="EH87" s="1" t="n">
        <f aca="false">$AK87 +(DM87*$CB87+AX87)*(BS87+1)/2</f>
        <v>17.5</v>
      </c>
      <c r="EI87" s="1" t="n">
        <f aca="false">$AK87 +(DN87*$CB87+AY87)*(BT87+1)/2</f>
        <v>17.5</v>
      </c>
      <c r="EJ87" s="1" t="n">
        <f aca="false">$AK87 +(DO87*$CB87+AZ87)*(BU87+1)/2</f>
        <v>17.5</v>
      </c>
      <c r="EK87" s="1" t="n">
        <f aca="false">$AK87 +(DP87*$CB87+BA87)*(BV87+1)/2</f>
        <v>21</v>
      </c>
      <c r="EL87" s="1" t="n">
        <f aca="false">$AK87 +(DQ87*$CB87+BB87)*(BW87+1)/2</f>
        <v>21</v>
      </c>
      <c r="EM87" s="1" t="n">
        <f aca="false">$AK87 +(DR87*$CB87+BC87)*(BX87+1)/2</f>
        <v>21</v>
      </c>
      <c r="EN87" s="1" t="n">
        <f aca="false">$AK87 +(DS87*$CB87+BD87)*(BY87+1)/2</f>
        <v>24.5</v>
      </c>
      <c r="EO87" s="1" t="n">
        <f aca="false">$AK87 +(DT87*$CB87+BE87)*(BZ87+1)/2</f>
        <v>28</v>
      </c>
    </row>
    <row r="88" customFormat="false" ht="33.95" hidden="false" customHeight="true" outlineLevel="0" collapsed="false">
      <c r="A88" s="11" t="s">
        <v>394</v>
      </c>
      <c r="B88" s="1" t="s">
        <v>353</v>
      </c>
      <c r="C88" s="11" t="s">
        <v>354</v>
      </c>
      <c r="D88" s="11" t="s">
        <v>395</v>
      </c>
      <c r="E88" s="11" t="s">
        <v>29</v>
      </c>
      <c r="F88" s="11" t="s">
        <v>51</v>
      </c>
      <c r="G88" s="11" t="s">
        <v>396</v>
      </c>
      <c r="H88" s="11" t="n">
        <v>0</v>
      </c>
      <c r="I88" s="11" t="n">
        <v>3</v>
      </c>
      <c r="J88" s="11" t="s">
        <v>141</v>
      </c>
      <c r="K88" s="11" t="s">
        <v>62</v>
      </c>
      <c r="L88" s="11" t="s">
        <v>397</v>
      </c>
      <c r="M88" s="13"/>
    </row>
    <row r="89" customFormat="false" ht="33.95" hidden="false" customHeight="true" outlineLevel="0" collapsed="false">
      <c r="A89" s="11" t="s">
        <v>398</v>
      </c>
      <c r="B89" s="1" t="s">
        <v>353</v>
      </c>
      <c r="C89" s="11" t="s">
        <v>354</v>
      </c>
      <c r="D89" s="11" t="s">
        <v>399</v>
      </c>
      <c r="E89" s="11" t="s">
        <v>29</v>
      </c>
      <c r="F89" s="11" t="s">
        <v>40</v>
      </c>
      <c r="G89" s="11"/>
      <c r="H89" s="11" t="s">
        <v>400</v>
      </c>
      <c r="I89" s="11" t="n">
        <v>3</v>
      </c>
      <c r="J89" s="11"/>
      <c r="K89" s="11"/>
      <c r="L89" s="11" t="s">
        <v>401</v>
      </c>
      <c r="M89" s="13"/>
    </row>
    <row r="90" customFormat="false" ht="33.95" hidden="false" customHeight="true" outlineLevel="0" collapsed="false">
      <c r="A90" s="11" t="s">
        <v>402</v>
      </c>
      <c r="B90" s="1" t="s">
        <v>353</v>
      </c>
      <c r="C90" s="11" t="s">
        <v>354</v>
      </c>
      <c r="D90" s="11" t="s">
        <v>403</v>
      </c>
      <c r="E90" s="11" t="s">
        <v>60</v>
      </c>
      <c r="F90" s="11" t="s">
        <v>40</v>
      </c>
      <c r="G90" s="11" t="n">
        <v>0</v>
      </c>
      <c r="H90" s="11" t="s">
        <v>404</v>
      </c>
      <c r="I90" s="11" t="n">
        <v>4</v>
      </c>
      <c r="J90" s="11"/>
      <c r="K90" s="11"/>
      <c r="L90" s="11" t="s">
        <v>405</v>
      </c>
      <c r="M90" s="13"/>
      <c r="N90" s="1" t="n">
        <v>1</v>
      </c>
      <c r="P90" s="1" t="n">
        <f aca="false">IF(P$2/5+1 &gt;=$I90,CF90*DV90, 0)</f>
        <v>0</v>
      </c>
      <c r="Q90" s="1" t="n">
        <f aca="false">IF(Q$2/5+1 &gt;=$I90,CG90*DW90, 0)</f>
        <v>0</v>
      </c>
      <c r="R90" s="1" t="n">
        <f aca="false">IF(R$2/5+1 &gt;=$I90,CH90*DX90, 0)</f>
        <v>0</v>
      </c>
      <c r="S90" s="1" t="n">
        <f aca="false">IF(S$2/5+1 &gt;=$I90,CI90*DY90, 0)</f>
        <v>0</v>
      </c>
      <c r="T90" s="1" t="n">
        <f aca="false">IF(T$2/5+1 &gt;=$I90,CJ90*DZ90, 0)</f>
        <v>0</v>
      </c>
      <c r="U90" s="1" t="n">
        <f aca="false">IF(U$2/5+1 &gt;=$I90,CK90*EA90, 0)</f>
        <v>0</v>
      </c>
      <c r="V90" s="1" t="n">
        <f aca="false">IF(V$2/5+1 &gt;=$I90,CL90*EB90, 0)</f>
        <v>0</v>
      </c>
      <c r="W90" s="1" t="n">
        <f aca="false">IF(W$2/5+1 &gt;=$I90,CM90*EC90, 0)</f>
        <v>0</v>
      </c>
      <c r="X90" s="1" t="n">
        <f aca="false">IF(X$2/5+1 &gt;=$I90,CN90*ED90, 0)</f>
        <v>0</v>
      </c>
      <c r="Y90" s="1" t="n">
        <f aca="false">IF(Y$2/5+1 &gt;=$I90,CO90*EE90, 0)</f>
        <v>0</v>
      </c>
      <c r="Z90" s="1" t="n">
        <f aca="false">IF(Z$2/5+1 &gt;=$I90,CP90*EF90, 0)</f>
        <v>0</v>
      </c>
      <c r="AA90" s="1" t="n">
        <f aca="false">IF(AA$2/5+1 &gt;=$I90,CQ90*EG90, 0)</f>
        <v>0</v>
      </c>
      <c r="AB90" s="1" t="n">
        <f aca="false">IF(AB$2/5+1 &gt;=$I90,CR90*EH90, 0)</f>
        <v>0</v>
      </c>
      <c r="AC90" s="1" t="n">
        <f aca="false">IF(AC$2/5+1 &gt;=$I90,CS90*EI90, 0)</f>
        <v>0</v>
      </c>
      <c r="AD90" s="1" t="n">
        <f aca="false">IF(AD$2/5+1 &gt;=$I90,CT90*EJ90, 0)</f>
        <v>11.9166666666667</v>
      </c>
      <c r="AE90" s="1" t="n">
        <f aca="false">IF(AE$2/5+1 &gt;=$I90,CU90*EK90, 0)</f>
        <v>17.875</v>
      </c>
      <c r="AF90" s="1" t="n">
        <f aca="false">IF(AF$2/5+1 &gt;=$I90,CV90*EL90, 0)</f>
        <v>17.875</v>
      </c>
      <c r="AG90" s="1" t="n">
        <f aca="false">IF(AG$2/5+1 &gt;=$I90,CW90*EM90, 0)</f>
        <v>17.875</v>
      </c>
      <c r="AH90" s="1" t="n">
        <f aca="false">IF(AH$2/5+1 &gt;=$I90,CX90*EN90, 0)</f>
        <v>23.8333333333333</v>
      </c>
      <c r="AI90" s="1" t="n">
        <f aca="false">IF(AI$2/5+1 &gt;=$I90,CY90*EO90, 0)</f>
        <v>29.25</v>
      </c>
      <c r="AK90" s="1" t="n">
        <v>0</v>
      </c>
      <c r="AL90" s="1" t="n">
        <v>1</v>
      </c>
      <c r="AM90" s="1" t="n">
        <f aca="false">AL90</f>
        <v>1</v>
      </c>
      <c r="AN90" s="1" t="n">
        <f aca="false">AM90</f>
        <v>1</v>
      </c>
      <c r="AO90" s="1" t="n">
        <f aca="false">AN90</f>
        <v>1</v>
      </c>
      <c r="AP90" s="1" t="n">
        <f aca="false">AO90</f>
        <v>1</v>
      </c>
      <c r="AQ90" s="1" t="n">
        <f aca="false">AP90</f>
        <v>1</v>
      </c>
      <c r="AR90" s="1" t="n">
        <f aca="false">AQ90</f>
        <v>1</v>
      </c>
      <c r="AS90" s="1" t="n">
        <f aca="false">AR90</f>
        <v>1</v>
      </c>
      <c r="AT90" s="1" t="n">
        <f aca="false">AS90</f>
        <v>1</v>
      </c>
      <c r="AU90" s="1" t="n">
        <f aca="false">AT90</f>
        <v>1</v>
      </c>
      <c r="AV90" s="1" t="n">
        <f aca="false">AU90</f>
        <v>1</v>
      </c>
      <c r="AW90" s="1" t="n">
        <f aca="false">AV90</f>
        <v>1</v>
      </c>
      <c r="AX90" s="1" t="n">
        <f aca="false">AW90</f>
        <v>1</v>
      </c>
      <c r="AY90" s="1" t="n">
        <f aca="false">AX90</f>
        <v>1</v>
      </c>
      <c r="AZ90" s="1" t="n">
        <f aca="false">AY90</f>
        <v>1</v>
      </c>
      <c r="BA90" s="1" t="n">
        <f aca="false">AZ90</f>
        <v>1</v>
      </c>
      <c r="BB90" s="1" t="n">
        <f aca="false">BA90</f>
        <v>1</v>
      </c>
      <c r="BC90" s="1" t="n">
        <f aca="false">BB90</f>
        <v>1</v>
      </c>
      <c r="BD90" s="1" t="n">
        <f aca="false">BC90</f>
        <v>1</v>
      </c>
      <c r="BE90" s="1" t="n">
        <f aca="false">BD90</f>
        <v>1</v>
      </c>
      <c r="BG90" s="1" t="n">
        <v>12</v>
      </c>
      <c r="BH90" s="1" t="n">
        <f aca="false">BG90</f>
        <v>12</v>
      </c>
      <c r="BI90" s="1" t="n">
        <f aca="false">BH90</f>
        <v>12</v>
      </c>
      <c r="BJ90" s="1" t="n">
        <f aca="false">BI90</f>
        <v>12</v>
      </c>
      <c r="BK90" s="1" t="n">
        <f aca="false">BJ90</f>
        <v>12</v>
      </c>
      <c r="BL90" s="1" t="n">
        <f aca="false">BK90</f>
        <v>12</v>
      </c>
      <c r="BM90" s="1" t="n">
        <f aca="false">BL90</f>
        <v>12</v>
      </c>
      <c r="BN90" s="1" t="n">
        <f aca="false">BM90</f>
        <v>12</v>
      </c>
      <c r="BO90" s="1" t="n">
        <f aca="false">BN90</f>
        <v>12</v>
      </c>
      <c r="BP90" s="1" t="n">
        <f aca="false">BO90</f>
        <v>12</v>
      </c>
      <c r="BQ90" s="1" t="n">
        <f aca="false">BP90</f>
        <v>12</v>
      </c>
      <c r="BR90" s="1" t="n">
        <f aca="false">BQ90</f>
        <v>12</v>
      </c>
      <c r="BS90" s="1" t="n">
        <f aca="false">BR90</f>
        <v>12</v>
      </c>
      <c r="BT90" s="1" t="n">
        <f aca="false">BS90</f>
        <v>12</v>
      </c>
      <c r="BU90" s="1" t="n">
        <f aca="false">BT90</f>
        <v>12</v>
      </c>
      <c r="BV90" s="1" t="n">
        <f aca="false">BU90</f>
        <v>12</v>
      </c>
      <c r="BW90" s="1" t="n">
        <f aca="false">BV90</f>
        <v>12</v>
      </c>
      <c r="BX90" s="1" t="n">
        <f aca="false">BW90</f>
        <v>12</v>
      </c>
      <c r="BY90" s="1" t="n">
        <f aca="false">BX90</f>
        <v>12</v>
      </c>
      <c r="BZ90" s="1" t="n">
        <f aca="false">BY90</f>
        <v>12</v>
      </c>
      <c r="CA90" s="2"/>
      <c r="CB90" s="1" t="n">
        <v>1</v>
      </c>
      <c r="CD90" s="0" t="n">
        <f aca="false">IF(EXACT(E90,"Concentration"),IF(I90=1,3,IF(I90=2,3,IF(I90=3,4,IF(I90=4,6,8)))),IF(I90=1,4,IF(I90=2,5,IF(I90=3,6,IF(I90=4,8,10)))))</f>
        <v>6</v>
      </c>
      <c r="CF90" s="2" t="n">
        <f aca="false">MIN(1,MAX(0,(CF$2-$CD90+1+CF$1-DA90)/CF$2))</f>
        <v>0.166666666666667</v>
      </c>
      <c r="CG90" s="2" t="n">
        <f aca="false">MIN(1,MAX(0,(CG$2-$CD90+1+CG$1-DB90)/CG$2))</f>
        <v>0.333333333333333</v>
      </c>
      <c r="CH90" s="2" t="n">
        <f aca="false">MIN(1,MAX(0,(CH$2-$CD90+1+CH$1-DC90)/CH$2))</f>
        <v>0.333333333333333</v>
      </c>
      <c r="CI90" s="2" t="n">
        <f aca="false">MIN(1,MAX(0,(CI$2-$CD90+1+CI$1-DD90)/CI$2))</f>
        <v>0.5</v>
      </c>
      <c r="CJ90" s="2" t="n">
        <f aca="false">MIN(1,MAX(0,(CJ$2-$CD90+1+CJ$1-DE90)/CJ$2))</f>
        <v>0.625</v>
      </c>
      <c r="CK90" s="2" t="n">
        <f aca="false">MIN(1,MAX(0,(CK$2-$CD90+1+CK$1-DF90)/CK$2))</f>
        <v>0.625</v>
      </c>
      <c r="CL90" s="2" t="n">
        <f aca="false">MIN(1,MAX(0,(CL$2-$CD90+1+CL$1-DG90)/CL$2))</f>
        <v>0.75</v>
      </c>
      <c r="CM90" s="2" t="n">
        <f aca="false">MIN(1,MAX(0,(CM$2-$CD90+1+CM$1-DH90)/CM$2))</f>
        <v>0.75</v>
      </c>
      <c r="CN90" s="2" t="n">
        <f aca="false">MIN(1,MAX(0,(CN$2-$CD90+1+CN$1-DI90)/CN$2))</f>
        <v>0.75</v>
      </c>
      <c r="CO90" s="2" t="n">
        <f aca="false">MIN(1,MAX(0,(CO$2-$CD90+1+CO$1-DJ90)/CO$2))</f>
        <v>0.9</v>
      </c>
      <c r="CP90" s="2" t="n">
        <f aca="false">MIN(1,MAX(0,(CP$2-$CD90+1+CP$1-DK90)/CP$2))</f>
        <v>0.9</v>
      </c>
      <c r="CQ90" s="2" t="n">
        <f aca="false">MIN(1,MAX(0,(CQ$2-$CD90+1+CQ$1-DL90)/CQ$2))</f>
        <v>0.9</v>
      </c>
      <c r="CR90" s="2" t="n">
        <f aca="false">MIN(1,MAX(0,(CR$2-$CD90+1+CR$1-DM90)/CR$2))</f>
        <v>0.9</v>
      </c>
      <c r="CS90" s="2" t="n">
        <f aca="false">MIN(1,MAX(0,(CS$2-$CD90+1+CS$1-DN90)/CS$2))</f>
        <v>0.9</v>
      </c>
      <c r="CT90" s="2" t="n">
        <f aca="false">MIN(1,MAX(0,(CT$2-$CD90+1+CT$1-DO90)/CT$2))</f>
        <v>0.916666666666667</v>
      </c>
      <c r="CU90" s="2" t="n">
        <f aca="false">MIN(1,MAX(0,(CU$2-$CD90+1+CU$1-DP90)/CU$2))</f>
        <v>0.916666666666667</v>
      </c>
      <c r="CV90" s="2" t="n">
        <f aca="false">MIN(1,MAX(0,(CV$2-$CD90+1+CV$1-DQ90)/CV$2))</f>
        <v>0.916666666666667</v>
      </c>
      <c r="CW90" s="2" t="n">
        <f aca="false">MIN(1,MAX(0,(CW$2-$CD90+1+CW$1-DR90)/CW$2))</f>
        <v>0.916666666666667</v>
      </c>
      <c r="CX90" s="2" t="n">
        <f aca="false">MIN(1,MAX(0,(CX$2-$CD90+1+CX$1-DS90)/CX$2))</f>
        <v>0.916666666666667</v>
      </c>
      <c r="CY90" s="2" t="n">
        <f aca="false">MIN(1,MAX(0,(CY$2-$CD90+1+CY$1-DT90)/CY$2))</f>
        <v>0.9</v>
      </c>
      <c r="DA90" s="1" t="n">
        <f aca="false">IF($CB90&gt;0,MAX(0,FLOOR((1-$CZ$2)*CF$2-$CD90+1+CF$1,1)),0)</f>
        <v>0</v>
      </c>
      <c r="DB90" s="1" t="n">
        <f aca="false">IF($CB90&gt;0,MAX(0,FLOOR((1-$CZ$2)*CG$2-$CD90+1+CG$1,1)),0)</f>
        <v>0</v>
      </c>
      <c r="DC90" s="1" t="n">
        <f aca="false">IF($CB90&gt;0,MAX(0,FLOOR((1-$CZ$2)*CH$2-$CD90+1+CH$1,1)),0)</f>
        <v>0</v>
      </c>
      <c r="DD90" s="1" t="n">
        <f aca="false">IF($CB90&gt;0,MAX(0,FLOOR((1-$CZ$2)*CI$2-$CD90+1+CI$1,1)),0)</f>
        <v>0</v>
      </c>
      <c r="DE90" s="1" t="n">
        <f aca="false">IF($CB90&gt;0,MAX(0,FLOOR((1-$CZ$2)*CJ$2-$CD90+1+CJ$1,1)),0)</f>
        <v>0</v>
      </c>
      <c r="DF90" s="1" t="n">
        <f aca="false">IF($CB90&gt;0,MAX(0,FLOOR((1-$CZ$2)*CK$2-$CD90+1+CK$1,1)),0)</f>
        <v>0</v>
      </c>
      <c r="DG90" s="1" t="n">
        <f aca="false">IF($CB90&gt;0,MAX(0,FLOOR((1-$CZ$2)*CL$2-$CD90+1+CL$1,1)),0)</f>
        <v>0</v>
      </c>
      <c r="DH90" s="1" t="n">
        <f aca="false">IF($CB90&gt;0,MAX(0,FLOOR((1-$CZ$2)*CM$2-$CD90+1+CM$1,1)),0)</f>
        <v>0</v>
      </c>
      <c r="DI90" s="1" t="n">
        <f aca="false">IF($CB90&gt;0,MAX(0,FLOOR((1-$CZ$2)*CN$2-$CD90+1+CN$1,1)),0)</f>
        <v>0</v>
      </c>
      <c r="DJ90" s="1" t="n">
        <f aca="false">IF($CB90&gt;0,MAX(0,FLOOR((1-$CZ$2)*CO$2-$CD90+1+CO$1,1)),0)</f>
        <v>0</v>
      </c>
      <c r="DK90" s="1" t="n">
        <f aca="false">IF($CB90&gt;0,MAX(0,FLOOR((1-$CZ$2)*CP$2-$CD90+1+CP$1,1)),0)</f>
        <v>0</v>
      </c>
      <c r="DL90" s="1" t="n">
        <f aca="false">IF($CB90&gt;0,MAX(0,FLOOR((1-$CZ$2)*CQ$2-$CD90+1+CQ$1,1)),0)</f>
        <v>0</v>
      </c>
      <c r="DM90" s="1" t="n">
        <f aca="false">IF($CB90&gt;0,MAX(0,FLOOR((1-$CZ$2)*CR$2-$CD90+1+CR$1,1)),0)</f>
        <v>1</v>
      </c>
      <c r="DN90" s="1" t="n">
        <f aca="false">IF($CB90&gt;0,MAX(0,FLOOR((1-$CZ$2)*CS$2-$CD90+1+CS$1,1)),0)</f>
        <v>1</v>
      </c>
      <c r="DO90" s="1" t="n">
        <f aca="false">IF($CB90&gt;0,MAX(0,FLOOR((1-$CZ$2)*CT$2-$CD90+1+CT$1,1)),0)</f>
        <v>1</v>
      </c>
      <c r="DP90" s="1" t="n">
        <f aca="false">IF($CB90&gt;0,MAX(0,FLOOR((1-$CZ$2)*CU$2-$CD90+1+CU$1,1)),0)</f>
        <v>2</v>
      </c>
      <c r="DQ90" s="1" t="n">
        <f aca="false">IF($CB90&gt;0,MAX(0,FLOOR((1-$CZ$2)*CV$2-$CD90+1+CV$1,1)),0)</f>
        <v>2</v>
      </c>
      <c r="DR90" s="1" t="n">
        <f aca="false">IF($CB90&gt;0,MAX(0,FLOOR((1-$CZ$2)*CW$2-$CD90+1+CW$1,1)),0)</f>
        <v>2</v>
      </c>
      <c r="DS90" s="1" t="n">
        <f aca="false">IF($CB90&gt;0,MAX(0,FLOOR((1-$CZ$2)*CX$2-$CD90+1+CX$1,1)),0)</f>
        <v>3</v>
      </c>
      <c r="DT90" s="1" t="n">
        <f aca="false">IF($CB90&gt;0,MAX(0,FLOOR((1-$CZ$2)*CY$2-$CD90+1+CY$1,1)),0)</f>
        <v>4</v>
      </c>
      <c r="DV90" s="1" t="n">
        <f aca="false">$AK90 +(DA90*$CB90+AL90)*(BG90+1)/2</f>
        <v>6.5</v>
      </c>
      <c r="DW90" s="1" t="n">
        <f aca="false">$AK90 +(DB90*$CB90+AM90)*(BH90+1)/2</f>
        <v>6.5</v>
      </c>
      <c r="DX90" s="1" t="n">
        <f aca="false">$AK90 +(DC90*$CB90+AN90)*(BI90+1)/2</f>
        <v>6.5</v>
      </c>
      <c r="DY90" s="1" t="n">
        <f aca="false">$AK90 +(DD90*$CB90+AO90)*(BJ90+1)/2</f>
        <v>6.5</v>
      </c>
      <c r="DZ90" s="1" t="n">
        <f aca="false">$AK90 +(DE90*$CB90+AP90)*(BK90+1)/2</f>
        <v>6.5</v>
      </c>
      <c r="EA90" s="1" t="n">
        <f aca="false">$AK90 +(DF90*$CB90+AQ90)*(BL90+1)/2</f>
        <v>6.5</v>
      </c>
      <c r="EB90" s="1" t="n">
        <f aca="false">$AK90 +(DG90*$CB90+AR90)*(BM90+1)/2</f>
        <v>6.5</v>
      </c>
      <c r="EC90" s="1" t="n">
        <f aca="false">$AK90 +(DH90*$CB90+AS90)*(BN90+1)/2</f>
        <v>6.5</v>
      </c>
      <c r="ED90" s="1" t="n">
        <f aca="false">$AK90 +(DI90*$CB90+AT90)*(BO90+1)/2</f>
        <v>6.5</v>
      </c>
      <c r="EE90" s="1" t="n">
        <f aca="false">$AK90 +(DJ90*$CB90+AU90)*(BP90+1)/2</f>
        <v>6.5</v>
      </c>
      <c r="EF90" s="1" t="n">
        <f aca="false">$AK90 +(DK90*$CB90+AV90)*(BQ90+1)/2</f>
        <v>6.5</v>
      </c>
      <c r="EG90" s="1" t="n">
        <f aca="false">$AK90 +(DL90*$CB90+AW90)*(BR90+1)/2</f>
        <v>6.5</v>
      </c>
      <c r="EH90" s="1" t="n">
        <f aca="false">$AK90 +(DM90*$CB90+AX90)*(BS90+1)/2</f>
        <v>13</v>
      </c>
      <c r="EI90" s="1" t="n">
        <f aca="false">$AK90 +(DN90*$CB90+AY90)*(BT90+1)/2</f>
        <v>13</v>
      </c>
      <c r="EJ90" s="1" t="n">
        <f aca="false">$AK90 +(DO90*$CB90+AZ90)*(BU90+1)/2</f>
        <v>13</v>
      </c>
      <c r="EK90" s="1" t="n">
        <f aca="false">$AK90 +(DP90*$CB90+BA90)*(BV90+1)/2</f>
        <v>19.5</v>
      </c>
      <c r="EL90" s="1" t="n">
        <f aca="false">$AK90 +(DQ90*$CB90+BB90)*(BW90+1)/2</f>
        <v>19.5</v>
      </c>
      <c r="EM90" s="1" t="n">
        <f aca="false">$AK90 +(DR90*$CB90+BC90)*(BX90+1)/2</f>
        <v>19.5</v>
      </c>
      <c r="EN90" s="1" t="n">
        <f aca="false">$AK90 +(DS90*$CB90+BD90)*(BY90+1)/2</f>
        <v>26</v>
      </c>
      <c r="EO90" s="1" t="n">
        <f aca="false">$AK90 +(DT90*$CB90+BE90)*(BZ90+1)/2</f>
        <v>32.5</v>
      </c>
    </row>
    <row r="91" customFormat="false" ht="33.95" hidden="false" customHeight="true" outlineLevel="0" collapsed="false">
      <c r="A91" s="11" t="s">
        <v>406</v>
      </c>
      <c r="B91" s="1" t="s">
        <v>353</v>
      </c>
      <c r="C91" s="11" t="s">
        <v>354</v>
      </c>
      <c r="D91" s="11" t="s">
        <v>407</v>
      </c>
      <c r="E91" s="11" t="s">
        <v>60</v>
      </c>
      <c r="F91" s="11" t="s">
        <v>40</v>
      </c>
      <c r="G91" s="11" t="n">
        <v>0</v>
      </c>
      <c r="H91" s="11" t="s">
        <v>408</v>
      </c>
      <c r="I91" s="11" t="n">
        <v>4</v>
      </c>
      <c r="J91" s="11"/>
      <c r="K91" s="11"/>
      <c r="L91" s="11" t="s">
        <v>409</v>
      </c>
      <c r="M91" s="1" t="s">
        <v>410</v>
      </c>
      <c r="N91" s="1" t="n">
        <v>1</v>
      </c>
      <c r="P91" s="1" t="n">
        <f aca="false">IF(P$2/5+1 &gt;=$I91,CF91*DV91, 0)</f>
        <v>0</v>
      </c>
      <c r="Q91" s="1" t="n">
        <f aca="false">IF(Q$2/5+1 &gt;=$I91,CG91*DW91, 0)</f>
        <v>0</v>
      </c>
      <c r="R91" s="1" t="n">
        <f aca="false">IF(R$2/5+1 &gt;=$I91,CH91*DX91, 0)</f>
        <v>0</v>
      </c>
      <c r="S91" s="1" t="n">
        <f aca="false">IF(S$2/5+1 &gt;=$I91,CI91*DY91, 0)</f>
        <v>0</v>
      </c>
      <c r="T91" s="1" t="n">
        <f aca="false">IF(T$2/5+1 &gt;=$I91,CJ91*DZ91, 0)</f>
        <v>0</v>
      </c>
      <c r="U91" s="1" t="n">
        <f aca="false">IF(U$2/5+1 &gt;=$I91,CK91*EA91, 0)</f>
        <v>0</v>
      </c>
      <c r="V91" s="1" t="n">
        <f aca="false">IF(V$2/5+1 &gt;=$I91,CL91*EB91, 0)</f>
        <v>0</v>
      </c>
      <c r="W91" s="1" t="n">
        <f aca="false">IF(W$2/5+1 &gt;=$I91,CM91*EC91, 0)</f>
        <v>0</v>
      </c>
      <c r="X91" s="1" t="n">
        <f aca="false">IF(X$2/5+1 &gt;=$I91,CN91*ED91, 0)</f>
        <v>0</v>
      </c>
      <c r="Y91" s="1" t="n">
        <f aca="false">IF(Y$2/5+1 &gt;=$I91,CO91*EE91, 0)</f>
        <v>0</v>
      </c>
      <c r="Z91" s="1" t="n">
        <f aca="false">IF(Z$2/5+1 &gt;=$I91,CP91*EF91, 0)</f>
        <v>0</v>
      </c>
      <c r="AA91" s="1" t="n">
        <f aca="false">IF(AA$2/5+1 &gt;=$I91,CQ91*EG91, 0)</f>
        <v>0</v>
      </c>
      <c r="AB91" s="1" t="n">
        <f aca="false">IF(AB$2/5+1 &gt;=$I91,CR91*EH91, 0)</f>
        <v>0</v>
      </c>
      <c r="AC91" s="1" t="n">
        <f aca="false">IF(AC$2/5+1 &gt;=$I91,CS91*EI91, 0)</f>
        <v>0</v>
      </c>
      <c r="AD91" s="1" t="n">
        <f aca="false">IF(AD$2/5+1 &gt;=$I91,CT91*EJ91, 0)</f>
        <v>18.5</v>
      </c>
      <c r="AE91" s="1" t="n">
        <f aca="false">IF(AE$2/5+1 &gt;=$I91,CU91*EK91, 0)</f>
        <v>18.5</v>
      </c>
      <c r="AF91" s="1" t="n">
        <f aca="false">IF(AF$2/5+1 &gt;=$I91,CV91*EL91, 0)</f>
        <v>18.5</v>
      </c>
      <c r="AG91" s="1" t="n">
        <f aca="false">IF(AG$2/5+1 &gt;=$I91,CW91*EM91, 0)</f>
        <v>18.5</v>
      </c>
      <c r="AH91" s="1" t="n">
        <f aca="false">IF(AH$2/5+1 &gt;=$I91,CX91*EN91, 0)</f>
        <v>18.5</v>
      </c>
      <c r="AI91" s="1" t="n">
        <f aca="false">IF(AI$2/5+1 &gt;=$I91,CY91*EO91, 0)</f>
        <v>32</v>
      </c>
      <c r="AK91" s="1" t="n">
        <v>5</v>
      </c>
      <c r="AL91" s="1" t="n">
        <v>3</v>
      </c>
      <c r="AM91" s="1" t="n">
        <f aca="false">AL91</f>
        <v>3</v>
      </c>
      <c r="AN91" s="1" t="n">
        <f aca="false">AM91</f>
        <v>3</v>
      </c>
      <c r="AO91" s="1" t="n">
        <f aca="false">AN91</f>
        <v>3</v>
      </c>
      <c r="AP91" s="1" t="n">
        <f aca="false">AO91</f>
        <v>3</v>
      </c>
      <c r="AQ91" s="1" t="n">
        <f aca="false">AP91</f>
        <v>3</v>
      </c>
      <c r="AR91" s="1" t="n">
        <f aca="false">AQ91</f>
        <v>3</v>
      </c>
      <c r="AS91" s="1" t="n">
        <f aca="false">AR91</f>
        <v>3</v>
      </c>
      <c r="AT91" s="1" t="n">
        <f aca="false">AS91</f>
        <v>3</v>
      </c>
      <c r="AU91" s="1" t="n">
        <f aca="false">AT91</f>
        <v>3</v>
      </c>
      <c r="AV91" s="1" t="n">
        <f aca="false">AU91</f>
        <v>3</v>
      </c>
      <c r="AW91" s="1" t="n">
        <f aca="false">AV91</f>
        <v>3</v>
      </c>
      <c r="AX91" s="1" t="n">
        <f aca="false">AW91</f>
        <v>3</v>
      </c>
      <c r="AY91" s="1" t="n">
        <f aca="false">AX91</f>
        <v>3</v>
      </c>
      <c r="AZ91" s="1" t="n">
        <f aca="false">AY91</f>
        <v>3</v>
      </c>
      <c r="BA91" s="1" t="n">
        <f aca="false">AZ91</f>
        <v>3</v>
      </c>
      <c r="BB91" s="1" t="n">
        <f aca="false">BA91</f>
        <v>3</v>
      </c>
      <c r="BC91" s="1" t="n">
        <f aca="false">BB91</f>
        <v>3</v>
      </c>
      <c r="BD91" s="1" t="n">
        <f aca="false">BC91</f>
        <v>3</v>
      </c>
      <c r="BE91" s="1" t="n">
        <v>6</v>
      </c>
      <c r="BG91" s="1" t="n">
        <v>8</v>
      </c>
      <c r="BH91" s="1" t="n">
        <f aca="false">BG91</f>
        <v>8</v>
      </c>
      <c r="BI91" s="1" t="n">
        <f aca="false">BH91</f>
        <v>8</v>
      </c>
      <c r="BJ91" s="1" t="n">
        <f aca="false">BI91</f>
        <v>8</v>
      </c>
      <c r="BK91" s="1" t="n">
        <f aca="false">BJ91</f>
        <v>8</v>
      </c>
      <c r="BL91" s="1" t="n">
        <f aca="false">BK91</f>
        <v>8</v>
      </c>
      <c r="BM91" s="1" t="n">
        <f aca="false">BL91</f>
        <v>8</v>
      </c>
      <c r="BN91" s="1" t="n">
        <f aca="false">BM91</f>
        <v>8</v>
      </c>
      <c r="BO91" s="1" t="n">
        <f aca="false">BN91</f>
        <v>8</v>
      </c>
      <c r="BP91" s="1" t="n">
        <f aca="false">BO91</f>
        <v>8</v>
      </c>
      <c r="BQ91" s="1" t="n">
        <f aca="false">BP91</f>
        <v>8</v>
      </c>
      <c r="BR91" s="1" t="n">
        <f aca="false">BQ91</f>
        <v>8</v>
      </c>
      <c r="BS91" s="1" t="n">
        <f aca="false">BR91</f>
        <v>8</v>
      </c>
      <c r="BT91" s="1" t="n">
        <f aca="false">BS91</f>
        <v>8</v>
      </c>
      <c r="BU91" s="1" t="n">
        <f aca="false">BT91</f>
        <v>8</v>
      </c>
      <c r="BV91" s="1" t="n">
        <f aca="false">BU91</f>
        <v>8</v>
      </c>
      <c r="BW91" s="1" t="n">
        <f aca="false">BV91</f>
        <v>8</v>
      </c>
      <c r="BX91" s="1" t="n">
        <f aca="false">BW91</f>
        <v>8</v>
      </c>
      <c r="BY91" s="1" t="n">
        <f aca="false">BX91</f>
        <v>8</v>
      </c>
      <c r="BZ91" s="1" t="n">
        <f aca="false">BY91</f>
        <v>8</v>
      </c>
      <c r="CA91" s="2"/>
      <c r="CB91" s="1" t="n">
        <v>0</v>
      </c>
      <c r="CD91" s="0" t="n">
        <f aca="false">IF(EXACT(E91,"Concentration"),IF(I91=1,3,IF(I91=2,3,IF(I91=3,4,IF(I91=4,6,8)))),IF(I91=1,4,IF(I91=2,5,IF(I91=3,6,IF(I91=4,8,10)))))</f>
        <v>6</v>
      </c>
      <c r="CF91" s="2" t="n">
        <f aca="false">MIN(1,MAX(0,(CF$2-$CD91+1+CF$1-DA91)/CF$2))</f>
        <v>0.166666666666667</v>
      </c>
      <c r="CG91" s="2" t="n">
        <f aca="false">MIN(1,MAX(0,(CG$2-$CD91+1+CG$1-DB91)/CG$2))</f>
        <v>0.333333333333333</v>
      </c>
      <c r="CH91" s="2" t="n">
        <f aca="false">MIN(1,MAX(0,(CH$2-$CD91+1+CH$1-DC91)/CH$2))</f>
        <v>0.333333333333333</v>
      </c>
      <c r="CI91" s="2" t="n">
        <f aca="false">MIN(1,MAX(0,(CI$2-$CD91+1+CI$1-DD91)/CI$2))</f>
        <v>0.5</v>
      </c>
      <c r="CJ91" s="2" t="n">
        <f aca="false">MIN(1,MAX(0,(CJ$2-$CD91+1+CJ$1-DE91)/CJ$2))</f>
        <v>0.625</v>
      </c>
      <c r="CK91" s="2" t="n">
        <f aca="false">MIN(1,MAX(0,(CK$2-$CD91+1+CK$1-DF91)/CK$2))</f>
        <v>0.625</v>
      </c>
      <c r="CL91" s="2" t="n">
        <f aca="false">MIN(1,MAX(0,(CL$2-$CD91+1+CL$1-DG91)/CL$2))</f>
        <v>0.75</v>
      </c>
      <c r="CM91" s="2" t="n">
        <f aca="false">MIN(1,MAX(0,(CM$2-$CD91+1+CM$1-DH91)/CM$2))</f>
        <v>0.75</v>
      </c>
      <c r="CN91" s="2" t="n">
        <f aca="false">MIN(1,MAX(0,(CN$2-$CD91+1+CN$1-DI91)/CN$2))</f>
        <v>0.75</v>
      </c>
      <c r="CO91" s="2" t="n">
        <f aca="false">MIN(1,MAX(0,(CO$2-$CD91+1+CO$1-DJ91)/CO$2))</f>
        <v>0.9</v>
      </c>
      <c r="CP91" s="2" t="n">
        <f aca="false">MIN(1,MAX(0,(CP$2-$CD91+1+CP$1-DK91)/CP$2))</f>
        <v>0.9</v>
      </c>
      <c r="CQ91" s="2" t="n">
        <f aca="false">MIN(1,MAX(0,(CQ$2-$CD91+1+CQ$1-DL91)/CQ$2))</f>
        <v>0.9</v>
      </c>
      <c r="CR91" s="2" t="n">
        <f aca="false">MIN(1,MAX(0,(CR$2-$CD91+1+CR$1-DM91)/CR$2))</f>
        <v>1</v>
      </c>
      <c r="CS91" s="2" t="n">
        <f aca="false">MIN(1,MAX(0,(CS$2-$CD91+1+CS$1-DN91)/CS$2))</f>
        <v>1</v>
      </c>
      <c r="CT91" s="2" t="n">
        <f aca="false">MIN(1,MAX(0,(CT$2-$CD91+1+CT$1-DO91)/CT$2))</f>
        <v>1</v>
      </c>
      <c r="CU91" s="2" t="n">
        <f aca="false">MIN(1,MAX(0,(CU$2-$CD91+1+CU$1-DP91)/CU$2))</f>
        <v>1</v>
      </c>
      <c r="CV91" s="2" t="n">
        <f aca="false">MIN(1,MAX(0,(CV$2-$CD91+1+CV$1-DQ91)/CV$2))</f>
        <v>1</v>
      </c>
      <c r="CW91" s="2" t="n">
        <f aca="false">MIN(1,MAX(0,(CW$2-$CD91+1+CW$1-DR91)/CW$2))</f>
        <v>1</v>
      </c>
      <c r="CX91" s="2" t="n">
        <f aca="false">MIN(1,MAX(0,(CX$2-$CD91+1+CX$1-DS91)/CX$2))</f>
        <v>1</v>
      </c>
      <c r="CY91" s="2" t="n">
        <f aca="false">MIN(1,MAX(0,(CY$2-$CD91+1+CY$1-DT91)/CY$2))</f>
        <v>1</v>
      </c>
      <c r="DA91" s="1" t="n">
        <f aca="false">IF($CB91&gt;0,MAX(0,FLOOR((1-$CZ$2)*CF$2-$CD91+1+CF$1,1)),0)</f>
        <v>0</v>
      </c>
      <c r="DB91" s="1" t="n">
        <f aca="false">IF($CB91&gt;0,MAX(0,FLOOR((1-$CZ$2)*CG$2-$CD91+1+CG$1,1)),0)</f>
        <v>0</v>
      </c>
      <c r="DC91" s="1" t="n">
        <f aca="false">IF($CB91&gt;0,MAX(0,FLOOR((1-$CZ$2)*CH$2-$CD91+1+CH$1,1)),0)</f>
        <v>0</v>
      </c>
      <c r="DD91" s="1" t="n">
        <f aca="false">IF($CB91&gt;0,MAX(0,FLOOR((1-$CZ$2)*CI$2-$CD91+1+CI$1,1)),0)</f>
        <v>0</v>
      </c>
      <c r="DE91" s="1" t="n">
        <f aca="false">IF($CB91&gt;0,MAX(0,FLOOR((1-$CZ$2)*CJ$2-$CD91+1+CJ$1,1)),0)</f>
        <v>0</v>
      </c>
      <c r="DF91" s="1" t="n">
        <f aca="false">IF($CB91&gt;0,MAX(0,FLOOR((1-$CZ$2)*CK$2-$CD91+1+CK$1,1)),0)</f>
        <v>0</v>
      </c>
      <c r="DG91" s="1" t="n">
        <f aca="false">IF($CB91&gt;0,MAX(0,FLOOR((1-$CZ$2)*CL$2-$CD91+1+CL$1,1)),0)</f>
        <v>0</v>
      </c>
      <c r="DH91" s="1" t="n">
        <f aca="false">IF($CB91&gt;0,MAX(0,FLOOR((1-$CZ$2)*CM$2-$CD91+1+CM$1,1)),0)</f>
        <v>0</v>
      </c>
      <c r="DI91" s="1" t="n">
        <f aca="false">IF($CB91&gt;0,MAX(0,FLOOR((1-$CZ$2)*CN$2-$CD91+1+CN$1,1)),0)</f>
        <v>0</v>
      </c>
      <c r="DJ91" s="1" t="n">
        <f aca="false">IF($CB91&gt;0,MAX(0,FLOOR((1-$CZ$2)*CO$2-$CD91+1+CO$1,1)),0)</f>
        <v>0</v>
      </c>
      <c r="DK91" s="1" t="n">
        <f aca="false">IF($CB91&gt;0,MAX(0,FLOOR((1-$CZ$2)*CP$2-$CD91+1+CP$1,1)),0)</f>
        <v>0</v>
      </c>
      <c r="DL91" s="1" t="n">
        <f aca="false">IF($CB91&gt;0,MAX(0,FLOOR((1-$CZ$2)*CQ$2-$CD91+1+CQ$1,1)),0)</f>
        <v>0</v>
      </c>
      <c r="DM91" s="1" t="n">
        <f aca="false">IF($CB91&gt;0,MAX(0,FLOOR((1-$CZ$2)*CR$2-$CD91+1+CR$1,1)),0)</f>
        <v>0</v>
      </c>
      <c r="DN91" s="1" t="n">
        <f aca="false">IF($CB91&gt;0,MAX(0,FLOOR((1-$CZ$2)*CS$2-$CD91+1+CS$1,1)),0)</f>
        <v>0</v>
      </c>
      <c r="DO91" s="1" t="n">
        <f aca="false">IF($CB91&gt;0,MAX(0,FLOOR((1-$CZ$2)*CT$2-$CD91+1+CT$1,1)),0)</f>
        <v>0</v>
      </c>
      <c r="DP91" s="1" t="n">
        <f aca="false">IF($CB91&gt;0,MAX(0,FLOOR((1-$CZ$2)*CU$2-$CD91+1+CU$1,1)),0)</f>
        <v>0</v>
      </c>
      <c r="DQ91" s="1" t="n">
        <f aca="false">IF($CB91&gt;0,MAX(0,FLOOR((1-$CZ$2)*CV$2-$CD91+1+CV$1,1)),0)</f>
        <v>0</v>
      </c>
      <c r="DR91" s="1" t="n">
        <f aca="false">IF($CB91&gt;0,MAX(0,FLOOR((1-$CZ$2)*CW$2-$CD91+1+CW$1,1)),0)</f>
        <v>0</v>
      </c>
      <c r="DS91" s="1" t="n">
        <f aca="false">IF($CB91&gt;0,MAX(0,FLOOR((1-$CZ$2)*CX$2-$CD91+1+CX$1,1)),0)</f>
        <v>0</v>
      </c>
      <c r="DT91" s="1" t="n">
        <f aca="false">IF($CB91&gt;0,MAX(0,FLOOR((1-$CZ$2)*CY$2-$CD91+1+CY$1,1)),0)</f>
        <v>0</v>
      </c>
      <c r="DV91" s="1" t="n">
        <f aca="false">$AK91 +(DA91*$CB91+AL91)*(BG91+1)/2</f>
        <v>18.5</v>
      </c>
      <c r="DW91" s="1" t="n">
        <f aca="false">$AK91 +(DB91*$CB91+AM91)*(BH91+1)/2</f>
        <v>18.5</v>
      </c>
      <c r="DX91" s="1" t="n">
        <f aca="false">$AK91 +(DC91*$CB91+AN91)*(BI91+1)/2</f>
        <v>18.5</v>
      </c>
      <c r="DY91" s="1" t="n">
        <f aca="false">$AK91 +(DD91*$CB91+AO91)*(BJ91+1)/2</f>
        <v>18.5</v>
      </c>
      <c r="DZ91" s="1" t="n">
        <f aca="false">$AK91 +(DE91*$CB91+AP91)*(BK91+1)/2</f>
        <v>18.5</v>
      </c>
      <c r="EA91" s="1" t="n">
        <f aca="false">$AK91 +(DF91*$CB91+AQ91)*(BL91+1)/2</f>
        <v>18.5</v>
      </c>
      <c r="EB91" s="1" t="n">
        <f aca="false">$AK91 +(DG91*$CB91+AR91)*(BM91+1)/2</f>
        <v>18.5</v>
      </c>
      <c r="EC91" s="1" t="n">
        <f aca="false">$AK91 +(DH91*$CB91+AS91)*(BN91+1)/2</f>
        <v>18.5</v>
      </c>
      <c r="ED91" s="1" t="n">
        <f aca="false">$AK91 +(DI91*$CB91+AT91)*(BO91+1)/2</f>
        <v>18.5</v>
      </c>
      <c r="EE91" s="1" t="n">
        <f aca="false">$AK91 +(DJ91*$CB91+AU91)*(BP91+1)/2</f>
        <v>18.5</v>
      </c>
      <c r="EF91" s="1" t="n">
        <f aca="false">$AK91 +(DK91*$CB91+AV91)*(BQ91+1)/2</f>
        <v>18.5</v>
      </c>
      <c r="EG91" s="1" t="n">
        <f aca="false">$AK91 +(DL91*$CB91+AW91)*(BR91+1)/2</f>
        <v>18.5</v>
      </c>
      <c r="EH91" s="1" t="n">
        <f aca="false">$AK91 +(DM91*$CB91+AX91)*(BS91+1)/2</f>
        <v>18.5</v>
      </c>
      <c r="EI91" s="1" t="n">
        <f aca="false">$AK91 +(DN91*$CB91+AY91)*(BT91+1)/2</f>
        <v>18.5</v>
      </c>
      <c r="EJ91" s="1" t="n">
        <f aca="false">$AK91 +(DO91*$CB91+AZ91)*(BU91+1)/2</f>
        <v>18.5</v>
      </c>
      <c r="EK91" s="1" t="n">
        <f aca="false">$AK91 +(DP91*$CB91+BA91)*(BV91+1)/2</f>
        <v>18.5</v>
      </c>
      <c r="EL91" s="1" t="n">
        <f aca="false">$AK91 +(DQ91*$CB91+BB91)*(BW91+1)/2</f>
        <v>18.5</v>
      </c>
      <c r="EM91" s="1" t="n">
        <f aca="false">$AK91 +(DR91*$CB91+BC91)*(BX91+1)/2</f>
        <v>18.5</v>
      </c>
      <c r="EN91" s="1" t="n">
        <f aca="false">$AK91 +(DS91*$CB91+BD91)*(BY91+1)/2</f>
        <v>18.5</v>
      </c>
      <c r="EO91" s="1" t="n">
        <f aca="false">$AK91 +(DT91*$CB91+BE91)*(BZ91+1)/2</f>
        <v>32</v>
      </c>
    </row>
    <row r="92" customFormat="false" ht="33.95" hidden="false" customHeight="true" outlineLevel="0" collapsed="false">
      <c r="A92" s="14" t="s">
        <v>411</v>
      </c>
      <c r="B92" s="1" t="s">
        <v>353</v>
      </c>
      <c r="C92" s="14" t="s">
        <v>354</v>
      </c>
      <c r="D92" s="14" t="s">
        <v>412</v>
      </c>
      <c r="E92" s="14" t="s">
        <v>60</v>
      </c>
      <c r="F92" s="14" t="s">
        <v>40</v>
      </c>
      <c r="G92" s="14" t="n">
        <v>0</v>
      </c>
      <c r="H92" s="14" t="s">
        <v>413</v>
      </c>
      <c r="I92" s="14" t="n">
        <v>4</v>
      </c>
      <c r="J92" s="14"/>
      <c r="K92" s="14"/>
      <c r="L92" s="14" t="s">
        <v>414</v>
      </c>
      <c r="M92" s="1" t="s">
        <v>415</v>
      </c>
      <c r="N92" s="1" t="n">
        <v>1</v>
      </c>
      <c r="P92" s="1" t="n">
        <f aca="false">IF(P$2/5+1 &gt;=$I92,CF92*DV92, 0)</f>
        <v>0</v>
      </c>
      <c r="Q92" s="1" t="n">
        <f aca="false">IF(Q$2/5+1 &gt;=$I92,CG92*DW92, 0)</f>
        <v>0</v>
      </c>
      <c r="R92" s="1" t="n">
        <f aca="false">IF(R$2/5+1 &gt;=$I92,CH92*DX92, 0)</f>
        <v>0</v>
      </c>
      <c r="S92" s="1" t="n">
        <f aca="false">IF(S$2/5+1 &gt;=$I92,CI92*DY92, 0)</f>
        <v>0</v>
      </c>
      <c r="T92" s="1" t="n">
        <f aca="false">IF(T$2/5+1 &gt;=$I92,CJ92*DZ92, 0)</f>
        <v>0</v>
      </c>
      <c r="U92" s="1" t="n">
        <f aca="false">IF(U$2/5+1 &gt;=$I92,CK92*EA92, 0)</f>
        <v>0</v>
      </c>
      <c r="V92" s="1" t="n">
        <f aca="false">IF(V$2/5+1 &gt;=$I92,CL92*EB92, 0)</f>
        <v>0</v>
      </c>
      <c r="W92" s="1" t="n">
        <f aca="false">IF(W$2/5+1 &gt;=$I92,CM92*EC92, 0)</f>
        <v>0</v>
      </c>
      <c r="X92" s="1" t="n">
        <f aca="false">IF(X$2/5+1 &gt;=$I92,CN92*ED92, 0)</f>
        <v>0</v>
      </c>
      <c r="Y92" s="1" t="n">
        <f aca="false">IF(Y$2/5+1 &gt;=$I92,CO92*EE92, 0)</f>
        <v>0</v>
      </c>
      <c r="Z92" s="1" t="n">
        <f aca="false">IF(Z$2/5+1 &gt;=$I92,CP92*EF92, 0)</f>
        <v>0</v>
      </c>
      <c r="AA92" s="1" t="n">
        <f aca="false">IF(AA$2/5+1 &gt;=$I92,CQ92*EG92, 0)</f>
        <v>0</v>
      </c>
      <c r="AB92" s="1" t="n">
        <f aca="false">IF(AB$2/5+1 &gt;=$I92,CR92*EH92, 0)</f>
        <v>0</v>
      </c>
      <c r="AC92" s="1" t="n">
        <f aca="false">IF(AC$2/5+1 &gt;=$I92,CS92*EI92, 0)</f>
        <v>0</v>
      </c>
      <c r="AD92" s="1" t="n">
        <f aca="false">IF(AD$2/5+1 &gt;=$I92,CT92*EJ92, 0)</f>
        <v>22</v>
      </c>
      <c r="AE92" s="1" t="n">
        <f aca="false">IF(AE$2/5+1 &gt;=$I92,CU92*EK92, 0)</f>
        <v>22</v>
      </c>
      <c r="AF92" s="1" t="n">
        <f aca="false">IF(AF$2/5+1 &gt;=$I92,CV92*EL92, 0)</f>
        <v>22</v>
      </c>
      <c r="AG92" s="1" t="n">
        <f aca="false">IF(AG$2/5+1 &gt;=$I92,CW92*EM92, 0)</f>
        <v>22</v>
      </c>
      <c r="AH92" s="1" t="n">
        <f aca="false">IF(AH$2/5+1 &gt;=$I92,CX92*EN92, 0)</f>
        <v>22</v>
      </c>
      <c r="AI92" s="1" t="n">
        <f aca="false">IF(AI$2/5+1 &gt;=$I92,CY92*EO92, 0)</f>
        <v>27.5</v>
      </c>
      <c r="AK92" s="1" t="n">
        <v>0</v>
      </c>
      <c r="AL92" s="1" t="n">
        <v>4</v>
      </c>
      <c r="AM92" s="1" t="n">
        <f aca="false">AL92</f>
        <v>4</v>
      </c>
      <c r="AN92" s="1" t="n">
        <f aca="false">AM92</f>
        <v>4</v>
      </c>
      <c r="AO92" s="1" t="n">
        <f aca="false">AN92</f>
        <v>4</v>
      </c>
      <c r="AP92" s="1" t="n">
        <f aca="false">AO92</f>
        <v>4</v>
      </c>
      <c r="AQ92" s="1" t="n">
        <f aca="false">AP92</f>
        <v>4</v>
      </c>
      <c r="AR92" s="1" t="n">
        <f aca="false">AQ92</f>
        <v>4</v>
      </c>
      <c r="AS92" s="1" t="n">
        <f aca="false">AR92</f>
        <v>4</v>
      </c>
      <c r="AT92" s="1" t="n">
        <f aca="false">AS92</f>
        <v>4</v>
      </c>
      <c r="AU92" s="1" t="n">
        <f aca="false">AT92</f>
        <v>4</v>
      </c>
      <c r="AV92" s="1" t="n">
        <f aca="false">AU92</f>
        <v>4</v>
      </c>
      <c r="AW92" s="1" t="n">
        <f aca="false">AV92</f>
        <v>4</v>
      </c>
      <c r="AX92" s="1" t="n">
        <f aca="false">AW92</f>
        <v>4</v>
      </c>
      <c r="AY92" s="1" t="n">
        <f aca="false">AX92</f>
        <v>4</v>
      </c>
      <c r="AZ92" s="1" t="n">
        <f aca="false">AY92</f>
        <v>4</v>
      </c>
      <c r="BA92" s="1" t="n">
        <f aca="false">AZ92</f>
        <v>4</v>
      </c>
      <c r="BB92" s="1" t="n">
        <f aca="false">BA92</f>
        <v>4</v>
      </c>
      <c r="BC92" s="1" t="n">
        <f aca="false">BB92</f>
        <v>4</v>
      </c>
      <c r="BD92" s="1" t="n">
        <f aca="false">BC92</f>
        <v>4</v>
      </c>
      <c r="BE92" s="1" t="n">
        <v>5</v>
      </c>
      <c r="BG92" s="1" t="n">
        <v>10</v>
      </c>
      <c r="BH92" s="1" t="n">
        <f aca="false">BG92</f>
        <v>10</v>
      </c>
      <c r="BI92" s="1" t="n">
        <f aca="false">BH92</f>
        <v>10</v>
      </c>
      <c r="BJ92" s="1" t="n">
        <f aca="false">BI92</f>
        <v>10</v>
      </c>
      <c r="BK92" s="1" t="n">
        <f aca="false">BJ92</f>
        <v>10</v>
      </c>
      <c r="BL92" s="1" t="n">
        <f aca="false">BK92</f>
        <v>10</v>
      </c>
      <c r="BM92" s="1" t="n">
        <f aca="false">BL92</f>
        <v>10</v>
      </c>
      <c r="BN92" s="1" t="n">
        <f aca="false">BM92</f>
        <v>10</v>
      </c>
      <c r="BO92" s="1" t="n">
        <f aca="false">BN92</f>
        <v>10</v>
      </c>
      <c r="BP92" s="1" t="n">
        <f aca="false">BO92</f>
        <v>10</v>
      </c>
      <c r="BQ92" s="1" t="n">
        <f aca="false">BP92</f>
        <v>10</v>
      </c>
      <c r="BR92" s="1" t="n">
        <f aca="false">BQ92</f>
        <v>10</v>
      </c>
      <c r="BS92" s="1" t="n">
        <f aca="false">BR92</f>
        <v>10</v>
      </c>
      <c r="BT92" s="1" t="n">
        <f aca="false">BS92</f>
        <v>10</v>
      </c>
      <c r="BU92" s="1" t="n">
        <f aca="false">BT92</f>
        <v>10</v>
      </c>
      <c r="BV92" s="1" t="n">
        <f aca="false">BU92</f>
        <v>10</v>
      </c>
      <c r="BW92" s="1" t="n">
        <f aca="false">BV92</f>
        <v>10</v>
      </c>
      <c r="BX92" s="1" t="n">
        <f aca="false">BW92</f>
        <v>10</v>
      </c>
      <c r="BY92" s="1" t="n">
        <f aca="false">BX92</f>
        <v>10</v>
      </c>
      <c r="BZ92" s="1" t="n">
        <f aca="false">BY92</f>
        <v>10</v>
      </c>
      <c r="CA92" s="2"/>
      <c r="CB92" s="1" t="n">
        <v>0</v>
      </c>
      <c r="CD92" s="0" t="n">
        <f aca="false">IF(EXACT(E92,"Concentration"),IF(I92=1,3,IF(I92=2,3,IF(I92=3,4,IF(I92=4,6,8)))),IF(I92=1,4,IF(I92=2,5,IF(I92=3,6,IF(I92=4,8,10)))))</f>
        <v>6</v>
      </c>
      <c r="CF92" s="2" t="n">
        <f aca="false">MIN(1,MAX(0,(CF$2-$CD92+1+CF$1-DA92)/CF$2))</f>
        <v>0.166666666666667</v>
      </c>
      <c r="CG92" s="2" t="n">
        <f aca="false">MIN(1,MAX(0,(CG$2-$CD92+1+CG$1-DB92)/CG$2))</f>
        <v>0.333333333333333</v>
      </c>
      <c r="CH92" s="2" t="n">
        <f aca="false">MIN(1,MAX(0,(CH$2-$CD92+1+CH$1-DC92)/CH$2))</f>
        <v>0.333333333333333</v>
      </c>
      <c r="CI92" s="2" t="n">
        <f aca="false">MIN(1,MAX(0,(CI$2-$CD92+1+CI$1-DD92)/CI$2))</f>
        <v>0.5</v>
      </c>
      <c r="CJ92" s="2" t="n">
        <f aca="false">MIN(1,MAX(0,(CJ$2-$CD92+1+CJ$1-DE92)/CJ$2))</f>
        <v>0.625</v>
      </c>
      <c r="CK92" s="2" t="n">
        <f aca="false">MIN(1,MAX(0,(CK$2-$CD92+1+CK$1-DF92)/CK$2))</f>
        <v>0.625</v>
      </c>
      <c r="CL92" s="2" t="n">
        <f aca="false">MIN(1,MAX(0,(CL$2-$CD92+1+CL$1-DG92)/CL$2))</f>
        <v>0.75</v>
      </c>
      <c r="CM92" s="2" t="n">
        <f aca="false">MIN(1,MAX(0,(CM$2-$CD92+1+CM$1-DH92)/CM$2))</f>
        <v>0.75</v>
      </c>
      <c r="CN92" s="2" t="n">
        <f aca="false">MIN(1,MAX(0,(CN$2-$CD92+1+CN$1-DI92)/CN$2))</f>
        <v>0.75</v>
      </c>
      <c r="CO92" s="2" t="n">
        <f aca="false">MIN(1,MAX(0,(CO$2-$CD92+1+CO$1-DJ92)/CO$2))</f>
        <v>0.9</v>
      </c>
      <c r="CP92" s="2" t="n">
        <f aca="false">MIN(1,MAX(0,(CP$2-$CD92+1+CP$1-DK92)/CP$2))</f>
        <v>0.9</v>
      </c>
      <c r="CQ92" s="2" t="n">
        <f aca="false">MIN(1,MAX(0,(CQ$2-$CD92+1+CQ$1-DL92)/CQ$2))</f>
        <v>0.9</v>
      </c>
      <c r="CR92" s="2" t="n">
        <f aca="false">MIN(1,MAX(0,(CR$2-$CD92+1+CR$1-DM92)/CR$2))</f>
        <v>1</v>
      </c>
      <c r="CS92" s="2" t="n">
        <f aca="false">MIN(1,MAX(0,(CS$2-$CD92+1+CS$1-DN92)/CS$2))</f>
        <v>1</v>
      </c>
      <c r="CT92" s="2" t="n">
        <f aca="false">MIN(1,MAX(0,(CT$2-$CD92+1+CT$1-DO92)/CT$2))</f>
        <v>1</v>
      </c>
      <c r="CU92" s="2" t="n">
        <f aca="false">MIN(1,MAX(0,(CU$2-$CD92+1+CU$1-DP92)/CU$2))</f>
        <v>1</v>
      </c>
      <c r="CV92" s="2" t="n">
        <f aca="false">MIN(1,MAX(0,(CV$2-$CD92+1+CV$1-DQ92)/CV$2))</f>
        <v>1</v>
      </c>
      <c r="CW92" s="2" t="n">
        <f aca="false">MIN(1,MAX(0,(CW$2-$CD92+1+CW$1-DR92)/CW$2))</f>
        <v>1</v>
      </c>
      <c r="CX92" s="2" t="n">
        <f aca="false">MIN(1,MAX(0,(CX$2-$CD92+1+CX$1-DS92)/CX$2))</f>
        <v>1</v>
      </c>
      <c r="CY92" s="2" t="n">
        <f aca="false">MIN(1,MAX(0,(CY$2-$CD92+1+CY$1-DT92)/CY$2))</f>
        <v>1</v>
      </c>
      <c r="DA92" s="1" t="n">
        <f aca="false">IF($CB92&gt;0,MAX(0,FLOOR((1-$CZ$2)*CF$2-$CD92+1+CF$1,1)),0)</f>
        <v>0</v>
      </c>
      <c r="DB92" s="1" t="n">
        <f aca="false">IF($CB92&gt;0,MAX(0,FLOOR((1-$CZ$2)*CG$2-$CD92+1+CG$1,1)),0)</f>
        <v>0</v>
      </c>
      <c r="DC92" s="1" t="n">
        <f aca="false">IF($CB92&gt;0,MAX(0,FLOOR((1-$CZ$2)*CH$2-$CD92+1+CH$1,1)),0)</f>
        <v>0</v>
      </c>
      <c r="DD92" s="1" t="n">
        <f aca="false">IF($CB92&gt;0,MAX(0,FLOOR((1-$CZ$2)*CI$2-$CD92+1+CI$1,1)),0)</f>
        <v>0</v>
      </c>
      <c r="DE92" s="1" t="n">
        <f aca="false">IF($CB92&gt;0,MAX(0,FLOOR((1-$CZ$2)*CJ$2-$CD92+1+CJ$1,1)),0)</f>
        <v>0</v>
      </c>
      <c r="DF92" s="1" t="n">
        <f aca="false">IF($CB92&gt;0,MAX(0,FLOOR((1-$CZ$2)*CK$2-$CD92+1+CK$1,1)),0)</f>
        <v>0</v>
      </c>
      <c r="DG92" s="1" t="n">
        <f aca="false">IF($CB92&gt;0,MAX(0,FLOOR((1-$CZ$2)*CL$2-$CD92+1+CL$1,1)),0)</f>
        <v>0</v>
      </c>
      <c r="DH92" s="1" t="n">
        <f aca="false">IF($CB92&gt;0,MAX(0,FLOOR((1-$CZ$2)*CM$2-$CD92+1+CM$1,1)),0)</f>
        <v>0</v>
      </c>
      <c r="DI92" s="1" t="n">
        <f aca="false">IF($CB92&gt;0,MAX(0,FLOOR((1-$CZ$2)*CN$2-$CD92+1+CN$1,1)),0)</f>
        <v>0</v>
      </c>
      <c r="DJ92" s="1" t="n">
        <f aca="false">IF($CB92&gt;0,MAX(0,FLOOR((1-$CZ$2)*CO$2-$CD92+1+CO$1,1)),0)</f>
        <v>0</v>
      </c>
      <c r="DK92" s="1" t="n">
        <f aca="false">IF($CB92&gt;0,MAX(0,FLOOR((1-$CZ$2)*CP$2-$CD92+1+CP$1,1)),0)</f>
        <v>0</v>
      </c>
      <c r="DL92" s="1" t="n">
        <f aca="false">IF($CB92&gt;0,MAX(0,FLOOR((1-$CZ$2)*CQ$2-$CD92+1+CQ$1,1)),0)</f>
        <v>0</v>
      </c>
      <c r="DM92" s="1" t="n">
        <f aca="false">IF($CB92&gt;0,MAX(0,FLOOR((1-$CZ$2)*CR$2-$CD92+1+CR$1,1)),0)</f>
        <v>0</v>
      </c>
      <c r="DN92" s="1" t="n">
        <f aca="false">IF($CB92&gt;0,MAX(0,FLOOR((1-$CZ$2)*CS$2-$CD92+1+CS$1,1)),0)</f>
        <v>0</v>
      </c>
      <c r="DO92" s="1" t="n">
        <f aca="false">IF($CB92&gt;0,MAX(0,FLOOR((1-$CZ$2)*CT$2-$CD92+1+CT$1,1)),0)</f>
        <v>0</v>
      </c>
      <c r="DP92" s="1" t="n">
        <f aca="false">IF($CB92&gt;0,MAX(0,FLOOR((1-$CZ$2)*CU$2-$CD92+1+CU$1,1)),0)</f>
        <v>0</v>
      </c>
      <c r="DQ92" s="1" t="n">
        <f aca="false">IF($CB92&gt;0,MAX(0,FLOOR((1-$CZ$2)*CV$2-$CD92+1+CV$1,1)),0)</f>
        <v>0</v>
      </c>
      <c r="DR92" s="1" t="n">
        <f aca="false">IF($CB92&gt;0,MAX(0,FLOOR((1-$CZ$2)*CW$2-$CD92+1+CW$1,1)),0)</f>
        <v>0</v>
      </c>
      <c r="DS92" s="1" t="n">
        <f aca="false">IF($CB92&gt;0,MAX(0,FLOOR((1-$CZ$2)*CX$2-$CD92+1+CX$1,1)),0)</f>
        <v>0</v>
      </c>
      <c r="DT92" s="1" t="n">
        <f aca="false">IF($CB92&gt;0,MAX(0,FLOOR((1-$CZ$2)*CY$2-$CD92+1+CY$1,1)),0)</f>
        <v>0</v>
      </c>
      <c r="DV92" s="1" t="n">
        <f aca="false">$AK92 +(DA92*$CB92+AL92)*(BG92+1)/2</f>
        <v>22</v>
      </c>
      <c r="DW92" s="1" t="n">
        <f aca="false">$AK92 +(DB92*$CB92+AM92)*(BH92+1)/2</f>
        <v>22</v>
      </c>
      <c r="DX92" s="1" t="n">
        <f aca="false">$AK92 +(DC92*$CB92+AN92)*(BI92+1)/2</f>
        <v>22</v>
      </c>
      <c r="DY92" s="1" t="n">
        <f aca="false">$AK92 +(DD92*$CB92+AO92)*(BJ92+1)/2</f>
        <v>22</v>
      </c>
      <c r="DZ92" s="1" t="n">
        <f aca="false">$AK92 +(DE92*$CB92+AP92)*(BK92+1)/2</f>
        <v>22</v>
      </c>
      <c r="EA92" s="1" t="n">
        <f aca="false">$AK92 +(DF92*$CB92+AQ92)*(BL92+1)/2</f>
        <v>22</v>
      </c>
      <c r="EB92" s="1" t="n">
        <f aca="false">$AK92 +(DG92*$CB92+AR92)*(BM92+1)/2</f>
        <v>22</v>
      </c>
      <c r="EC92" s="1" t="n">
        <f aca="false">$AK92 +(DH92*$CB92+AS92)*(BN92+1)/2</f>
        <v>22</v>
      </c>
      <c r="ED92" s="1" t="n">
        <f aca="false">$AK92 +(DI92*$CB92+AT92)*(BO92+1)/2</f>
        <v>22</v>
      </c>
      <c r="EE92" s="1" t="n">
        <f aca="false">$AK92 +(DJ92*$CB92+AU92)*(BP92+1)/2</f>
        <v>22</v>
      </c>
      <c r="EF92" s="1" t="n">
        <f aca="false">$AK92 +(DK92*$CB92+AV92)*(BQ92+1)/2</f>
        <v>22</v>
      </c>
      <c r="EG92" s="1" t="n">
        <f aca="false">$AK92 +(DL92*$CB92+AW92)*(BR92+1)/2</f>
        <v>22</v>
      </c>
      <c r="EH92" s="1" t="n">
        <f aca="false">$AK92 +(DM92*$CB92+AX92)*(BS92+1)/2</f>
        <v>22</v>
      </c>
      <c r="EI92" s="1" t="n">
        <f aca="false">$AK92 +(DN92*$CB92+AY92)*(BT92+1)/2</f>
        <v>22</v>
      </c>
      <c r="EJ92" s="1" t="n">
        <f aca="false">$AK92 +(DO92*$CB92+AZ92)*(BU92+1)/2</f>
        <v>22</v>
      </c>
      <c r="EK92" s="1" t="n">
        <f aca="false">$AK92 +(DP92*$CB92+BA92)*(BV92+1)/2</f>
        <v>22</v>
      </c>
      <c r="EL92" s="1" t="n">
        <f aca="false">$AK92 +(DQ92*$CB92+BB92)*(BW92+1)/2</f>
        <v>22</v>
      </c>
      <c r="EM92" s="1" t="n">
        <f aca="false">$AK92 +(DR92*$CB92+BC92)*(BX92+1)/2</f>
        <v>22</v>
      </c>
      <c r="EN92" s="1" t="n">
        <f aca="false">$AK92 +(DS92*$CB92+BD92)*(BY92+1)/2</f>
        <v>22</v>
      </c>
      <c r="EO92" s="1" t="n">
        <f aca="false">$AK92 +(DT92*$CB92+BE92)*(BZ92+1)/2</f>
        <v>27.5</v>
      </c>
    </row>
    <row r="93" customFormat="false" ht="33.95" hidden="false" customHeight="true" outlineLevel="0" collapsed="false">
      <c r="A93" s="11" t="s">
        <v>416</v>
      </c>
      <c r="B93" s="1" t="s">
        <v>353</v>
      </c>
      <c r="C93" s="11" t="s">
        <v>354</v>
      </c>
      <c r="D93" s="11" t="s">
        <v>417</v>
      </c>
      <c r="E93" s="11" t="s">
        <v>60</v>
      </c>
      <c r="F93" s="11" t="s">
        <v>40</v>
      </c>
      <c r="G93" s="11" t="n">
        <v>0</v>
      </c>
      <c r="H93" s="11" t="s">
        <v>418</v>
      </c>
      <c r="I93" s="11" t="n">
        <v>4</v>
      </c>
      <c r="J93" s="11"/>
      <c r="K93" s="11"/>
      <c r="L93" s="11" t="s">
        <v>419</v>
      </c>
      <c r="M93" s="1" t="s">
        <v>420</v>
      </c>
      <c r="N93" s="1" t="n">
        <v>1</v>
      </c>
      <c r="P93" s="1" t="n">
        <f aca="false">IF(P$2/5+1 &gt;=$I93,CF93*DV93, 0)</f>
        <v>0</v>
      </c>
      <c r="Q93" s="1" t="n">
        <f aca="false">IF(Q$2/5+1 &gt;=$I93,CG93*DW93, 0)</f>
        <v>0</v>
      </c>
      <c r="R93" s="1" t="n">
        <f aca="false">IF(R$2/5+1 &gt;=$I93,CH93*DX93, 0)</f>
        <v>0</v>
      </c>
      <c r="S93" s="1" t="n">
        <f aca="false">IF(S$2/5+1 &gt;=$I93,CI93*DY93, 0)</f>
        <v>0</v>
      </c>
      <c r="T93" s="1" t="n">
        <f aca="false">IF(T$2/5+1 &gt;=$I93,CJ93*DZ93, 0)</f>
        <v>0</v>
      </c>
      <c r="U93" s="1" t="n">
        <f aca="false">IF(U$2/5+1 &gt;=$I93,CK93*EA93, 0)</f>
        <v>0</v>
      </c>
      <c r="V93" s="1" t="n">
        <f aca="false">IF(V$2/5+1 &gt;=$I93,CL93*EB93, 0)</f>
        <v>0</v>
      </c>
      <c r="W93" s="1" t="n">
        <f aca="false">IF(W$2/5+1 &gt;=$I93,CM93*EC93, 0)</f>
        <v>0</v>
      </c>
      <c r="X93" s="1" t="n">
        <f aca="false">IF(X$2/5+1 &gt;=$I93,CN93*ED93, 0)</f>
        <v>0</v>
      </c>
      <c r="Y93" s="1" t="n">
        <f aca="false">IF(Y$2/5+1 &gt;=$I93,CO93*EE93, 0)</f>
        <v>0</v>
      </c>
      <c r="Z93" s="1" t="n">
        <f aca="false">IF(Z$2/5+1 &gt;=$I93,CP93*EF93, 0)</f>
        <v>0</v>
      </c>
      <c r="AA93" s="1" t="n">
        <f aca="false">IF(AA$2/5+1 &gt;=$I93,CQ93*EG93, 0)</f>
        <v>0</v>
      </c>
      <c r="AB93" s="1" t="n">
        <f aca="false">IF(AB$2/5+1 &gt;=$I93,CR93*EH93, 0)</f>
        <v>0</v>
      </c>
      <c r="AC93" s="1" t="n">
        <f aca="false">IF(AC$2/5+1 &gt;=$I93,CS93*EI93, 0)</f>
        <v>0</v>
      </c>
      <c r="AD93" s="1" t="n">
        <f aca="false">IF(AD$2/5+1 &gt;=$I93,CT93*EJ93, 0)</f>
        <v>5</v>
      </c>
      <c r="AE93" s="1" t="n">
        <f aca="false">IF(AE$2/5+1 &gt;=$I93,CU93*EK93, 0)</f>
        <v>5</v>
      </c>
      <c r="AF93" s="1" t="n">
        <f aca="false">IF(AF$2/5+1 &gt;=$I93,CV93*EL93, 0)</f>
        <v>5</v>
      </c>
      <c r="AG93" s="1" t="n">
        <f aca="false">IF(AG$2/5+1 &gt;=$I93,CW93*EM93, 0)</f>
        <v>5</v>
      </c>
      <c r="AH93" s="1" t="n">
        <f aca="false">IF(AH$2/5+1 &gt;=$I93,CX93*EN93, 0)</f>
        <v>5</v>
      </c>
      <c r="AI93" s="1" t="n">
        <f aca="false">IF(AI$2/5+1 &gt;=$I93,CY93*EO93, 0)</f>
        <v>5</v>
      </c>
      <c r="AK93" s="1" t="n">
        <v>0</v>
      </c>
      <c r="AL93" s="1" t="n">
        <v>2</v>
      </c>
      <c r="AM93" s="1" t="n">
        <f aca="false">AL93</f>
        <v>2</v>
      </c>
      <c r="AN93" s="1" t="n">
        <f aca="false">AM93</f>
        <v>2</v>
      </c>
      <c r="AO93" s="1" t="n">
        <f aca="false">AN93</f>
        <v>2</v>
      </c>
      <c r="AP93" s="1" t="n">
        <f aca="false">AO93</f>
        <v>2</v>
      </c>
      <c r="AQ93" s="1" t="n">
        <f aca="false">AP93</f>
        <v>2</v>
      </c>
      <c r="AR93" s="1" t="n">
        <f aca="false">AQ93</f>
        <v>2</v>
      </c>
      <c r="AS93" s="1" t="n">
        <f aca="false">AR93</f>
        <v>2</v>
      </c>
      <c r="AT93" s="1" t="n">
        <f aca="false">AS93</f>
        <v>2</v>
      </c>
      <c r="AU93" s="1" t="n">
        <f aca="false">AT93</f>
        <v>2</v>
      </c>
      <c r="AV93" s="1" t="n">
        <f aca="false">AU93</f>
        <v>2</v>
      </c>
      <c r="AW93" s="1" t="n">
        <f aca="false">AV93</f>
        <v>2</v>
      </c>
      <c r="AX93" s="1" t="n">
        <f aca="false">AW93</f>
        <v>2</v>
      </c>
      <c r="AY93" s="1" t="n">
        <f aca="false">AX93</f>
        <v>2</v>
      </c>
      <c r="AZ93" s="1" t="n">
        <f aca="false">AY93</f>
        <v>2</v>
      </c>
      <c r="BA93" s="1" t="n">
        <f aca="false">AZ93</f>
        <v>2</v>
      </c>
      <c r="BB93" s="1" t="n">
        <f aca="false">BA93</f>
        <v>2</v>
      </c>
      <c r="BC93" s="1" t="n">
        <f aca="false">BB93</f>
        <v>2</v>
      </c>
      <c r="BD93" s="1" t="n">
        <f aca="false">BC93</f>
        <v>2</v>
      </c>
      <c r="BE93" s="1" t="n">
        <f aca="false">BD93</f>
        <v>2</v>
      </c>
      <c r="BG93" s="1" t="n">
        <v>4</v>
      </c>
      <c r="BH93" s="1" t="n">
        <f aca="false">BG93</f>
        <v>4</v>
      </c>
      <c r="BI93" s="1" t="n">
        <f aca="false">BH93</f>
        <v>4</v>
      </c>
      <c r="BJ93" s="1" t="n">
        <f aca="false">BI93</f>
        <v>4</v>
      </c>
      <c r="BK93" s="1" t="n">
        <f aca="false">BJ93</f>
        <v>4</v>
      </c>
      <c r="BL93" s="1" t="n">
        <f aca="false">BK93</f>
        <v>4</v>
      </c>
      <c r="BM93" s="1" t="n">
        <f aca="false">BL93</f>
        <v>4</v>
      </c>
      <c r="BN93" s="1" t="n">
        <f aca="false">BM93</f>
        <v>4</v>
      </c>
      <c r="BO93" s="1" t="n">
        <f aca="false">BN93</f>
        <v>4</v>
      </c>
      <c r="BP93" s="1" t="n">
        <f aca="false">BO93</f>
        <v>4</v>
      </c>
      <c r="BQ93" s="1" t="n">
        <f aca="false">BP93</f>
        <v>4</v>
      </c>
      <c r="BR93" s="1" t="n">
        <f aca="false">BQ93</f>
        <v>4</v>
      </c>
      <c r="BS93" s="1" t="n">
        <f aca="false">BR93</f>
        <v>4</v>
      </c>
      <c r="BT93" s="1" t="n">
        <f aca="false">BS93</f>
        <v>4</v>
      </c>
      <c r="BU93" s="1" t="n">
        <f aca="false">BT93</f>
        <v>4</v>
      </c>
      <c r="BV93" s="1" t="n">
        <f aca="false">BU93</f>
        <v>4</v>
      </c>
      <c r="BW93" s="1" t="n">
        <f aca="false">BV93</f>
        <v>4</v>
      </c>
      <c r="BX93" s="1" t="n">
        <f aca="false">BW93</f>
        <v>4</v>
      </c>
      <c r="BY93" s="1" t="n">
        <f aca="false">BX93</f>
        <v>4</v>
      </c>
      <c r="BZ93" s="1" t="n">
        <f aca="false">BY93</f>
        <v>4</v>
      </c>
      <c r="CA93" s="2"/>
      <c r="CB93" s="1" t="n">
        <v>0</v>
      </c>
      <c r="CD93" s="0" t="n">
        <f aca="false">IF(EXACT(E93,"Concentration"),IF(I93=1,3,IF(I93=2,3,IF(I93=3,4,IF(I93=4,6,8)))),IF(I93=1,4,IF(I93=2,5,IF(I93=3,6,IF(I93=4,8,10)))))</f>
        <v>6</v>
      </c>
      <c r="CF93" s="2" t="n">
        <f aca="false">MIN(1,MAX(0,(CF$2-$CD93+1+CF$1-DA93)/CF$2))</f>
        <v>0.166666666666667</v>
      </c>
      <c r="CG93" s="2" t="n">
        <f aca="false">MIN(1,MAX(0,(CG$2-$CD93+1+CG$1-DB93)/CG$2))</f>
        <v>0.333333333333333</v>
      </c>
      <c r="CH93" s="2" t="n">
        <f aca="false">MIN(1,MAX(0,(CH$2-$CD93+1+CH$1-DC93)/CH$2))</f>
        <v>0.333333333333333</v>
      </c>
      <c r="CI93" s="2" t="n">
        <f aca="false">MIN(1,MAX(0,(CI$2-$CD93+1+CI$1-DD93)/CI$2))</f>
        <v>0.5</v>
      </c>
      <c r="CJ93" s="2" t="n">
        <f aca="false">MIN(1,MAX(0,(CJ$2-$CD93+1+CJ$1-DE93)/CJ$2))</f>
        <v>0.625</v>
      </c>
      <c r="CK93" s="2" t="n">
        <f aca="false">MIN(1,MAX(0,(CK$2-$CD93+1+CK$1-DF93)/CK$2))</f>
        <v>0.625</v>
      </c>
      <c r="CL93" s="2" t="n">
        <f aca="false">MIN(1,MAX(0,(CL$2-$CD93+1+CL$1-DG93)/CL$2))</f>
        <v>0.75</v>
      </c>
      <c r="CM93" s="2" t="n">
        <f aca="false">MIN(1,MAX(0,(CM$2-$CD93+1+CM$1-DH93)/CM$2))</f>
        <v>0.75</v>
      </c>
      <c r="CN93" s="2" t="n">
        <f aca="false">MIN(1,MAX(0,(CN$2-$CD93+1+CN$1-DI93)/CN$2))</f>
        <v>0.75</v>
      </c>
      <c r="CO93" s="2" t="n">
        <f aca="false">MIN(1,MAX(0,(CO$2-$CD93+1+CO$1-DJ93)/CO$2))</f>
        <v>0.9</v>
      </c>
      <c r="CP93" s="2" t="n">
        <f aca="false">MIN(1,MAX(0,(CP$2-$CD93+1+CP$1-DK93)/CP$2))</f>
        <v>0.9</v>
      </c>
      <c r="CQ93" s="2" t="n">
        <f aca="false">MIN(1,MAX(0,(CQ$2-$CD93+1+CQ$1-DL93)/CQ$2))</f>
        <v>0.9</v>
      </c>
      <c r="CR93" s="2" t="n">
        <f aca="false">MIN(1,MAX(0,(CR$2-$CD93+1+CR$1-DM93)/CR$2))</f>
        <v>1</v>
      </c>
      <c r="CS93" s="2" t="n">
        <f aca="false">MIN(1,MAX(0,(CS$2-$CD93+1+CS$1-DN93)/CS$2))</f>
        <v>1</v>
      </c>
      <c r="CT93" s="2" t="n">
        <f aca="false">MIN(1,MAX(0,(CT$2-$CD93+1+CT$1-DO93)/CT$2))</f>
        <v>1</v>
      </c>
      <c r="CU93" s="2" t="n">
        <f aca="false">MIN(1,MAX(0,(CU$2-$CD93+1+CU$1-DP93)/CU$2))</f>
        <v>1</v>
      </c>
      <c r="CV93" s="2" t="n">
        <f aca="false">MIN(1,MAX(0,(CV$2-$CD93+1+CV$1-DQ93)/CV$2))</f>
        <v>1</v>
      </c>
      <c r="CW93" s="2" t="n">
        <f aca="false">MIN(1,MAX(0,(CW$2-$CD93+1+CW$1-DR93)/CW$2))</f>
        <v>1</v>
      </c>
      <c r="CX93" s="2" t="n">
        <f aca="false">MIN(1,MAX(0,(CX$2-$CD93+1+CX$1-DS93)/CX$2))</f>
        <v>1</v>
      </c>
      <c r="CY93" s="2" t="n">
        <f aca="false">MIN(1,MAX(0,(CY$2-$CD93+1+CY$1-DT93)/CY$2))</f>
        <v>1</v>
      </c>
      <c r="DA93" s="1" t="n">
        <f aca="false">IF($CB93&gt;0,MAX(0,FLOOR((1-$CZ$2)*CF$2-$CD93+1+CF$1,1)),0)</f>
        <v>0</v>
      </c>
      <c r="DB93" s="1" t="n">
        <f aca="false">IF($CB93&gt;0,MAX(0,FLOOR((1-$CZ$2)*CG$2-$CD93+1+CG$1,1)),0)</f>
        <v>0</v>
      </c>
      <c r="DC93" s="1" t="n">
        <f aca="false">IF($CB93&gt;0,MAX(0,FLOOR((1-$CZ$2)*CH$2-$CD93+1+CH$1,1)),0)</f>
        <v>0</v>
      </c>
      <c r="DD93" s="1" t="n">
        <f aca="false">IF($CB93&gt;0,MAX(0,FLOOR((1-$CZ$2)*CI$2-$CD93+1+CI$1,1)),0)</f>
        <v>0</v>
      </c>
      <c r="DE93" s="1" t="n">
        <f aca="false">IF($CB93&gt;0,MAX(0,FLOOR((1-$CZ$2)*CJ$2-$CD93+1+CJ$1,1)),0)</f>
        <v>0</v>
      </c>
      <c r="DF93" s="1" t="n">
        <f aca="false">IF($CB93&gt;0,MAX(0,FLOOR((1-$CZ$2)*CK$2-$CD93+1+CK$1,1)),0)</f>
        <v>0</v>
      </c>
      <c r="DG93" s="1" t="n">
        <f aca="false">IF($CB93&gt;0,MAX(0,FLOOR((1-$CZ$2)*CL$2-$CD93+1+CL$1,1)),0)</f>
        <v>0</v>
      </c>
      <c r="DH93" s="1" t="n">
        <f aca="false">IF($CB93&gt;0,MAX(0,FLOOR((1-$CZ$2)*CM$2-$CD93+1+CM$1,1)),0)</f>
        <v>0</v>
      </c>
      <c r="DI93" s="1" t="n">
        <f aca="false">IF($CB93&gt;0,MAX(0,FLOOR((1-$CZ$2)*CN$2-$CD93+1+CN$1,1)),0)</f>
        <v>0</v>
      </c>
      <c r="DJ93" s="1" t="n">
        <f aca="false">IF($CB93&gt;0,MAX(0,FLOOR((1-$CZ$2)*CO$2-$CD93+1+CO$1,1)),0)</f>
        <v>0</v>
      </c>
      <c r="DK93" s="1" t="n">
        <f aca="false">IF($CB93&gt;0,MAX(0,FLOOR((1-$CZ$2)*CP$2-$CD93+1+CP$1,1)),0)</f>
        <v>0</v>
      </c>
      <c r="DL93" s="1" t="n">
        <f aca="false">IF($CB93&gt;0,MAX(0,FLOOR((1-$CZ$2)*CQ$2-$CD93+1+CQ$1,1)),0)</f>
        <v>0</v>
      </c>
      <c r="DM93" s="1" t="n">
        <f aca="false">IF($CB93&gt;0,MAX(0,FLOOR((1-$CZ$2)*CR$2-$CD93+1+CR$1,1)),0)</f>
        <v>0</v>
      </c>
      <c r="DN93" s="1" t="n">
        <f aca="false">IF($CB93&gt;0,MAX(0,FLOOR((1-$CZ$2)*CS$2-$CD93+1+CS$1,1)),0)</f>
        <v>0</v>
      </c>
      <c r="DO93" s="1" t="n">
        <f aca="false">IF($CB93&gt;0,MAX(0,FLOOR((1-$CZ$2)*CT$2-$CD93+1+CT$1,1)),0)</f>
        <v>0</v>
      </c>
      <c r="DP93" s="1" t="n">
        <f aca="false">IF($CB93&gt;0,MAX(0,FLOOR((1-$CZ$2)*CU$2-$CD93+1+CU$1,1)),0)</f>
        <v>0</v>
      </c>
      <c r="DQ93" s="1" t="n">
        <f aca="false">IF($CB93&gt;0,MAX(0,FLOOR((1-$CZ$2)*CV$2-$CD93+1+CV$1,1)),0)</f>
        <v>0</v>
      </c>
      <c r="DR93" s="1" t="n">
        <f aca="false">IF($CB93&gt;0,MAX(0,FLOOR((1-$CZ$2)*CW$2-$CD93+1+CW$1,1)),0)</f>
        <v>0</v>
      </c>
      <c r="DS93" s="1" t="n">
        <f aca="false">IF($CB93&gt;0,MAX(0,FLOOR((1-$CZ$2)*CX$2-$CD93+1+CX$1,1)),0)</f>
        <v>0</v>
      </c>
      <c r="DT93" s="1" t="n">
        <f aca="false">IF($CB93&gt;0,MAX(0,FLOOR((1-$CZ$2)*CY$2-$CD93+1+CY$1,1)),0)</f>
        <v>0</v>
      </c>
      <c r="DV93" s="1" t="n">
        <f aca="false">$AK93 +(DA93*$CB93+AL93)*(BG93+1)/2</f>
        <v>5</v>
      </c>
      <c r="DW93" s="1" t="n">
        <f aca="false">$AK93 +(DB93*$CB93+AM93)*(BH93+1)/2</f>
        <v>5</v>
      </c>
      <c r="DX93" s="1" t="n">
        <f aca="false">$AK93 +(DC93*$CB93+AN93)*(BI93+1)/2</f>
        <v>5</v>
      </c>
      <c r="DY93" s="1" t="n">
        <f aca="false">$AK93 +(DD93*$CB93+AO93)*(BJ93+1)/2</f>
        <v>5</v>
      </c>
      <c r="DZ93" s="1" t="n">
        <f aca="false">$AK93 +(DE93*$CB93+AP93)*(BK93+1)/2</f>
        <v>5</v>
      </c>
      <c r="EA93" s="1" t="n">
        <f aca="false">$AK93 +(DF93*$CB93+AQ93)*(BL93+1)/2</f>
        <v>5</v>
      </c>
      <c r="EB93" s="1" t="n">
        <f aca="false">$AK93 +(DG93*$CB93+AR93)*(BM93+1)/2</f>
        <v>5</v>
      </c>
      <c r="EC93" s="1" t="n">
        <f aca="false">$AK93 +(DH93*$CB93+AS93)*(BN93+1)/2</f>
        <v>5</v>
      </c>
      <c r="ED93" s="1" t="n">
        <f aca="false">$AK93 +(DI93*$CB93+AT93)*(BO93+1)/2</f>
        <v>5</v>
      </c>
      <c r="EE93" s="1" t="n">
        <f aca="false">$AK93 +(DJ93*$CB93+AU93)*(BP93+1)/2</f>
        <v>5</v>
      </c>
      <c r="EF93" s="1" t="n">
        <f aca="false">$AK93 +(DK93*$CB93+AV93)*(BQ93+1)/2</f>
        <v>5</v>
      </c>
      <c r="EG93" s="1" t="n">
        <f aca="false">$AK93 +(DL93*$CB93+AW93)*(BR93+1)/2</f>
        <v>5</v>
      </c>
      <c r="EH93" s="1" t="n">
        <f aca="false">$AK93 +(DM93*$CB93+AX93)*(BS93+1)/2</f>
        <v>5</v>
      </c>
      <c r="EI93" s="1" t="n">
        <f aca="false">$AK93 +(DN93*$CB93+AY93)*(BT93+1)/2</f>
        <v>5</v>
      </c>
      <c r="EJ93" s="1" t="n">
        <f aca="false">$AK93 +(DO93*$CB93+AZ93)*(BU93+1)/2</f>
        <v>5</v>
      </c>
      <c r="EK93" s="1" t="n">
        <f aca="false">$AK93 +(DP93*$CB93+BA93)*(BV93+1)/2</f>
        <v>5</v>
      </c>
      <c r="EL93" s="1" t="n">
        <f aca="false">$AK93 +(DQ93*$CB93+BB93)*(BW93+1)/2</f>
        <v>5</v>
      </c>
      <c r="EM93" s="1" t="n">
        <f aca="false">$AK93 +(DR93*$CB93+BC93)*(BX93+1)/2</f>
        <v>5</v>
      </c>
      <c r="EN93" s="1" t="n">
        <f aca="false">$AK93 +(DS93*$CB93+BD93)*(BY93+1)/2</f>
        <v>5</v>
      </c>
      <c r="EO93" s="1" t="n">
        <f aca="false">$AK93 +(DT93*$CB93+BE93)*(BZ93+1)/2</f>
        <v>5</v>
      </c>
    </row>
    <row r="94" customFormat="false" ht="33.95" hidden="false" customHeight="true" outlineLevel="0" collapsed="false">
      <c r="A94" s="1" t="s">
        <v>421</v>
      </c>
      <c r="B94" s="1" t="s">
        <v>353</v>
      </c>
      <c r="C94" s="1" t="s">
        <v>354</v>
      </c>
      <c r="D94" s="13"/>
      <c r="E94" s="11" t="s">
        <v>422</v>
      </c>
      <c r="F94" s="11" t="s">
        <v>35</v>
      </c>
      <c r="G94" s="11" t="s">
        <v>423</v>
      </c>
      <c r="H94" s="12"/>
      <c r="I94" s="13" t="n">
        <v>5</v>
      </c>
      <c r="J94" s="13"/>
      <c r="K94" s="13"/>
      <c r="L94" s="1" t="s">
        <v>424</v>
      </c>
      <c r="M94" s="13"/>
    </row>
    <row r="95" customFormat="false" ht="33.95" hidden="false" customHeight="true" outlineLevel="0" collapsed="false">
      <c r="A95" s="11" t="s">
        <v>425</v>
      </c>
      <c r="B95" s="1" t="s">
        <v>426</v>
      </c>
      <c r="C95" s="11" t="s">
        <v>427</v>
      </c>
      <c r="D95" s="11" t="s">
        <v>428</v>
      </c>
      <c r="E95" s="16" t="s">
        <v>29</v>
      </c>
      <c r="F95" s="16" t="s">
        <v>30</v>
      </c>
      <c r="G95" s="16" t="s">
        <v>429</v>
      </c>
      <c r="H95" s="16" t="n">
        <v>0</v>
      </c>
      <c r="I95" s="11" t="n">
        <v>1</v>
      </c>
      <c r="J95" s="11"/>
      <c r="K95" s="11"/>
      <c r="L95" s="11" t="s">
        <v>430</v>
      </c>
      <c r="M95" s="19"/>
      <c r="N95" s="1" t="n">
        <v>1</v>
      </c>
      <c r="P95" s="1" t="n">
        <f aca="false">IF(P$2/5+1 &gt;=$I95,CF95*DV95, 0)</f>
        <v>3.5</v>
      </c>
      <c r="Q95" s="1" t="n">
        <f aca="false">IF(Q$2/5+1 &gt;=$I95,CG95*DW95, 0)</f>
        <v>4.66666666666667</v>
      </c>
      <c r="R95" s="1" t="n">
        <f aca="false">IF(R$2/5+1 &gt;=$I95,CH95*DX95, 0)</f>
        <v>4.66666666666667</v>
      </c>
      <c r="S95" s="1" t="n">
        <f aca="false">IF(S$2/5+1 &gt;=$I95,CI95*DY95, 0)</f>
        <v>5.83333333333333</v>
      </c>
      <c r="T95" s="1" t="n">
        <f aca="false">IF(T$2/5+1 &gt;=$I95,CJ95*DZ95, 0)</f>
        <v>6.125</v>
      </c>
      <c r="U95" s="1" t="n">
        <f aca="false">IF(U$2/5+1 &gt;=$I95,CK95*EA95, 0)</f>
        <v>6.125</v>
      </c>
      <c r="V95" s="1" t="n">
        <f aca="false">IF(V$2/5+1 &gt;=$I95,CL95*EB95, 0)</f>
        <v>7</v>
      </c>
      <c r="W95" s="1" t="n">
        <f aca="false">IF(W$2/5+1 &gt;=$I95,CM95*EC95, 0)</f>
        <v>7</v>
      </c>
      <c r="X95" s="1" t="n">
        <f aca="false">IF(X$2/5+1 &gt;=$I95,CN95*ED95, 0)</f>
        <v>7</v>
      </c>
      <c r="Y95" s="1" t="n">
        <f aca="false">IF(Y$2/5+1 &gt;=$I95,CO95*EE95, 0)</f>
        <v>12.6</v>
      </c>
      <c r="Z95" s="1" t="n">
        <f aca="false">IF(Z$2/5+1 &gt;=$I95,CP95*EF95, 0)</f>
        <v>12.6</v>
      </c>
      <c r="AA95" s="1" t="n">
        <f aca="false">IF(AA$2/5+1 &gt;=$I95,CQ95*EG95, 0)</f>
        <v>12.6</v>
      </c>
      <c r="AB95" s="1" t="n">
        <f aca="false">IF(AB$2/5+1 &gt;=$I95,CR95*EH95, 0)</f>
        <v>15.75</v>
      </c>
      <c r="AC95" s="1" t="n">
        <f aca="false">IF(AC$2/5+1 &gt;=$I95,CS95*EI95, 0)</f>
        <v>15.75</v>
      </c>
      <c r="AD95" s="1" t="n">
        <f aca="false">IF(AD$2/5+1 &gt;=$I95,CT95*EJ95, 0)</f>
        <v>16.0416666666667</v>
      </c>
      <c r="AE95" s="1" t="n">
        <f aca="false">IF(AE$2/5+1 &gt;=$I95,CU95*EK95, 0)</f>
        <v>19.25</v>
      </c>
      <c r="AF95" s="1" t="n">
        <f aca="false">IF(AF$2/5+1 &gt;=$I95,CV95*EL95, 0)</f>
        <v>19.25</v>
      </c>
      <c r="AG95" s="1" t="n">
        <f aca="false">IF(AG$2/5+1 &gt;=$I95,CW95*EM95, 0)</f>
        <v>19.25</v>
      </c>
      <c r="AH95" s="1" t="n">
        <f aca="false">IF(AH$2/5+1 &gt;=$I95,CX95*EN95, 0)</f>
        <v>22.4583333333333</v>
      </c>
      <c r="AI95" s="1" t="n">
        <f aca="false">IF(AI$2/5+1 &gt;=$I95,CY95*EO95, 0)</f>
        <v>25.2</v>
      </c>
      <c r="AK95" s="1" t="n">
        <v>0</v>
      </c>
      <c r="AL95" s="1" t="n">
        <v>2</v>
      </c>
      <c r="AM95" s="1" t="n">
        <f aca="false">AL95</f>
        <v>2</v>
      </c>
      <c r="AN95" s="1" t="n">
        <f aca="false">AM95</f>
        <v>2</v>
      </c>
      <c r="AO95" s="1" t="n">
        <f aca="false">AN95</f>
        <v>2</v>
      </c>
      <c r="AP95" s="1" t="n">
        <f aca="false">AO95</f>
        <v>2</v>
      </c>
      <c r="AQ95" s="1" t="n">
        <f aca="false">AP95</f>
        <v>2</v>
      </c>
      <c r="AR95" s="1" t="n">
        <f aca="false">AQ95</f>
        <v>2</v>
      </c>
      <c r="AS95" s="1" t="n">
        <f aca="false">AR95</f>
        <v>2</v>
      </c>
      <c r="AT95" s="1" t="n">
        <f aca="false">AS95</f>
        <v>2</v>
      </c>
      <c r="AU95" s="1" t="n">
        <f aca="false">AT95</f>
        <v>2</v>
      </c>
      <c r="AV95" s="1" t="n">
        <f aca="false">AU95</f>
        <v>2</v>
      </c>
      <c r="AW95" s="1" t="n">
        <f aca="false">AV95</f>
        <v>2</v>
      </c>
      <c r="AX95" s="1" t="n">
        <f aca="false">AW95</f>
        <v>2</v>
      </c>
      <c r="AY95" s="1" t="n">
        <f aca="false">AX95</f>
        <v>2</v>
      </c>
      <c r="AZ95" s="1" t="n">
        <f aca="false">AY95</f>
        <v>2</v>
      </c>
      <c r="BA95" s="1" t="n">
        <f aca="false">AZ95</f>
        <v>2</v>
      </c>
      <c r="BB95" s="1" t="n">
        <f aca="false">BA95</f>
        <v>2</v>
      </c>
      <c r="BC95" s="1" t="n">
        <f aca="false">BB95</f>
        <v>2</v>
      </c>
      <c r="BD95" s="1" t="n">
        <f aca="false">BC95</f>
        <v>2</v>
      </c>
      <c r="BE95" s="1" t="n">
        <f aca="false">BD95</f>
        <v>2</v>
      </c>
      <c r="BG95" s="1" t="n">
        <v>6</v>
      </c>
      <c r="BH95" s="1" t="n">
        <f aca="false">BG95</f>
        <v>6</v>
      </c>
      <c r="BI95" s="1" t="n">
        <f aca="false">BH95</f>
        <v>6</v>
      </c>
      <c r="BJ95" s="1" t="n">
        <f aca="false">BI95</f>
        <v>6</v>
      </c>
      <c r="BK95" s="1" t="n">
        <f aca="false">BJ95</f>
        <v>6</v>
      </c>
      <c r="BL95" s="1" t="n">
        <f aca="false">BK95</f>
        <v>6</v>
      </c>
      <c r="BM95" s="1" t="n">
        <f aca="false">BL95</f>
        <v>6</v>
      </c>
      <c r="BN95" s="1" t="n">
        <f aca="false">BM95</f>
        <v>6</v>
      </c>
      <c r="BO95" s="1" t="n">
        <f aca="false">BN95</f>
        <v>6</v>
      </c>
      <c r="BP95" s="1" t="n">
        <f aca="false">BO95</f>
        <v>6</v>
      </c>
      <c r="BQ95" s="1" t="n">
        <f aca="false">BP95</f>
        <v>6</v>
      </c>
      <c r="BR95" s="1" t="n">
        <f aca="false">BQ95</f>
        <v>6</v>
      </c>
      <c r="BS95" s="1" t="n">
        <f aca="false">BR95</f>
        <v>6</v>
      </c>
      <c r="BT95" s="1" t="n">
        <f aca="false">BS95</f>
        <v>6</v>
      </c>
      <c r="BU95" s="1" t="n">
        <f aca="false">BT95</f>
        <v>6</v>
      </c>
      <c r="BV95" s="1" t="n">
        <f aca="false">BU95</f>
        <v>6</v>
      </c>
      <c r="BW95" s="1" t="n">
        <f aca="false">BV95</f>
        <v>6</v>
      </c>
      <c r="BX95" s="1" t="n">
        <f aca="false">BW95</f>
        <v>6</v>
      </c>
      <c r="BY95" s="1" t="n">
        <f aca="false">BX95</f>
        <v>6</v>
      </c>
      <c r="BZ95" s="1" t="n">
        <f aca="false">BY95</f>
        <v>6</v>
      </c>
      <c r="CA95" s="2"/>
      <c r="CB95" s="1" t="n">
        <v>1</v>
      </c>
      <c r="CD95" s="0" t="n">
        <f aca="false">IF(EXACT(E95,"Concentration"),IF(I95=1,3,IF(I95=2,3,IF(I95=3,4,IF(I95=4,6,8)))),IF(I95=1,4,IF(I95=2,5,IF(I95=3,6,IF(I95=4,8,10)))))</f>
        <v>4</v>
      </c>
      <c r="CF95" s="2" t="n">
        <f aca="false">MIN(1,MAX(0,(CF$2-$CD95+1+CF$1-DA95)/CF$2))</f>
        <v>0.5</v>
      </c>
      <c r="CG95" s="2" t="n">
        <f aca="false">MIN(1,MAX(0,(CG$2-$CD95+1+CG$1-DB95)/CG$2))</f>
        <v>0.666666666666667</v>
      </c>
      <c r="CH95" s="2" t="n">
        <f aca="false">MIN(1,MAX(0,(CH$2-$CD95+1+CH$1-DC95)/CH$2))</f>
        <v>0.666666666666667</v>
      </c>
      <c r="CI95" s="2" t="n">
        <f aca="false">MIN(1,MAX(0,(CI$2-$CD95+1+CI$1-DD95)/CI$2))</f>
        <v>0.833333333333333</v>
      </c>
      <c r="CJ95" s="2" t="n">
        <f aca="false">MIN(1,MAX(0,(CJ$2-$CD95+1+CJ$1-DE95)/CJ$2))</f>
        <v>0.875</v>
      </c>
      <c r="CK95" s="2" t="n">
        <f aca="false">MIN(1,MAX(0,(CK$2-$CD95+1+CK$1-DF95)/CK$2))</f>
        <v>0.875</v>
      </c>
      <c r="CL95" s="2" t="n">
        <f aca="false">MIN(1,MAX(0,(CL$2-$CD95+1+CL$1-DG95)/CL$2))</f>
        <v>1</v>
      </c>
      <c r="CM95" s="2" t="n">
        <f aca="false">MIN(1,MAX(0,(CM$2-$CD95+1+CM$1-DH95)/CM$2))</f>
        <v>1</v>
      </c>
      <c r="CN95" s="2" t="n">
        <f aca="false">MIN(1,MAX(0,(CN$2-$CD95+1+CN$1-DI95)/CN$2))</f>
        <v>1</v>
      </c>
      <c r="CO95" s="2" t="n">
        <f aca="false">MIN(1,MAX(0,(CO$2-$CD95+1+CO$1-DJ95)/CO$2))</f>
        <v>0.9</v>
      </c>
      <c r="CP95" s="2" t="n">
        <f aca="false">MIN(1,MAX(0,(CP$2-$CD95+1+CP$1-DK95)/CP$2))</f>
        <v>0.9</v>
      </c>
      <c r="CQ95" s="2" t="n">
        <f aca="false">MIN(1,MAX(0,(CQ$2-$CD95+1+CQ$1-DL95)/CQ$2))</f>
        <v>0.9</v>
      </c>
      <c r="CR95" s="2" t="n">
        <f aca="false">MIN(1,MAX(0,(CR$2-$CD95+1+CR$1-DM95)/CR$2))</f>
        <v>0.9</v>
      </c>
      <c r="CS95" s="2" t="n">
        <f aca="false">MIN(1,MAX(0,(CS$2-$CD95+1+CS$1-DN95)/CS$2))</f>
        <v>0.9</v>
      </c>
      <c r="CT95" s="2" t="n">
        <f aca="false">MIN(1,MAX(0,(CT$2-$CD95+1+CT$1-DO95)/CT$2))</f>
        <v>0.916666666666667</v>
      </c>
      <c r="CU95" s="2" t="n">
        <f aca="false">MIN(1,MAX(0,(CU$2-$CD95+1+CU$1-DP95)/CU$2))</f>
        <v>0.916666666666667</v>
      </c>
      <c r="CV95" s="2" t="n">
        <f aca="false">MIN(1,MAX(0,(CV$2-$CD95+1+CV$1-DQ95)/CV$2))</f>
        <v>0.916666666666667</v>
      </c>
      <c r="CW95" s="2" t="n">
        <f aca="false">MIN(1,MAX(0,(CW$2-$CD95+1+CW$1-DR95)/CW$2))</f>
        <v>0.916666666666667</v>
      </c>
      <c r="CX95" s="2" t="n">
        <f aca="false">MIN(1,MAX(0,(CX$2-$CD95+1+CX$1-DS95)/CX$2))</f>
        <v>0.916666666666667</v>
      </c>
      <c r="CY95" s="2" t="n">
        <f aca="false">MIN(1,MAX(0,(CY$2-$CD95+1+CY$1-DT95)/CY$2))</f>
        <v>0.9</v>
      </c>
      <c r="DA95" s="1" t="n">
        <f aca="false">IF($CB95&gt;0,MAX(0,FLOOR((1-$CZ$2)*CF$2-$CD95+1+CF$1,1)),0)</f>
        <v>0</v>
      </c>
      <c r="DB95" s="1" t="n">
        <f aca="false">IF($CB95&gt;0,MAX(0,FLOOR((1-$CZ$2)*CG$2-$CD95+1+CG$1,1)),0)</f>
        <v>0</v>
      </c>
      <c r="DC95" s="1" t="n">
        <f aca="false">IF($CB95&gt;0,MAX(0,FLOOR((1-$CZ$2)*CH$2-$CD95+1+CH$1,1)),0)</f>
        <v>0</v>
      </c>
      <c r="DD95" s="1" t="n">
        <f aca="false">IF($CB95&gt;0,MAX(0,FLOOR((1-$CZ$2)*CI$2-$CD95+1+CI$1,1)),0)</f>
        <v>0</v>
      </c>
      <c r="DE95" s="1" t="n">
        <f aca="false">IF($CB95&gt;0,MAX(0,FLOOR((1-$CZ$2)*CJ$2-$CD95+1+CJ$1,1)),0)</f>
        <v>0</v>
      </c>
      <c r="DF95" s="1" t="n">
        <f aca="false">IF($CB95&gt;0,MAX(0,FLOOR((1-$CZ$2)*CK$2-$CD95+1+CK$1,1)),0)</f>
        <v>0</v>
      </c>
      <c r="DG95" s="1" t="n">
        <f aca="false">IF($CB95&gt;0,MAX(0,FLOOR((1-$CZ$2)*CL$2-$CD95+1+CL$1,1)),0)</f>
        <v>0</v>
      </c>
      <c r="DH95" s="1" t="n">
        <f aca="false">IF($CB95&gt;0,MAX(0,FLOOR((1-$CZ$2)*CM$2-$CD95+1+CM$1,1)),0)</f>
        <v>0</v>
      </c>
      <c r="DI95" s="1" t="n">
        <f aca="false">IF($CB95&gt;0,MAX(0,FLOOR((1-$CZ$2)*CN$2-$CD95+1+CN$1,1)),0)</f>
        <v>0</v>
      </c>
      <c r="DJ95" s="1" t="n">
        <f aca="false">IF($CB95&gt;0,MAX(0,FLOOR((1-$CZ$2)*CO$2-$CD95+1+CO$1,1)),0)</f>
        <v>2</v>
      </c>
      <c r="DK95" s="1" t="n">
        <f aca="false">IF($CB95&gt;0,MAX(0,FLOOR((1-$CZ$2)*CP$2-$CD95+1+CP$1,1)),0)</f>
        <v>2</v>
      </c>
      <c r="DL95" s="1" t="n">
        <f aca="false">IF($CB95&gt;0,MAX(0,FLOOR((1-$CZ$2)*CQ$2-$CD95+1+CQ$1,1)),0)</f>
        <v>2</v>
      </c>
      <c r="DM95" s="1" t="n">
        <f aca="false">IF($CB95&gt;0,MAX(0,FLOOR((1-$CZ$2)*CR$2-$CD95+1+CR$1,1)),0)</f>
        <v>3</v>
      </c>
      <c r="DN95" s="1" t="n">
        <f aca="false">IF($CB95&gt;0,MAX(0,FLOOR((1-$CZ$2)*CS$2-$CD95+1+CS$1,1)),0)</f>
        <v>3</v>
      </c>
      <c r="DO95" s="1" t="n">
        <f aca="false">IF($CB95&gt;0,MAX(0,FLOOR((1-$CZ$2)*CT$2-$CD95+1+CT$1,1)),0)</f>
        <v>3</v>
      </c>
      <c r="DP95" s="1" t="n">
        <f aca="false">IF($CB95&gt;0,MAX(0,FLOOR((1-$CZ$2)*CU$2-$CD95+1+CU$1,1)),0)</f>
        <v>4</v>
      </c>
      <c r="DQ95" s="1" t="n">
        <f aca="false">IF($CB95&gt;0,MAX(0,FLOOR((1-$CZ$2)*CV$2-$CD95+1+CV$1,1)),0)</f>
        <v>4</v>
      </c>
      <c r="DR95" s="1" t="n">
        <f aca="false">IF($CB95&gt;0,MAX(0,FLOOR((1-$CZ$2)*CW$2-$CD95+1+CW$1,1)),0)</f>
        <v>4</v>
      </c>
      <c r="DS95" s="1" t="n">
        <f aca="false">IF($CB95&gt;0,MAX(0,FLOOR((1-$CZ$2)*CX$2-$CD95+1+CX$1,1)),0)</f>
        <v>5</v>
      </c>
      <c r="DT95" s="1" t="n">
        <f aca="false">IF($CB95&gt;0,MAX(0,FLOOR((1-$CZ$2)*CY$2-$CD95+1+CY$1,1)),0)</f>
        <v>6</v>
      </c>
      <c r="DV95" s="1" t="n">
        <f aca="false">$AK95 +(DA95*$CB95+AL95)*(BG95+1)/2</f>
        <v>7</v>
      </c>
      <c r="DW95" s="1" t="n">
        <f aca="false">$AK95 +(DB95*$CB95+AM95)*(BH95+1)/2</f>
        <v>7</v>
      </c>
      <c r="DX95" s="1" t="n">
        <f aca="false">$AK95 +(DC95*$CB95+AN95)*(BI95+1)/2</f>
        <v>7</v>
      </c>
      <c r="DY95" s="1" t="n">
        <f aca="false">$AK95 +(DD95*$CB95+AO95)*(BJ95+1)/2</f>
        <v>7</v>
      </c>
      <c r="DZ95" s="1" t="n">
        <f aca="false">$AK95 +(DE95*$CB95+AP95)*(BK95+1)/2</f>
        <v>7</v>
      </c>
      <c r="EA95" s="1" t="n">
        <f aca="false">$AK95 +(DF95*$CB95+AQ95)*(BL95+1)/2</f>
        <v>7</v>
      </c>
      <c r="EB95" s="1" t="n">
        <f aca="false">$AK95 +(DG95*$CB95+AR95)*(BM95+1)/2</f>
        <v>7</v>
      </c>
      <c r="EC95" s="1" t="n">
        <f aca="false">$AK95 +(DH95*$CB95+AS95)*(BN95+1)/2</f>
        <v>7</v>
      </c>
      <c r="ED95" s="1" t="n">
        <f aca="false">$AK95 +(DI95*$CB95+AT95)*(BO95+1)/2</f>
        <v>7</v>
      </c>
      <c r="EE95" s="1" t="n">
        <f aca="false">$AK95 +(DJ95*$CB95+AU95)*(BP95+1)/2</f>
        <v>14</v>
      </c>
      <c r="EF95" s="1" t="n">
        <f aca="false">$AK95 +(DK95*$CB95+AV95)*(BQ95+1)/2</f>
        <v>14</v>
      </c>
      <c r="EG95" s="1" t="n">
        <f aca="false">$AK95 +(DL95*$CB95+AW95)*(BR95+1)/2</f>
        <v>14</v>
      </c>
      <c r="EH95" s="1" t="n">
        <f aca="false">$AK95 +(DM95*$CB95+AX95)*(BS95+1)/2</f>
        <v>17.5</v>
      </c>
      <c r="EI95" s="1" t="n">
        <f aca="false">$AK95 +(DN95*$CB95+AY95)*(BT95+1)/2</f>
        <v>17.5</v>
      </c>
      <c r="EJ95" s="1" t="n">
        <f aca="false">$AK95 +(DO95*$CB95+AZ95)*(BU95+1)/2</f>
        <v>17.5</v>
      </c>
      <c r="EK95" s="1" t="n">
        <f aca="false">$AK95 +(DP95*$CB95+BA95)*(BV95+1)/2</f>
        <v>21</v>
      </c>
      <c r="EL95" s="1" t="n">
        <f aca="false">$AK95 +(DQ95*$CB95+BB95)*(BW95+1)/2</f>
        <v>21</v>
      </c>
      <c r="EM95" s="1" t="n">
        <f aca="false">$AK95 +(DR95*$CB95+BC95)*(BX95+1)/2</f>
        <v>21</v>
      </c>
      <c r="EN95" s="1" t="n">
        <f aca="false">$AK95 +(DS95*$CB95+BD95)*(BY95+1)/2</f>
        <v>24.5</v>
      </c>
      <c r="EO95" s="1" t="n">
        <f aca="false">$AK95 +(DT95*$CB95+BE95)*(BZ95+1)/2</f>
        <v>28</v>
      </c>
    </row>
    <row r="96" customFormat="false" ht="33.95" hidden="false" customHeight="true" outlineLevel="0" collapsed="false">
      <c r="A96" s="14" t="s">
        <v>431</v>
      </c>
      <c r="B96" s="1" t="s">
        <v>426</v>
      </c>
      <c r="C96" s="14" t="s">
        <v>427</v>
      </c>
      <c r="D96" s="14" t="s">
        <v>432</v>
      </c>
      <c r="E96" s="14" t="s">
        <v>29</v>
      </c>
      <c r="F96" s="14" t="s">
        <v>30</v>
      </c>
      <c r="G96" s="14" t="s">
        <v>433</v>
      </c>
      <c r="H96" s="14" t="s">
        <v>41</v>
      </c>
      <c r="I96" s="14" t="n">
        <v>1</v>
      </c>
      <c r="J96" s="14"/>
      <c r="K96" s="14"/>
      <c r="L96" s="14" t="s">
        <v>434</v>
      </c>
      <c r="M96" s="19" t="s">
        <v>435</v>
      </c>
      <c r="P96" s="2" t="n">
        <f aca="false">AVERAGEIF(P$3:P$54,"&gt;0")</f>
        <v>1.625</v>
      </c>
      <c r="Q96" s="2" t="n">
        <f aca="false">AVERAGEIF(Q$3:Q$54,"&gt;0")</f>
        <v>2.16666666666667</v>
      </c>
      <c r="R96" s="2" t="n">
        <f aca="false">AVERAGEIF(R$3:R$54,"&gt;0")</f>
        <v>2.16666666666667</v>
      </c>
      <c r="S96" s="2" t="n">
        <f aca="false">AVERAGEIF(S$3:S$54,"&gt;0")</f>
        <v>2.70833333333333</v>
      </c>
      <c r="T96" s="2" t="n">
        <f aca="false">AVERAGEIF(T$3:T$54,"&gt;0")</f>
        <v>2.77083333333333</v>
      </c>
      <c r="U96" s="2" t="n">
        <f aca="false">AVERAGEIF(U$3:U$54,"&gt;0")</f>
        <v>2.77083333333333</v>
      </c>
      <c r="V96" s="2" t="n">
        <f aca="false">AVERAGEIF(V$3:V$54,"&gt;0")</f>
        <v>3.1875</v>
      </c>
      <c r="W96" s="2" t="n">
        <f aca="false">AVERAGEIF(W$3:W$54,"&gt;0")</f>
        <v>3.1875</v>
      </c>
      <c r="X96" s="2" t="n">
        <f aca="false">AVERAGEIF(X$3:X$54,"&gt;0")</f>
        <v>3.1875</v>
      </c>
      <c r="Y96" s="2" t="n">
        <f aca="false">AVERAGEIF(Y$3:Y$54,"&gt;0")</f>
        <v>10.35</v>
      </c>
      <c r="Z96" s="2" t="n">
        <f aca="false">AVERAGEIF(Z$3:Z$54,"&gt;0")</f>
        <v>10.35</v>
      </c>
      <c r="AA96" s="2" t="n">
        <f aca="false">AVERAGEIF(AA$3:AA$54,"&gt;0")</f>
        <v>12.15</v>
      </c>
      <c r="AB96" s="2" t="n">
        <f aca="false">AVERAGEIF(AB$3:AB$54,"&gt;0")</f>
        <v>16.95</v>
      </c>
      <c r="AC96" s="2" t="n">
        <f aca="false">AVERAGEIF(AC$3:AC$54,"&gt;0")</f>
        <v>16.95</v>
      </c>
      <c r="AD96" s="2" t="n">
        <f aca="false">AVERAGEIF(AD$3:AD$54,"&gt;0")</f>
        <v>17.8229166666667</v>
      </c>
      <c r="AE96" s="2" t="n">
        <f aca="false">AVERAGEIF(AE$3:AE$54,"&gt;0")</f>
        <v>22.4583333333333</v>
      </c>
      <c r="AF96" s="2" t="n">
        <f aca="false">AVERAGEIF(AF$3:AF$54,"&gt;0")</f>
        <v>22.4583333333333</v>
      </c>
      <c r="AG96" s="2" t="n">
        <f aca="false">AVERAGEIF(AG$3:AG$54,"&gt;0")</f>
        <v>22.4583333333333</v>
      </c>
      <c r="AH96" s="2" t="n">
        <f aca="false">AVERAGEIF(AH$3:AH$54,"&gt;0")</f>
        <v>27.84375</v>
      </c>
      <c r="AI96" s="2" t="n">
        <f aca="false">AVERAGEIF(AI$3:AI$54,"&gt;0")</f>
        <v>37.125</v>
      </c>
    </row>
    <row r="97" customFormat="false" ht="33.95" hidden="false" customHeight="true" outlineLevel="0" collapsed="false">
      <c r="A97" s="11" t="s">
        <v>436</v>
      </c>
      <c r="B97" s="1" t="s">
        <v>426</v>
      </c>
      <c r="C97" s="11" t="s">
        <v>427</v>
      </c>
      <c r="D97" s="11" t="s">
        <v>437</v>
      </c>
      <c r="E97" s="11" t="s">
        <v>60</v>
      </c>
      <c r="F97" s="11" t="s">
        <v>40</v>
      </c>
      <c r="G97" s="11" t="s">
        <v>438</v>
      </c>
      <c r="H97" s="11" t="n">
        <v>0</v>
      </c>
      <c r="I97" s="11" t="n">
        <v>1</v>
      </c>
      <c r="J97" s="11"/>
      <c r="K97" s="11"/>
      <c r="L97" s="11" t="s">
        <v>439</v>
      </c>
    </row>
    <row r="98" customFormat="false" ht="33.95" hidden="false" customHeight="true" outlineLevel="0" collapsed="false">
      <c r="A98" s="11" t="s">
        <v>440</v>
      </c>
      <c r="B98" s="1" t="s">
        <v>426</v>
      </c>
      <c r="C98" s="11" t="s">
        <v>427</v>
      </c>
      <c r="D98" s="11" t="s">
        <v>441</v>
      </c>
      <c r="E98" s="11" t="s">
        <v>29</v>
      </c>
      <c r="F98" s="11" t="s">
        <v>51</v>
      </c>
      <c r="G98" s="11" t="s">
        <v>442</v>
      </c>
      <c r="H98" s="11" t="s">
        <v>400</v>
      </c>
      <c r="I98" s="11" t="n">
        <v>2</v>
      </c>
      <c r="J98" s="11"/>
      <c r="K98" s="11"/>
      <c r="L98" s="11" t="s">
        <v>443</v>
      </c>
    </row>
    <row r="99" customFormat="false" ht="33.95" hidden="false" customHeight="true" outlineLevel="0" collapsed="false">
      <c r="A99" s="14" t="s">
        <v>444</v>
      </c>
      <c r="B99" s="1" t="s">
        <v>426</v>
      </c>
      <c r="C99" s="14" t="s">
        <v>427</v>
      </c>
      <c r="D99" s="14" t="s">
        <v>445</v>
      </c>
      <c r="E99" s="14" t="s">
        <v>29</v>
      </c>
      <c r="F99" s="14" t="s">
        <v>30</v>
      </c>
      <c r="G99" s="14"/>
      <c r="H99" s="1" t="n">
        <v>0</v>
      </c>
      <c r="I99" s="1" t="n">
        <v>2</v>
      </c>
      <c r="J99" s="14"/>
      <c r="K99" s="14"/>
      <c r="L99" s="14" t="s">
        <v>446</v>
      </c>
    </row>
    <row r="100" customFormat="false" ht="33.95" hidden="false" customHeight="true" outlineLevel="0" collapsed="false">
      <c r="A100" s="14" t="s">
        <v>447</v>
      </c>
      <c r="B100" s="1" t="s">
        <v>426</v>
      </c>
      <c r="C100" s="14" t="s">
        <v>427</v>
      </c>
      <c r="D100" s="14" t="s">
        <v>448</v>
      </c>
      <c r="E100" s="14" t="s">
        <v>29</v>
      </c>
      <c r="F100" s="14" t="s">
        <v>51</v>
      </c>
      <c r="G100" s="14" t="s">
        <v>449</v>
      </c>
      <c r="H100" s="1" t="n">
        <v>0</v>
      </c>
      <c r="I100" s="1" t="n">
        <v>2</v>
      </c>
      <c r="J100" s="14" t="s">
        <v>450</v>
      </c>
      <c r="K100" s="14" t="s">
        <v>451</v>
      </c>
      <c r="L100" s="14" t="s">
        <v>452</v>
      </c>
    </row>
    <row r="101" customFormat="false" ht="33.95" hidden="false" customHeight="true" outlineLevel="0" collapsed="false">
      <c r="A101" s="1" t="s">
        <v>453</v>
      </c>
      <c r="B101" s="1" t="s">
        <v>426</v>
      </c>
      <c r="C101" s="1" t="s">
        <v>427</v>
      </c>
      <c r="D101" s="1" t="s">
        <v>454</v>
      </c>
      <c r="E101" s="1" t="s">
        <v>29</v>
      </c>
      <c r="F101" s="1" t="s">
        <v>51</v>
      </c>
      <c r="H101" s="1" t="s">
        <v>31</v>
      </c>
      <c r="I101" s="1" t="n">
        <v>2</v>
      </c>
      <c r="L101" s="1" t="s">
        <v>455</v>
      </c>
    </row>
    <row r="102" customFormat="false" ht="33.95" hidden="false" customHeight="true" outlineLevel="0" collapsed="false">
      <c r="A102" s="1" t="s">
        <v>456</v>
      </c>
      <c r="B102" s="1" t="s">
        <v>426</v>
      </c>
      <c r="C102" s="1" t="s">
        <v>427</v>
      </c>
      <c r="D102" s="1" t="s">
        <v>457</v>
      </c>
      <c r="E102" s="1" t="s">
        <v>29</v>
      </c>
      <c r="F102" s="1" t="s">
        <v>51</v>
      </c>
      <c r="G102" s="1" t="s">
        <v>438</v>
      </c>
      <c r="H102" s="1" t="n">
        <v>0</v>
      </c>
      <c r="I102" s="11" t="n">
        <v>2</v>
      </c>
      <c r="L102" s="1" t="s">
        <v>458</v>
      </c>
      <c r="M102" s="1" t="s">
        <v>459</v>
      </c>
    </row>
    <row r="103" customFormat="false" ht="33.95" hidden="false" customHeight="true" outlineLevel="0" collapsed="false">
      <c r="A103" s="11" t="s">
        <v>460</v>
      </c>
      <c r="B103" s="1" t="s">
        <v>426</v>
      </c>
      <c r="C103" s="11" t="s">
        <v>427</v>
      </c>
      <c r="D103" s="11" t="s">
        <v>461</v>
      </c>
      <c r="E103" s="11" t="s">
        <v>29</v>
      </c>
      <c r="F103" s="11" t="s">
        <v>30</v>
      </c>
      <c r="G103" s="11" t="s">
        <v>462</v>
      </c>
      <c r="H103" s="1" t="n">
        <v>0</v>
      </c>
      <c r="I103" s="1" t="n">
        <v>2</v>
      </c>
      <c r="J103" s="11" t="s">
        <v>84</v>
      </c>
      <c r="K103" s="11" t="s">
        <v>451</v>
      </c>
      <c r="L103" s="11" t="s">
        <v>463</v>
      </c>
    </row>
    <row r="104" customFormat="false" ht="33.95" hidden="false" customHeight="true" outlineLevel="0" collapsed="false">
      <c r="A104" s="11" t="s">
        <v>464</v>
      </c>
      <c r="B104" s="1" t="s">
        <v>426</v>
      </c>
      <c r="C104" s="11" t="s">
        <v>427</v>
      </c>
      <c r="D104" s="11" t="s">
        <v>465</v>
      </c>
      <c r="E104" s="11" t="s">
        <v>29</v>
      </c>
      <c r="F104" s="11" t="s">
        <v>51</v>
      </c>
      <c r="G104" s="11" t="s">
        <v>438</v>
      </c>
      <c r="H104" s="1" t="n">
        <v>0</v>
      </c>
      <c r="I104" s="1" t="n">
        <v>2</v>
      </c>
      <c r="J104" s="11"/>
      <c r="K104" s="11"/>
      <c r="L104" s="11" t="s">
        <v>466</v>
      </c>
    </row>
    <row r="105" customFormat="false" ht="33.95" hidden="false" customHeight="true" outlineLevel="0" collapsed="false">
      <c r="A105" s="11" t="s">
        <v>467</v>
      </c>
      <c r="B105" s="1" t="s">
        <v>426</v>
      </c>
      <c r="C105" s="11" t="s">
        <v>427</v>
      </c>
      <c r="D105" s="11" t="s">
        <v>468</v>
      </c>
      <c r="E105" s="11" t="s">
        <v>469</v>
      </c>
      <c r="F105" s="11" t="s">
        <v>51</v>
      </c>
      <c r="G105" s="11"/>
      <c r="H105" s="11" t="s">
        <v>470</v>
      </c>
      <c r="I105" s="11" t="n">
        <v>3</v>
      </c>
      <c r="J105" s="11"/>
      <c r="K105" s="11"/>
      <c r="L105" s="11" t="s">
        <v>471</v>
      </c>
    </row>
    <row r="106" customFormat="false" ht="33.95" hidden="false" customHeight="true" outlineLevel="0" collapsed="false">
      <c r="A106" s="1" t="s">
        <v>472</v>
      </c>
      <c r="B106" s="1" t="s">
        <v>426</v>
      </c>
      <c r="C106" s="1" t="s">
        <v>427</v>
      </c>
      <c r="D106" s="1" t="s">
        <v>473</v>
      </c>
      <c r="E106" s="1" t="s">
        <v>29</v>
      </c>
      <c r="F106" s="1" t="s">
        <v>51</v>
      </c>
      <c r="G106" s="1" t="s">
        <v>438</v>
      </c>
      <c r="H106" s="1" t="n">
        <v>0</v>
      </c>
      <c r="I106" s="1" t="n">
        <v>3</v>
      </c>
      <c r="L106" s="1" t="s">
        <v>474</v>
      </c>
      <c r="M106" s="1" t="s">
        <v>475</v>
      </c>
    </row>
    <row r="107" customFormat="false" ht="33.95" hidden="false" customHeight="true" outlineLevel="0" collapsed="false">
      <c r="A107" s="1" t="s">
        <v>476</v>
      </c>
      <c r="B107" s="1" t="s">
        <v>426</v>
      </c>
      <c r="C107" s="1" t="s">
        <v>427</v>
      </c>
      <c r="D107" s="1" t="s">
        <v>477</v>
      </c>
      <c r="E107" s="1" t="s">
        <v>29</v>
      </c>
      <c r="F107" s="1" t="s">
        <v>30</v>
      </c>
      <c r="H107" s="1" t="s">
        <v>31</v>
      </c>
      <c r="I107" s="1" t="n">
        <v>3</v>
      </c>
      <c r="J107" s="1" t="s">
        <v>478</v>
      </c>
      <c r="K107" s="1" t="s">
        <v>479</v>
      </c>
      <c r="L107" s="1" t="s">
        <v>480</v>
      </c>
    </row>
    <row r="108" customFormat="false" ht="33.95" hidden="false" customHeight="true" outlineLevel="0" collapsed="false">
      <c r="A108" s="11" t="s">
        <v>481</v>
      </c>
      <c r="B108" s="1" t="s">
        <v>426</v>
      </c>
      <c r="C108" s="11" t="s">
        <v>427</v>
      </c>
      <c r="D108" s="11" t="s">
        <v>482</v>
      </c>
      <c r="E108" s="16" t="s">
        <v>29</v>
      </c>
      <c r="F108" s="16" t="s">
        <v>51</v>
      </c>
      <c r="G108" s="16" t="s">
        <v>438</v>
      </c>
      <c r="H108" s="16" t="s">
        <v>182</v>
      </c>
      <c r="I108" s="11" t="n">
        <v>4</v>
      </c>
      <c r="J108" s="11"/>
      <c r="K108" s="11"/>
      <c r="L108" s="11" t="s">
        <v>483</v>
      </c>
    </row>
    <row r="109" customFormat="false" ht="33.95" hidden="false" customHeight="true" outlineLevel="0" collapsed="false">
      <c r="A109" s="1" t="s">
        <v>484</v>
      </c>
      <c r="B109" s="1" t="s">
        <v>426</v>
      </c>
      <c r="C109" s="1" t="s">
        <v>427</v>
      </c>
      <c r="D109" s="1" t="s">
        <v>485</v>
      </c>
      <c r="E109" s="1" t="s">
        <v>29</v>
      </c>
      <c r="F109" s="1" t="s">
        <v>40</v>
      </c>
      <c r="G109" s="1" t="s">
        <v>438</v>
      </c>
      <c r="H109" s="1" t="n">
        <v>0</v>
      </c>
      <c r="I109" s="1" t="n">
        <v>4</v>
      </c>
      <c r="L109" s="1" t="s">
        <v>486</v>
      </c>
    </row>
    <row r="110" customFormat="false" ht="33.95" hidden="false" customHeight="true" outlineLevel="0" collapsed="false">
      <c r="A110" s="1" t="s">
        <v>487</v>
      </c>
      <c r="B110" s="1" t="s">
        <v>426</v>
      </c>
      <c r="C110" s="1" t="s">
        <v>427</v>
      </c>
      <c r="D110" s="1" t="s">
        <v>488</v>
      </c>
      <c r="E110" s="1" t="s">
        <v>60</v>
      </c>
      <c r="F110" s="1" t="s">
        <v>51</v>
      </c>
      <c r="H110" s="1" t="n">
        <v>0</v>
      </c>
      <c r="I110" s="1" t="n">
        <v>4</v>
      </c>
      <c r="L110" s="1" t="s">
        <v>489</v>
      </c>
      <c r="M110" s="19" t="s">
        <v>490</v>
      </c>
    </row>
    <row r="111" customFormat="false" ht="33.95" hidden="false" customHeight="true" outlineLevel="0" collapsed="false">
      <c r="A111" s="1" t="s">
        <v>491</v>
      </c>
      <c r="B111" s="1" t="s">
        <v>426</v>
      </c>
      <c r="C111" s="1" t="s">
        <v>427</v>
      </c>
      <c r="D111" s="1" t="s">
        <v>492</v>
      </c>
      <c r="E111" s="1" t="s">
        <v>493</v>
      </c>
      <c r="F111" s="1" t="s">
        <v>40</v>
      </c>
      <c r="G111" s="1" t="s">
        <v>494</v>
      </c>
      <c r="H111" s="1" t="n">
        <v>0</v>
      </c>
      <c r="I111" s="1" t="n">
        <v>5</v>
      </c>
      <c r="L111" s="1" t="s">
        <v>495</v>
      </c>
    </row>
    <row r="112" customFormat="false" ht="33.95" hidden="false" customHeight="true" outlineLevel="0" collapsed="false">
      <c r="A112" s="11" t="s">
        <v>496</v>
      </c>
      <c r="B112" s="1" t="s">
        <v>282</v>
      </c>
      <c r="C112" s="11" t="s">
        <v>497</v>
      </c>
      <c r="D112" s="11" t="s">
        <v>498</v>
      </c>
      <c r="E112" s="11" t="s">
        <v>29</v>
      </c>
      <c r="F112" s="11" t="s">
        <v>30</v>
      </c>
      <c r="G112" s="11" t="s">
        <v>499</v>
      </c>
      <c r="H112" s="11" t="n">
        <v>0</v>
      </c>
      <c r="I112" s="11" t="n">
        <v>1</v>
      </c>
      <c r="J112" s="11" t="s">
        <v>500</v>
      </c>
      <c r="K112" s="11" t="s">
        <v>62</v>
      </c>
      <c r="L112" s="11" t="s">
        <v>501</v>
      </c>
      <c r="M112" s="19"/>
      <c r="N112" s="1" t="n">
        <v>1</v>
      </c>
      <c r="P112" s="1" t="n">
        <f aca="false">IF(P$2/5+1 &gt;=$I112,CF112*DV112, 0)</f>
        <v>2.5</v>
      </c>
      <c r="Q112" s="1" t="n">
        <f aca="false">IF(Q$2/5+1 &gt;=$I112,CG112*DW112, 0)</f>
        <v>3.33333333333333</v>
      </c>
      <c r="R112" s="1" t="n">
        <f aca="false">IF(R$2/5+1 &gt;=$I112,CH112*DX112, 0)</f>
        <v>3.33333333333333</v>
      </c>
      <c r="S112" s="1" t="n">
        <f aca="false">IF(S$2/5+1 &gt;=$I112,CI112*DY112, 0)</f>
        <v>4.16666666666667</v>
      </c>
      <c r="T112" s="1" t="n">
        <f aca="false">IF(T$2/5+1 &gt;=$I112,CJ112*DZ112, 0)</f>
        <v>4.375</v>
      </c>
      <c r="U112" s="1" t="n">
        <f aca="false">IF(U$2/5+1 &gt;=$I112,CK112*EA112, 0)</f>
        <v>4.375</v>
      </c>
      <c r="V112" s="1" t="n">
        <f aca="false">IF(V$2/5+1 &gt;=$I112,CL112*EB112, 0)</f>
        <v>5</v>
      </c>
      <c r="W112" s="1" t="n">
        <f aca="false">IF(W$2/5+1 &gt;=$I112,CM112*EC112, 0)</f>
        <v>5</v>
      </c>
      <c r="X112" s="1" t="n">
        <f aca="false">IF(X$2/5+1 &gt;=$I112,CN112*ED112, 0)</f>
        <v>5</v>
      </c>
      <c r="Y112" s="1" t="n">
        <f aca="false">IF(Y$2/5+1 &gt;=$I112,CO112*EE112, 0)</f>
        <v>9</v>
      </c>
      <c r="Z112" s="1" t="n">
        <f aca="false">IF(Z$2/5+1 &gt;=$I112,CP112*EF112, 0)</f>
        <v>9</v>
      </c>
      <c r="AA112" s="1" t="n">
        <f aca="false">IF(AA$2/5+1 &gt;=$I112,CQ112*EG112, 0)</f>
        <v>9</v>
      </c>
      <c r="AB112" s="1" t="n">
        <f aca="false">IF(AB$2/5+1 &gt;=$I112,CR112*EH112, 0)</f>
        <v>11.25</v>
      </c>
      <c r="AC112" s="1" t="n">
        <f aca="false">IF(AC$2/5+1 &gt;=$I112,CS112*EI112, 0)</f>
        <v>11.25</v>
      </c>
      <c r="AD112" s="1" t="n">
        <f aca="false">IF(AD$2/5+1 &gt;=$I112,CT112*EJ112, 0)</f>
        <v>11.4583333333333</v>
      </c>
      <c r="AE112" s="1" t="n">
        <f aca="false">IF(AE$2/5+1 &gt;=$I112,CU112*EK112, 0)</f>
        <v>13.75</v>
      </c>
      <c r="AF112" s="1" t="n">
        <f aca="false">IF(AF$2/5+1 &gt;=$I112,CV112*EL112, 0)</f>
        <v>13.75</v>
      </c>
      <c r="AG112" s="1" t="n">
        <f aca="false">IF(AG$2/5+1 &gt;=$I112,CW112*EM112, 0)</f>
        <v>13.75</v>
      </c>
      <c r="AH112" s="1" t="n">
        <f aca="false">IF(AH$2/5+1 &gt;=$I112,CX112*EN112, 0)</f>
        <v>16.0416666666667</v>
      </c>
      <c r="AI112" s="1" t="n">
        <f aca="false">IF(AI$2/5+1 &gt;=$I112,CY112*EO112, 0)</f>
        <v>18</v>
      </c>
      <c r="AK112" s="1" t="n">
        <v>0</v>
      </c>
      <c r="AL112" s="1" t="n">
        <v>2</v>
      </c>
      <c r="AM112" s="1" t="n">
        <f aca="false">AL112</f>
        <v>2</v>
      </c>
      <c r="AN112" s="1" t="n">
        <f aca="false">AM112</f>
        <v>2</v>
      </c>
      <c r="AO112" s="1" t="n">
        <f aca="false">AN112</f>
        <v>2</v>
      </c>
      <c r="AP112" s="1" t="n">
        <f aca="false">AO112</f>
        <v>2</v>
      </c>
      <c r="AQ112" s="1" t="n">
        <f aca="false">AP112</f>
        <v>2</v>
      </c>
      <c r="AR112" s="1" t="n">
        <f aca="false">AQ112</f>
        <v>2</v>
      </c>
      <c r="AS112" s="1" t="n">
        <f aca="false">AR112</f>
        <v>2</v>
      </c>
      <c r="AT112" s="1" t="n">
        <f aca="false">AS112</f>
        <v>2</v>
      </c>
      <c r="AU112" s="1" t="n">
        <f aca="false">AT112</f>
        <v>2</v>
      </c>
      <c r="AV112" s="1" t="n">
        <f aca="false">AU112</f>
        <v>2</v>
      </c>
      <c r="AW112" s="1" t="n">
        <f aca="false">AV112</f>
        <v>2</v>
      </c>
      <c r="AX112" s="1" t="n">
        <f aca="false">AW112</f>
        <v>2</v>
      </c>
      <c r="AY112" s="1" t="n">
        <f aca="false">AX112</f>
        <v>2</v>
      </c>
      <c r="AZ112" s="1" t="n">
        <f aca="false">AY112</f>
        <v>2</v>
      </c>
      <c r="BA112" s="1" t="n">
        <f aca="false">AZ112</f>
        <v>2</v>
      </c>
      <c r="BB112" s="1" t="n">
        <f aca="false">BA112</f>
        <v>2</v>
      </c>
      <c r="BC112" s="1" t="n">
        <f aca="false">BB112</f>
        <v>2</v>
      </c>
      <c r="BD112" s="1" t="n">
        <f aca="false">BC112</f>
        <v>2</v>
      </c>
      <c r="BE112" s="1" t="n">
        <f aca="false">BD112</f>
        <v>2</v>
      </c>
      <c r="BG112" s="1" t="n">
        <v>4</v>
      </c>
      <c r="BH112" s="1" t="n">
        <f aca="false">BG112</f>
        <v>4</v>
      </c>
      <c r="BI112" s="1" t="n">
        <f aca="false">BH112</f>
        <v>4</v>
      </c>
      <c r="BJ112" s="1" t="n">
        <f aca="false">BI112</f>
        <v>4</v>
      </c>
      <c r="BK112" s="1" t="n">
        <f aca="false">BJ112</f>
        <v>4</v>
      </c>
      <c r="BL112" s="1" t="n">
        <f aca="false">BK112</f>
        <v>4</v>
      </c>
      <c r="BM112" s="1" t="n">
        <f aca="false">BL112</f>
        <v>4</v>
      </c>
      <c r="BN112" s="1" t="n">
        <f aca="false">BM112</f>
        <v>4</v>
      </c>
      <c r="BO112" s="1" t="n">
        <f aca="false">BN112</f>
        <v>4</v>
      </c>
      <c r="BP112" s="1" t="n">
        <f aca="false">BO112</f>
        <v>4</v>
      </c>
      <c r="BQ112" s="1" t="n">
        <f aca="false">BP112</f>
        <v>4</v>
      </c>
      <c r="BR112" s="1" t="n">
        <f aca="false">BQ112</f>
        <v>4</v>
      </c>
      <c r="BS112" s="1" t="n">
        <f aca="false">BR112</f>
        <v>4</v>
      </c>
      <c r="BT112" s="1" t="n">
        <f aca="false">BS112</f>
        <v>4</v>
      </c>
      <c r="BU112" s="1" t="n">
        <f aca="false">BT112</f>
        <v>4</v>
      </c>
      <c r="BV112" s="1" t="n">
        <f aca="false">BU112</f>
        <v>4</v>
      </c>
      <c r="BW112" s="1" t="n">
        <f aca="false">BV112</f>
        <v>4</v>
      </c>
      <c r="BX112" s="1" t="n">
        <f aca="false">BW112</f>
        <v>4</v>
      </c>
      <c r="BY112" s="1" t="n">
        <f aca="false">BX112</f>
        <v>4</v>
      </c>
      <c r="BZ112" s="1" t="n">
        <f aca="false">BY112</f>
        <v>4</v>
      </c>
      <c r="CA112" s="2"/>
      <c r="CB112" s="1" t="n">
        <v>1</v>
      </c>
      <c r="CD112" s="0" t="n">
        <f aca="false">IF(EXACT(E112,"Concentration"),IF(I112=1,3,IF(I112=2,3,IF(I112=3,4,IF(I112=4,6,8)))),IF(I112=1,4,IF(I112=2,5,IF(I112=3,6,IF(I112=4,8,10)))))</f>
        <v>4</v>
      </c>
      <c r="CF112" s="2" t="n">
        <f aca="false">MIN(1,MAX(0,(CF$2-$CD112+1+CF$1-DA112)/CF$2))</f>
        <v>0.5</v>
      </c>
      <c r="CG112" s="2" t="n">
        <f aca="false">MIN(1,MAX(0,(CG$2-$CD112+1+CG$1-DB112)/CG$2))</f>
        <v>0.666666666666667</v>
      </c>
      <c r="CH112" s="2" t="n">
        <f aca="false">MIN(1,MAX(0,(CH$2-$CD112+1+CH$1-DC112)/CH$2))</f>
        <v>0.666666666666667</v>
      </c>
      <c r="CI112" s="2" t="n">
        <f aca="false">MIN(1,MAX(0,(CI$2-$CD112+1+CI$1-DD112)/CI$2))</f>
        <v>0.833333333333333</v>
      </c>
      <c r="CJ112" s="2" t="n">
        <f aca="false">MIN(1,MAX(0,(CJ$2-$CD112+1+CJ$1-DE112)/CJ$2))</f>
        <v>0.875</v>
      </c>
      <c r="CK112" s="2" t="n">
        <f aca="false">MIN(1,MAX(0,(CK$2-$CD112+1+CK$1-DF112)/CK$2))</f>
        <v>0.875</v>
      </c>
      <c r="CL112" s="2" t="n">
        <f aca="false">MIN(1,MAX(0,(CL$2-$CD112+1+CL$1-DG112)/CL$2))</f>
        <v>1</v>
      </c>
      <c r="CM112" s="2" t="n">
        <f aca="false">MIN(1,MAX(0,(CM$2-$CD112+1+CM$1-DH112)/CM$2))</f>
        <v>1</v>
      </c>
      <c r="CN112" s="2" t="n">
        <f aca="false">MIN(1,MAX(0,(CN$2-$CD112+1+CN$1-DI112)/CN$2))</f>
        <v>1</v>
      </c>
      <c r="CO112" s="2" t="n">
        <f aca="false">MIN(1,MAX(0,(CO$2-$CD112+1+CO$1-DJ112)/CO$2))</f>
        <v>0.9</v>
      </c>
      <c r="CP112" s="2" t="n">
        <f aca="false">MIN(1,MAX(0,(CP$2-$CD112+1+CP$1-DK112)/CP$2))</f>
        <v>0.9</v>
      </c>
      <c r="CQ112" s="2" t="n">
        <f aca="false">MIN(1,MAX(0,(CQ$2-$CD112+1+CQ$1-DL112)/CQ$2))</f>
        <v>0.9</v>
      </c>
      <c r="CR112" s="2" t="n">
        <f aca="false">MIN(1,MAX(0,(CR$2-$CD112+1+CR$1-DM112)/CR$2))</f>
        <v>0.9</v>
      </c>
      <c r="CS112" s="2" t="n">
        <f aca="false">MIN(1,MAX(0,(CS$2-$CD112+1+CS$1-DN112)/CS$2))</f>
        <v>0.9</v>
      </c>
      <c r="CT112" s="2" t="n">
        <f aca="false">MIN(1,MAX(0,(CT$2-$CD112+1+CT$1-DO112)/CT$2))</f>
        <v>0.916666666666667</v>
      </c>
      <c r="CU112" s="2" t="n">
        <f aca="false">MIN(1,MAX(0,(CU$2-$CD112+1+CU$1-DP112)/CU$2))</f>
        <v>0.916666666666667</v>
      </c>
      <c r="CV112" s="2" t="n">
        <f aca="false">MIN(1,MAX(0,(CV$2-$CD112+1+CV$1-DQ112)/CV$2))</f>
        <v>0.916666666666667</v>
      </c>
      <c r="CW112" s="2" t="n">
        <f aca="false">MIN(1,MAX(0,(CW$2-$CD112+1+CW$1-DR112)/CW$2))</f>
        <v>0.916666666666667</v>
      </c>
      <c r="CX112" s="2" t="n">
        <f aca="false">MIN(1,MAX(0,(CX$2-$CD112+1+CX$1-DS112)/CX$2))</f>
        <v>0.916666666666667</v>
      </c>
      <c r="CY112" s="2" t="n">
        <f aca="false">MIN(1,MAX(0,(CY$2-$CD112+1+CY$1-DT112)/CY$2))</f>
        <v>0.9</v>
      </c>
      <c r="DA112" s="1" t="n">
        <f aca="false">IF($CB112&gt;0,MAX(0,FLOOR((1-$CZ$2)*CF$2-$CD112+1+CF$1,1)),0)</f>
        <v>0</v>
      </c>
      <c r="DB112" s="1" t="n">
        <f aca="false">IF($CB112&gt;0,MAX(0,FLOOR((1-$CZ$2)*CG$2-$CD112+1+CG$1,1)),0)</f>
        <v>0</v>
      </c>
      <c r="DC112" s="1" t="n">
        <f aca="false">IF($CB112&gt;0,MAX(0,FLOOR((1-$CZ$2)*CH$2-$CD112+1+CH$1,1)),0)</f>
        <v>0</v>
      </c>
      <c r="DD112" s="1" t="n">
        <f aca="false">IF($CB112&gt;0,MAX(0,FLOOR((1-$CZ$2)*CI$2-$CD112+1+CI$1,1)),0)</f>
        <v>0</v>
      </c>
      <c r="DE112" s="1" t="n">
        <f aca="false">IF($CB112&gt;0,MAX(0,FLOOR((1-$CZ$2)*CJ$2-$CD112+1+CJ$1,1)),0)</f>
        <v>0</v>
      </c>
      <c r="DF112" s="1" t="n">
        <f aca="false">IF($CB112&gt;0,MAX(0,FLOOR((1-$CZ$2)*CK$2-$CD112+1+CK$1,1)),0)</f>
        <v>0</v>
      </c>
      <c r="DG112" s="1" t="n">
        <f aca="false">IF($CB112&gt;0,MAX(0,FLOOR((1-$CZ$2)*CL$2-$CD112+1+CL$1,1)),0)</f>
        <v>0</v>
      </c>
      <c r="DH112" s="1" t="n">
        <f aca="false">IF($CB112&gt;0,MAX(0,FLOOR((1-$CZ$2)*CM$2-$CD112+1+CM$1,1)),0)</f>
        <v>0</v>
      </c>
      <c r="DI112" s="1" t="n">
        <f aca="false">IF($CB112&gt;0,MAX(0,FLOOR((1-$CZ$2)*CN$2-$CD112+1+CN$1,1)),0)</f>
        <v>0</v>
      </c>
      <c r="DJ112" s="1" t="n">
        <f aca="false">IF($CB112&gt;0,MAX(0,FLOOR((1-$CZ$2)*CO$2-$CD112+1+CO$1,1)),0)</f>
        <v>2</v>
      </c>
      <c r="DK112" s="1" t="n">
        <f aca="false">IF($CB112&gt;0,MAX(0,FLOOR((1-$CZ$2)*CP$2-$CD112+1+CP$1,1)),0)</f>
        <v>2</v>
      </c>
      <c r="DL112" s="1" t="n">
        <f aca="false">IF($CB112&gt;0,MAX(0,FLOOR((1-$CZ$2)*CQ$2-$CD112+1+CQ$1,1)),0)</f>
        <v>2</v>
      </c>
      <c r="DM112" s="1" t="n">
        <f aca="false">IF($CB112&gt;0,MAX(0,FLOOR((1-$CZ$2)*CR$2-$CD112+1+CR$1,1)),0)</f>
        <v>3</v>
      </c>
      <c r="DN112" s="1" t="n">
        <f aca="false">IF($CB112&gt;0,MAX(0,FLOOR((1-$CZ$2)*CS$2-$CD112+1+CS$1,1)),0)</f>
        <v>3</v>
      </c>
      <c r="DO112" s="1" t="n">
        <f aca="false">IF($CB112&gt;0,MAX(0,FLOOR((1-$CZ$2)*CT$2-$CD112+1+CT$1,1)),0)</f>
        <v>3</v>
      </c>
      <c r="DP112" s="1" t="n">
        <f aca="false">IF($CB112&gt;0,MAX(0,FLOOR((1-$CZ$2)*CU$2-$CD112+1+CU$1,1)),0)</f>
        <v>4</v>
      </c>
      <c r="DQ112" s="1" t="n">
        <f aca="false">IF($CB112&gt;0,MAX(0,FLOOR((1-$CZ$2)*CV$2-$CD112+1+CV$1,1)),0)</f>
        <v>4</v>
      </c>
      <c r="DR112" s="1" t="n">
        <f aca="false">IF($CB112&gt;0,MAX(0,FLOOR((1-$CZ$2)*CW$2-$CD112+1+CW$1,1)),0)</f>
        <v>4</v>
      </c>
      <c r="DS112" s="1" t="n">
        <f aca="false">IF($CB112&gt;0,MAX(0,FLOOR((1-$CZ$2)*CX$2-$CD112+1+CX$1,1)),0)</f>
        <v>5</v>
      </c>
      <c r="DT112" s="1" t="n">
        <f aca="false">IF($CB112&gt;0,MAX(0,FLOOR((1-$CZ$2)*CY$2-$CD112+1+CY$1,1)),0)</f>
        <v>6</v>
      </c>
      <c r="DV112" s="1" t="n">
        <f aca="false">$AK112 +(DA112*$CB112+AL112)*(BG112+1)/2</f>
        <v>5</v>
      </c>
      <c r="DW112" s="1" t="n">
        <f aca="false">$AK112 +(DB112*$CB112+AM112)*(BH112+1)/2</f>
        <v>5</v>
      </c>
      <c r="DX112" s="1" t="n">
        <f aca="false">$AK112 +(DC112*$CB112+AN112)*(BI112+1)/2</f>
        <v>5</v>
      </c>
      <c r="DY112" s="1" t="n">
        <f aca="false">$AK112 +(DD112*$CB112+AO112)*(BJ112+1)/2</f>
        <v>5</v>
      </c>
      <c r="DZ112" s="1" t="n">
        <f aca="false">$AK112 +(DE112*$CB112+AP112)*(BK112+1)/2</f>
        <v>5</v>
      </c>
      <c r="EA112" s="1" t="n">
        <f aca="false">$AK112 +(DF112*$CB112+AQ112)*(BL112+1)/2</f>
        <v>5</v>
      </c>
      <c r="EB112" s="1" t="n">
        <f aca="false">$AK112 +(DG112*$CB112+AR112)*(BM112+1)/2</f>
        <v>5</v>
      </c>
      <c r="EC112" s="1" t="n">
        <f aca="false">$AK112 +(DH112*$CB112+AS112)*(BN112+1)/2</f>
        <v>5</v>
      </c>
      <c r="ED112" s="1" t="n">
        <f aca="false">$AK112 +(DI112*$CB112+AT112)*(BO112+1)/2</f>
        <v>5</v>
      </c>
      <c r="EE112" s="1" t="n">
        <f aca="false">$AK112 +(DJ112*$CB112+AU112)*(BP112+1)/2</f>
        <v>10</v>
      </c>
      <c r="EF112" s="1" t="n">
        <f aca="false">$AK112 +(DK112*$CB112+AV112)*(BQ112+1)/2</f>
        <v>10</v>
      </c>
      <c r="EG112" s="1" t="n">
        <f aca="false">$AK112 +(DL112*$CB112+AW112)*(BR112+1)/2</f>
        <v>10</v>
      </c>
      <c r="EH112" s="1" t="n">
        <f aca="false">$AK112 +(DM112*$CB112+AX112)*(BS112+1)/2</f>
        <v>12.5</v>
      </c>
      <c r="EI112" s="1" t="n">
        <f aca="false">$AK112 +(DN112*$CB112+AY112)*(BT112+1)/2</f>
        <v>12.5</v>
      </c>
      <c r="EJ112" s="1" t="n">
        <f aca="false">$AK112 +(DO112*$CB112+AZ112)*(BU112+1)/2</f>
        <v>12.5</v>
      </c>
      <c r="EK112" s="1" t="n">
        <f aca="false">$AK112 +(DP112*$CB112+BA112)*(BV112+1)/2</f>
        <v>15</v>
      </c>
      <c r="EL112" s="1" t="n">
        <f aca="false">$AK112 +(DQ112*$CB112+BB112)*(BW112+1)/2</f>
        <v>15</v>
      </c>
      <c r="EM112" s="1" t="n">
        <f aca="false">$AK112 +(DR112*$CB112+BC112)*(BX112+1)/2</f>
        <v>15</v>
      </c>
      <c r="EN112" s="1" t="n">
        <f aca="false">$AK112 +(DS112*$CB112+BD112)*(BY112+1)/2</f>
        <v>17.5</v>
      </c>
      <c r="EO112" s="1" t="n">
        <f aca="false">$AK112 +(DT112*$CB112+BE112)*(BZ112+1)/2</f>
        <v>20</v>
      </c>
    </row>
    <row r="113" customFormat="false" ht="33.95" hidden="false" customHeight="true" outlineLevel="0" collapsed="false">
      <c r="A113" s="11" t="s">
        <v>502</v>
      </c>
      <c r="B113" s="1" t="s">
        <v>282</v>
      </c>
      <c r="C113" s="11" t="s">
        <v>497</v>
      </c>
      <c r="D113" s="11" t="s">
        <v>503</v>
      </c>
      <c r="E113" s="11" t="s">
        <v>29</v>
      </c>
      <c r="F113" s="11" t="s">
        <v>30</v>
      </c>
      <c r="G113" s="11" t="s">
        <v>504</v>
      </c>
      <c r="H113" s="11" t="n">
        <v>0</v>
      </c>
      <c r="I113" s="11" t="n">
        <v>1</v>
      </c>
      <c r="J113" s="11"/>
      <c r="K113" s="11"/>
      <c r="L113" s="11" t="s">
        <v>505</v>
      </c>
      <c r="N113" s="1" t="n">
        <v>1</v>
      </c>
      <c r="P113" s="1" t="n">
        <f aca="false">IF(P$2/5+1 &gt;=$I113,CF113*DV113, 0)</f>
        <v>1.5</v>
      </c>
      <c r="Q113" s="1" t="n">
        <f aca="false">IF(Q$2/5+1 &gt;=$I113,CG113*DW113, 0)</f>
        <v>2</v>
      </c>
      <c r="R113" s="1" t="n">
        <f aca="false">IF(R$2/5+1 &gt;=$I113,CH113*DX113, 0)</f>
        <v>2</v>
      </c>
      <c r="S113" s="1" t="n">
        <f aca="false">IF(S$2/5+1 &gt;=$I113,CI113*DY113, 0)</f>
        <v>2.5</v>
      </c>
      <c r="T113" s="1" t="n">
        <f aca="false">IF(T$2/5+1 &gt;=$I113,CJ113*DZ113, 0)</f>
        <v>2.625</v>
      </c>
      <c r="U113" s="1" t="n">
        <f aca="false">IF(U$2/5+1 &gt;=$I113,CK113*EA113, 0)</f>
        <v>2.625</v>
      </c>
      <c r="V113" s="1" t="n">
        <f aca="false">IF(V$2/5+1 &gt;=$I113,CL113*EB113, 0)</f>
        <v>3</v>
      </c>
      <c r="W113" s="1" t="n">
        <f aca="false">IF(W$2/5+1 &gt;=$I113,CM113*EC113, 0)</f>
        <v>3</v>
      </c>
      <c r="X113" s="1" t="n">
        <f aca="false">IF(X$2/5+1 &gt;=$I113,CN113*ED113, 0)</f>
        <v>3</v>
      </c>
      <c r="Y113" s="1" t="n">
        <f aca="false">IF(Y$2/5+1 &gt;=$I113,CO113*EE113, 0)</f>
        <v>8.1</v>
      </c>
      <c r="Z113" s="1" t="n">
        <f aca="false">IF(Z$2/5+1 &gt;=$I113,CP113*EF113, 0)</f>
        <v>8.1</v>
      </c>
      <c r="AA113" s="1" t="n">
        <f aca="false">IF(AA$2/5+1 &gt;=$I113,CQ113*EG113, 0)</f>
        <v>8.1</v>
      </c>
      <c r="AB113" s="1" t="n">
        <f aca="false">IF(AB$2/5+1 &gt;=$I113,CR113*EH113, 0)</f>
        <v>10.8</v>
      </c>
      <c r="AC113" s="1" t="n">
        <f aca="false">IF(AC$2/5+1 &gt;=$I113,CS113*EI113, 0)</f>
        <v>10.8</v>
      </c>
      <c r="AD113" s="1" t="n">
        <f aca="false">IF(AD$2/5+1 &gt;=$I113,CT113*EJ113, 0)</f>
        <v>11</v>
      </c>
      <c r="AE113" s="1" t="n">
        <f aca="false">IF(AE$2/5+1 &gt;=$I113,CU113*EK113, 0)</f>
        <v>13.75</v>
      </c>
      <c r="AF113" s="1" t="n">
        <f aca="false">IF(AF$2/5+1 &gt;=$I113,CV113*EL113, 0)</f>
        <v>13.75</v>
      </c>
      <c r="AG113" s="1" t="n">
        <f aca="false">IF(AG$2/5+1 &gt;=$I113,CW113*EM113, 0)</f>
        <v>13.75</v>
      </c>
      <c r="AH113" s="1" t="n">
        <f aca="false">IF(AH$2/5+1 &gt;=$I113,CX113*EN113, 0)</f>
        <v>16.5</v>
      </c>
      <c r="AI113" s="1" t="n">
        <f aca="false">IF(AI$2/5+1 &gt;=$I113,CY113*EO113, 0)</f>
        <v>18.9</v>
      </c>
      <c r="AK113" s="1" t="n">
        <v>0</v>
      </c>
      <c r="AL113" s="1" t="n">
        <v>2</v>
      </c>
      <c r="AM113" s="1" t="n">
        <f aca="false">AL113</f>
        <v>2</v>
      </c>
      <c r="AN113" s="1" t="n">
        <f aca="false">AM113</f>
        <v>2</v>
      </c>
      <c r="AO113" s="1" t="n">
        <f aca="false">AN113</f>
        <v>2</v>
      </c>
      <c r="AP113" s="1" t="n">
        <f aca="false">AO113</f>
        <v>2</v>
      </c>
      <c r="AQ113" s="1" t="n">
        <f aca="false">AP113</f>
        <v>2</v>
      </c>
      <c r="AR113" s="1" t="n">
        <f aca="false">AQ113</f>
        <v>2</v>
      </c>
      <c r="AS113" s="1" t="n">
        <f aca="false">AR113</f>
        <v>2</v>
      </c>
      <c r="AT113" s="1" t="n">
        <f aca="false">AS113</f>
        <v>2</v>
      </c>
      <c r="AU113" s="1" t="n">
        <f aca="false">AT113</f>
        <v>2</v>
      </c>
      <c r="AV113" s="1" t="n">
        <f aca="false">AU113</f>
        <v>2</v>
      </c>
      <c r="AW113" s="1" t="n">
        <f aca="false">AV113</f>
        <v>2</v>
      </c>
      <c r="AX113" s="1" t="n">
        <f aca="false">AW113</f>
        <v>2</v>
      </c>
      <c r="AY113" s="1" t="n">
        <f aca="false">AX113</f>
        <v>2</v>
      </c>
      <c r="AZ113" s="1" t="n">
        <f aca="false">AY113</f>
        <v>2</v>
      </c>
      <c r="BA113" s="1" t="n">
        <f aca="false">AZ113</f>
        <v>2</v>
      </c>
      <c r="BB113" s="1" t="n">
        <f aca="false">BA113</f>
        <v>2</v>
      </c>
      <c r="BC113" s="1" t="n">
        <f aca="false">BB113</f>
        <v>2</v>
      </c>
      <c r="BD113" s="1" t="n">
        <f aca="false">BC113</f>
        <v>2</v>
      </c>
      <c r="BE113" s="1" t="n">
        <f aca="false">BD113</f>
        <v>2</v>
      </c>
      <c r="BG113" s="1" t="n">
        <v>2</v>
      </c>
      <c r="BH113" s="1" t="n">
        <f aca="false">BG113</f>
        <v>2</v>
      </c>
      <c r="BI113" s="1" t="n">
        <f aca="false">BH113</f>
        <v>2</v>
      </c>
      <c r="BJ113" s="1" t="n">
        <f aca="false">BI113</f>
        <v>2</v>
      </c>
      <c r="BK113" s="1" t="n">
        <f aca="false">BJ113</f>
        <v>2</v>
      </c>
      <c r="BL113" s="1" t="n">
        <f aca="false">BK113</f>
        <v>2</v>
      </c>
      <c r="BM113" s="1" t="n">
        <f aca="false">BL113</f>
        <v>2</v>
      </c>
      <c r="BN113" s="1" t="n">
        <f aca="false">BM113</f>
        <v>2</v>
      </c>
      <c r="BO113" s="1" t="n">
        <f aca="false">BN113</f>
        <v>2</v>
      </c>
      <c r="BP113" s="1" t="n">
        <f aca="false">BO113</f>
        <v>2</v>
      </c>
      <c r="BQ113" s="1" t="n">
        <f aca="false">BP113</f>
        <v>2</v>
      </c>
      <c r="BR113" s="1" t="n">
        <f aca="false">BQ113</f>
        <v>2</v>
      </c>
      <c r="BS113" s="1" t="n">
        <f aca="false">BR113</f>
        <v>2</v>
      </c>
      <c r="BT113" s="1" t="n">
        <f aca="false">BS113</f>
        <v>2</v>
      </c>
      <c r="BU113" s="1" t="n">
        <f aca="false">BT113</f>
        <v>2</v>
      </c>
      <c r="BV113" s="1" t="n">
        <f aca="false">BU113</f>
        <v>2</v>
      </c>
      <c r="BW113" s="1" t="n">
        <f aca="false">BV113</f>
        <v>2</v>
      </c>
      <c r="BX113" s="1" t="n">
        <f aca="false">BW113</f>
        <v>2</v>
      </c>
      <c r="BY113" s="1" t="n">
        <f aca="false">BX113</f>
        <v>2</v>
      </c>
      <c r="BZ113" s="1" t="n">
        <f aca="false">BY113</f>
        <v>2</v>
      </c>
      <c r="CA113" s="2"/>
      <c r="CB113" s="1" t="n">
        <v>2</v>
      </c>
      <c r="CD113" s="0" t="n">
        <f aca="false">IF(EXACT(E113,"Concentration"),IF(I113=1,3,IF(I113=2,3,IF(I113=3,4,IF(I113=4,6,8)))),IF(I113=1,4,IF(I113=2,5,IF(I113=3,6,IF(I113=4,8,10)))))</f>
        <v>4</v>
      </c>
      <c r="CF113" s="2" t="n">
        <f aca="false">MIN(1,MAX(0,(CF$2-$CD113+1+CF$1-DA113)/CF$2))</f>
        <v>0.5</v>
      </c>
      <c r="CG113" s="2" t="n">
        <f aca="false">MIN(1,MAX(0,(CG$2-$CD113+1+CG$1-DB113)/CG$2))</f>
        <v>0.666666666666667</v>
      </c>
      <c r="CH113" s="2" t="n">
        <f aca="false">MIN(1,MAX(0,(CH$2-$CD113+1+CH$1-DC113)/CH$2))</f>
        <v>0.666666666666667</v>
      </c>
      <c r="CI113" s="2" t="n">
        <f aca="false">MIN(1,MAX(0,(CI$2-$CD113+1+CI$1-DD113)/CI$2))</f>
        <v>0.833333333333333</v>
      </c>
      <c r="CJ113" s="2" t="n">
        <f aca="false">MIN(1,MAX(0,(CJ$2-$CD113+1+CJ$1-DE113)/CJ$2))</f>
        <v>0.875</v>
      </c>
      <c r="CK113" s="2" t="n">
        <f aca="false">MIN(1,MAX(0,(CK$2-$CD113+1+CK$1-DF113)/CK$2))</f>
        <v>0.875</v>
      </c>
      <c r="CL113" s="2" t="n">
        <f aca="false">MIN(1,MAX(0,(CL$2-$CD113+1+CL$1-DG113)/CL$2))</f>
        <v>1</v>
      </c>
      <c r="CM113" s="2" t="n">
        <f aca="false">MIN(1,MAX(0,(CM$2-$CD113+1+CM$1-DH113)/CM$2))</f>
        <v>1</v>
      </c>
      <c r="CN113" s="2" t="n">
        <f aca="false">MIN(1,MAX(0,(CN$2-$CD113+1+CN$1-DI113)/CN$2))</f>
        <v>1</v>
      </c>
      <c r="CO113" s="2" t="n">
        <f aca="false">MIN(1,MAX(0,(CO$2-$CD113+1+CO$1-DJ113)/CO$2))</f>
        <v>0.9</v>
      </c>
      <c r="CP113" s="2" t="n">
        <f aca="false">MIN(1,MAX(0,(CP$2-$CD113+1+CP$1-DK113)/CP$2))</f>
        <v>0.9</v>
      </c>
      <c r="CQ113" s="2" t="n">
        <f aca="false">MIN(1,MAX(0,(CQ$2-$CD113+1+CQ$1-DL113)/CQ$2))</f>
        <v>0.9</v>
      </c>
      <c r="CR113" s="2" t="n">
        <f aca="false">MIN(1,MAX(0,(CR$2-$CD113+1+CR$1-DM113)/CR$2))</f>
        <v>0.9</v>
      </c>
      <c r="CS113" s="2" t="n">
        <f aca="false">MIN(1,MAX(0,(CS$2-$CD113+1+CS$1-DN113)/CS$2))</f>
        <v>0.9</v>
      </c>
      <c r="CT113" s="2" t="n">
        <f aca="false">MIN(1,MAX(0,(CT$2-$CD113+1+CT$1-DO113)/CT$2))</f>
        <v>0.916666666666667</v>
      </c>
      <c r="CU113" s="2" t="n">
        <f aca="false">MIN(1,MAX(0,(CU$2-$CD113+1+CU$1-DP113)/CU$2))</f>
        <v>0.916666666666667</v>
      </c>
      <c r="CV113" s="2" t="n">
        <f aca="false">MIN(1,MAX(0,(CV$2-$CD113+1+CV$1-DQ113)/CV$2))</f>
        <v>0.916666666666667</v>
      </c>
      <c r="CW113" s="2" t="n">
        <f aca="false">MIN(1,MAX(0,(CW$2-$CD113+1+CW$1-DR113)/CW$2))</f>
        <v>0.916666666666667</v>
      </c>
      <c r="CX113" s="2" t="n">
        <f aca="false">MIN(1,MAX(0,(CX$2-$CD113+1+CX$1-DS113)/CX$2))</f>
        <v>0.916666666666667</v>
      </c>
      <c r="CY113" s="2" t="n">
        <f aca="false">MIN(1,MAX(0,(CY$2-$CD113+1+CY$1-DT113)/CY$2))</f>
        <v>0.9</v>
      </c>
      <c r="DA113" s="1" t="n">
        <f aca="false">IF($CB113&gt;0,MAX(0,FLOOR((1-$CZ$2)*CF$2-$CD113+1+CF$1,1)),0)</f>
        <v>0</v>
      </c>
      <c r="DB113" s="1" t="n">
        <f aca="false">IF($CB113&gt;0,MAX(0,FLOOR((1-$CZ$2)*CG$2-$CD113+1+CG$1,1)),0)</f>
        <v>0</v>
      </c>
      <c r="DC113" s="1" t="n">
        <f aca="false">IF($CB113&gt;0,MAX(0,FLOOR((1-$CZ$2)*CH$2-$CD113+1+CH$1,1)),0)</f>
        <v>0</v>
      </c>
      <c r="DD113" s="1" t="n">
        <f aca="false">IF($CB113&gt;0,MAX(0,FLOOR((1-$CZ$2)*CI$2-$CD113+1+CI$1,1)),0)</f>
        <v>0</v>
      </c>
      <c r="DE113" s="1" t="n">
        <f aca="false">IF($CB113&gt;0,MAX(0,FLOOR((1-$CZ$2)*CJ$2-$CD113+1+CJ$1,1)),0)</f>
        <v>0</v>
      </c>
      <c r="DF113" s="1" t="n">
        <f aca="false">IF($CB113&gt;0,MAX(0,FLOOR((1-$CZ$2)*CK$2-$CD113+1+CK$1,1)),0)</f>
        <v>0</v>
      </c>
      <c r="DG113" s="1" t="n">
        <f aca="false">IF($CB113&gt;0,MAX(0,FLOOR((1-$CZ$2)*CL$2-$CD113+1+CL$1,1)),0)</f>
        <v>0</v>
      </c>
      <c r="DH113" s="1" t="n">
        <f aca="false">IF($CB113&gt;0,MAX(0,FLOOR((1-$CZ$2)*CM$2-$CD113+1+CM$1,1)),0)</f>
        <v>0</v>
      </c>
      <c r="DI113" s="1" t="n">
        <f aca="false">IF($CB113&gt;0,MAX(0,FLOOR((1-$CZ$2)*CN$2-$CD113+1+CN$1,1)),0)</f>
        <v>0</v>
      </c>
      <c r="DJ113" s="1" t="n">
        <f aca="false">IF($CB113&gt;0,MAX(0,FLOOR((1-$CZ$2)*CO$2-$CD113+1+CO$1,1)),0)</f>
        <v>2</v>
      </c>
      <c r="DK113" s="1" t="n">
        <f aca="false">IF($CB113&gt;0,MAX(0,FLOOR((1-$CZ$2)*CP$2-$CD113+1+CP$1,1)),0)</f>
        <v>2</v>
      </c>
      <c r="DL113" s="1" t="n">
        <f aca="false">IF($CB113&gt;0,MAX(0,FLOOR((1-$CZ$2)*CQ$2-$CD113+1+CQ$1,1)),0)</f>
        <v>2</v>
      </c>
      <c r="DM113" s="1" t="n">
        <f aca="false">IF($CB113&gt;0,MAX(0,FLOOR((1-$CZ$2)*CR$2-$CD113+1+CR$1,1)),0)</f>
        <v>3</v>
      </c>
      <c r="DN113" s="1" t="n">
        <f aca="false">IF($CB113&gt;0,MAX(0,FLOOR((1-$CZ$2)*CS$2-$CD113+1+CS$1,1)),0)</f>
        <v>3</v>
      </c>
      <c r="DO113" s="1" t="n">
        <f aca="false">IF($CB113&gt;0,MAX(0,FLOOR((1-$CZ$2)*CT$2-$CD113+1+CT$1,1)),0)</f>
        <v>3</v>
      </c>
      <c r="DP113" s="1" t="n">
        <f aca="false">IF($CB113&gt;0,MAX(0,FLOOR((1-$CZ$2)*CU$2-$CD113+1+CU$1,1)),0)</f>
        <v>4</v>
      </c>
      <c r="DQ113" s="1" t="n">
        <f aca="false">IF($CB113&gt;0,MAX(0,FLOOR((1-$CZ$2)*CV$2-$CD113+1+CV$1,1)),0)</f>
        <v>4</v>
      </c>
      <c r="DR113" s="1" t="n">
        <f aca="false">IF($CB113&gt;0,MAX(0,FLOOR((1-$CZ$2)*CW$2-$CD113+1+CW$1,1)),0)</f>
        <v>4</v>
      </c>
      <c r="DS113" s="1" t="n">
        <f aca="false">IF($CB113&gt;0,MAX(0,FLOOR((1-$CZ$2)*CX$2-$CD113+1+CX$1,1)),0)</f>
        <v>5</v>
      </c>
      <c r="DT113" s="1" t="n">
        <f aca="false">IF($CB113&gt;0,MAX(0,FLOOR((1-$CZ$2)*CY$2-$CD113+1+CY$1,1)),0)</f>
        <v>6</v>
      </c>
      <c r="DV113" s="1" t="n">
        <f aca="false">$AK113 +(DA113*$CB113+AL113)*(BG113+1)/2</f>
        <v>3</v>
      </c>
      <c r="DW113" s="1" t="n">
        <f aca="false">$AK113 +(DB113*$CB113+AM113)*(BH113+1)/2</f>
        <v>3</v>
      </c>
      <c r="DX113" s="1" t="n">
        <f aca="false">$AK113 +(DC113*$CB113+AN113)*(BI113+1)/2</f>
        <v>3</v>
      </c>
      <c r="DY113" s="1" t="n">
        <f aca="false">$AK113 +(DD113*$CB113+AO113)*(BJ113+1)/2</f>
        <v>3</v>
      </c>
      <c r="DZ113" s="1" t="n">
        <f aca="false">$AK113 +(DE113*$CB113+AP113)*(BK113+1)/2</f>
        <v>3</v>
      </c>
      <c r="EA113" s="1" t="n">
        <f aca="false">$AK113 +(DF113*$CB113+AQ113)*(BL113+1)/2</f>
        <v>3</v>
      </c>
      <c r="EB113" s="1" t="n">
        <f aca="false">$AK113 +(DG113*$CB113+AR113)*(BM113+1)/2</f>
        <v>3</v>
      </c>
      <c r="EC113" s="1" t="n">
        <f aca="false">$AK113 +(DH113*$CB113+AS113)*(BN113+1)/2</f>
        <v>3</v>
      </c>
      <c r="ED113" s="1" t="n">
        <f aca="false">$AK113 +(DI113*$CB113+AT113)*(BO113+1)/2</f>
        <v>3</v>
      </c>
      <c r="EE113" s="1" t="n">
        <f aca="false">$AK113 +(DJ113*$CB113+AU113)*(BP113+1)/2</f>
        <v>9</v>
      </c>
      <c r="EF113" s="1" t="n">
        <f aca="false">$AK113 +(DK113*$CB113+AV113)*(BQ113+1)/2</f>
        <v>9</v>
      </c>
      <c r="EG113" s="1" t="n">
        <f aca="false">$AK113 +(DL113*$CB113+AW113)*(BR113+1)/2</f>
        <v>9</v>
      </c>
      <c r="EH113" s="1" t="n">
        <f aca="false">$AK113 +(DM113*$CB113+AX113)*(BS113+1)/2</f>
        <v>12</v>
      </c>
      <c r="EI113" s="1" t="n">
        <f aca="false">$AK113 +(DN113*$CB113+AY113)*(BT113+1)/2</f>
        <v>12</v>
      </c>
      <c r="EJ113" s="1" t="n">
        <f aca="false">$AK113 +(DO113*$CB113+AZ113)*(BU113+1)/2</f>
        <v>12</v>
      </c>
      <c r="EK113" s="1" t="n">
        <f aca="false">$AK113 +(DP113*$CB113+BA113)*(BV113+1)/2</f>
        <v>15</v>
      </c>
      <c r="EL113" s="1" t="n">
        <f aca="false">$AK113 +(DQ113*$CB113+BB113)*(BW113+1)/2</f>
        <v>15</v>
      </c>
      <c r="EM113" s="1" t="n">
        <f aca="false">$AK113 +(DR113*$CB113+BC113)*(BX113+1)/2</f>
        <v>15</v>
      </c>
      <c r="EN113" s="1" t="n">
        <f aca="false">$AK113 +(DS113*$CB113+BD113)*(BY113+1)/2</f>
        <v>18</v>
      </c>
      <c r="EO113" s="1" t="n">
        <f aca="false">$AK113 +(DT113*$CB113+BE113)*(BZ113+1)/2</f>
        <v>21</v>
      </c>
    </row>
    <row r="114" customFormat="false" ht="33.95" hidden="false" customHeight="true" outlineLevel="0" collapsed="false">
      <c r="A114" s="14" t="s">
        <v>506</v>
      </c>
      <c r="B114" s="1" t="s">
        <v>282</v>
      </c>
      <c r="C114" s="14" t="s">
        <v>497</v>
      </c>
      <c r="D114" s="14" t="s">
        <v>507</v>
      </c>
      <c r="E114" s="16" t="s">
        <v>29</v>
      </c>
      <c r="F114" s="16" t="s">
        <v>40</v>
      </c>
      <c r="G114" s="16"/>
      <c r="H114" s="16" t="s">
        <v>285</v>
      </c>
      <c r="I114" s="14" t="n">
        <v>1</v>
      </c>
      <c r="J114" s="14"/>
      <c r="K114" s="14"/>
      <c r="L114" s="14" t="s">
        <v>508</v>
      </c>
      <c r="M114" s="19"/>
      <c r="N114" s="1" t="n">
        <v>1</v>
      </c>
      <c r="P114" s="1" t="n">
        <f aca="false">IF(P$2/5+1 &gt;=$I114,CF114*DV114, 0)</f>
        <v>1.25</v>
      </c>
      <c r="Q114" s="1" t="n">
        <f aca="false">IF(Q$2/5+1 &gt;=$I114,CG114*DW114, 0)</f>
        <v>1.66666666666667</v>
      </c>
      <c r="R114" s="1" t="n">
        <f aca="false">IF(R$2/5+1 &gt;=$I114,CH114*DX114, 0)</f>
        <v>1.66666666666667</v>
      </c>
      <c r="S114" s="1" t="n">
        <f aca="false">IF(S$2/5+1 &gt;=$I114,CI114*DY114, 0)</f>
        <v>2.08333333333333</v>
      </c>
      <c r="T114" s="1" t="n">
        <f aca="false">IF(T$2/5+1 &gt;=$I114,CJ114*DZ114, 0)</f>
        <v>2.1875</v>
      </c>
      <c r="U114" s="1" t="n">
        <f aca="false">IF(U$2/5+1 &gt;=$I114,CK114*EA114, 0)</f>
        <v>2.1875</v>
      </c>
      <c r="V114" s="1" t="n">
        <f aca="false">IF(V$2/5+1 &gt;=$I114,CL114*EB114, 0)</f>
        <v>2.5</v>
      </c>
      <c r="W114" s="1" t="n">
        <f aca="false">IF(W$2/5+1 &gt;=$I114,CM114*EC114, 0)</f>
        <v>2.5</v>
      </c>
      <c r="X114" s="1" t="n">
        <f aca="false">IF(X$2/5+1 &gt;=$I114,CN114*ED114, 0)</f>
        <v>2.5</v>
      </c>
      <c r="Y114" s="1" t="n">
        <f aca="false">IF(Y$2/5+1 &gt;=$I114,CO114*EE114, 0)</f>
        <v>6.75</v>
      </c>
      <c r="Z114" s="1" t="n">
        <f aca="false">IF(Z$2/5+1 &gt;=$I114,CP114*EF114, 0)</f>
        <v>6.75</v>
      </c>
      <c r="AA114" s="1" t="n">
        <f aca="false">IF(AA$2/5+1 &gt;=$I114,CQ114*EG114, 0)</f>
        <v>6.75</v>
      </c>
      <c r="AB114" s="1" t="n">
        <f aca="false">IF(AB$2/5+1 &gt;=$I114,CR114*EH114, 0)</f>
        <v>9</v>
      </c>
      <c r="AC114" s="1" t="n">
        <f aca="false">IF(AC$2/5+1 &gt;=$I114,CS114*EI114, 0)</f>
        <v>9</v>
      </c>
      <c r="AD114" s="1" t="n">
        <f aca="false">IF(AD$2/5+1 &gt;=$I114,CT114*EJ114, 0)</f>
        <v>9.16666666666667</v>
      </c>
      <c r="AE114" s="1" t="n">
        <f aca="false">IF(AE$2/5+1 &gt;=$I114,CU114*EK114, 0)</f>
        <v>11.4583333333333</v>
      </c>
      <c r="AF114" s="1" t="n">
        <f aca="false">IF(AF$2/5+1 &gt;=$I114,CV114*EL114, 0)</f>
        <v>11.4583333333333</v>
      </c>
      <c r="AG114" s="1" t="n">
        <f aca="false">IF(AG$2/5+1 &gt;=$I114,CW114*EM114, 0)</f>
        <v>11.4583333333333</v>
      </c>
      <c r="AH114" s="1" t="n">
        <f aca="false">IF(AH$2/5+1 &gt;=$I114,CX114*EN114, 0)</f>
        <v>13.75</v>
      </c>
      <c r="AI114" s="1" t="n">
        <f aca="false">IF(AI$2/5+1 &gt;=$I114,CY114*EO114, 0)</f>
        <v>15.75</v>
      </c>
      <c r="AK114" s="1" t="n">
        <v>0</v>
      </c>
      <c r="AL114" s="1" t="n">
        <v>1</v>
      </c>
      <c r="AM114" s="1" t="n">
        <f aca="false">AL114</f>
        <v>1</v>
      </c>
      <c r="AN114" s="1" t="n">
        <f aca="false">AM114</f>
        <v>1</v>
      </c>
      <c r="AO114" s="1" t="n">
        <f aca="false">AN114</f>
        <v>1</v>
      </c>
      <c r="AP114" s="1" t="n">
        <f aca="false">AO114</f>
        <v>1</v>
      </c>
      <c r="AQ114" s="1" t="n">
        <f aca="false">AP114</f>
        <v>1</v>
      </c>
      <c r="AR114" s="1" t="n">
        <f aca="false">AQ114</f>
        <v>1</v>
      </c>
      <c r="AS114" s="1" t="n">
        <f aca="false">AR114</f>
        <v>1</v>
      </c>
      <c r="AT114" s="1" t="n">
        <f aca="false">AS114</f>
        <v>1</v>
      </c>
      <c r="AU114" s="1" t="n">
        <f aca="false">AT114</f>
        <v>1</v>
      </c>
      <c r="AV114" s="1" t="n">
        <f aca="false">AU114</f>
        <v>1</v>
      </c>
      <c r="AW114" s="1" t="n">
        <f aca="false">AV114</f>
        <v>1</v>
      </c>
      <c r="AX114" s="1" t="n">
        <f aca="false">AW114</f>
        <v>1</v>
      </c>
      <c r="AY114" s="1" t="n">
        <f aca="false">AX114</f>
        <v>1</v>
      </c>
      <c r="AZ114" s="1" t="n">
        <f aca="false">AY114</f>
        <v>1</v>
      </c>
      <c r="BA114" s="1" t="n">
        <f aca="false">AZ114</f>
        <v>1</v>
      </c>
      <c r="BB114" s="1" t="n">
        <f aca="false">BA114</f>
        <v>1</v>
      </c>
      <c r="BC114" s="1" t="n">
        <f aca="false">BB114</f>
        <v>1</v>
      </c>
      <c r="BD114" s="1" t="n">
        <f aca="false">BC114</f>
        <v>1</v>
      </c>
      <c r="BE114" s="1" t="n">
        <f aca="false">BD114</f>
        <v>1</v>
      </c>
      <c r="BG114" s="1" t="n">
        <v>4</v>
      </c>
      <c r="BH114" s="1" t="n">
        <f aca="false">BG114</f>
        <v>4</v>
      </c>
      <c r="BI114" s="1" t="n">
        <f aca="false">BH114</f>
        <v>4</v>
      </c>
      <c r="BJ114" s="1" t="n">
        <f aca="false">BI114</f>
        <v>4</v>
      </c>
      <c r="BK114" s="1" t="n">
        <f aca="false">BJ114</f>
        <v>4</v>
      </c>
      <c r="BL114" s="1" t="n">
        <f aca="false">BK114</f>
        <v>4</v>
      </c>
      <c r="BM114" s="1" t="n">
        <f aca="false">BL114</f>
        <v>4</v>
      </c>
      <c r="BN114" s="1" t="n">
        <f aca="false">BM114</f>
        <v>4</v>
      </c>
      <c r="BO114" s="1" t="n">
        <f aca="false">BN114</f>
        <v>4</v>
      </c>
      <c r="BP114" s="1" t="n">
        <f aca="false">BO114</f>
        <v>4</v>
      </c>
      <c r="BQ114" s="1" t="n">
        <f aca="false">BP114</f>
        <v>4</v>
      </c>
      <c r="BR114" s="1" t="n">
        <f aca="false">BQ114</f>
        <v>4</v>
      </c>
      <c r="BS114" s="1" t="n">
        <f aca="false">BR114</f>
        <v>4</v>
      </c>
      <c r="BT114" s="1" t="n">
        <f aca="false">BS114</f>
        <v>4</v>
      </c>
      <c r="BU114" s="1" t="n">
        <f aca="false">BT114</f>
        <v>4</v>
      </c>
      <c r="BV114" s="1" t="n">
        <f aca="false">BU114</f>
        <v>4</v>
      </c>
      <c r="BW114" s="1" t="n">
        <f aca="false">BV114</f>
        <v>4</v>
      </c>
      <c r="BX114" s="1" t="n">
        <f aca="false">BW114</f>
        <v>4</v>
      </c>
      <c r="BY114" s="1" t="n">
        <f aca="false">BX114</f>
        <v>4</v>
      </c>
      <c r="BZ114" s="1" t="n">
        <f aca="false">BY114</f>
        <v>4</v>
      </c>
      <c r="CA114" s="2"/>
      <c r="CB114" s="1" t="n">
        <v>1</v>
      </c>
      <c r="CD114" s="0" t="n">
        <f aca="false">IF(EXACT(E114,"Concentration"),IF(I114=1,3,IF(I114=2,3,IF(I114=3,4,IF(I114=4,6,8)))),IF(I114=1,4,IF(I114=2,5,IF(I114=3,6,IF(I114=4,8,10)))))</f>
        <v>4</v>
      </c>
      <c r="CF114" s="2" t="n">
        <f aca="false">MIN(1,MAX(0,(CF$2-$CD114+1+CF$1-DA114)/CF$2))</f>
        <v>0.5</v>
      </c>
      <c r="CG114" s="2" t="n">
        <f aca="false">MIN(1,MAX(0,(CG$2-$CD114+1+CG$1-DB114)/CG$2))</f>
        <v>0.666666666666667</v>
      </c>
      <c r="CH114" s="2" t="n">
        <f aca="false">MIN(1,MAX(0,(CH$2-$CD114+1+CH$1-DC114)/CH$2))</f>
        <v>0.666666666666667</v>
      </c>
      <c r="CI114" s="2" t="n">
        <f aca="false">MIN(1,MAX(0,(CI$2-$CD114+1+CI$1-DD114)/CI$2))</f>
        <v>0.833333333333333</v>
      </c>
      <c r="CJ114" s="2" t="n">
        <f aca="false">MIN(1,MAX(0,(CJ$2-$CD114+1+CJ$1-DE114)/CJ$2))</f>
        <v>0.875</v>
      </c>
      <c r="CK114" s="2" t="n">
        <f aca="false">MIN(1,MAX(0,(CK$2-$CD114+1+CK$1-DF114)/CK$2))</f>
        <v>0.875</v>
      </c>
      <c r="CL114" s="2" t="n">
        <f aca="false">MIN(1,MAX(0,(CL$2-$CD114+1+CL$1-DG114)/CL$2))</f>
        <v>1</v>
      </c>
      <c r="CM114" s="2" t="n">
        <f aca="false">MIN(1,MAX(0,(CM$2-$CD114+1+CM$1-DH114)/CM$2))</f>
        <v>1</v>
      </c>
      <c r="CN114" s="2" t="n">
        <f aca="false">MIN(1,MAX(0,(CN$2-$CD114+1+CN$1-DI114)/CN$2))</f>
        <v>1</v>
      </c>
      <c r="CO114" s="2" t="n">
        <f aca="false">MIN(1,MAX(0,(CO$2-$CD114+1+CO$1-DJ114)/CO$2))</f>
        <v>0.9</v>
      </c>
      <c r="CP114" s="2" t="n">
        <f aca="false">MIN(1,MAX(0,(CP$2-$CD114+1+CP$1-DK114)/CP$2))</f>
        <v>0.9</v>
      </c>
      <c r="CQ114" s="2" t="n">
        <f aca="false">MIN(1,MAX(0,(CQ$2-$CD114+1+CQ$1-DL114)/CQ$2))</f>
        <v>0.9</v>
      </c>
      <c r="CR114" s="2" t="n">
        <f aca="false">MIN(1,MAX(0,(CR$2-$CD114+1+CR$1-DM114)/CR$2))</f>
        <v>0.9</v>
      </c>
      <c r="CS114" s="2" t="n">
        <f aca="false">MIN(1,MAX(0,(CS$2-$CD114+1+CS$1-DN114)/CS$2))</f>
        <v>0.9</v>
      </c>
      <c r="CT114" s="2" t="n">
        <f aca="false">MIN(1,MAX(0,(CT$2-$CD114+1+CT$1-DO114)/CT$2))</f>
        <v>0.916666666666667</v>
      </c>
      <c r="CU114" s="2" t="n">
        <f aca="false">MIN(1,MAX(0,(CU$2-$CD114+1+CU$1-DP114)/CU$2))</f>
        <v>0.916666666666667</v>
      </c>
      <c r="CV114" s="2" t="n">
        <f aca="false">MIN(1,MAX(0,(CV$2-$CD114+1+CV$1-DQ114)/CV$2))</f>
        <v>0.916666666666667</v>
      </c>
      <c r="CW114" s="2" t="n">
        <f aca="false">MIN(1,MAX(0,(CW$2-$CD114+1+CW$1-DR114)/CW$2))</f>
        <v>0.916666666666667</v>
      </c>
      <c r="CX114" s="2" t="n">
        <f aca="false">MIN(1,MAX(0,(CX$2-$CD114+1+CX$1-DS114)/CX$2))</f>
        <v>0.916666666666667</v>
      </c>
      <c r="CY114" s="2" t="n">
        <f aca="false">MIN(1,MAX(0,(CY$2-$CD114+1+CY$1-DT114)/CY$2))</f>
        <v>0.9</v>
      </c>
      <c r="DA114" s="1" t="n">
        <f aca="false">IF($CB114&gt;0,MAX(0,FLOOR((1-$CZ$2)*CF$2-$CD114+1+CF$1,1)),0)</f>
        <v>0</v>
      </c>
      <c r="DB114" s="1" t="n">
        <f aca="false">IF($CB114&gt;0,MAX(0,FLOOR((1-$CZ$2)*CG$2-$CD114+1+CG$1,1)),0)</f>
        <v>0</v>
      </c>
      <c r="DC114" s="1" t="n">
        <f aca="false">IF($CB114&gt;0,MAX(0,FLOOR((1-$CZ$2)*CH$2-$CD114+1+CH$1,1)),0)</f>
        <v>0</v>
      </c>
      <c r="DD114" s="1" t="n">
        <f aca="false">IF($CB114&gt;0,MAX(0,FLOOR((1-$CZ$2)*CI$2-$CD114+1+CI$1,1)),0)</f>
        <v>0</v>
      </c>
      <c r="DE114" s="1" t="n">
        <f aca="false">IF($CB114&gt;0,MAX(0,FLOOR((1-$CZ$2)*CJ$2-$CD114+1+CJ$1,1)),0)</f>
        <v>0</v>
      </c>
      <c r="DF114" s="1" t="n">
        <f aca="false">IF($CB114&gt;0,MAX(0,FLOOR((1-$CZ$2)*CK$2-$CD114+1+CK$1,1)),0)</f>
        <v>0</v>
      </c>
      <c r="DG114" s="1" t="n">
        <f aca="false">IF($CB114&gt;0,MAX(0,FLOOR((1-$CZ$2)*CL$2-$CD114+1+CL$1,1)),0)</f>
        <v>0</v>
      </c>
      <c r="DH114" s="1" t="n">
        <f aca="false">IF($CB114&gt;0,MAX(0,FLOOR((1-$CZ$2)*CM$2-$CD114+1+CM$1,1)),0)</f>
        <v>0</v>
      </c>
      <c r="DI114" s="1" t="n">
        <f aca="false">IF($CB114&gt;0,MAX(0,FLOOR((1-$CZ$2)*CN$2-$CD114+1+CN$1,1)),0)</f>
        <v>0</v>
      </c>
      <c r="DJ114" s="1" t="n">
        <f aca="false">IF($CB114&gt;0,MAX(0,FLOOR((1-$CZ$2)*CO$2-$CD114+1+CO$1,1)),0)</f>
        <v>2</v>
      </c>
      <c r="DK114" s="1" t="n">
        <f aca="false">IF($CB114&gt;0,MAX(0,FLOOR((1-$CZ$2)*CP$2-$CD114+1+CP$1,1)),0)</f>
        <v>2</v>
      </c>
      <c r="DL114" s="1" t="n">
        <f aca="false">IF($CB114&gt;0,MAX(0,FLOOR((1-$CZ$2)*CQ$2-$CD114+1+CQ$1,1)),0)</f>
        <v>2</v>
      </c>
      <c r="DM114" s="1" t="n">
        <f aca="false">IF($CB114&gt;0,MAX(0,FLOOR((1-$CZ$2)*CR$2-$CD114+1+CR$1,1)),0)</f>
        <v>3</v>
      </c>
      <c r="DN114" s="1" t="n">
        <f aca="false">IF($CB114&gt;0,MAX(0,FLOOR((1-$CZ$2)*CS$2-$CD114+1+CS$1,1)),0)</f>
        <v>3</v>
      </c>
      <c r="DO114" s="1" t="n">
        <f aca="false">IF($CB114&gt;0,MAX(0,FLOOR((1-$CZ$2)*CT$2-$CD114+1+CT$1,1)),0)</f>
        <v>3</v>
      </c>
      <c r="DP114" s="1" t="n">
        <f aca="false">IF($CB114&gt;0,MAX(0,FLOOR((1-$CZ$2)*CU$2-$CD114+1+CU$1,1)),0)</f>
        <v>4</v>
      </c>
      <c r="DQ114" s="1" t="n">
        <f aca="false">IF($CB114&gt;0,MAX(0,FLOOR((1-$CZ$2)*CV$2-$CD114+1+CV$1,1)),0)</f>
        <v>4</v>
      </c>
      <c r="DR114" s="1" t="n">
        <f aca="false">IF($CB114&gt;0,MAX(0,FLOOR((1-$CZ$2)*CW$2-$CD114+1+CW$1,1)),0)</f>
        <v>4</v>
      </c>
      <c r="DS114" s="1" t="n">
        <f aca="false">IF($CB114&gt;0,MAX(0,FLOOR((1-$CZ$2)*CX$2-$CD114+1+CX$1,1)),0)</f>
        <v>5</v>
      </c>
      <c r="DT114" s="1" t="n">
        <f aca="false">IF($CB114&gt;0,MAX(0,FLOOR((1-$CZ$2)*CY$2-$CD114+1+CY$1,1)),0)</f>
        <v>6</v>
      </c>
      <c r="DV114" s="1" t="n">
        <f aca="false">$AK114 +(DA114*$CB114+AL114)*(BG114+1)/2</f>
        <v>2.5</v>
      </c>
      <c r="DW114" s="1" t="n">
        <f aca="false">$AK114 +(DB114*$CB114+AM114)*(BH114+1)/2</f>
        <v>2.5</v>
      </c>
      <c r="DX114" s="1" t="n">
        <f aca="false">$AK114 +(DC114*$CB114+AN114)*(BI114+1)/2</f>
        <v>2.5</v>
      </c>
      <c r="DY114" s="1" t="n">
        <f aca="false">$AK114 +(DD114*$CB114+AO114)*(BJ114+1)/2</f>
        <v>2.5</v>
      </c>
      <c r="DZ114" s="1" t="n">
        <f aca="false">$AK114 +(DE114*$CB114+AP114)*(BK114+1)/2</f>
        <v>2.5</v>
      </c>
      <c r="EA114" s="1" t="n">
        <f aca="false">$AK114 +(DF114*$CB114+AQ114)*(BL114+1)/2</f>
        <v>2.5</v>
      </c>
      <c r="EB114" s="1" t="n">
        <f aca="false">$AK114 +(DG114*$CB114+AR114)*(BM114+1)/2</f>
        <v>2.5</v>
      </c>
      <c r="EC114" s="1" t="n">
        <f aca="false">$AK114 +(DH114*$CB114+AS114)*(BN114+1)/2</f>
        <v>2.5</v>
      </c>
      <c r="ED114" s="1" t="n">
        <f aca="false">$AK114 +(DI114*$CB114+AT114)*(BO114+1)/2</f>
        <v>2.5</v>
      </c>
      <c r="EE114" s="1" t="n">
        <f aca="false">$AK114 +(DJ114*$CB114+AU114)*(BP114+1)/2</f>
        <v>7.5</v>
      </c>
      <c r="EF114" s="1" t="n">
        <f aca="false">$AK114 +(DK114*$CB114+AV114)*(BQ114+1)/2</f>
        <v>7.5</v>
      </c>
      <c r="EG114" s="1" t="n">
        <f aca="false">$AK114 +(DL114*$CB114+AW114)*(BR114+1)/2</f>
        <v>7.5</v>
      </c>
      <c r="EH114" s="1" t="n">
        <f aca="false">$AK114 +(DM114*$CB114+AX114)*(BS114+1)/2</f>
        <v>10</v>
      </c>
      <c r="EI114" s="1" t="n">
        <f aca="false">$AK114 +(DN114*$CB114+AY114)*(BT114+1)/2</f>
        <v>10</v>
      </c>
      <c r="EJ114" s="1" t="n">
        <f aca="false">$AK114 +(DO114*$CB114+AZ114)*(BU114+1)/2</f>
        <v>10</v>
      </c>
      <c r="EK114" s="1" t="n">
        <f aca="false">$AK114 +(DP114*$CB114+BA114)*(BV114+1)/2</f>
        <v>12.5</v>
      </c>
      <c r="EL114" s="1" t="n">
        <f aca="false">$AK114 +(DQ114*$CB114+BB114)*(BW114+1)/2</f>
        <v>12.5</v>
      </c>
      <c r="EM114" s="1" t="n">
        <f aca="false">$AK114 +(DR114*$CB114+BC114)*(BX114+1)/2</f>
        <v>12.5</v>
      </c>
      <c r="EN114" s="1" t="n">
        <f aca="false">$AK114 +(DS114*$CB114+BD114)*(BY114+1)/2</f>
        <v>15</v>
      </c>
      <c r="EO114" s="1" t="n">
        <f aca="false">$AK114 +(DT114*$CB114+BE114)*(BZ114+1)/2</f>
        <v>17.5</v>
      </c>
    </row>
    <row r="115" customFormat="false" ht="33.95" hidden="false" customHeight="true" outlineLevel="0" collapsed="false">
      <c r="A115" s="11" t="s">
        <v>509</v>
      </c>
      <c r="B115" s="1" t="s">
        <v>282</v>
      </c>
      <c r="C115" s="11" t="s">
        <v>497</v>
      </c>
      <c r="D115" s="11" t="s">
        <v>510</v>
      </c>
      <c r="E115" s="11" t="s">
        <v>29</v>
      </c>
      <c r="F115" s="11" t="s">
        <v>30</v>
      </c>
      <c r="G115" s="11" t="s">
        <v>511</v>
      </c>
      <c r="H115" s="11" t="n">
        <v>0</v>
      </c>
      <c r="I115" s="11" t="n">
        <v>1</v>
      </c>
      <c r="J115" s="11" t="s">
        <v>209</v>
      </c>
      <c r="K115" s="11" t="s">
        <v>62</v>
      </c>
      <c r="L115" s="11" t="s">
        <v>512</v>
      </c>
      <c r="M115" s="1" t="s">
        <v>513</v>
      </c>
      <c r="N115" s="1" t="n">
        <v>1</v>
      </c>
      <c r="P115" s="1" t="n">
        <f aca="false">IF(P$2/5+1 &gt;=$I115,CF115*DV115, 0)</f>
        <v>1.25</v>
      </c>
      <c r="Q115" s="1" t="n">
        <f aca="false">IF(Q$2/5+1 &gt;=$I115,CG115*DW115, 0)</f>
        <v>1.66666666666667</v>
      </c>
      <c r="R115" s="1" t="n">
        <f aca="false">IF(R$2/5+1 &gt;=$I115,CH115*DX115, 0)</f>
        <v>1.66666666666667</v>
      </c>
      <c r="S115" s="1" t="n">
        <f aca="false">IF(S$2/5+1 &gt;=$I115,CI115*DY115, 0)</f>
        <v>2.08333333333333</v>
      </c>
      <c r="T115" s="1" t="n">
        <f aca="false">IF(T$2/5+1 &gt;=$I115,CJ115*DZ115, 0)</f>
        <v>2.1875</v>
      </c>
      <c r="U115" s="1" t="n">
        <f aca="false">IF(U$2/5+1 &gt;=$I115,CK115*EA115, 0)</f>
        <v>2.1875</v>
      </c>
      <c r="V115" s="1" t="n">
        <f aca="false">IF(V$2/5+1 &gt;=$I115,CL115*EB115, 0)</f>
        <v>2.5</v>
      </c>
      <c r="W115" s="1" t="n">
        <f aca="false">IF(W$2/5+1 &gt;=$I115,CM115*EC115, 0)</f>
        <v>2.5</v>
      </c>
      <c r="X115" s="1" t="n">
        <f aca="false">IF(X$2/5+1 &gt;=$I115,CN115*ED115, 0)</f>
        <v>2.5</v>
      </c>
      <c r="Y115" s="1" t="n">
        <f aca="false">IF(Y$2/5+1 &gt;=$I115,CO115*EE115, 0)</f>
        <v>6.75</v>
      </c>
      <c r="Z115" s="1" t="n">
        <f aca="false">IF(Z$2/5+1 &gt;=$I115,CP115*EF115, 0)</f>
        <v>6.75</v>
      </c>
      <c r="AA115" s="1" t="n">
        <f aca="false">IF(AA$2/5+1 &gt;=$I115,CQ115*EG115, 0)</f>
        <v>6.75</v>
      </c>
      <c r="AB115" s="1" t="n">
        <f aca="false">IF(AB$2/5+1 &gt;=$I115,CR115*EH115, 0)</f>
        <v>9</v>
      </c>
      <c r="AC115" s="1" t="n">
        <f aca="false">IF(AC$2/5+1 &gt;=$I115,CS115*EI115, 0)</f>
        <v>9</v>
      </c>
      <c r="AD115" s="1" t="n">
        <f aca="false">IF(AD$2/5+1 &gt;=$I115,CT115*EJ115, 0)</f>
        <v>9.16666666666667</v>
      </c>
      <c r="AE115" s="1" t="n">
        <f aca="false">IF(AE$2/5+1 &gt;=$I115,CU115*EK115, 0)</f>
        <v>11.4583333333333</v>
      </c>
      <c r="AF115" s="1" t="n">
        <f aca="false">IF(AF$2/5+1 &gt;=$I115,CV115*EL115, 0)</f>
        <v>11.4583333333333</v>
      </c>
      <c r="AG115" s="1" t="n">
        <f aca="false">IF(AG$2/5+1 &gt;=$I115,CW115*EM115, 0)</f>
        <v>11.4583333333333</v>
      </c>
      <c r="AH115" s="1" t="n">
        <f aca="false">IF(AH$2/5+1 &gt;=$I115,CX115*EN115, 0)</f>
        <v>13.75</v>
      </c>
      <c r="AI115" s="1" t="n">
        <f aca="false">IF(AI$2/5+1 &gt;=$I115,CY115*EO115, 0)</f>
        <v>15.75</v>
      </c>
      <c r="AK115" s="1" t="n">
        <v>0</v>
      </c>
      <c r="AL115" s="1" t="n">
        <v>1</v>
      </c>
      <c r="AM115" s="1" t="n">
        <f aca="false">AL115</f>
        <v>1</v>
      </c>
      <c r="AN115" s="1" t="n">
        <f aca="false">AM115</f>
        <v>1</v>
      </c>
      <c r="AO115" s="1" t="n">
        <f aca="false">AN115</f>
        <v>1</v>
      </c>
      <c r="AP115" s="1" t="n">
        <f aca="false">AO115</f>
        <v>1</v>
      </c>
      <c r="AQ115" s="1" t="n">
        <f aca="false">AP115</f>
        <v>1</v>
      </c>
      <c r="AR115" s="1" t="n">
        <f aca="false">AQ115</f>
        <v>1</v>
      </c>
      <c r="AS115" s="1" t="n">
        <f aca="false">AR115</f>
        <v>1</v>
      </c>
      <c r="AT115" s="1" t="n">
        <f aca="false">AS115</f>
        <v>1</v>
      </c>
      <c r="AU115" s="1" t="n">
        <f aca="false">AT115</f>
        <v>1</v>
      </c>
      <c r="AV115" s="1" t="n">
        <f aca="false">AU115</f>
        <v>1</v>
      </c>
      <c r="AW115" s="1" t="n">
        <f aca="false">AV115</f>
        <v>1</v>
      </c>
      <c r="AX115" s="1" t="n">
        <f aca="false">AW115</f>
        <v>1</v>
      </c>
      <c r="AY115" s="1" t="n">
        <f aca="false">AX115</f>
        <v>1</v>
      </c>
      <c r="AZ115" s="1" t="n">
        <f aca="false">AY115</f>
        <v>1</v>
      </c>
      <c r="BA115" s="1" t="n">
        <f aca="false">AZ115</f>
        <v>1</v>
      </c>
      <c r="BB115" s="1" t="n">
        <f aca="false">BA115</f>
        <v>1</v>
      </c>
      <c r="BC115" s="1" t="n">
        <f aca="false">BB115</f>
        <v>1</v>
      </c>
      <c r="BD115" s="1" t="n">
        <f aca="false">BC115</f>
        <v>1</v>
      </c>
      <c r="BE115" s="1" t="n">
        <f aca="false">BD115</f>
        <v>1</v>
      </c>
      <c r="BG115" s="1" t="n">
        <v>4</v>
      </c>
      <c r="BH115" s="1" t="n">
        <f aca="false">BG115</f>
        <v>4</v>
      </c>
      <c r="BI115" s="1" t="n">
        <f aca="false">BH115</f>
        <v>4</v>
      </c>
      <c r="BJ115" s="1" t="n">
        <f aca="false">BI115</f>
        <v>4</v>
      </c>
      <c r="BK115" s="1" t="n">
        <f aca="false">BJ115</f>
        <v>4</v>
      </c>
      <c r="BL115" s="1" t="n">
        <f aca="false">BK115</f>
        <v>4</v>
      </c>
      <c r="BM115" s="1" t="n">
        <f aca="false">BL115</f>
        <v>4</v>
      </c>
      <c r="BN115" s="1" t="n">
        <f aca="false">BM115</f>
        <v>4</v>
      </c>
      <c r="BO115" s="1" t="n">
        <f aca="false">BN115</f>
        <v>4</v>
      </c>
      <c r="BP115" s="1" t="n">
        <f aca="false">BO115</f>
        <v>4</v>
      </c>
      <c r="BQ115" s="1" t="n">
        <f aca="false">BP115</f>
        <v>4</v>
      </c>
      <c r="BR115" s="1" t="n">
        <f aca="false">BQ115</f>
        <v>4</v>
      </c>
      <c r="BS115" s="1" t="n">
        <f aca="false">BR115</f>
        <v>4</v>
      </c>
      <c r="BT115" s="1" t="n">
        <f aca="false">BS115</f>
        <v>4</v>
      </c>
      <c r="BU115" s="1" t="n">
        <f aca="false">BT115</f>
        <v>4</v>
      </c>
      <c r="BV115" s="1" t="n">
        <f aca="false">BU115</f>
        <v>4</v>
      </c>
      <c r="BW115" s="1" t="n">
        <f aca="false">BV115</f>
        <v>4</v>
      </c>
      <c r="BX115" s="1" t="n">
        <f aca="false">BW115</f>
        <v>4</v>
      </c>
      <c r="BY115" s="1" t="n">
        <f aca="false">BX115</f>
        <v>4</v>
      </c>
      <c r="BZ115" s="1" t="n">
        <f aca="false">BY115</f>
        <v>4</v>
      </c>
      <c r="CA115" s="2"/>
      <c r="CB115" s="1" t="n">
        <v>1</v>
      </c>
      <c r="CD115" s="0" t="n">
        <f aca="false">IF(EXACT(E115,"Concentration"),IF(I115=1,3,IF(I115=2,3,IF(I115=3,4,IF(I115=4,6,8)))),IF(I115=1,4,IF(I115=2,5,IF(I115=3,6,IF(I115=4,8,10)))))</f>
        <v>4</v>
      </c>
      <c r="CF115" s="2" t="n">
        <f aca="false">MIN(1,MAX(0,(CF$2-$CD115+1+CF$1-DA115)/CF$2))</f>
        <v>0.5</v>
      </c>
      <c r="CG115" s="2" t="n">
        <f aca="false">MIN(1,MAX(0,(CG$2-$CD115+1+CG$1-DB115)/CG$2))</f>
        <v>0.666666666666667</v>
      </c>
      <c r="CH115" s="2" t="n">
        <f aca="false">MIN(1,MAX(0,(CH$2-$CD115+1+CH$1-DC115)/CH$2))</f>
        <v>0.666666666666667</v>
      </c>
      <c r="CI115" s="2" t="n">
        <f aca="false">MIN(1,MAX(0,(CI$2-$CD115+1+CI$1-DD115)/CI$2))</f>
        <v>0.833333333333333</v>
      </c>
      <c r="CJ115" s="2" t="n">
        <f aca="false">MIN(1,MAX(0,(CJ$2-$CD115+1+CJ$1-DE115)/CJ$2))</f>
        <v>0.875</v>
      </c>
      <c r="CK115" s="2" t="n">
        <f aca="false">MIN(1,MAX(0,(CK$2-$CD115+1+CK$1-DF115)/CK$2))</f>
        <v>0.875</v>
      </c>
      <c r="CL115" s="2" t="n">
        <f aca="false">MIN(1,MAX(0,(CL$2-$CD115+1+CL$1-DG115)/CL$2))</f>
        <v>1</v>
      </c>
      <c r="CM115" s="2" t="n">
        <f aca="false">MIN(1,MAX(0,(CM$2-$CD115+1+CM$1-DH115)/CM$2))</f>
        <v>1</v>
      </c>
      <c r="CN115" s="2" t="n">
        <f aca="false">MIN(1,MAX(0,(CN$2-$CD115+1+CN$1-DI115)/CN$2))</f>
        <v>1</v>
      </c>
      <c r="CO115" s="2" t="n">
        <f aca="false">MIN(1,MAX(0,(CO$2-$CD115+1+CO$1-DJ115)/CO$2))</f>
        <v>0.9</v>
      </c>
      <c r="CP115" s="2" t="n">
        <f aca="false">MIN(1,MAX(0,(CP$2-$CD115+1+CP$1-DK115)/CP$2))</f>
        <v>0.9</v>
      </c>
      <c r="CQ115" s="2" t="n">
        <f aca="false">MIN(1,MAX(0,(CQ$2-$CD115+1+CQ$1-DL115)/CQ$2))</f>
        <v>0.9</v>
      </c>
      <c r="CR115" s="2" t="n">
        <f aca="false">MIN(1,MAX(0,(CR$2-$CD115+1+CR$1-DM115)/CR$2))</f>
        <v>0.9</v>
      </c>
      <c r="CS115" s="2" t="n">
        <f aca="false">MIN(1,MAX(0,(CS$2-$CD115+1+CS$1-DN115)/CS$2))</f>
        <v>0.9</v>
      </c>
      <c r="CT115" s="2" t="n">
        <f aca="false">MIN(1,MAX(0,(CT$2-$CD115+1+CT$1-DO115)/CT$2))</f>
        <v>0.916666666666667</v>
      </c>
      <c r="CU115" s="2" t="n">
        <f aca="false">MIN(1,MAX(0,(CU$2-$CD115+1+CU$1-DP115)/CU$2))</f>
        <v>0.916666666666667</v>
      </c>
      <c r="CV115" s="2" t="n">
        <f aca="false">MIN(1,MAX(0,(CV$2-$CD115+1+CV$1-DQ115)/CV$2))</f>
        <v>0.916666666666667</v>
      </c>
      <c r="CW115" s="2" t="n">
        <f aca="false">MIN(1,MAX(0,(CW$2-$CD115+1+CW$1-DR115)/CW$2))</f>
        <v>0.916666666666667</v>
      </c>
      <c r="CX115" s="2" t="n">
        <f aca="false">MIN(1,MAX(0,(CX$2-$CD115+1+CX$1-DS115)/CX$2))</f>
        <v>0.916666666666667</v>
      </c>
      <c r="CY115" s="2" t="n">
        <f aca="false">MIN(1,MAX(0,(CY$2-$CD115+1+CY$1-DT115)/CY$2))</f>
        <v>0.9</v>
      </c>
      <c r="DA115" s="1" t="n">
        <f aca="false">IF($CB115&gt;0,MAX(0,FLOOR((1-$CZ$2)*CF$2-$CD115+1+CF$1,1)),0)</f>
        <v>0</v>
      </c>
      <c r="DB115" s="1" t="n">
        <f aca="false">IF($CB115&gt;0,MAX(0,FLOOR((1-$CZ$2)*CG$2-$CD115+1+CG$1,1)),0)</f>
        <v>0</v>
      </c>
      <c r="DC115" s="1" t="n">
        <f aca="false">IF($CB115&gt;0,MAX(0,FLOOR((1-$CZ$2)*CH$2-$CD115+1+CH$1,1)),0)</f>
        <v>0</v>
      </c>
      <c r="DD115" s="1" t="n">
        <f aca="false">IF($CB115&gt;0,MAX(0,FLOOR((1-$CZ$2)*CI$2-$CD115+1+CI$1,1)),0)</f>
        <v>0</v>
      </c>
      <c r="DE115" s="1" t="n">
        <f aca="false">IF($CB115&gt;0,MAX(0,FLOOR((1-$CZ$2)*CJ$2-$CD115+1+CJ$1,1)),0)</f>
        <v>0</v>
      </c>
      <c r="DF115" s="1" t="n">
        <f aca="false">IF($CB115&gt;0,MAX(0,FLOOR((1-$CZ$2)*CK$2-$CD115+1+CK$1,1)),0)</f>
        <v>0</v>
      </c>
      <c r="DG115" s="1" t="n">
        <f aca="false">IF($CB115&gt;0,MAX(0,FLOOR((1-$CZ$2)*CL$2-$CD115+1+CL$1,1)),0)</f>
        <v>0</v>
      </c>
      <c r="DH115" s="1" t="n">
        <f aca="false">IF($CB115&gt;0,MAX(0,FLOOR((1-$CZ$2)*CM$2-$CD115+1+CM$1,1)),0)</f>
        <v>0</v>
      </c>
      <c r="DI115" s="1" t="n">
        <f aca="false">IF($CB115&gt;0,MAX(0,FLOOR((1-$CZ$2)*CN$2-$CD115+1+CN$1,1)),0)</f>
        <v>0</v>
      </c>
      <c r="DJ115" s="1" t="n">
        <f aca="false">IF($CB115&gt;0,MAX(0,FLOOR((1-$CZ$2)*CO$2-$CD115+1+CO$1,1)),0)</f>
        <v>2</v>
      </c>
      <c r="DK115" s="1" t="n">
        <f aca="false">IF($CB115&gt;0,MAX(0,FLOOR((1-$CZ$2)*CP$2-$CD115+1+CP$1,1)),0)</f>
        <v>2</v>
      </c>
      <c r="DL115" s="1" t="n">
        <f aca="false">IF($CB115&gt;0,MAX(0,FLOOR((1-$CZ$2)*CQ$2-$CD115+1+CQ$1,1)),0)</f>
        <v>2</v>
      </c>
      <c r="DM115" s="1" t="n">
        <f aca="false">IF($CB115&gt;0,MAX(0,FLOOR((1-$CZ$2)*CR$2-$CD115+1+CR$1,1)),0)</f>
        <v>3</v>
      </c>
      <c r="DN115" s="1" t="n">
        <f aca="false">IF($CB115&gt;0,MAX(0,FLOOR((1-$CZ$2)*CS$2-$CD115+1+CS$1,1)),0)</f>
        <v>3</v>
      </c>
      <c r="DO115" s="1" t="n">
        <f aca="false">IF($CB115&gt;0,MAX(0,FLOOR((1-$CZ$2)*CT$2-$CD115+1+CT$1,1)),0)</f>
        <v>3</v>
      </c>
      <c r="DP115" s="1" t="n">
        <f aca="false">IF($CB115&gt;0,MAX(0,FLOOR((1-$CZ$2)*CU$2-$CD115+1+CU$1,1)),0)</f>
        <v>4</v>
      </c>
      <c r="DQ115" s="1" t="n">
        <f aca="false">IF($CB115&gt;0,MAX(0,FLOOR((1-$CZ$2)*CV$2-$CD115+1+CV$1,1)),0)</f>
        <v>4</v>
      </c>
      <c r="DR115" s="1" t="n">
        <f aca="false">IF($CB115&gt;0,MAX(0,FLOOR((1-$CZ$2)*CW$2-$CD115+1+CW$1,1)),0)</f>
        <v>4</v>
      </c>
      <c r="DS115" s="1" t="n">
        <f aca="false">IF($CB115&gt;0,MAX(0,FLOOR((1-$CZ$2)*CX$2-$CD115+1+CX$1,1)),0)</f>
        <v>5</v>
      </c>
      <c r="DT115" s="1" t="n">
        <f aca="false">IF($CB115&gt;0,MAX(0,FLOOR((1-$CZ$2)*CY$2-$CD115+1+CY$1,1)),0)</f>
        <v>6</v>
      </c>
      <c r="DV115" s="1" t="n">
        <f aca="false">$AK115 +(DA115*$CB115+AL115)*(BG115+1)/2</f>
        <v>2.5</v>
      </c>
      <c r="DW115" s="1" t="n">
        <f aca="false">$AK115 +(DB115*$CB115+AM115)*(BH115+1)/2</f>
        <v>2.5</v>
      </c>
      <c r="DX115" s="1" t="n">
        <f aca="false">$AK115 +(DC115*$CB115+AN115)*(BI115+1)/2</f>
        <v>2.5</v>
      </c>
      <c r="DY115" s="1" t="n">
        <f aca="false">$AK115 +(DD115*$CB115+AO115)*(BJ115+1)/2</f>
        <v>2.5</v>
      </c>
      <c r="DZ115" s="1" t="n">
        <f aca="false">$AK115 +(DE115*$CB115+AP115)*(BK115+1)/2</f>
        <v>2.5</v>
      </c>
      <c r="EA115" s="1" t="n">
        <f aca="false">$AK115 +(DF115*$CB115+AQ115)*(BL115+1)/2</f>
        <v>2.5</v>
      </c>
      <c r="EB115" s="1" t="n">
        <f aca="false">$AK115 +(DG115*$CB115+AR115)*(BM115+1)/2</f>
        <v>2.5</v>
      </c>
      <c r="EC115" s="1" t="n">
        <f aca="false">$AK115 +(DH115*$CB115+AS115)*(BN115+1)/2</f>
        <v>2.5</v>
      </c>
      <c r="ED115" s="1" t="n">
        <f aca="false">$AK115 +(DI115*$CB115+AT115)*(BO115+1)/2</f>
        <v>2.5</v>
      </c>
      <c r="EE115" s="1" t="n">
        <f aca="false">$AK115 +(DJ115*$CB115+AU115)*(BP115+1)/2</f>
        <v>7.5</v>
      </c>
      <c r="EF115" s="1" t="n">
        <f aca="false">$AK115 +(DK115*$CB115+AV115)*(BQ115+1)/2</f>
        <v>7.5</v>
      </c>
      <c r="EG115" s="1" t="n">
        <f aca="false">$AK115 +(DL115*$CB115+AW115)*(BR115+1)/2</f>
        <v>7.5</v>
      </c>
      <c r="EH115" s="1" t="n">
        <f aca="false">$AK115 +(DM115*$CB115+AX115)*(BS115+1)/2</f>
        <v>10</v>
      </c>
      <c r="EI115" s="1" t="n">
        <f aca="false">$AK115 +(DN115*$CB115+AY115)*(BT115+1)/2</f>
        <v>10</v>
      </c>
      <c r="EJ115" s="1" t="n">
        <f aca="false">$AK115 +(DO115*$CB115+AZ115)*(BU115+1)/2</f>
        <v>10</v>
      </c>
      <c r="EK115" s="1" t="n">
        <f aca="false">$AK115 +(DP115*$CB115+BA115)*(BV115+1)/2</f>
        <v>12.5</v>
      </c>
      <c r="EL115" s="1" t="n">
        <f aca="false">$AK115 +(DQ115*$CB115+BB115)*(BW115+1)/2</f>
        <v>12.5</v>
      </c>
      <c r="EM115" s="1" t="n">
        <f aca="false">$AK115 +(DR115*$CB115+BC115)*(BX115+1)/2</f>
        <v>12.5</v>
      </c>
      <c r="EN115" s="1" t="n">
        <f aca="false">$AK115 +(DS115*$CB115+BD115)*(BY115+1)/2</f>
        <v>15</v>
      </c>
      <c r="EO115" s="1" t="n">
        <f aca="false">$AK115 +(DT115*$CB115+BE115)*(BZ115+1)/2</f>
        <v>17.5</v>
      </c>
    </row>
    <row r="116" customFormat="false" ht="33.95" hidden="false" customHeight="true" outlineLevel="0" collapsed="false">
      <c r="A116" s="11" t="s">
        <v>514</v>
      </c>
      <c r="B116" s="1" t="s">
        <v>282</v>
      </c>
      <c r="C116" s="11" t="s">
        <v>497</v>
      </c>
      <c r="D116" s="11" t="s">
        <v>515</v>
      </c>
      <c r="E116" s="11" t="s">
        <v>29</v>
      </c>
      <c r="F116" s="11" t="s">
        <v>51</v>
      </c>
      <c r="G116" s="11" t="s">
        <v>516</v>
      </c>
      <c r="H116" s="11" t="s">
        <v>400</v>
      </c>
      <c r="I116" s="11" t="n">
        <v>1</v>
      </c>
      <c r="J116" s="11"/>
      <c r="K116" s="11"/>
      <c r="L116" s="11" t="s">
        <v>517</v>
      </c>
      <c r="M116" s="19"/>
      <c r="N116" s="1" t="n">
        <v>1</v>
      </c>
      <c r="P116" s="1" t="n">
        <f aca="false">IF(P$2/5+1 &gt;=$I116,CF116*DV116, 0)</f>
        <v>1</v>
      </c>
      <c r="Q116" s="1" t="n">
        <f aca="false">IF(Q$2/5+1 &gt;=$I116,CG116*DW116, 0)</f>
        <v>1.33333333333333</v>
      </c>
      <c r="R116" s="1" t="n">
        <f aca="false">IF(R$2/5+1 &gt;=$I116,CH116*DX116, 0)</f>
        <v>1.33333333333333</v>
      </c>
      <c r="S116" s="1" t="n">
        <f aca="false">IF(S$2/5+1 &gt;=$I116,CI116*DY116, 0)</f>
        <v>1.66666666666667</v>
      </c>
      <c r="T116" s="1" t="n">
        <f aca="false">IF(T$2/5+1 &gt;=$I116,CJ116*DZ116, 0)</f>
        <v>1.75</v>
      </c>
      <c r="U116" s="1" t="n">
        <f aca="false">IF(U$2/5+1 &gt;=$I116,CK116*EA116, 0)</f>
        <v>1.75</v>
      </c>
      <c r="V116" s="1" t="n">
        <f aca="false">IF(V$2/5+1 &gt;=$I116,CL116*EB116, 0)</f>
        <v>2</v>
      </c>
      <c r="W116" s="1" t="n">
        <f aca="false">IF(W$2/5+1 &gt;=$I116,CM116*EC116, 0)</f>
        <v>2</v>
      </c>
      <c r="X116" s="1" t="n">
        <f aca="false">IF(X$2/5+1 &gt;=$I116,CN116*ED116, 0)</f>
        <v>2</v>
      </c>
      <c r="Y116" s="1" t="n">
        <f aca="false">IF(Y$2/5+1 &gt;=$I116,CO116*EE116, 0)</f>
        <v>8.1</v>
      </c>
      <c r="Z116" s="1" t="n">
        <f aca="false">IF(Z$2/5+1 &gt;=$I116,CP116*EF116, 0)</f>
        <v>8.1</v>
      </c>
      <c r="AA116" s="1" t="n">
        <f aca="false">IF(AA$2/5+1 &gt;=$I116,CQ116*EG116, 0)</f>
        <v>8.1</v>
      </c>
      <c r="AB116" s="1" t="n">
        <f aca="false">IF(AB$2/5+1 &gt;=$I116,CR116*EH116, 0)</f>
        <v>11.25</v>
      </c>
      <c r="AC116" s="1" t="n">
        <f aca="false">IF(AC$2/5+1 &gt;=$I116,CS116*EI116, 0)</f>
        <v>11.25</v>
      </c>
      <c r="AD116" s="1" t="n">
        <f aca="false">IF(AD$2/5+1 &gt;=$I116,CT116*EJ116, 0)</f>
        <v>11.4583333333333</v>
      </c>
      <c r="AE116" s="1" t="n">
        <f aca="false">IF(AE$2/5+1 &gt;=$I116,CU116*EK116, 0)</f>
        <v>14.6666666666667</v>
      </c>
      <c r="AF116" s="1" t="n">
        <f aca="false">IF(AF$2/5+1 &gt;=$I116,CV116*EL116, 0)</f>
        <v>14.6666666666667</v>
      </c>
      <c r="AG116" s="1" t="n">
        <f aca="false">IF(AG$2/5+1 &gt;=$I116,CW116*EM116, 0)</f>
        <v>14.6666666666667</v>
      </c>
      <c r="AH116" s="1" t="n">
        <f aca="false">IF(AH$2/5+1 &gt;=$I116,CX116*EN116, 0)</f>
        <v>17.875</v>
      </c>
      <c r="AI116" s="1" t="n">
        <f aca="false">IF(AI$2/5+1 &gt;=$I116,CY116*EO116, 0)</f>
        <v>20.7</v>
      </c>
      <c r="AK116" s="1" t="n">
        <v>2</v>
      </c>
      <c r="AL116" s="1" t="n">
        <v>0</v>
      </c>
      <c r="AM116" s="1" t="n">
        <f aca="false">AL116</f>
        <v>0</v>
      </c>
      <c r="AN116" s="1" t="n">
        <f aca="false">AM116</f>
        <v>0</v>
      </c>
      <c r="AO116" s="1" t="n">
        <f aca="false">AN116</f>
        <v>0</v>
      </c>
      <c r="AP116" s="1" t="n">
        <f aca="false">AO116</f>
        <v>0</v>
      </c>
      <c r="AQ116" s="1" t="n">
        <f aca="false">AP116</f>
        <v>0</v>
      </c>
      <c r="AR116" s="1" t="n">
        <f aca="false">AQ116</f>
        <v>0</v>
      </c>
      <c r="AS116" s="1" t="n">
        <f aca="false">AR116</f>
        <v>0</v>
      </c>
      <c r="AT116" s="1" t="n">
        <f aca="false">AS116</f>
        <v>0</v>
      </c>
      <c r="AU116" s="1" t="n">
        <f aca="false">AT116</f>
        <v>0</v>
      </c>
      <c r="AV116" s="1" t="n">
        <f aca="false">AU116</f>
        <v>0</v>
      </c>
      <c r="AW116" s="1" t="n">
        <f aca="false">AV116</f>
        <v>0</v>
      </c>
      <c r="AX116" s="1" t="n">
        <f aca="false">AW116</f>
        <v>0</v>
      </c>
      <c r="AY116" s="1" t="n">
        <f aca="false">AX116</f>
        <v>0</v>
      </c>
      <c r="AZ116" s="1" t="n">
        <f aca="false">AY116</f>
        <v>0</v>
      </c>
      <c r="BA116" s="1" t="n">
        <f aca="false">AZ116</f>
        <v>0</v>
      </c>
      <c r="BB116" s="1" t="n">
        <f aca="false">BA116</f>
        <v>0</v>
      </c>
      <c r="BC116" s="1" t="n">
        <f aca="false">BB116</f>
        <v>0</v>
      </c>
      <c r="BD116" s="1" t="n">
        <f aca="false">BC116</f>
        <v>0</v>
      </c>
      <c r="BE116" s="1" t="n">
        <f aca="false">BD116</f>
        <v>0</v>
      </c>
      <c r="BG116" s="1" t="n">
        <v>6</v>
      </c>
      <c r="BH116" s="1" t="n">
        <f aca="false">BG116</f>
        <v>6</v>
      </c>
      <c r="BI116" s="1" t="n">
        <f aca="false">BH116</f>
        <v>6</v>
      </c>
      <c r="BJ116" s="1" t="n">
        <f aca="false">BI116</f>
        <v>6</v>
      </c>
      <c r="BK116" s="1" t="n">
        <f aca="false">BJ116</f>
        <v>6</v>
      </c>
      <c r="BL116" s="1" t="n">
        <f aca="false">BK116</f>
        <v>6</v>
      </c>
      <c r="BM116" s="1" t="n">
        <f aca="false">BL116</f>
        <v>6</v>
      </c>
      <c r="BN116" s="1" t="n">
        <f aca="false">BM116</f>
        <v>6</v>
      </c>
      <c r="BO116" s="1" t="n">
        <f aca="false">BN116</f>
        <v>6</v>
      </c>
      <c r="BP116" s="1" t="n">
        <f aca="false">BO116</f>
        <v>6</v>
      </c>
      <c r="BQ116" s="1" t="n">
        <f aca="false">BP116</f>
        <v>6</v>
      </c>
      <c r="BR116" s="1" t="n">
        <f aca="false">BQ116</f>
        <v>6</v>
      </c>
      <c r="BS116" s="1" t="n">
        <f aca="false">BR116</f>
        <v>6</v>
      </c>
      <c r="BT116" s="1" t="n">
        <f aca="false">BS116</f>
        <v>6</v>
      </c>
      <c r="BU116" s="1" t="n">
        <f aca="false">BT116</f>
        <v>6</v>
      </c>
      <c r="BV116" s="1" t="n">
        <f aca="false">BU116</f>
        <v>6</v>
      </c>
      <c r="BW116" s="1" t="n">
        <f aca="false">BV116</f>
        <v>6</v>
      </c>
      <c r="BX116" s="1" t="n">
        <f aca="false">BW116</f>
        <v>6</v>
      </c>
      <c r="BY116" s="1" t="n">
        <f aca="false">BX116</f>
        <v>6</v>
      </c>
      <c r="BZ116" s="1" t="n">
        <f aca="false">BY116</f>
        <v>6</v>
      </c>
      <c r="CA116" s="2"/>
      <c r="CB116" s="1" t="n">
        <v>1</v>
      </c>
      <c r="CD116" s="0" t="n">
        <f aca="false">IF(EXACT(E116,"Concentration"),IF(I116=1,3,IF(I116=2,3,IF(I116=3,4,IF(I116=4,6,8)))),IF(I116=1,4,IF(I116=2,5,IF(I116=3,6,IF(I116=4,8,10)))))</f>
        <v>4</v>
      </c>
      <c r="CF116" s="2" t="n">
        <f aca="false">MIN(1,MAX(0,(CF$2-$CD116+1+CF$1-DA116)/CF$2))</f>
        <v>0.5</v>
      </c>
      <c r="CG116" s="2" t="n">
        <f aca="false">MIN(1,MAX(0,(CG$2-$CD116+1+CG$1-DB116)/CG$2))</f>
        <v>0.666666666666667</v>
      </c>
      <c r="CH116" s="2" t="n">
        <f aca="false">MIN(1,MAX(0,(CH$2-$CD116+1+CH$1-DC116)/CH$2))</f>
        <v>0.666666666666667</v>
      </c>
      <c r="CI116" s="2" t="n">
        <f aca="false">MIN(1,MAX(0,(CI$2-$CD116+1+CI$1-DD116)/CI$2))</f>
        <v>0.833333333333333</v>
      </c>
      <c r="CJ116" s="2" t="n">
        <f aca="false">MIN(1,MAX(0,(CJ$2-$CD116+1+CJ$1-DE116)/CJ$2))</f>
        <v>0.875</v>
      </c>
      <c r="CK116" s="2" t="n">
        <f aca="false">MIN(1,MAX(0,(CK$2-$CD116+1+CK$1-DF116)/CK$2))</f>
        <v>0.875</v>
      </c>
      <c r="CL116" s="2" t="n">
        <f aca="false">MIN(1,MAX(0,(CL$2-$CD116+1+CL$1-DG116)/CL$2))</f>
        <v>1</v>
      </c>
      <c r="CM116" s="2" t="n">
        <f aca="false">MIN(1,MAX(0,(CM$2-$CD116+1+CM$1-DH116)/CM$2))</f>
        <v>1</v>
      </c>
      <c r="CN116" s="2" t="n">
        <f aca="false">MIN(1,MAX(0,(CN$2-$CD116+1+CN$1-DI116)/CN$2))</f>
        <v>1</v>
      </c>
      <c r="CO116" s="2" t="n">
        <f aca="false">MIN(1,MAX(0,(CO$2-$CD116+1+CO$1-DJ116)/CO$2))</f>
        <v>0.9</v>
      </c>
      <c r="CP116" s="2" t="n">
        <f aca="false">MIN(1,MAX(0,(CP$2-$CD116+1+CP$1-DK116)/CP$2))</f>
        <v>0.9</v>
      </c>
      <c r="CQ116" s="2" t="n">
        <f aca="false">MIN(1,MAX(0,(CQ$2-$CD116+1+CQ$1-DL116)/CQ$2))</f>
        <v>0.9</v>
      </c>
      <c r="CR116" s="2" t="n">
        <f aca="false">MIN(1,MAX(0,(CR$2-$CD116+1+CR$1-DM116)/CR$2))</f>
        <v>0.9</v>
      </c>
      <c r="CS116" s="2" t="n">
        <f aca="false">MIN(1,MAX(0,(CS$2-$CD116+1+CS$1-DN116)/CS$2))</f>
        <v>0.9</v>
      </c>
      <c r="CT116" s="2" t="n">
        <f aca="false">MIN(1,MAX(0,(CT$2-$CD116+1+CT$1-DO116)/CT$2))</f>
        <v>0.916666666666667</v>
      </c>
      <c r="CU116" s="2" t="n">
        <f aca="false">MIN(1,MAX(0,(CU$2-$CD116+1+CU$1-DP116)/CU$2))</f>
        <v>0.916666666666667</v>
      </c>
      <c r="CV116" s="2" t="n">
        <f aca="false">MIN(1,MAX(0,(CV$2-$CD116+1+CV$1-DQ116)/CV$2))</f>
        <v>0.916666666666667</v>
      </c>
      <c r="CW116" s="2" t="n">
        <f aca="false">MIN(1,MAX(0,(CW$2-$CD116+1+CW$1-DR116)/CW$2))</f>
        <v>0.916666666666667</v>
      </c>
      <c r="CX116" s="2" t="n">
        <f aca="false">MIN(1,MAX(0,(CX$2-$CD116+1+CX$1-DS116)/CX$2))</f>
        <v>0.916666666666667</v>
      </c>
      <c r="CY116" s="2" t="n">
        <f aca="false">MIN(1,MAX(0,(CY$2-$CD116+1+CY$1-DT116)/CY$2))</f>
        <v>0.9</v>
      </c>
      <c r="DA116" s="1" t="n">
        <f aca="false">IF($CB116&gt;0,MAX(0,FLOOR((1-$CZ$2)*CF$2-$CD116+1+CF$1,1)),0)</f>
        <v>0</v>
      </c>
      <c r="DB116" s="1" t="n">
        <f aca="false">IF($CB116&gt;0,MAX(0,FLOOR((1-$CZ$2)*CG$2-$CD116+1+CG$1,1)),0)</f>
        <v>0</v>
      </c>
      <c r="DC116" s="1" t="n">
        <f aca="false">IF($CB116&gt;0,MAX(0,FLOOR((1-$CZ$2)*CH$2-$CD116+1+CH$1,1)),0)</f>
        <v>0</v>
      </c>
      <c r="DD116" s="1" t="n">
        <f aca="false">IF($CB116&gt;0,MAX(0,FLOOR((1-$CZ$2)*CI$2-$CD116+1+CI$1,1)),0)</f>
        <v>0</v>
      </c>
      <c r="DE116" s="1" t="n">
        <f aca="false">IF($CB116&gt;0,MAX(0,FLOOR((1-$CZ$2)*CJ$2-$CD116+1+CJ$1,1)),0)</f>
        <v>0</v>
      </c>
      <c r="DF116" s="1" t="n">
        <f aca="false">IF($CB116&gt;0,MAX(0,FLOOR((1-$CZ$2)*CK$2-$CD116+1+CK$1,1)),0)</f>
        <v>0</v>
      </c>
      <c r="DG116" s="1" t="n">
        <f aca="false">IF($CB116&gt;0,MAX(0,FLOOR((1-$CZ$2)*CL$2-$CD116+1+CL$1,1)),0)</f>
        <v>0</v>
      </c>
      <c r="DH116" s="1" t="n">
        <f aca="false">IF($CB116&gt;0,MAX(0,FLOOR((1-$CZ$2)*CM$2-$CD116+1+CM$1,1)),0)</f>
        <v>0</v>
      </c>
      <c r="DI116" s="1" t="n">
        <f aca="false">IF($CB116&gt;0,MAX(0,FLOOR((1-$CZ$2)*CN$2-$CD116+1+CN$1,1)),0)</f>
        <v>0</v>
      </c>
      <c r="DJ116" s="1" t="n">
        <f aca="false">IF($CB116&gt;0,MAX(0,FLOOR((1-$CZ$2)*CO$2-$CD116+1+CO$1,1)),0)</f>
        <v>2</v>
      </c>
      <c r="DK116" s="1" t="n">
        <f aca="false">IF($CB116&gt;0,MAX(0,FLOOR((1-$CZ$2)*CP$2-$CD116+1+CP$1,1)),0)</f>
        <v>2</v>
      </c>
      <c r="DL116" s="1" t="n">
        <f aca="false">IF($CB116&gt;0,MAX(0,FLOOR((1-$CZ$2)*CQ$2-$CD116+1+CQ$1,1)),0)</f>
        <v>2</v>
      </c>
      <c r="DM116" s="1" t="n">
        <f aca="false">IF($CB116&gt;0,MAX(0,FLOOR((1-$CZ$2)*CR$2-$CD116+1+CR$1,1)),0)</f>
        <v>3</v>
      </c>
      <c r="DN116" s="1" t="n">
        <f aca="false">IF($CB116&gt;0,MAX(0,FLOOR((1-$CZ$2)*CS$2-$CD116+1+CS$1,1)),0)</f>
        <v>3</v>
      </c>
      <c r="DO116" s="1" t="n">
        <f aca="false">IF($CB116&gt;0,MAX(0,FLOOR((1-$CZ$2)*CT$2-$CD116+1+CT$1,1)),0)</f>
        <v>3</v>
      </c>
      <c r="DP116" s="1" t="n">
        <f aca="false">IF($CB116&gt;0,MAX(0,FLOOR((1-$CZ$2)*CU$2-$CD116+1+CU$1,1)),0)</f>
        <v>4</v>
      </c>
      <c r="DQ116" s="1" t="n">
        <f aca="false">IF($CB116&gt;0,MAX(0,FLOOR((1-$CZ$2)*CV$2-$CD116+1+CV$1,1)),0)</f>
        <v>4</v>
      </c>
      <c r="DR116" s="1" t="n">
        <f aca="false">IF($CB116&gt;0,MAX(0,FLOOR((1-$CZ$2)*CW$2-$CD116+1+CW$1,1)),0)</f>
        <v>4</v>
      </c>
      <c r="DS116" s="1" t="n">
        <f aca="false">IF($CB116&gt;0,MAX(0,FLOOR((1-$CZ$2)*CX$2-$CD116+1+CX$1,1)),0)</f>
        <v>5</v>
      </c>
      <c r="DT116" s="1" t="n">
        <f aca="false">IF($CB116&gt;0,MAX(0,FLOOR((1-$CZ$2)*CY$2-$CD116+1+CY$1,1)),0)</f>
        <v>6</v>
      </c>
      <c r="DV116" s="1" t="n">
        <f aca="false">$AK116 +(DA116*$CB116+AL116)*(BG116+1)/2</f>
        <v>2</v>
      </c>
      <c r="DW116" s="1" t="n">
        <f aca="false">$AK116 +(DB116*$CB116+AM116)*(BH116+1)/2</f>
        <v>2</v>
      </c>
      <c r="DX116" s="1" t="n">
        <f aca="false">$AK116 +(DC116*$CB116+AN116)*(BI116+1)/2</f>
        <v>2</v>
      </c>
      <c r="DY116" s="1" t="n">
        <f aca="false">$AK116 +(DD116*$CB116+AO116)*(BJ116+1)/2</f>
        <v>2</v>
      </c>
      <c r="DZ116" s="1" t="n">
        <f aca="false">$AK116 +(DE116*$CB116+AP116)*(BK116+1)/2</f>
        <v>2</v>
      </c>
      <c r="EA116" s="1" t="n">
        <f aca="false">$AK116 +(DF116*$CB116+AQ116)*(BL116+1)/2</f>
        <v>2</v>
      </c>
      <c r="EB116" s="1" t="n">
        <f aca="false">$AK116 +(DG116*$CB116+AR116)*(BM116+1)/2</f>
        <v>2</v>
      </c>
      <c r="EC116" s="1" t="n">
        <f aca="false">$AK116 +(DH116*$CB116+AS116)*(BN116+1)/2</f>
        <v>2</v>
      </c>
      <c r="ED116" s="1" t="n">
        <f aca="false">$AK116 +(DI116*$CB116+AT116)*(BO116+1)/2</f>
        <v>2</v>
      </c>
      <c r="EE116" s="1" t="n">
        <f aca="false">$AK116 +(DJ116*$CB116+AU116)*(BP116+1)/2</f>
        <v>9</v>
      </c>
      <c r="EF116" s="1" t="n">
        <f aca="false">$AK116 +(DK116*$CB116+AV116)*(BQ116+1)/2</f>
        <v>9</v>
      </c>
      <c r="EG116" s="1" t="n">
        <f aca="false">$AK116 +(DL116*$CB116+AW116)*(BR116+1)/2</f>
        <v>9</v>
      </c>
      <c r="EH116" s="1" t="n">
        <f aca="false">$AK116 +(DM116*$CB116+AX116)*(BS116+1)/2</f>
        <v>12.5</v>
      </c>
      <c r="EI116" s="1" t="n">
        <f aca="false">$AK116 +(DN116*$CB116+AY116)*(BT116+1)/2</f>
        <v>12.5</v>
      </c>
      <c r="EJ116" s="1" t="n">
        <f aca="false">$AK116 +(DO116*$CB116+AZ116)*(BU116+1)/2</f>
        <v>12.5</v>
      </c>
      <c r="EK116" s="1" t="n">
        <f aca="false">$AK116 +(DP116*$CB116+BA116)*(BV116+1)/2</f>
        <v>16</v>
      </c>
      <c r="EL116" s="1" t="n">
        <f aca="false">$AK116 +(DQ116*$CB116+BB116)*(BW116+1)/2</f>
        <v>16</v>
      </c>
      <c r="EM116" s="1" t="n">
        <f aca="false">$AK116 +(DR116*$CB116+BC116)*(BX116+1)/2</f>
        <v>16</v>
      </c>
      <c r="EN116" s="1" t="n">
        <f aca="false">$AK116 +(DS116*$CB116+BD116)*(BY116+1)/2</f>
        <v>19.5</v>
      </c>
      <c r="EO116" s="1" t="n">
        <f aca="false">$AK116 +(DT116*$CB116+BE116)*(BZ116+1)/2</f>
        <v>23</v>
      </c>
    </row>
    <row r="117" customFormat="false" ht="32.8" hidden="false" customHeight="false" outlineLevel="0" collapsed="false">
      <c r="A117" s="11" t="s">
        <v>518</v>
      </c>
      <c r="B117" s="1" t="s">
        <v>282</v>
      </c>
      <c r="C117" s="11" t="s">
        <v>497</v>
      </c>
      <c r="D117" s="11" t="s">
        <v>519</v>
      </c>
      <c r="E117" s="11" t="s">
        <v>29</v>
      </c>
      <c r="F117" s="11" t="s">
        <v>40</v>
      </c>
      <c r="G117" s="11" t="s">
        <v>520</v>
      </c>
      <c r="H117" s="11" t="n">
        <v>0</v>
      </c>
      <c r="I117" s="14" t="n">
        <v>2</v>
      </c>
      <c r="J117" s="11"/>
      <c r="K117" s="11"/>
      <c r="L117" s="11" t="s">
        <v>521</v>
      </c>
      <c r="M117" s="19"/>
      <c r="N117" s="1" t="n">
        <v>1</v>
      </c>
      <c r="P117" s="1" t="n">
        <f aca="false">IF(P$2/5+1 &gt;=$I117,CF117*DV117, 0)</f>
        <v>0</v>
      </c>
      <c r="Q117" s="1" t="n">
        <f aca="false">IF(Q$2/5+1 &gt;=$I117,CG117*DW117, 0)</f>
        <v>0</v>
      </c>
      <c r="R117" s="1" t="n">
        <f aca="false">IF(R$2/5+1 &gt;=$I117,CH117*DX117, 0)</f>
        <v>0</v>
      </c>
      <c r="S117" s="1" t="n">
        <f aca="false">IF(S$2/5+1 &gt;=$I117,CI117*DY117, 0)</f>
        <v>0</v>
      </c>
      <c r="T117" s="1" t="n">
        <f aca="false">IF(T$2/5+1 &gt;=$I117,CJ117*DZ117, 0)</f>
        <v>5.625</v>
      </c>
      <c r="U117" s="1" t="n">
        <f aca="false">IF(U$2/5+1 &gt;=$I117,CK117*EA117, 0)</f>
        <v>5.625</v>
      </c>
      <c r="V117" s="1" t="n">
        <f aca="false">IF(V$2/5+1 &gt;=$I117,CL117*EB117, 0)</f>
        <v>6.5625</v>
      </c>
      <c r="W117" s="1" t="n">
        <f aca="false">IF(W$2/5+1 &gt;=$I117,CM117*EC117, 0)</f>
        <v>6.5625</v>
      </c>
      <c r="X117" s="1" t="n">
        <f aca="false">IF(X$2/5+1 &gt;=$I117,CN117*ED117, 0)</f>
        <v>6.5625</v>
      </c>
      <c r="Y117" s="1" t="n">
        <f aca="false">IF(Y$2/5+1 &gt;=$I117,CO117*EE117, 0)</f>
        <v>11.25</v>
      </c>
      <c r="Z117" s="1" t="n">
        <f aca="false">IF(Z$2/5+1 &gt;=$I117,CP117*EF117, 0)</f>
        <v>11.25</v>
      </c>
      <c r="AA117" s="1" t="n">
        <f aca="false">IF(AA$2/5+1 &gt;=$I117,CQ117*EG117, 0)</f>
        <v>11.25</v>
      </c>
      <c r="AB117" s="1" t="n">
        <f aca="false">IF(AB$2/5+1 &gt;=$I117,CR117*EH117, 0)</f>
        <v>15.75</v>
      </c>
      <c r="AC117" s="1" t="n">
        <f aca="false">IF(AC$2/5+1 &gt;=$I117,CS117*EI117, 0)</f>
        <v>15.75</v>
      </c>
      <c r="AD117" s="1" t="n">
        <f aca="false">IF(AD$2/5+1 &gt;=$I117,CT117*EJ117, 0)</f>
        <v>16.0416666666667</v>
      </c>
      <c r="AE117" s="1" t="n">
        <f aca="false">IF(AE$2/5+1 &gt;=$I117,CU117*EK117, 0)</f>
        <v>20.625</v>
      </c>
      <c r="AF117" s="1" t="n">
        <f aca="false">IF(AF$2/5+1 &gt;=$I117,CV117*EL117, 0)</f>
        <v>20.625</v>
      </c>
      <c r="AG117" s="1" t="n">
        <f aca="false">IF(AG$2/5+1 &gt;=$I117,CW117*EM117, 0)</f>
        <v>20.625</v>
      </c>
      <c r="AH117" s="1" t="n">
        <f aca="false">IF(AH$2/5+1 &gt;=$I117,CX117*EN117, 0)</f>
        <v>25.2083333333333</v>
      </c>
      <c r="AI117" s="1" t="n">
        <f aca="false">IF(AI$2/5+1 &gt;=$I117,CY117*EO117, 0)</f>
        <v>29.25</v>
      </c>
      <c r="AL117" s="1" t="n">
        <v>3</v>
      </c>
      <c r="AM117" s="1" t="n">
        <v>3</v>
      </c>
      <c r="AN117" s="1" t="n">
        <v>3</v>
      </c>
      <c r="AO117" s="1" t="n">
        <v>3</v>
      </c>
      <c r="AP117" s="1" t="n">
        <v>3</v>
      </c>
      <c r="AQ117" s="1" t="n">
        <v>3</v>
      </c>
      <c r="AR117" s="1" t="n">
        <v>3</v>
      </c>
      <c r="AS117" s="1" t="n">
        <v>3</v>
      </c>
      <c r="AT117" s="1" t="n">
        <v>3</v>
      </c>
      <c r="AU117" s="1" t="n">
        <v>3</v>
      </c>
      <c r="AV117" s="1" t="n">
        <v>3</v>
      </c>
      <c r="AW117" s="1" t="n">
        <v>3</v>
      </c>
      <c r="AX117" s="1" t="n">
        <v>3</v>
      </c>
      <c r="AY117" s="1" t="n">
        <v>3</v>
      </c>
      <c r="AZ117" s="1" t="n">
        <v>3</v>
      </c>
      <c r="BA117" s="1" t="n">
        <v>3</v>
      </c>
      <c r="BB117" s="1" t="n">
        <v>3</v>
      </c>
      <c r="BC117" s="1" t="n">
        <v>3</v>
      </c>
      <c r="BD117" s="1" t="n">
        <v>3</v>
      </c>
      <c r="BE117" s="1" t="n">
        <v>3</v>
      </c>
      <c r="BG117" s="1" t="n">
        <v>4</v>
      </c>
      <c r="BH117" s="1" t="n">
        <f aca="false">BG117</f>
        <v>4</v>
      </c>
      <c r="BI117" s="1" t="n">
        <f aca="false">BH117</f>
        <v>4</v>
      </c>
      <c r="BJ117" s="1" t="n">
        <f aca="false">BI117</f>
        <v>4</v>
      </c>
      <c r="BK117" s="1" t="n">
        <f aca="false">BJ117</f>
        <v>4</v>
      </c>
      <c r="BL117" s="1" t="n">
        <f aca="false">BK117</f>
        <v>4</v>
      </c>
      <c r="BM117" s="1" t="n">
        <f aca="false">BL117</f>
        <v>4</v>
      </c>
      <c r="BN117" s="1" t="n">
        <f aca="false">BM117</f>
        <v>4</v>
      </c>
      <c r="BO117" s="1" t="n">
        <f aca="false">BN117</f>
        <v>4</v>
      </c>
      <c r="BP117" s="1" t="n">
        <f aca="false">BO117</f>
        <v>4</v>
      </c>
      <c r="BQ117" s="1" t="n">
        <f aca="false">BP117</f>
        <v>4</v>
      </c>
      <c r="BR117" s="1" t="n">
        <f aca="false">BQ117</f>
        <v>4</v>
      </c>
      <c r="BS117" s="1" t="n">
        <f aca="false">BR117</f>
        <v>4</v>
      </c>
      <c r="BT117" s="1" t="n">
        <f aca="false">BS117</f>
        <v>4</v>
      </c>
      <c r="BU117" s="1" t="n">
        <f aca="false">BT117</f>
        <v>4</v>
      </c>
      <c r="BV117" s="1" t="n">
        <f aca="false">BU117</f>
        <v>4</v>
      </c>
      <c r="BW117" s="1" t="n">
        <f aca="false">BV117</f>
        <v>4</v>
      </c>
      <c r="BX117" s="1" t="n">
        <f aca="false">BW117</f>
        <v>4</v>
      </c>
      <c r="BY117" s="1" t="n">
        <f aca="false">BX117</f>
        <v>4</v>
      </c>
      <c r="BZ117" s="1" t="n">
        <f aca="false">BY117</f>
        <v>4</v>
      </c>
      <c r="CA117" s="2"/>
      <c r="CB117" s="1" t="n">
        <v>2</v>
      </c>
      <c r="CD117" s="0" t="n">
        <f aca="false">IF(EXACT(E117,"Concentration"),IF(I117=1,3,IF(I117=2,3,IF(I117=3,4,IF(I117=4,6,8)))),IF(I117=1,4,IF(I117=2,5,IF(I117=3,6,IF(I117=4,8,10)))))</f>
        <v>5</v>
      </c>
      <c r="CF117" s="2" t="n">
        <f aca="false">MIN(1,MAX(0,(CF$2-$CD117+1+CF$1-DA117)/CF$2))</f>
        <v>0.333333333333333</v>
      </c>
      <c r="CG117" s="2" t="n">
        <f aca="false">MIN(1,MAX(0,(CG$2-$CD117+1+CG$1-DB117)/CG$2))</f>
        <v>0.5</v>
      </c>
      <c r="CH117" s="2" t="n">
        <f aca="false">MIN(1,MAX(0,(CH$2-$CD117+1+CH$1-DC117)/CH$2))</f>
        <v>0.5</v>
      </c>
      <c r="CI117" s="2" t="n">
        <f aca="false">MIN(1,MAX(0,(CI$2-$CD117+1+CI$1-DD117)/CI$2))</f>
        <v>0.666666666666667</v>
      </c>
      <c r="CJ117" s="2" t="n">
        <f aca="false">MIN(1,MAX(0,(CJ$2-$CD117+1+CJ$1-DE117)/CJ$2))</f>
        <v>0.75</v>
      </c>
      <c r="CK117" s="2" t="n">
        <f aca="false">MIN(1,MAX(0,(CK$2-$CD117+1+CK$1-DF117)/CK$2))</f>
        <v>0.75</v>
      </c>
      <c r="CL117" s="2" t="n">
        <f aca="false">MIN(1,MAX(0,(CL$2-$CD117+1+CL$1-DG117)/CL$2))</f>
        <v>0.875</v>
      </c>
      <c r="CM117" s="2" t="n">
        <f aca="false">MIN(1,MAX(0,(CM$2-$CD117+1+CM$1-DH117)/CM$2))</f>
        <v>0.875</v>
      </c>
      <c r="CN117" s="2" t="n">
        <f aca="false">MIN(1,MAX(0,(CN$2-$CD117+1+CN$1-DI117)/CN$2))</f>
        <v>0.875</v>
      </c>
      <c r="CO117" s="2" t="n">
        <f aca="false">MIN(1,MAX(0,(CO$2-$CD117+1+CO$1-DJ117)/CO$2))</f>
        <v>0.9</v>
      </c>
      <c r="CP117" s="2" t="n">
        <f aca="false">MIN(1,MAX(0,(CP$2-$CD117+1+CP$1-DK117)/CP$2))</f>
        <v>0.9</v>
      </c>
      <c r="CQ117" s="2" t="n">
        <f aca="false">MIN(1,MAX(0,(CQ$2-$CD117+1+CQ$1-DL117)/CQ$2))</f>
        <v>0.9</v>
      </c>
      <c r="CR117" s="2" t="n">
        <f aca="false">MIN(1,MAX(0,(CR$2-$CD117+1+CR$1-DM117)/CR$2))</f>
        <v>0.9</v>
      </c>
      <c r="CS117" s="2" t="n">
        <f aca="false">MIN(1,MAX(0,(CS$2-$CD117+1+CS$1-DN117)/CS$2))</f>
        <v>0.9</v>
      </c>
      <c r="CT117" s="2" t="n">
        <f aca="false">MIN(1,MAX(0,(CT$2-$CD117+1+CT$1-DO117)/CT$2))</f>
        <v>0.916666666666667</v>
      </c>
      <c r="CU117" s="2" t="n">
        <f aca="false">MIN(1,MAX(0,(CU$2-$CD117+1+CU$1-DP117)/CU$2))</f>
        <v>0.916666666666667</v>
      </c>
      <c r="CV117" s="2" t="n">
        <f aca="false">MIN(1,MAX(0,(CV$2-$CD117+1+CV$1-DQ117)/CV$2))</f>
        <v>0.916666666666667</v>
      </c>
      <c r="CW117" s="2" t="n">
        <f aca="false">MIN(1,MAX(0,(CW$2-$CD117+1+CW$1-DR117)/CW$2))</f>
        <v>0.916666666666667</v>
      </c>
      <c r="CX117" s="2" t="n">
        <f aca="false">MIN(1,MAX(0,(CX$2-$CD117+1+CX$1-DS117)/CX$2))</f>
        <v>0.916666666666667</v>
      </c>
      <c r="CY117" s="2" t="n">
        <f aca="false">MIN(1,MAX(0,(CY$2-$CD117+1+CY$1-DT117)/CY$2))</f>
        <v>0.9</v>
      </c>
      <c r="DA117" s="1" t="n">
        <f aca="false">IF($CB117&gt;0,MAX(0,FLOOR((1-$CZ$2)*CF$2-$CD117+1+CF$1,1)),0)</f>
        <v>0</v>
      </c>
      <c r="DB117" s="1" t="n">
        <f aca="false">IF($CB117&gt;0,MAX(0,FLOOR((1-$CZ$2)*CG$2-$CD117+1+CG$1,1)),0)</f>
        <v>0</v>
      </c>
      <c r="DC117" s="1" t="n">
        <f aca="false">IF($CB117&gt;0,MAX(0,FLOOR((1-$CZ$2)*CH$2-$CD117+1+CH$1,1)),0)</f>
        <v>0</v>
      </c>
      <c r="DD117" s="1" t="n">
        <f aca="false">IF($CB117&gt;0,MAX(0,FLOOR((1-$CZ$2)*CI$2-$CD117+1+CI$1,1)),0)</f>
        <v>0</v>
      </c>
      <c r="DE117" s="1" t="n">
        <f aca="false">IF($CB117&gt;0,MAX(0,FLOOR((1-$CZ$2)*CJ$2-$CD117+1+CJ$1,1)),0)</f>
        <v>0</v>
      </c>
      <c r="DF117" s="1" t="n">
        <f aca="false">IF($CB117&gt;0,MAX(0,FLOOR((1-$CZ$2)*CK$2-$CD117+1+CK$1,1)),0)</f>
        <v>0</v>
      </c>
      <c r="DG117" s="1" t="n">
        <f aca="false">IF($CB117&gt;0,MAX(0,FLOOR((1-$CZ$2)*CL$2-$CD117+1+CL$1,1)),0)</f>
        <v>0</v>
      </c>
      <c r="DH117" s="1" t="n">
        <f aca="false">IF($CB117&gt;0,MAX(0,FLOOR((1-$CZ$2)*CM$2-$CD117+1+CM$1,1)),0)</f>
        <v>0</v>
      </c>
      <c r="DI117" s="1" t="n">
        <f aca="false">IF($CB117&gt;0,MAX(0,FLOOR((1-$CZ$2)*CN$2-$CD117+1+CN$1,1)),0)</f>
        <v>0</v>
      </c>
      <c r="DJ117" s="1" t="n">
        <f aca="false">IF($CB117&gt;0,MAX(0,FLOOR((1-$CZ$2)*CO$2-$CD117+1+CO$1,1)),0)</f>
        <v>1</v>
      </c>
      <c r="DK117" s="1" t="n">
        <f aca="false">IF($CB117&gt;0,MAX(0,FLOOR((1-$CZ$2)*CP$2-$CD117+1+CP$1,1)),0)</f>
        <v>1</v>
      </c>
      <c r="DL117" s="1" t="n">
        <f aca="false">IF($CB117&gt;0,MAX(0,FLOOR((1-$CZ$2)*CQ$2-$CD117+1+CQ$1,1)),0)</f>
        <v>1</v>
      </c>
      <c r="DM117" s="1" t="n">
        <f aca="false">IF($CB117&gt;0,MAX(0,FLOOR((1-$CZ$2)*CR$2-$CD117+1+CR$1,1)),0)</f>
        <v>2</v>
      </c>
      <c r="DN117" s="1" t="n">
        <f aca="false">IF($CB117&gt;0,MAX(0,FLOOR((1-$CZ$2)*CS$2-$CD117+1+CS$1,1)),0)</f>
        <v>2</v>
      </c>
      <c r="DO117" s="1" t="n">
        <f aca="false">IF($CB117&gt;0,MAX(0,FLOOR((1-$CZ$2)*CT$2-$CD117+1+CT$1,1)),0)</f>
        <v>2</v>
      </c>
      <c r="DP117" s="1" t="n">
        <f aca="false">IF($CB117&gt;0,MAX(0,FLOOR((1-$CZ$2)*CU$2-$CD117+1+CU$1,1)),0)</f>
        <v>3</v>
      </c>
      <c r="DQ117" s="1" t="n">
        <f aca="false">IF($CB117&gt;0,MAX(0,FLOOR((1-$CZ$2)*CV$2-$CD117+1+CV$1,1)),0)</f>
        <v>3</v>
      </c>
      <c r="DR117" s="1" t="n">
        <f aca="false">IF($CB117&gt;0,MAX(0,FLOOR((1-$CZ$2)*CW$2-$CD117+1+CW$1,1)),0)</f>
        <v>3</v>
      </c>
      <c r="DS117" s="1" t="n">
        <f aca="false">IF($CB117&gt;0,MAX(0,FLOOR((1-$CZ$2)*CX$2-$CD117+1+CX$1,1)),0)</f>
        <v>4</v>
      </c>
      <c r="DT117" s="1" t="n">
        <f aca="false">IF($CB117&gt;0,MAX(0,FLOOR((1-$CZ$2)*CY$2-$CD117+1+CY$1,1)),0)</f>
        <v>5</v>
      </c>
      <c r="DV117" s="1" t="n">
        <f aca="false">$AK117 +(DA117*$CB117+AL117)*(BG117+1)/2</f>
        <v>7.5</v>
      </c>
      <c r="DW117" s="1" t="n">
        <f aca="false">$AK117 +(DB117*$CB117+AM117)*(BH117+1)/2</f>
        <v>7.5</v>
      </c>
      <c r="DX117" s="1" t="n">
        <f aca="false">$AK117 +(DC117*$CB117+AN117)*(BI117+1)/2</f>
        <v>7.5</v>
      </c>
      <c r="DY117" s="1" t="n">
        <f aca="false">$AK117 +(DD117*$CB117+AO117)*(BJ117+1)/2</f>
        <v>7.5</v>
      </c>
      <c r="DZ117" s="1" t="n">
        <f aca="false">$AK117 +(DE117*$CB117+AP117)*(BK117+1)/2</f>
        <v>7.5</v>
      </c>
      <c r="EA117" s="1" t="n">
        <f aca="false">$AK117 +(DF117*$CB117+AQ117)*(BL117+1)/2</f>
        <v>7.5</v>
      </c>
      <c r="EB117" s="1" t="n">
        <f aca="false">$AK117 +(DG117*$CB117+AR117)*(BM117+1)/2</f>
        <v>7.5</v>
      </c>
      <c r="EC117" s="1" t="n">
        <f aca="false">$AK117 +(DH117*$CB117+AS117)*(BN117+1)/2</f>
        <v>7.5</v>
      </c>
      <c r="ED117" s="1" t="n">
        <f aca="false">$AK117 +(DI117*$CB117+AT117)*(BO117+1)/2</f>
        <v>7.5</v>
      </c>
      <c r="EE117" s="1" t="n">
        <f aca="false">$AK117 +(DJ117*$CB117+AU117)*(BP117+1)/2</f>
        <v>12.5</v>
      </c>
      <c r="EF117" s="1" t="n">
        <f aca="false">$AK117 +(DK117*$CB117+AV117)*(BQ117+1)/2</f>
        <v>12.5</v>
      </c>
      <c r="EG117" s="1" t="n">
        <f aca="false">$AK117 +(DL117*$CB117+AW117)*(BR117+1)/2</f>
        <v>12.5</v>
      </c>
      <c r="EH117" s="1" t="n">
        <f aca="false">$AK117 +(DM117*$CB117+AX117)*(BS117+1)/2</f>
        <v>17.5</v>
      </c>
      <c r="EI117" s="1" t="n">
        <f aca="false">$AK117 +(DN117*$CB117+AY117)*(BT117+1)/2</f>
        <v>17.5</v>
      </c>
      <c r="EJ117" s="1" t="n">
        <f aca="false">$AK117 +(DO117*$CB117+AZ117)*(BU117+1)/2</f>
        <v>17.5</v>
      </c>
      <c r="EK117" s="1" t="n">
        <f aca="false">$AK117 +(DP117*$CB117+BA117)*(BV117+1)/2</f>
        <v>22.5</v>
      </c>
      <c r="EL117" s="1" t="n">
        <f aca="false">$AK117 +(DQ117*$CB117+BB117)*(BW117+1)/2</f>
        <v>22.5</v>
      </c>
      <c r="EM117" s="1" t="n">
        <f aca="false">$AK117 +(DR117*$CB117+BC117)*(BX117+1)/2</f>
        <v>22.5</v>
      </c>
      <c r="EN117" s="1" t="n">
        <f aca="false">$AK117 +(DS117*$CB117+BD117)*(BY117+1)/2</f>
        <v>27.5</v>
      </c>
      <c r="EO117" s="1" t="n">
        <f aca="false">$AK117 +(DT117*$CB117+BE117)*(BZ117+1)/2</f>
        <v>32.5</v>
      </c>
    </row>
    <row r="118" customFormat="false" ht="33.95" hidden="false" customHeight="true" outlineLevel="0" collapsed="false">
      <c r="A118" s="14" t="s">
        <v>522</v>
      </c>
      <c r="B118" s="1" t="s">
        <v>282</v>
      </c>
      <c r="C118" s="14" t="s">
        <v>497</v>
      </c>
      <c r="D118" s="14" t="s">
        <v>523</v>
      </c>
      <c r="E118" s="14" t="s">
        <v>29</v>
      </c>
      <c r="F118" s="14" t="s">
        <v>30</v>
      </c>
      <c r="G118" s="14" t="s">
        <v>298</v>
      </c>
      <c r="H118" s="14" t="s">
        <v>132</v>
      </c>
      <c r="I118" s="14" t="n">
        <v>2</v>
      </c>
      <c r="J118" s="14"/>
      <c r="K118" s="14"/>
      <c r="L118" s="14" t="s">
        <v>524</v>
      </c>
      <c r="M118" s="19"/>
      <c r="N118" s="1" t="n">
        <v>1</v>
      </c>
      <c r="P118" s="1" t="n">
        <f aca="false">IF(P$2/5+1 &gt;=$I118,CF118*DV118, 0)</f>
        <v>0</v>
      </c>
      <c r="Q118" s="1" t="n">
        <f aca="false">IF(Q$2/5+1 &gt;=$I118,CG118*DW118, 0)</f>
        <v>0</v>
      </c>
      <c r="R118" s="1" t="n">
        <f aca="false">IF(R$2/5+1 &gt;=$I118,CH118*DX118, 0)</f>
        <v>0</v>
      </c>
      <c r="S118" s="1" t="n">
        <f aca="false">IF(S$2/5+1 &gt;=$I118,CI118*DY118, 0)</f>
        <v>0</v>
      </c>
      <c r="T118" s="1" t="n">
        <f aca="false">IF(T$2/5+1 &gt;=$I118,CJ118*DZ118, 0)</f>
        <v>2.625</v>
      </c>
      <c r="U118" s="1" t="n">
        <f aca="false">IF(U$2/5+1 &gt;=$I118,CK118*EA118, 0)</f>
        <v>2.625</v>
      </c>
      <c r="V118" s="1" t="n">
        <f aca="false">IF(V$2/5+1 &gt;=$I118,CL118*EB118, 0)</f>
        <v>3.0625</v>
      </c>
      <c r="W118" s="1" t="n">
        <f aca="false">IF(W$2/5+1 &gt;=$I118,CM118*EC118, 0)</f>
        <v>3.0625</v>
      </c>
      <c r="X118" s="1" t="n">
        <f aca="false">IF(X$2/5+1 &gt;=$I118,CN118*ED118, 0)</f>
        <v>3.0625</v>
      </c>
      <c r="Y118" s="1" t="n">
        <f aca="false">IF(Y$2/5+1 &gt;=$I118,CO118*EE118, 0)</f>
        <v>9.45</v>
      </c>
      <c r="Z118" s="1" t="n">
        <f aca="false">IF(Z$2/5+1 &gt;=$I118,CP118*EF118, 0)</f>
        <v>9.45</v>
      </c>
      <c r="AA118" s="1" t="n">
        <f aca="false">IF(AA$2/5+1 &gt;=$I118,CQ118*EG118, 0)</f>
        <v>9.45</v>
      </c>
      <c r="AB118" s="1" t="n">
        <f aca="false">IF(AB$2/5+1 &gt;=$I118,CR118*EH118, 0)</f>
        <v>15.75</v>
      </c>
      <c r="AC118" s="1" t="n">
        <f aca="false">IF(AC$2/5+1 &gt;=$I118,CS118*EI118, 0)</f>
        <v>15.75</v>
      </c>
      <c r="AD118" s="1" t="n">
        <f aca="false">IF(AD$2/5+1 &gt;=$I118,CT118*EJ118, 0)</f>
        <v>16.0416666666667</v>
      </c>
      <c r="AE118" s="1" t="n">
        <f aca="false">IF(AE$2/5+1 &gt;=$I118,CU118*EK118, 0)</f>
        <v>22.4583333333333</v>
      </c>
      <c r="AF118" s="1" t="n">
        <f aca="false">IF(AF$2/5+1 &gt;=$I118,CV118*EL118, 0)</f>
        <v>22.4583333333333</v>
      </c>
      <c r="AG118" s="1" t="n">
        <f aca="false">IF(AG$2/5+1 &gt;=$I118,CW118*EM118, 0)</f>
        <v>22.4583333333333</v>
      </c>
      <c r="AH118" s="1" t="n">
        <f aca="false">IF(AH$2/5+1 &gt;=$I118,CX118*EN118, 0)</f>
        <v>28.875</v>
      </c>
      <c r="AI118" s="1" t="n">
        <f aca="false">IF(AI$2/5+1 &gt;=$I118,CY118*EO118, 0)</f>
        <v>34.65</v>
      </c>
      <c r="AK118" s="1" t="n">
        <v>0</v>
      </c>
      <c r="AL118" s="1" t="n">
        <v>1</v>
      </c>
      <c r="AM118" s="1" t="n">
        <f aca="false">AL118</f>
        <v>1</v>
      </c>
      <c r="AN118" s="1" t="n">
        <f aca="false">AM118</f>
        <v>1</v>
      </c>
      <c r="AO118" s="1" t="n">
        <f aca="false">AN118</f>
        <v>1</v>
      </c>
      <c r="AP118" s="1" t="n">
        <f aca="false">AO118</f>
        <v>1</v>
      </c>
      <c r="AQ118" s="1" t="n">
        <f aca="false">AP118</f>
        <v>1</v>
      </c>
      <c r="AR118" s="1" t="n">
        <f aca="false">AQ118</f>
        <v>1</v>
      </c>
      <c r="AS118" s="1" t="n">
        <f aca="false">AR118</f>
        <v>1</v>
      </c>
      <c r="AT118" s="1" t="n">
        <f aca="false">AS118</f>
        <v>1</v>
      </c>
      <c r="AU118" s="1" t="n">
        <f aca="false">AT118</f>
        <v>1</v>
      </c>
      <c r="AV118" s="1" t="n">
        <f aca="false">AU118</f>
        <v>1</v>
      </c>
      <c r="AW118" s="1" t="n">
        <f aca="false">AV118</f>
        <v>1</v>
      </c>
      <c r="AX118" s="1" t="n">
        <f aca="false">AW118</f>
        <v>1</v>
      </c>
      <c r="AY118" s="1" t="n">
        <f aca="false">AX118</f>
        <v>1</v>
      </c>
      <c r="AZ118" s="1" t="n">
        <f aca="false">AY118</f>
        <v>1</v>
      </c>
      <c r="BA118" s="1" t="n">
        <f aca="false">AZ118</f>
        <v>1</v>
      </c>
      <c r="BB118" s="1" t="n">
        <f aca="false">BA118</f>
        <v>1</v>
      </c>
      <c r="BC118" s="1" t="n">
        <f aca="false">BB118</f>
        <v>1</v>
      </c>
      <c r="BD118" s="1" t="n">
        <f aca="false">BC118</f>
        <v>1</v>
      </c>
      <c r="BE118" s="1" t="n">
        <f aca="false">BD118</f>
        <v>1</v>
      </c>
      <c r="BG118" s="1" t="n">
        <v>6</v>
      </c>
      <c r="BH118" s="1" t="n">
        <f aca="false">BG118</f>
        <v>6</v>
      </c>
      <c r="BI118" s="1" t="n">
        <f aca="false">BH118</f>
        <v>6</v>
      </c>
      <c r="BJ118" s="1" t="n">
        <f aca="false">BI118</f>
        <v>6</v>
      </c>
      <c r="BK118" s="1" t="n">
        <f aca="false">BJ118</f>
        <v>6</v>
      </c>
      <c r="BL118" s="1" t="n">
        <f aca="false">BK118</f>
        <v>6</v>
      </c>
      <c r="BM118" s="1" t="n">
        <f aca="false">BL118</f>
        <v>6</v>
      </c>
      <c r="BN118" s="1" t="n">
        <f aca="false">BM118</f>
        <v>6</v>
      </c>
      <c r="BO118" s="1" t="n">
        <f aca="false">BN118</f>
        <v>6</v>
      </c>
      <c r="BP118" s="1" t="n">
        <f aca="false">BO118</f>
        <v>6</v>
      </c>
      <c r="BQ118" s="1" t="n">
        <f aca="false">BP118</f>
        <v>6</v>
      </c>
      <c r="BR118" s="1" t="n">
        <f aca="false">BQ118</f>
        <v>6</v>
      </c>
      <c r="BS118" s="1" t="n">
        <f aca="false">BR118</f>
        <v>6</v>
      </c>
      <c r="BT118" s="1" t="n">
        <f aca="false">BS118</f>
        <v>6</v>
      </c>
      <c r="BU118" s="1" t="n">
        <f aca="false">BT118</f>
        <v>6</v>
      </c>
      <c r="BV118" s="1" t="n">
        <f aca="false">BU118</f>
        <v>6</v>
      </c>
      <c r="BW118" s="1" t="n">
        <f aca="false">BV118</f>
        <v>6</v>
      </c>
      <c r="BX118" s="1" t="n">
        <f aca="false">BW118</f>
        <v>6</v>
      </c>
      <c r="BY118" s="1" t="n">
        <f aca="false">BX118</f>
        <v>6</v>
      </c>
      <c r="BZ118" s="1" t="n">
        <f aca="false">BY118</f>
        <v>6</v>
      </c>
      <c r="CA118" s="2"/>
      <c r="CB118" s="1" t="n">
        <v>2</v>
      </c>
      <c r="CD118" s="0" t="n">
        <f aca="false">IF(EXACT(E118,"Concentration"),IF(I118=1,3,IF(I118=2,3,IF(I118=3,4,IF(I118=4,6,8)))),IF(I118=1,4,IF(I118=2,5,IF(I118=3,6,IF(I118=4,8,10)))))</f>
        <v>5</v>
      </c>
      <c r="CF118" s="2" t="n">
        <f aca="false">MIN(1,MAX(0,(CF$2-$CD118+1+CF$1-DA118)/CF$2))</f>
        <v>0.333333333333333</v>
      </c>
      <c r="CG118" s="2" t="n">
        <f aca="false">MIN(1,MAX(0,(CG$2-$CD118+1+CG$1-DB118)/CG$2))</f>
        <v>0.5</v>
      </c>
      <c r="CH118" s="2" t="n">
        <f aca="false">MIN(1,MAX(0,(CH$2-$CD118+1+CH$1-DC118)/CH$2))</f>
        <v>0.5</v>
      </c>
      <c r="CI118" s="2" t="n">
        <f aca="false">MIN(1,MAX(0,(CI$2-$CD118+1+CI$1-DD118)/CI$2))</f>
        <v>0.666666666666667</v>
      </c>
      <c r="CJ118" s="2" t="n">
        <f aca="false">MIN(1,MAX(0,(CJ$2-$CD118+1+CJ$1-DE118)/CJ$2))</f>
        <v>0.75</v>
      </c>
      <c r="CK118" s="2" t="n">
        <f aca="false">MIN(1,MAX(0,(CK$2-$CD118+1+CK$1-DF118)/CK$2))</f>
        <v>0.75</v>
      </c>
      <c r="CL118" s="2" t="n">
        <f aca="false">MIN(1,MAX(0,(CL$2-$CD118+1+CL$1-DG118)/CL$2))</f>
        <v>0.875</v>
      </c>
      <c r="CM118" s="2" t="n">
        <f aca="false">MIN(1,MAX(0,(CM$2-$CD118+1+CM$1-DH118)/CM$2))</f>
        <v>0.875</v>
      </c>
      <c r="CN118" s="2" t="n">
        <f aca="false">MIN(1,MAX(0,(CN$2-$CD118+1+CN$1-DI118)/CN$2))</f>
        <v>0.875</v>
      </c>
      <c r="CO118" s="2" t="n">
        <f aca="false">MIN(1,MAX(0,(CO$2-$CD118+1+CO$1-DJ118)/CO$2))</f>
        <v>0.9</v>
      </c>
      <c r="CP118" s="2" t="n">
        <f aca="false">MIN(1,MAX(0,(CP$2-$CD118+1+CP$1-DK118)/CP$2))</f>
        <v>0.9</v>
      </c>
      <c r="CQ118" s="2" t="n">
        <f aca="false">MIN(1,MAX(0,(CQ$2-$CD118+1+CQ$1-DL118)/CQ$2))</f>
        <v>0.9</v>
      </c>
      <c r="CR118" s="2" t="n">
        <f aca="false">MIN(1,MAX(0,(CR$2-$CD118+1+CR$1-DM118)/CR$2))</f>
        <v>0.9</v>
      </c>
      <c r="CS118" s="2" t="n">
        <f aca="false">MIN(1,MAX(0,(CS$2-$CD118+1+CS$1-DN118)/CS$2))</f>
        <v>0.9</v>
      </c>
      <c r="CT118" s="2" t="n">
        <f aca="false">MIN(1,MAX(0,(CT$2-$CD118+1+CT$1-DO118)/CT$2))</f>
        <v>0.916666666666667</v>
      </c>
      <c r="CU118" s="2" t="n">
        <f aca="false">MIN(1,MAX(0,(CU$2-$CD118+1+CU$1-DP118)/CU$2))</f>
        <v>0.916666666666667</v>
      </c>
      <c r="CV118" s="2" t="n">
        <f aca="false">MIN(1,MAX(0,(CV$2-$CD118+1+CV$1-DQ118)/CV$2))</f>
        <v>0.916666666666667</v>
      </c>
      <c r="CW118" s="2" t="n">
        <f aca="false">MIN(1,MAX(0,(CW$2-$CD118+1+CW$1-DR118)/CW$2))</f>
        <v>0.916666666666667</v>
      </c>
      <c r="CX118" s="2" t="n">
        <f aca="false">MIN(1,MAX(0,(CX$2-$CD118+1+CX$1-DS118)/CX$2))</f>
        <v>0.916666666666667</v>
      </c>
      <c r="CY118" s="2" t="n">
        <f aca="false">MIN(1,MAX(0,(CY$2-$CD118+1+CY$1-DT118)/CY$2))</f>
        <v>0.9</v>
      </c>
      <c r="DA118" s="1" t="n">
        <f aca="false">IF($CB118&gt;0,MAX(0,FLOOR((1-$CZ$2)*CF$2-$CD118+1+CF$1,1)),0)</f>
        <v>0</v>
      </c>
      <c r="DB118" s="1" t="n">
        <f aca="false">IF($CB118&gt;0,MAX(0,FLOOR((1-$CZ$2)*CG$2-$CD118+1+CG$1,1)),0)</f>
        <v>0</v>
      </c>
      <c r="DC118" s="1" t="n">
        <f aca="false">IF($CB118&gt;0,MAX(0,FLOOR((1-$CZ$2)*CH$2-$CD118+1+CH$1,1)),0)</f>
        <v>0</v>
      </c>
      <c r="DD118" s="1" t="n">
        <f aca="false">IF($CB118&gt;0,MAX(0,FLOOR((1-$CZ$2)*CI$2-$CD118+1+CI$1,1)),0)</f>
        <v>0</v>
      </c>
      <c r="DE118" s="1" t="n">
        <f aca="false">IF($CB118&gt;0,MAX(0,FLOOR((1-$CZ$2)*CJ$2-$CD118+1+CJ$1,1)),0)</f>
        <v>0</v>
      </c>
      <c r="DF118" s="1" t="n">
        <f aca="false">IF($CB118&gt;0,MAX(0,FLOOR((1-$CZ$2)*CK$2-$CD118+1+CK$1,1)),0)</f>
        <v>0</v>
      </c>
      <c r="DG118" s="1" t="n">
        <f aca="false">IF($CB118&gt;0,MAX(0,FLOOR((1-$CZ$2)*CL$2-$CD118+1+CL$1,1)),0)</f>
        <v>0</v>
      </c>
      <c r="DH118" s="1" t="n">
        <f aca="false">IF($CB118&gt;0,MAX(0,FLOOR((1-$CZ$2)*CM$2-$CD118+1+CM$1,1)),0)</f>
        <v>0</v>
      </c>
      <c r="DI118" s="1" t="n">
        <f aca="false">IF($CB118&gt;0,MAX(0,FLOOR((1-$CZ$2)*CN$2-$CD118+1+CN$1,1)),0)</f>
        <v>0</v>
      </c>
      <c r="DJ118" s="1" t="n">
        <f aca="false">IF($CB118&gt;0,MAX(0,FLOOR((1-$CZ$2)*CO$2-$CD118+1+CO$1,1)),0)</f>
        <v>1</v>
      </c>
      <c r="DK118" s="1" t="n">
        <f aca="false">IF($CB118&gt;0,MAX(0,FLOOR((1-$CZ$2)*CP$2-$CD118+1+CP$1,1)),0)</f>
        <v>1</v>
      </c>
      <c r="DL118" s="1" t="n">
        <f aca="false">IF($CB118&gt;0,MAX(0,FLOOR((1-$CZ$2)*CQ$2-$CD118+1+CQ$1,1)),0)</f>
        <v>1</v>
      </c>
      <c r="DM118" s="1" t="n">
        <f aca="false">IF($CB118&gt;0,MAX(0,FLOOR((1-$CZ$2)*CR$2-$CD118+1+CR$1,1)),0)</f>
        <v>2</v>
      </c>
      <c r="DN118" s="1" t="n">
        <f aca="false">IF($CB118&gt;0,MAX(0,FLOOR((1-$CZ$2)*CS$2-$CD118+1+CS$1,1)),0)</f>
        <v>2</v>
      </c>
      <c r="DO118" s="1" t="n">
        <f aca="false">IF($CB118&gt;0,MAX(0,FLOOR((1-$CZ$2)*CT$2-$CD118+1+CT$1,1)),0)</f>
        <v>2</v>
      </c>
      <c r="DP118" s="1" t="n">
        <f aca="false">IF($CB118&gt;0,MAX(0,FLOOR((1-$CZ$2)*CU$2-$CD118+1+CU$1,1)),0)</f>
        <v>3</v>
      </c>
      <c r="DQ118" s="1" t="n">
        <f aca="false">IF($CB118&gt;0,MAX(0,FLOOR((1-$CZ$2)*CV$2-$CD118+1+CV$1,1)),0)</f>
        <v>3</v>
      </c>
      <c r="DR118" s="1" t="n">
        <f aca="false">IF($CB118&gt;0,MAX(0,FLOOR((1-$CZ$2)*CW$2-$CD118+1+CW$1,1)),0)</f>
        <v>3</v>
      </c>
      <c r="DS118" s="1" t="n">
        <f aca="false">IF($CB118&gt;0,MAX(0,FLOOR((1-$CZ$2)*CX$2-$CD118+1+CX$1,1)),0)</f>
        <v>4</v>
      </c>
      <c r="DT118" s="1" t="n">
        <f aca="false">IF($CB118&gt;0,MAX(0,FLOOR((1-$CZ$2)*CY$2-$CD118+1+CY$1,1)),0)</f>
        <v>5</v>
      </c>
      <c r="DV118" s="1" t="n">
        <f aca="false">$AK118 +(DA118*$CB118+AL118)*(BG118+1)/2</f>
        <v>3.5</v>
      </c>
      <c r="DW118" s="1" t="n">
        <f aca="false">$AK118 +(DB118*$CB118+AM118)*(BH118+1)/2</f>
        <v>3.5</v>
      </c>
      <c r="DX118" s="1" t="n">
        <f aca="false">$AK118 +(DC118*$CB118+AN118)*(BI118+1)/2</f>
        <v>3.5</v>
      </c>
      <c r="DY118" s="1" t="n">
        <f aca="false">$AK118 +(DD118*$CB118+AO118)*(BJ118+1)/2</f>
        <v>3.5</v>
      </c>
      <c r="DZ118" s="1" t="n">
        <f aca="false">$AK118 +(DE118*$CB118+AP118)*(BK118+1)/2</f>
        <v>3.5</v>
      </c>
      <c r="EA118" s="1" t="n">
        <f aca="false">$AK118 +(DF118*$CB118+AQ118)*(BL118+1)/2</f>
        <v>3.5</v>
      </c>
      <c r="EB118" s="1" t="n">
        <f aca="false">$AK118 +(DG118*$CB118+AR118)*(BM118+1)/2</f>
        <v>3.5</v>
      </c>
      <c r="EC118" s="1" t="n">
        <f aca="false">$AK118 +(DH118*$CB118+AS118)*(BN118+1)/2</f>
        <v>3.5</v>
      </c>
      <c r="ED118" s="1" t="n">
        <f aca="false">$AK118 +(DI118*$CB118+AT118)*(BO118+1)/2</f>
        <v>3.5</v>
      </c>
      <c r="EE118" s="1" t="n">
        <f aca="false">$AK118 +(DJ118*$CB118+AU118)*(BP118+1)/2</f>
        <v>10.5</v>
      </c>
      <c r="EF118" s="1" t="n">
        <f aca="false">$AK118 +(DK118*$CB118+AV118)*(BQ118+1)/2</f>
        <v>10.5</v>
      </c>
      <c r="EG118" s="1" t="n">
        <f aca="false">$AK118 +(DL118*$CB118+AW118)*(BR118+1)/2</f>
        <v>10.5</v>
      </c>
      <c r="EH118" s="1" t="n">
        <f aca="false">$AK118 +(DM118*$CB118+AX118)*(BS118+1)/2</f>
        <v>17.5</v>
      </c>
      <c r="EI118" s="1" t="n">
        <f aca="false">$AK118 +(DN118*$CB118+AY118)*(BT118+1)/2</f>
        <v>17.5</v>
      </c>
      <c r="EJ118" s="1" t="n">
        <f aca="false">$AK118 +(DO118*$CB118+AZ118)*(BU118+1)/2</f>
        <v>17.5</v>
      </c>
      <c r="EK118" s="1" t="n">
        <f aca="false">$AK118 +(DP118*$CB118+BA118)*(BV118+1)/2</f>
        <v>24.5</v>
      </c>
      <c r="EL118" s="1" t="n">
        <f aca="false">$AK118 +(DQ118*$CB118+BB118)*(BW118+1)/2</f>
        <v>24.5</v>
      </c>
      <c r="EM118" s="1" t="n">
        <f aca="false">$AK118 +(DR118*$CB118+BC118)*(BX118+1)/2</f>
        <v>24.5</v>
      </c>
      <c r="EN118" s="1" t="n">
        <f aca="false">$AK118 +(DS118*$CB118+BD118)*(BY118+1)/2</f>
        <v>31.5</v>
      </c>
      <c r="EO118" s="1" t="n">
        <f aca="false">$AK118 +(DT118*$CB118+BE118)*(BZ118+1)/2</f>
        <v>38.5</v>
      </c>
    </row>
    <row r="119" customFormat="false" ht="33.95" hidden="false" customHeight="true" outlineLevel="0" collapsed="false">
      <c r="A119" s="11" t="s">
        <v>525</v>
      </c>
      <c r="B119" s="1" t="s">
        <v>282</v>
      </c>
      <c r="C119" s="11" t="s">
        <v>497</v>
      </c>
      <c r="D119" s="11" t="s">
        <v>526</v>
      </c>
      <c r="E119" s="11" t="s">
        <v>60</v>
      </c>
      <c r="F119" s="11" t="s">
        <v>40</v>
      </c>
      <c r="G119" s="11" t="s">
        <v>527</v>
      </c>
      <c r="H119" s="11" t="n">
        <v>0</v>
      </c>
      <c r="I119" s="11" t="n">
        <v>3</v>
      </c>
      <c r="J119" s="11" t="s">
        <v>209</v>
      </c>
      <c r="K119" s="11" t="n">
        <v>14</v>
      </c>
      <c r="L119" s="11" t="s">
        <v>528</v>
      </c>
      <c r="N119" s="1" t="n">
        <v>1</v>
      </c>
      <c r="P119" s="1" t="n">
        <f aca="false">IF(P$2/5+1 &gt;=$I119,CF119*DV119, 0)</f>
        <v>0</v>
      </c>
      <c r="Q119" s="1" t="n">
        <f aca="false">IF(Q$2/5+1 &gt;=$I119,CG119*DW119, 0)</f>
        <v>0</v>
      </c>
      <c r="R119" s="1" t="n">
        <f aca="false">IF(R$2/5+1 &gt;=$I119,CH119*DX119, 0)</f>
        <v>0</v>
      </c>
      <c r="S119" s="1" t="n">
        <f aca="false">IF(S$2/5+1 &gt;=$I119,CI119*DY119, 0)</f>
        <v>0</v>
      </c>
      <c r="T119" s="1" t="n">
        <f aca="false">IF(T$2/5+1 &gt;=$I119,CJ119*DZ119, 0)</f>
        <v>0</v>
      </c>
      <c r="U119" s="1" t="n">
        <f aca="false">IF(U$2/5+1 &gt;=$I119,CK119*EA119, 0)</f>
        <v>0</v>
      </c>
      <c r="V119" s="1" t="n">
        <f aca="false">IF(V$2/5+1 &gt;=$I119,CL119*EB119, 0)</f>
        <v>0</v>
      </c>
      <c r="W119" s="1" t="n">
        <f aca="false">IF(W$2/5+1 &gt;=$I119,CM119*EC119, 0)</f>
        <v>0</v>
      </c>
      <c r="X119" s="1" t="n">
        <f aca="false">IF(X$2/5+1 &gt;=$I119,CN119*ED119, 0)</f>
        <v>0</v>
      </c>
      <c r="Y119" s="1" t="n">
        <f aca="false">IF(Y$2/5+1 &gt;=$I119,CO119*EE119, 0)</f>
        <v>16.2</v>
      </c>
      <c r="Z119" s="1" t="n">
        <f aca="false">IF(Z$2/5+1 &gt;=$I119,CP119*EF119, 0)</f>
        <v>16.2</v>
      </c>
      <c r="AA119" s="1" t="n">
        <f aca="false">IF(AA$2/5+1 &gt;=$I119,CQ119*EG119, 0)</f>
        <v>16.2</v>
      </c>
      <c r="AB119" s="1" t="n">
        <f aca="false">IF(AB$2/5+1 &gt;=$I119,CR119*EH119, 0)</f>
        <v>19.35</v>
      </c>
      <c r="AC119" s="1" t="n">
        <f aca="false">IF(AC$2/5+1 &gt;=$I119,CS119*EI119, 0)</f>
        <v>19.35</v>
      </c>
      <c r="AD119" s="1" t="n">
        <f aca="false">IF(AD$2/5+1 &gt;=$I119,CT119*EJ119, 0)</f>
        <v>19.7083333333333</v>
      </c>
      <c r="AE119" s="1" t="n">
        <f aca="false">IF(AE$2/5+1 &gt;=$I119,CU119*EK119, 0)</f>
        <v>22.9166666666667</v>
      </c>
      <c r="AF119" s="1" t="n">
        <f aca="false">IF(AF$2/5+1 &gt;=$I119,CV119*EL119, 0)</f>
        <v>22.9166666666667</v>
      </c>
      <c r="AG119" s="1" t="n">
        <f aca="false">IF(AG$2/5+1 &gt;=$I119,CW119*EM119, 0)</f>
        <v>22.9166666666667</v>
      </c>
      <c r="AH119" s="1" t="n">
        <f aca="false">IF(AH$2/5+1 &gt;=$I119,CX119*EN119, 0)</f>
        <v>26.125</v>
      </c>
      <c r="AI119" s="1" t="n">
        <f aca="false">IF(AI$2/5+1 &gt;=$I119,CY119*EO119, 0)</f>
        <v>28.8</v>
      </c>
      <c r="AK119" s="1" t="n">
        <v>4</v>
      </c>
      <c r="AL119" s="1" t="n">
        <v>2</v>
      </c>
      <c r="AM119" s="1" t="n">
        <f aca="false">AL119</f>
        <v>2</v>
      </c>
      <c r="AN119" s="1" t="n">
        <f aca="false">AM119</f>
        <v>2</v>
      </c>
      <c r="AO119" s="1" t="n">
        <f aca="false">AN119</f>
        <v>2</v>
      </c>
      <c r="AP119" s="1" t="n">
        <f aca="false">AO119</f>
        <v>2</v>
      </c>
      <c r="AQ119" s="1" t="n">
        <f aca="false">AP119</f>
        <v>2</v>
      </c>
      <c r="AR119" s="1" t="n">
        <f aca="false">AQ119</f>
        <v>2</v>
      </c>
      <c r="AS119" s="1" t="n">
        <f aca="false">AR119</f>
        <v>2</v>
      </c>
      <c r="AT119" s="1" t="n">
        <f aca="false">AS119</f>
        <v>2</v>
      </c>
      <c r="AU119" s="1" t="n">
        <f aca="false">AT119</f>
        <v>2</v>
      </c>
      <c r="AV119" s="1" t="n">
        <f aca="false">AU119</f>
        <v>2</v>
      </c>
      <c r="AW119" s="1" t="n">
        <f aca="false">AV119</f>
        <v>2</v>
      </c>
      <c r="AX119" s="1" t="n">
        <f aca="false">AW119</f>
        <v>2</v>
      </c>
      <c r="AY119" s="1" t="n">
        <f aca="false">AX119</f>
        <v>2</v>
      </c>
      <c r="AZ119" s="1" t="n">
        <f aca="false">AY119</f>
        <v>2</v>
      </c>
      <c r="BA119" s="1" t="n">
        <f aca="false">AZ119</f>
        <v>2</v>
      </c>
      <c r="BB119" s="1" t="n">
        <f aca="false">BA119</f>
        <v>2</v>
      </c>
      <c r="BC119" s="1" t="n">
        <f aca="false">BB119</f>
        <v>2</v>
      </c>
      <c r="BD119" s="1" t="n">
        <f aca="false">BC119</f>
        <v>2</v>
      </c>
      <c r="BE119" s="1" t="n">
        <f aca="false">BD119</f>
        <v>2</v>
      </c>
      <c r="BG119" s="1" t="n">
        <v>6</v>
      </c>
      <c r="BH119" s="1" t="n">
        <f aca="false">BG119</f>
        <v>6</v>
      </c>
      <c r="BI119" s="1" t="n">
        <f aca="false">BH119</f>
        <v>6</v>
      </c>
      <c r="BJ119" s="1" t="n">
        <f aca="false">BI119</f>
        <v>6</v>
      </c>
      <c r="BK119" s="1" t="n">
        <f aca="false">BJ119</f>
        <v>6</v>
      </c>
      <c r="BL119" s="1" t="n">
        <f aca="false">BK119</f>
        <v>6</v>
      </c>
      <c r="BM119" s="1" t="n">
        <f aca="false">BL119</f>
        <v>6</v>
      </c>
      <c r="BN119" s="1" t="n">
        <f aca="false">BM119</f>
        <v>6</v>
      </c>
      <c r="BO119" s="1" t="n">
        <f aca="false">BN119</f>
        <v>6</v>
      </c>
      <c r="BP119" s="1" t="n">
        <f aca="false">BO119</f>
        <v>6</v>
      </c>
      <c r="BQ119" s="1" t="n">
        <f aca="false">BP119</f>
        <v>6</v>
      </c>
      <c r="BR119" s="1" t="n">
        <f aca="false">BQ119</f>
        <v>6</v>
      </c>
      <c r="BS119" s="1" t="n">
        <f aca="false">BR119</f>
        <v>6</v>
      </c>
      <c r="BT119" s="1" t="n">
        <f aca="false">BS119</f>
        <v>6</v>
      </c>
      <c r="BU119" s="1" t="n">
        <f aca="false">BT119</f>
        <v>6</v>
      </c>
      <c r="BV119" s="1" t="n">
        <f aca="false">BU119</f>
        <v>6</v>
      </c>
      <c r="BW119" s="1" t="n">
        <f aca="false">BV119</f>
        <v>6</v>
      </c>
      <c r="BX119" s="1" t="n">
        <f aca="false">BW119</f>
        <v>6</v>
      </c>
      <c r="BY119" s="1" t="n">
        <f aca="false">BX119</f>
        <v>6</v>
      </c>
      <c r="BZ119" s="1" t="n">
        <f aca="false">BY119</f>
        <v>6</v>
      </c>
      <c r="CA119" s="2"/>
      <c r="CB119" s="1" t="n">
        <v>1</v>
      </c>
      <c r="CD119" s="0" t="n">
        <f aca="false">IF(EXACT(E119,"Concentration"),IF(I119=1,3,IF(I119=2,3,IF(I119=3,4,IF(I119=4,6,8)))),IF(I119=1,4,IF(I119=2,5,IF(I119=3,6,IF(I119=4,8,10)))))</f>
        <v>4</v>
      </c>
      <c r="CF119" s="2" t="n">
        <f aca="false">MIN(1,MAX(0,(CF$2-$CD119+1+CF$1-DA119)/CF$2))</f>
        <v>0.5</v>
      </c>
      <c r="CG119" s="2" t="n">
        <f aca="false">MIN(1,MAX(0,(CG$2-$CD119+1+CG$1-DB119)/CG$2))</f>
        <v>0.666666666666667</v>
      </c>
      <c r="CH119" s="2" t="n">
        <f aca="false">MIN(1,MAX(0,(CH$2-$CD119+1+CH$1-DC119)/CH$2))</f>
        <v>0.666666666666667</v>
      </c>
      <c r="CI119" s="2" t="n">
        <f aca="false">MIN(1,MAX(0,(CI$2-$CD119+1+CI$1-DD119)/CI$2))</f>
        <v>0.833333333333333</v>
      </c>
      <c r="CJ119" s="2" t="n">
        <f aca="false">MIN(1,MAX(0,(CJ$2-$CD119+1+CJ$1-DE119)/CJ$2))</f>
        <v>0.875</v>
      </c>
      <c r="CK119" s="2" t="n">
        <f aca="false">MIN(1,MAX(0,(CK$2-$CD119+1+CK$1-DF119)/CK$2))</f>
        <v>0.875</v>
      </c>
      <c r="CL119" s="2" t="n">
        <f aca="false">MIN(1,MAX(0,(CL$2-$CD119+1+CL$1-DG119)/CL$2))</f>
        <v>1</v>
      </c>
      <c r="CM119" s="2" t="n">
        <f aca="false">MIN(1,MAX(0,(CM$2-$CD119+1+CM$1-DH119)/CM$2))</f>
        <v>1</v>
      </c>
      <c r="CN119" s="2" t="n">
        <f aca="false">MIN(1,MAX(0,(CN$2-$CD119+1+CN$1-DI119)/CN$2))</f>
        <v>1</v>
      </c>
      <c r="CO119" s="2" t="n">
        <f aca="false">MIN(1,MAX(0,(CO$2-$CD119+1+CO$1-DJ119)/CO$2))</f>
        <v>0.9</v>
      </c>
      <c r="CP119" s="2" t="n">
        <f aca="false">MIN(1,MAX(0,(CP$2-$CD119+1+CP$1-DK119)/CP$2))</f>
        <v>0.9</v>
      </c>
      <c r="CQ119" s="2" t="n">
        <f aca="false">MIN(1,MAX(0,(CQ$2-$CD119+1+CQ$1-DL119)/CQ$2))</f>
        <v>0.9</v>
      </c>
      <c r="CR119" s="2" t="n">
        <f aca="false">MIN(1,MAX(0,(CR$2-$CD119+1+CR$1-DM119)/CR$2))</f>
        <v>0.9</v>
      </c>
      <c r="CS119" s="2" t="n">
        <f aca="false">MIN(1,MAX(0,(CS$2-$CD119+1+CS$1-DN119)/CS$2))</f>
        <v>0.9</v>
      </c>
      <c r="CT119" s="2" t="n">
        <f aca="false">MIN(1,MAX(0,(CT$2-$CD119+1+CT$1-DO119)/CT$2))</f>
        <v>0.916666666666667</v>
      </c>
      <c r="CU119" s="2" t="n">
        <f aca="false">MIN(1,MAX(0,(CU$2-$CD119+1+CU$1-DP119)/CU$2))</f>
        <v>0.916666666666667</v>
      </c>
      <c r="CV119" s="2" t="n">
        <f aca="false">MIN(1,MAX(0,(CV$2-$CD119+1+CV$1-DQ119)/CV$2))</f>
        <v>0.916666666666667</v>
      </c>
      <c r="CW119" s="2" t="n">
        <f aca="false">MIN(1,MAX(0,(CW$2-$CD119+1+CW$1-DR119)/CW$2))</f>
        <v>0.916666666666667</v>
      </c>
      <c r="CX119" s="2" t="n">
        <f aca="false">MIN(1,MAX(0,(CX$2-$CD119+1+CX$1-DS119)/CX$2))</f>
        <v>0.916666666666667</v>
      </c>
      <c r="CY119" s="2" t="n">
        <f aca="false">MIN(1,MAX(0,(CY$2-$CD119+1+CY$1-DT119)/CY$2))</f>
        <v>0.9</v>
      </c>
      <c r="DA119" s="1" t="n">
        <f aca="false">IF($CB119&gt;0,MAX(0,FLOOR((1-$CZ$2)*CF$2-$CD119+1+CF$1,1)),0)</f>
        <v>0</v>
      </c>
      <c r="DB119" s="1" t="n">
        <f aca="false">IF($CB119&gt;0,MAX(0,FLOOR((1-$CZ$2)*CG$2-$CD119+1+CG$1,1)),0)</f>
        <v>0</v>
      </c>
      <c r="DC119" s="1" t="n">
        <f aca="false">IF($CB119&gt;0,MAX(0,FLOOR((1-$CZ$2)*CH$2-$CD119+1+CH$1,1)),0)</f>
        <v>0</v>
      </c>
      <c r="DD119" s="1" t="n">
        <f aca="false">IF($CB119&gt;0,MAX(0,FLOOR((1-$CZ$2)*CI$2-$CD119+1+CI$1,1)),0)</f>
        <v>0</v>
      </c>
      <c r="DE119" s="1" t="n">
        <f aca="false">IF($CB119&gt;0,MAX(0,FLOOR((1-$CZ$2)*CJ$2-$CD119+1+CJ$1,1)),0)</f>
        <v>0</v>
      </c>
      <c r="DF119" s="1" t="n">
        <f aca="false">IF($CB119&gt;0,MAX(0,FLOOR((1-$CZ$2)*CK$2-$CD119+1+CK$1,1)),0)</f>
        <v>0</v>
      </c>
      <c r="DG119" s="1" t="n">
        <f aca="false">IF($CB119&gt;0,MAX(0,FLOOR((1-$CZ$2)*CL$2-$CD119+1+CL$1,1)),0)</f>
        <v>0</v>
      </c>
      <c r="DH119" s="1" t="n">
        <f aca="false">IF($CB119&gt;0,MAX(0,FLOOR((1-$CZ$2)*CM$2-$CD119+1+CM$1,1)),0)</f>
        <v>0</v>
      </c>
      <c r="DI119" s="1" t="n">
        <f aca="false">IF($CB119&gt;0,MAX(0,FLOOR((1-$CZ$2)*CN$2-$CD119+1+CN$1,1)),0)</f>
        <v>0</v>
      </c>
      <c r="DJ119" s="1" t="n">
        <f aca="false">IF($CB119&gt;0,MAX(0,FLOOR((1-$CZ$2)*CO$2-$CD119+1+CO$1,1)),0)</f>
        <v>2</v>
      </c>
      <c r="DK119" s="1" t="n">
        <f aca="false">IF($CB119&gt;0,MAX(0,FLOOR((1-$CZ$2)*CP$2-$CD119+1+CP$1,1)),0)</f>
        <v>2</v>
      </c>
      <c r="DL119" s="1" t="n">
        <f aca="false">IF($CB119&gt;0,MAX(0,FLOOR((1-$CZ$2)*CQ$2-$CD119+1+CQ$1,1)),0)</f>
        <v>2</v>
      </c>
      <c r="DM119" s="1" t="n">
        <f aca="false">IF($CB119&gt;0,MAX(0,FLOOR((1-$CZ$2)*CR$2-$CD119+1+CR$1,1)),0)</f>
        <v>3</v>
      </c>
      <c r="DN119" s="1" t="n">
        <f aca="false">IF($CB119&gt;0,MAX(0,FLOOR((1-$CZ$2)*CS$2-$CD119+1+CS$1,1)),0)</f>
        <v>3</v>
      </c>
      <c r="DO119" s="1" t="n">
        <f aca="false">IF($CB119&gt;0,MAX(0,FLOOR((1-$CZ$2)*CT$2-$CD119+1+CT$1,1)),0)</f>
        <v>3</v>
      </c>
      <c r="DP119" s="1" t="n">
        <f aca="false">IF($CB119&gt;0,MAX(0,FLOOR((1-$CZ$2)*CU$2-$CD119+1+CU$1,1)),0)</f>
        <v>4</v>
      </c>
      <c r="DQ119" s="1" t="n">
        <f aca="false">IF($CB119&gt;0,MAX(0,FLOOR((1-$CZ$2)*CV$2-$CD119+1+CV$1,1)),0)</f>
        <v>4</v>
      </c>
      <c r="DR119" s="1" t="n">
        <f aca="false">IF($CB119&gt;0,MAX(0,FLOOR((1-$CZ$2)*CW$2-$CD119+1+CW$1,1)),0)</f>
        <v>4</v>
      </c>
      <c r="DS119" s="1" t="n">
        <f aca="false">IF($CB119&gt;0,MAX(0,FLOOR((1-$CZ$2)*CX$2-$CD119+1+CX$1,1)),0)</f>
        <v>5</v>
      </c>
      <c r="DT119" s="1" t="n">
        <f aca="false">IF($CB119&gt;0,MAX(0,FLOOR((1-$CZ$2)*CY$2-$CD119+1+CY$1,1)),0)</f>
        <v>6</v>
      </c>
      <c r="DV119" s="1" t="n">
        <f aca="false">$AK119 +(DA119*$CB119+AL119)*(BG119+1)/2</f>
        <v>11</v>
      </c>
      <c r="DW119" s="1" t="n">
        <f aca="false">$AK119 +(DB119*$CB119+AM119)*(BH119+1)/2</f>
        <v>11</v>
      </c>
      <c r="DX119" s="1" t="n">
        <f aca="false">$AK119 +(DC119*$CB119+AN119)*(BI119+1)/2</f>
        <v>11</v>
      </c>
      <c r="DY119" s="1" t="n">
        <f aca="false">$AK119 +(DD119*$CB119+AO119)*(BJ119+1)/2</f>
        <v>11</v>
      </c>
      <c r="DZ119" s="1" t="n">
        <f aca="false">$AK119 +(DE119*$CB119+AP119)*(BK119+1)/2</f>
        <v>11</v>
      </c>
      <c r="EA119" s="1" t="n">
        <f aca="false">$AK119 +(DF119*$CB119+AQ119)*(BL119+1)/2</f>
        <v>11</v>
      </c>
      <c r="EB119" s="1" t="n">
        <f aca="false">$AK119 +(DG119*$CB119+AR119)*(BM119+1)/2</f>
        <v>11</v>
      </c>
      <c r="EC119" s="1" t="n">
        <f aca="false">$AK119 +(DH119*$CB119+AS119)*(BN119+1)/2</f>
        <v>11</v>
      </c>
      <c r="ED119" s="1" t="n">
        <f aca="false">$AK119 +(DI119*$CB119+AT119)*(BO119+1)/2</f>
        <v>11</v>
      </c>
      <c r="EE119" s="1" t="n">
        <f aca="false">$AK119 +(DJ119*$CB119+AU119)*(BP119+1)/2</f>
        <v>18</v>
      </c>
      <c r="EF119" s="1" t="n">
        <f aca="false">$AK119 +(DK119*$CB119+AV119)*(BQ119+1)/2</f>
        <v>18</v>
      </c>
      <c r="EG119" s="1" t="n">
        <f aca="false">$AK119 +(DL119*$CB119+AW119)*(BR119+1)/2</f>
        <v>18</v>
      </c>
      <c r="EH119" s="1" t="n">
        <f aca="false">$AK119 +(DM119*$CB119+AX119)*(BS119+1)/2</f>
        <v>21.5</v>
      </c>
      <c r="EI119" s="1" t="n">
        <f aca="false">$AK119 +(DN119*$CB119+AY119)*(BT119+1)/2</f>
        <v>21.5</v>
      </c>
      <c r="EJ119" s="1" t="n">
        <f aca="false">$AK119 +(DO119*$CB119+AZ119)*(BU119+1)/2</f>
        <v>21.5</v>
      </c>
      <c r="EK119" s="1" t="n">
        <f aca="false">$AK119 +(DP119*$CB119+BA119)*(BV119+1)/2</f>
        <v>25</v>
      </c>
      <c r="EL119" s="1" t="n">
        <f aca="false">$AK119 +(DQ119*$CB119+BB119)*(BW119+1)/2</f>
        <v>25</v>
      </c>
      <c r="EM119" s="1" t="n">
        <f aca="false">$AK119 +(DR119*$CB119+BC119)*(BX119+1)/2</f>
        <v>25</v>
      </c>
      <c r="EN119" s="1" t="n">
        <f aca="false">$AK119 +(DS119*$CB119+BD119)*(BY119+1)/2</f>
        <v>28.5</v>
      </c>
      <c r="EO119" s="1" t="n">
        <f aca="false">$AK119 +(DT119*$CB119+BE119)*(BZ119+1)/2</f>
        <v>32</v>
      </c>
    </row>
    <row r="120" customFormat="false" ht="33.95" hidden="false" customHeight="true" outlineLevel="0" collapsed="false">
      <c r="A120" s="14" t="s">
        <v>529</v>
      </c>
      <c r="B120" s="1" t="s">
        <v>282</v>
      </c>
      <c r="C120" s="14" t="s">
        <v>497</v>
      </c>
      <c r="D120" s="14" t="s">
        <v>530</v>
      </c>
      <c r="E120" s="14" t="s">
        <v>29</v>
      </c>
      <c r="F120" s="14" t="s">
        <v>30</v>
      </c>
      <c r="G120" s="14" t="s">
        <v>531</v>
      </c>
      <c r="H120" s="14" t="n">
        <v>0</v>
      </c>
      <c r="I120" s="14" t="n">
        <v>3</v>
      </c>
      <c r="J120" s="14"/>
      <c r="K120" s="14"/>
      <c r="L120" s="14" t="s">
        <v>532</v>
      </c>
      <c r="N120" s="1" t="n">
        <v>1</v>
      </c>
      <c r="P120" s="1" t="n">
        <f aca="false">IF(P$2/5+1 &gt;=$I120,CF120*DV120, 0)</f>
        <v>0</v>
      </c>
      <c r="Q120" s="1" t="n">
        <f aca="false">IF(Q$2/5+1 &gt;=$I120,CG120*DW120, 0)</f>
        <v>0</v>
      </c>
      <c r="R120" s="1" t="n">
        <f aca="false">IF(R$2/5+1 &gt;=$I120,CH120*DX120, 0)</f>
        <v>0</v>
      </c>
      <c r="S120" s="1" t="n">
        <f aca="false">IF(S$2/5+1 &gt;=$I120,CI120*DY120, 0)</f>
        <v>0</v>
      </c>
      <c r="T120" s="1" t="n">
        <f aca="false">IF(T$2/5+1 &gt;=$I120,CJ120*DZ120, 0)</f>
        <v>0</v>
      </c>
      <c r="U120" s="1" t="n">
        <f aca="false">IF(U$2/5+1 &gt;=$I120,CK120*EA120, 0)</f>
        <v>0</v>
      </c>
      <c r="V120" s="1" t="n">
        <f aca="false">IF(V$2/5+1 &gt;=$I120,CL120*EB120, 0)</f>
        <v>0</v>
      </c>
      <c r="W120" s="1" t="n">
        <f aca="false">IF(W$2/5+1 &gt;=$I120,CM120*EC120, 0)</f>
        <v>0</v>
      </c>
      <c r="X120" s="1" t="n">
        <f aca="false">IF(X$2/5+1 &gt;=$I120,CN120*ED120, 0)</f>
        <v>0</v>
      </c>
      <c r="Y120" s="1" t="n">
        <f aca="false">IF(Y$2/5+1 &gt;=$I120,CO120*EE120, 0)</f>
        <v>14.4</v>
      </c>
      <c r="Z120" s="1" t="n">
        <f aca="false">IF(Z$2/5+1 &gt;=$I120,CP120*EF120, 0)</f>
        <v>14.4</v>
      </c>
      <c r="AA120" s="1" t="n">
        <f aca="false">IF(AA$2/5+1 &gt;=$I120,CQ120*EG120, 0)</f>
        <v>14.4</v>
      </c>
      <c r="AB120" s="1" t="n">
        <f aca="false">IF(AB$2/5+1 &gt;=$I120,CR120*EH120, 0)</f>
        <v>19.35</v>
      </c>
      <c r="AC120" s="1" t="n">
        <f aca="false">IF(AC$2/5+1 &gt;=$I120,CS120*EI120, 0)</f>
        <v>19.35</v>
      </c>
      <c r="AD120" s="1" t="n">
        <f aca="false">IF(AD$2/5+1 &gt;=$I120,CT120*EJ120, 0)</f>
        <v>19.7083333333333</v>
      </c>
      <c r="AE120" s="1" t="n">
        <f aca="false">IF(AE$2/5+1 &gt;=$I120,CU120*EK120, 0)</f>
        <v>24.75</v>
      </c>
      <c r="AF120" s="1" t="n">
        <f aca="false">IF(AF$2/5+1 &gt;=$I120,CV120*EL120, 0)</f>
        <v>24.75</v>
      </c>
      <c r="AG120" s="1" t="n">
        <f aca="false">IF(AG$2/5+1 &gt;=$I120,CW120*EM120, 0)</f>
        <v>24.75</v>
      </c>
      <c r="AH120" s="1" t="n">
        <f aca="false">IF(AH$2/5+1 &gt;=$I120,CX120*EN120, 0)</f>
        <v>29.7916666666667</v>
      </c>
      <c r="AI120" s="1" t="n">
        <f aca="false">IF(AI$2/5+1 &gt;=$I120,CY120*EO120, 0)</f>
        <v>34.2</v>
      </c>
      <c r="AK120" s="1" t="n">
        <v>5</v>
      </c>
      <c r="AL120" s="1" t="n">
        <v>2</v>
      </c>
      <c r="AM120" s="1" t="n">
        <f aca="false">AL120</f>
        <v>2</v>
      </c>
      <c r="AN120" s="1" t="n">
        <f aca="false">AM120</f>
        <v>2</v>
      </c>
      <c r="AO120" s="1" t="n">
        <f aca="false">AN120</f>
        <v>2</v>
      </c>
      <c r="AP120" s="1" t="n">
        <f aca="false">AO120</f>
        <v>2</v>
      </c>
      <c r="AQ120" s="1" t="n">
        <f aca="false">AP120</f>
        <v>2</v>
      </c>
      <c r="AR120" s="1" t="n">
        <f aca="false">AQ120</f>
        <v>2</v>
      </c>
      <c r="AS120" s="1" t="n">
        <f aca="false">AR120</f>
        <v>2</v>
      </c>
      <c r="AT120" s="1" t="n">
        <f aca="false">AS120</f>
        <v>2</v>
      </c>
      <c r="AU120" s="1" t="n">
        <f aca="false">AT120</f>
        <v>2</v>
      </c>
      <c r="AV120" s="1" t="n">
        <f aca="false">AU120</f>
        <v>2</v>
      </c>
      <c r="AW120" s="1" t="n">
        <f aca="false">AV120</f>
        <v>2</v>
      </c>
      <c r="AX120" s="1" t="n">
        <f aca="false">AW120</f>
        <v>2</v>
      </c>
      <c r="AY120" s="1" t="n">
        <f aca="false">AX120</f>
        <v>2</v>
      </c>
      <c r="AZ120" s="1" t="n">
        <f aca="false">AY120</f>
        <v>2</v>
      </c>
      <c r="BA120" s="1" t="n">
        <f aca="false">AZ120</f>
        <v>2</v>
      </c>
      <c r="BB120" s="1" t="n">
        <f aca="false">BA120</f>
        <v>2</v>
      </c>
      <c r="BC120" s="1" t="n">
        <f aca="false">BB120</f>
        <v>2</v>
      </c>
      <c r="BD120" s="1" t="n">
        <f aca="false">BC120</f>
        <v>2</v>
      </c>
      <c r="BE120" s="1" t="n">
        <f aca="false">BD120</f>
        <v>2</v>
      </c>
      <c r="BG120" s="1" t="n">
        <v>10</v>
      </c>
      <c r="BH120" s="1" t="n">
        <f aca="false">BG120</f>
        <v>10</v>
      </c>
      <c r="BI120" s="1" t="n">
        <f aca="false">BH120</f>
        <v>10</v>
      </c>
      <c r="BJ120" s="1" t="n">
        <f aca="false">BI120</f>
        <v>10</v>
      </c>
      <c r="BK120" s="1" t="n">
        <f aca="false">BJ120</f>
        <v>10</v>
      </c>
      <c r="BL120" s="1" t="n">
        <f aca="false">BK120</f>
        <v>10</v>
      </c>
      <c r="BM120" s="1" t="n">
        <f aca="false">BL120</f>
        <v>10</v>
      </c>
      <c r="BN120" s="1" t="n">
        <f aca="false">BM120</f>
        <v>10</v>
      </c>
      <c r="BO120" s="1" t="n">
        <f aca="false">BN120</f>
        <v>10</v>
      </c>
      <c r="BP120" s="1" t="n">
        <f aca="false">BO120</f>
        <v>10</v>
      </c>
      <c r="BQ120" s="1" t="n">
        <f aca="false">BP120</f>
        <v>10</v>
      </c>
      <c r="BR120" s="1" t="n">
        <f aca="false">BQ120</f>
        <v>10</v>
      </c>
      <c r="BS120" s="1" t="n">
        <f aca="false">BR120</f>
        <v>10</v>
      </c>
      <c r="BT120" s="1" t="n">
        <f aca="false">BS120</f>
        <v>10</v>
      </c>
      <c r="BU120" s="1" t="n">
        <f aca="false">BT120</f>
        <v>10</v>
      </c>
      <c r="BV120" s="1" t="n">
        <f aca="false">BU120</f>
        <v>10</v>
      </c>
      <c r="BW120" s="1" t="n">
        <f aca="false">BV120</f>
        <v>10</v>
      </c>
      <c r="BX120" s="1" t="n">
        <f aca="false">BW120</f>
        <v>10</v>
      </c>
      <c r="BY120" s="1" t="n">
        <f aca="false">BX120</f>
        <v>10</v>
      </c>
      <c r="BZ120" s="1" t="n">
        <f aca="false">BY120</f>
        <v>10</v>
      </c>
      <c r="CA120" s="2"/>
      <c r="CB120" s="1" t="n">
        <v>1</v>
      </c>
      <c r="CD120" s="0" t="n">
        <f aca="false">IF(EXACT(E120,"Concentration"),IF(I120=1,3,IF(I120=2,3,IF(I120=3,4,IF(I120=4,6,8)))),IF(I120=1,4,IF(I120=2,5,IF(I120=3,6,IF(I120=4,8,10)))))</f>
        <v>6</v>
      </c>
      <c r="CF120" s="2" t="n">
        <f aca="false">MIN(1,MAX(0,(CF$2-$CD120+1+CF$1-DA120)/CF$2))</f>
        <v>0.166666666666667</v>
      </c>
      <c r="CG120" s="2" t="n">
        <f aca="false">MIN(1,MAX(0,(CG$2-$CD120+1+CG$1-DB120)/CG$2))</f>
        <v>0.333333333333333</v>
      </c>
      <c r="CH120" s="2" t="n">
        <f aca="false">MIN(1,MAX(0,(CH$2-$CD120+1+CH$1-DC120)/CH$2))</f>
        <v>0.333333333333333</v>
      </c>
      <c r="CI120" s="2" t="n">
        <f aca="false">MIN(1,MAX(0,(CI$2-$CD120+1+CI$1-DD120)/CI$2))</f>
        <v>0.5</v>
      </c>
      <c r="CJ120" s="2" t="n">
        <f aca="false">MIN(1,MAX(0,(CJ$2-$CD120+1+CJ$1-DE120)/CJ$2))</f>
        <v>0.625</v>
      </c>
      <c r="CK120" s="2" t="n">
        <f aca="false">MIN(1,MAX(0,(CK$2-$CD120+1+CK$1-DF120)/CK$2))</f>
        <v>0.625</v>
      </c>
      <c r="CL120" s="2" t="n">
        <f aca="false">MIN(1,MAX(0,(CL$2-$CD120+1+CL$1-DG120)/CL$2))</f>
        <v>0.75</v>
      </c>
      <c r="CM120" s="2" t="n">
        <f aca="false">MIN(1,MAX(0,(CM$2-$CD120+1+CM$1-DH120)/CM$2))</f>
        <v>0.75</v>
      </c>
      <c r="CN120" s="2" t="n">
        <f aca="false">MIN(1,MAX(0,(CN$2-$CD120+1+CN$1-DI120)/CN$2))</f>
        <v>0.75</v>
      </c>
      <c r="CO120" s="2" t="n">
        <f aca="false">MIN(1,MAX(0,(CO$2-$CD120+1+CO$1-DJ120)/CO$2))</f>
        <v>0.9</v>
      </c>
      <c r="CP120" s="2" t="n">
        <f aca="false">MIN(1,MAX(0,(CP$2-$CD120+1+CP$1-DK120)/CP$2))</f>
        <v>0.9</v>
      </c>
      <c r="CQ120" s="2" t="n">
        <f aca="false">MIN(1,MAX(0,(CQ$2-$CD120+1+CQ$1-DL120)/CQ$2))</f>
        <v>0.9</v>
      </c>
      <c r="CR120" s="2" t="n">
        <f aca="false">MIN(1,MAX(0,(CR$2-$CD120+1+CR$1-DM120)/CR$2))</f>
        <v>0.9</v>
      </c>
      <c r="CS120" s="2" t="n">
        <f aca="false">MIN(1,MAX(0,(CS$2-$CD120+1+CS$1-DN120)/CS$2))</f>
        <v>0.9</v>
      </c>
      <c r="CT120" s="2" t="n">
        <f aca="false">MIN(1,MAX(0,(CT$2-$CD120+1+CT$1-DO120)/CT$2))</f>
        <v>0.916666666666667</v>
      </c>
      <c r="CU120" s="2" t="n">
        <f aca="false">MIN(1,MAX(0,(CU$2-$CD120+1+CU$1-DP120)/CU$2))</f>
        <v>0.916666666666667</v>
      </c>
      <c r="CV120" s="2" t="n">
        <f aca="false">MIN(1,MAX(0,(CV$2-$CD120+1+CV$1-DQ120)/CV$2))</f>
        <v>0.916666666666667</v>
      </c>
      <c r="CW120" s="2" t="n">
        <f aca="false">MIN(1,MAX(0,(CW$2-$CD120+1+CW$1-DR120)/CW$2))</f>
        <v>0.916666666666667</v>
      </c>
      <c r="CX120" s="2" t="n">
        <f aca="false">MIN(1,MAX(0,(CX$2-$CD120+1+CX$1-DS120)/CX$2))</f>
        <v>0.916666666666667</v>
      </c>
      <c r="CY120" s="2" t="n">
        <f aca="false">MIN(1,MAX(0,(CY$2-$CD120+1+CY$1-DT120)/CY$2))</f>
        <v>0.9</v>
      </c>
      <c r="DA120" s="1" t="n">
        <f aca="false">IF($CB120&gt;0,MAX(0,FLOOR((1-$CZ$2)*CF$2-$CD120+1+CF$1,1)),0)</f>
        <v>0</v>
      </c>
      <c r="DB120" s="1" t="n">
        <f aca="false">IF($CB120&gt;0,MAX(0,FLOOR((1-$CZ$2)*CG$2-$CD120+1+CG$1,1)),0)</f>
        <v>0</v>
      </c>
      <c r="DC120" s="1" t="n">
        <f aca="false">IF($CB120&gt;0,MAX(0,FLOOR((1-$CZ$2)*CH$2-$CD120+1+CH$1,1)),0)</f>
        <v>0</v>
      </c>
      <c r="DD120" s="1" t="n">
        <f aca="false">IF($CB120&gt;0,MAX(0,FLOOR((1-$CZ$2)*CI$2-$CD120+1+CI$1,1)),0)</f>
        <v>0</v>
      </c>
      <c r="DE120" s="1" t="n">
        <f aca="false">IF($CB120&gt;0,MAX(0,FLOOR((1-$CZ$2)*CJ$2-$CD120+1+CJ$1,1)),0)</f>
        <v>0</v>
      </c>
      <c r="DF120" s="1" t="n">
        <f aca="false">IF($CB120&gt;0,MAX(0,FLOOR((1-$CZ$2)*CK$2-$CD120+1+CK$1,1)),0)</f>
        <v>0</v>
      </c>
      <c r="DG120" s="1" t="n">
        <f aca="false">IF($CB120&gt;0,MAX(0,FLOOR((1-$CZ$2)*CL$2-$CD120+1+CL$1,1)),0)</f>
        <v>0</v>
      </c>
      <c r="DH120" s="1" t="n">
        <f aca="false">IF($CB120&gt;0,MAX(0,FLOOR((1-$CZ$2)*CM$2-$CD120+1+CM$1,1)),0)</f>
        <v>0</v>
      </c>
      <c r="DI120" s="1" t="n">
        <f aca="false">IF($CB120&gt;0,MAX(0,FLOOR((1-$CZ$2)*CN$2-$CD120+1+CN$1,1)),0)</f>
        <v>0</v>
      </c>
      <c r="DJ120" s="1" t="n">
        <f aca="false">IF($CB120&gt;0,MAX(0,FLOOR((1-$CZ$2)*CO$2-$CD120+1+CO$1,1)),0)</f>
        <v>0</v>
      </c>
      <c r="DK120" s="1" t="n">
        <f aca="false">IF($CB120&gt;0,MAX(0,FLOOR((1-$CZ$2)*CP$2-$CD120+1+CP$1,1)),0)</f>
        <v>0</v>
      </c>
      <c r="DL120" s="1" t="n">
        <f aca="false">IF($CB120&gt;0,MAX(0,FLOOR((1-$CZ$2)*CQ$2-$CD120+1+CQ$1,1)),0)</f>
        <v>0</v>
      </c>
      <c r="DM120" s="1" t="n">
        <f aca="false">IF($CB120&gt;0,MAX(0,FLOOR((1-$CZ$2)*CR$2-$CD120+1+CR$1,1)),0)</f>
        <v>1</v>
      </c>
      <c r="DN120" s="1" t="n">
        <f aca="false">IF($CB120&gt;0,MAX(0,FLOOR((1-$CZ$2)*CS$2-$CD120+1+CS$1,1)),0)</f>
        <v>1</v>
      </c>
      <c r="DO120" s="1" t="n">
        <f aca="false">IF($CB120&gt;0,MAX(0,FLOOR((1-$CZ$2)*CT$2-$CD120+1+CT$1,1)),0)</f>
        <v>1</v>
      </c>
      <c r="DP120" s="1" t="n">
        <f aca="false">IF($CB120&gt;0,MAX(0,FLOOR((1-$CZ$2)*CU$2-$CD120+1+CU$1,1)),0)</f>
        <v>2</v>
      </c>
      <c r="DQ120" s="1" t="n">
        <f aca="false">IF($CB120&gt;0,MAX(0,FLOOR((1-$CZ$2)*CV$2-$CD120+1+CV$1,1)),0)</f>
        <v>2</v>
      </c>
      <c r="DR120" s="1" t="n">
        <f aca="false">IF($CB120&gt;0,MAX(0,FLOOR((1-$CZ$2)*CW$2-$CD120+1+CW$1,1)),0)</f>
        <v>2</v>
      </c>
      <c r="DS120" s="1" t="n">
        <f aca="false">IF($CB120&gt;0,MAX(0,FLOOR((1-$CZ$2)*CX$2-$CD120+1+CX$1,1)),0)</f>
        <v>3</v>
      </c>
      <c r="DT120" s="1" t="n">
        <f aca="false">IF($CB120&gt;0,MAX(0,FLOOR((1-$CZ$2)*CY$2-$CD120+1+CY$1,1)),0)</f>
        <v>4</v>
      </c>
      <c r="DV120" s="1" t="n">
        <f aca="false">$AK120 +(DA120*$CB120+AL120)*(BG120+1)/2</f>
        <v>16</v>
      </c>
      <c r="DW120" s="1" t="n">
        <f aca="false">$AK120 +(DB120*$CB120+AM120)*(BH120+1)/2</f>
        <v>16</v>
      </c>
      <c r="DX120" s="1" t="n">
        <f aca="false">$AK120 +(DC120*$CB120+AN120)*(BI120+1)/2</f>
        <v>16</v>
      </c>
      <c r="DY120" s="1" t="n">
        <f aca="false">$AK120 +(DD120*$CB120+AO120)*(BJ120+1)/2</f>
        <v>16</v>
      </c>
      <c r="DZ120" s="1" t="n">
        <f aca="false">$AK120 +(DE120*$CB120+AP120)*(BK120+1)/2</f>
        <v>16</v>
      </c>
      <c r="EA120" s="1" t="n">
        <f aca="false">$AK120 +(DF120*$CB120+AQ120)*(BL120+1)/2</f>
        <v>16</v>
      </c>
      <c r="EB120" s="1" t="n">
        <f aca="false">$AK120 +(DG120*$CB120+AR120)*(BM120+1)/2</f>
        <v>16</v>
      </c>
      <c r="EC120" s="1" t="n">
        <f aca="false">$AK120 +(DH120*$CB120+AS120)*(BN120+1)/2</f>
        <v>16</v>
      </c>
      <c r="ED120" s="1" t="n">
        <f aca="false">$AK120 +(DI120*$CB120+AT120)*(BO120+1)/2</f>
        <v>16</v>
      </c>
      <c r="EE120" s="1" t="n">
        <f aca="false">$AK120 +(DJ120*$CB120+AU120)*(BP120+1)/2</f>
        <v>16</v>
      </c>
      <c r="EF120" s="1" t="n">
        <f aca="false">$AK120 +(DK120*$CB120+AV120)*(BQ120+1)/2</f>
        <v>16</v>
      </c>
      <c r="EG120" s="1" t="n">
        <f aca="false">$AK120 +(DL120*$CB120+AW120)*(BR120+1)/2</f>
        <v>16</v>
      </c>
      <c r="EH120" s="1" t="n">
        <f aca="false">$AK120 +(DM120*$CB120+AX120)*(BS120+1)/2</f>
        <v>21.5</v>
      </c>
      <c r="EI120" s="1" t="n">
        <f aca="false">$AK120 +(DN120*$CB120+AY120)*(BT120+1)/2</f>
        <v>21.5</v>
      </c>
      <c r="EJ120" s="1" t="n">
        <f aca="false">$AK120 +(DO120*$CB120+AZ120)*(BU120+1)/2</f>
        <v>21.5</v>
      </c>
      <c r="EK120" s="1" t="n">
        <f aca="false">$AK120 +(DP120*$CB120+BA120)*(BV120+1)/2</f>
        <v>27</v>
      </c>
      <c r="EL120" s="1" t="n">
        <f aca="false">$AK120 +(DQ120*$CB120+BB120)*(BW120+1)/2</f>
        <v>27</v>
      </c>
      <c r="EM120" s="1" t="n">
        <f aca="false">$AK120 +(DR120*$CB120+BC120)*(BX120+1)/2</f>
        <v>27</v>
      </c>
      <c r="EN120" s="1" t="n">
        <f aca="false">$AK120 +(DS120*$CB120+BD120)*(BY120+1)/2</f>
        <v>32.5</v>
      </c>
      <c r="EO120" s="1" t="n">
        <f aca="false">$AK120 +(DT120*$CB120+BE120)*(BZ120+1)/2</f>
        <v>38</v>
      </c>
    </row>
    <row r="121" customFormat="false" ht="33.95" hidden="false" customHeight="true" outlineLevel="0" collapsed="false">
      <c r="A121" s="11" t="s">
        <v>533</v>
      </c>
      <c r="B121" s="1" t="s">
        <v>282</v>
      </c>
      <c r="C121" s="11" t="s">
        <v>497</v>
      </c>
      <c r="D121" s="11" t="s">
        <v>534</v>
      </c>
      <c r="E121" s="11" t="s">
        <v>29</v>
      </c>
      <c r="F121" s="11" t="s">
        <v>30</v>
      </c>
      <c r="G121" s="11" t="s">
        <v>535</v>
      </c>
      <c r="H121" s="11" t="s">
        <v>132</v>
      </c>
      <c r="I121" s="11" t="n">
        <v>3</v>
      </c>
      <c r="J121" s="11"/>
      <c r="K121" s="11"/>
      <c r="L121" s="11" t="s">
        <v>536</v>
      </c>
      <c r="M121" s="19"/>
      <c r="N121" s="1" t="n">
        <v>1</v>
      </c>
      <c r="P121" s="1" t="n">
        <f aca="false">IF(P$2/5+1 &gt;=$I121,CF121*DV121, 0)</f>
        <v>0</v>
      </c>
      <c r="Q121" s="1" t="n">
        <f aca="false">IF(Q$2/5+1 &gt;=$I121,CG121*DW121, 0)</f>
        <v>0</v>
      </c>
      <c r="R121" s="1" t="n">
        <f aca="false">IF(R$2/5+1 &gt;=$I121,CH121*DX121, 0)</f>
        <v>0</v>
      </c>
      <c r="S121" s="1" t="n">
        <f aca="false">IF(S$2/5+1 &gt;=$I121,CI121*DY121, 0)</f>
        <v>0</v>
      </c>
      <c r="T121" s="1" t="n">
        <f aca="false">IF(T$2/5+1 &gt;=$I121,CJ121*DZ121, 0)</f>
        <v>0</v>
      </c>
      <c r="U121" s="1" t="n">
        <f aca="false">IF(U$2/5+1 &gt;=$I121,CK121*EA121, 0)</f>
        <v>0</v>
      </c>
      <c r="V121" s="1" t="n">
        <f aca="false">IF(V$2/5+1 &gt;=$I121,CL121*EB121, 0)</f>
        <v>0</v>
      </c>
      <c r="W121" s="1" t="n">
        <f aca="false">IF(W$2/5+1 &gt;=$I121,CM121*EC121, 0)</f>
        <v>0</v>
      </c>
      <c r="X121" s="1" t="n">
        <f aca="false">IF(X$2/5+1 &gt;=$I121,CN121*ED121, 0)</f>
        <v>0</v>
      </c>
      <c r="Y121" s="1" t="n">
        <f aca="false">IF(Y$2/5+1 &gt;=$I121,CO121*EE121, 0)</f>
        <v>9.45</v>
      </c>
      <c r="Z121" s="1" t="n">
        <f aca="false">IF(Z$2/5+1 &gt;=$I121,CP121*EF121, 0)</f>
        <v>9.45</v>
      </c>
      <c r="AA121" s="1" t="n">
        <f aca="false">IF(AA$2/5+1 &gt;=$I121,CQ121*EG121, 0)</f>
        <v>9.45</v>
      </c>
      <c r="AB121" s="1" t="n">
        <f aca="false">IF(AB$2/5+1 &gt;=$I121,CR121*EH121, 0)</f>
        <v>15.75</v>
      </c>
      <c r="AC121" s="1" t="n">
        <f aca="false">IF(AC$2/5+1 &gt;=$I121,CS121*EI121, 0)</f>
        <v>15.75</v>
      </c>
      <c r="AD121" s="1" t="n">
        <f aca="false">IF(AD$2/5+1 &gt;=$I121,CT121*EJ121, 0)</f>
        <v>16.0416666666667</v>
      </c>
      <c r="AE121" s="1" t="n">
        <f aca="false">IF(AE$2/5+1 &gt;=$I121,CU121*EK121, 0)</f>
        <v>22.4583333333333</v>
      </c>
      <c r="AF121" s="1" t="n">
        <f aca="false">IF(AF$2/5+1 &gt;=$I121,CV121*EL121, 0)</f>
        <v>22.4583333333333</v>
      </c>
      <c r="AG121" s="1" t="n">
        <f aca="false">IF(AG$2/5+1 &gt;=$I121,CW121*EM121, 0)</f>
        <v>22.4583333333333</v>
      </c>
      <c r="AH121" s="1" t="n">
        <f aca="false">IF(AH$2/5+1 &gt;=$I121,CX121*EN121, 0)</f>
        <v>28.875</v>
      </c>
      <c r="AI121" s="1" t="n">
        <f aca="false">IF(AI$2/5+1 &gt;=$I121,CY121*EO121, 0)</f>
        <v>34.65</v>
      </c>
      <c r="AK121" s="1" t="n">
        <v>0</v>
      </c>
      <c r="AL121" s="1" t="n">
        <v>3</v>
      </c>
      <c r="AM121" s="1" t="n">
        <f aca="false">AL121</f>
        <v>3</v>
      </c>
      <c r="AN121" s="1" t="n">
        <f aca="false">AM121</f>
        <v>3</v>
      </c>
      <c r="AO121" s="1" t="n">
        <f aca="false">AN121</f>
        <v>3</v>
      </c>
      <c r="AP121" s="1" t="n">
        <f aca="false">AO121</f>
        <v>3</v>
      </c>
      <c r="AQ121" s="1" t="n">
        <f aca="false">AP121</f>
        <v>3</v>
      </c>
      <c r="AR121" s="1" t="n">
        <f aca="false">AQ121</f>
        <v>3</v>
      </c>
      <c r="AS121" s="1" t="n">
        <f aca="false">AR121</f>
        <v>3</v>
      </c>
      <c r="AT121" s="1" t="n">
        <f aca="false">AS121</f>
        <v>3</v>
      </c>
      <c r="AU121" s="1" t="n">
        <f aca="false">AT121</f>
        <v>3</v>
      </c>
      <c r="AV121" s="1" t="n">
        <f aca="false">AU121</f>
        <v>3</v>
      </c>
      <c r="AW121" s="1" t="n">
        <f aca="false">AV121</f>
        <v>3</v>
      </c>
      <c r="AX121" s="1" t="n">
        <f aca="false">AW121</f>
        <v>3</v>
      </c>
      <c r="AY121" s="1" t="n">
        <f aca="false">AX121</f>
        <v>3</v>
      </c>
      <c r="AZ121" s="1" t="n">
        <f aca="false">AY121</f>
        <v>3</v>
      </c>
      <c r="BA121" s="1" t="n">
        <f aca="false">AZ121</f>
        <v>3</v>
      </c>
      <c r="BB121" s="1" t="n">
        <f aca="false">BA121</f>
        <v>3</v>
      </c>
      <c r="BC121" s="1" t="n">
        <f aca="false">BB121</f>
        <v>3</v>
      </c>
      <c r="BD121" s="1" t="n">
        <f aca="false">BC121</f>
        <v>3</v>
      </c>
      <c r="BE121" s="1" t="n">
        <f aca="false">BD121</f>
        <v>3</v>
      </c>
      <c r="BG121" s="1" t="n">
        <v>6</v>
      </c>
      <c r="BH121" s="1" t="n">
        <f aca="false">BG121</f>
        <v>6</v>
      </c>
      <c r="BI121" s="1" t="n">
        <f aca="false">BH121</f>
        <v>6</v>
      </c>
      <c r="BJ121" s="1" t="n">
        <f aca="false">BI121</f>
        <v>6</v>
      </c>
      <c r="BK121" s="1" t="n">
        <f aca="false">BJ121</f>
        <v>6</v>
      </c>
      <c r="BL121" s="1" t="n">
        <f aca="false">BK121</f>
        <v>6</v>
      </c>
      <c r="BM121" s="1" t="n">
        <f aca="false">BL121</f>
        <v>6</v>
      </c>
      <c r="BN121" s="1" t="n">
        <f aca="false">BM121</f>
        <v>6</v>
      </c>
      <c r="BO121" s="1" t="n">
        <f aca="false">BN121</f>
        <v>6</v>
      </c>
      <c r="BP121" s="1" t="n">
        <f aca="false">BO121</f>
        <v>6</v>
      </c>
      <c r="BQ121" s="1" t="n">
        <f aca="false">BP121</f>
        <v>6</v>
      </c>
      <c r="BR121" s="1" t="n">
        <f aca="false">BQ121</f>
        <v>6</v>
      </c>
      <c r="BS121" s="1" t="n">
        <f aca="false">BR121</f>
        <v>6</v>
      </c>
      <c r="BT121" s="1" t="n">
        <f aca="false">BS121</f>
        <v>6</v>
      </c>
      <c r="BU121" s="1" t="n">
        <f aca="false">BT121</f>
        <v>6</v>
      </c>
      <c r="BV121" s="1" t="n">
        <f aca="false">BU121</f>
        <v>6</v>
      </c>
      <c r="BW121" s="1" t="n">
        <f aca="false">BV121</f>
        <v>6</v>
      </c>
      <c r="BX121" s="1" t="n">
        <f aca="false">BW121</f>
        <v>6</v>
      </c>
      <c r="BY121" s="1" t="n">
        <f aca="false">BX121</f>
        <v>6</v>
      </c>
      <c r="BZ121" s="1" t="n">
        <f aca="false">BY121</f>
        <v>6</v>
      </c>
      <c r="CA121" s="2"/>
      <c r="CB121" s="1" t="n">
        <v>2</v>
      </c>
      <c r="CD121" s="0" t="n">
        <f aca="false">IF(EXACT(E121,"Concentration"),IF(I121=1,3,IF(I121=2,3,IF(I121=3,4,IF(I121=4,6,8)))),IF(I121=1,4,IF(I121=2,5,IF(I121=3,6,IF(I121=4,8,10)))))</f>
        <v>6</v>
      </c>
      <c r="CF121" s="2" t="n">
        <f aca="false">MIN(1,MAX(0,(CF$2-$CD121+1+CF$1-DA121)/CF$2))</f>
        <v>0.166666666666667</v>
      </c>
      <c r="CG121" s="2" t="n">
        <f aca="false">MIN(1,MAX(0,(CG$2-$CD121+1+CG$1-DB121)/CG$2))</f>
        <v>0.333333333333333</v>
      </c>
      <c r="CH121" s="2" t="n">
        <f aca="false">MIN(1,MAX(0,(CH$2-$CD121+1+CH$1-DC121)/CH$2))</f>
        <v>0.333333333333333</v>
      </c>
      <c r="CI121" s="2" t="n">
        <f aca="false">MIN(1,MAX(0,(CI$2-$CD121+1+CI$1-DD121)/CI$2))</f>
        <v>0.5</v>
      </c>
      <c r="CJ121" s="2" t="n">
        <f aca="false">MIN(1,MAX(0,(CJ$2-$CD121+1+CJ$1-DE121)/CJ$2))</f>
        <v>0.625</v>
      </c>
      <c r="CK121" s="2" t="n">
        <f aca="false">MIN(1,MAX(0,(CK$2-$CD121+1+CK$1-DF121)/CK$2))</f>
        <v>0.625</v>
      </c>
      <c r="CL121" s="2" t="n">
        <f aca="false">MIN(1,MAX(0,(CL$2-$CD121+1+CL$1-DG121)/CL$2))</f>
        <v>0.75</v>
      </c>
      <c r="CM121" s="2" t="n">
        <f aca="false">MIN(1,MAX(0,(CM$2-$CD121+1+CM$1-DH121)/CM$2))</f>
        <v>0.75</v>
      </c>
      <c r="CN121" s="2" t="n">
        <f aca="false">MIN(1,MAX(0,(CN$2-$CD121+1+CN$1-DI121)/CN$2))</f>
        <v>0.75</v>
      </c>
      <c r="CO121" s="2" t="n">
        <f aca="false">MIN(1,MAX(0,(CO$2-$CD121+1+CO$1-DJ121)/CO$2))</f>
        <v>0.9</v>
      </c>
      <c r="CP121" s="2" t="n">
        <f aca="false">MIN(1,MAX(0,(CP$2-$CD121+1+CP$1-DK121)/CP$2))</f>
        <v>0.9</v>
      </c>
      <c r="CQ121" s="2" t="n">
        <f aca="false">MIN(1,MAX(0,(CQ$2-$CD121+1+CQ$1-DL121)/CQ$2))</f>
        <v>0.9</v>
      </c>
      <c r="CR121" s="2" t="n">
        <f aca="false">MIN(1,MAX(0,(CR$2-$CD121+1+CR$1-DM121)/CR$2))</f>
        <v>0.9</v>
      </c>
      <c r="CS121" s="2" t="n">
        <f aca="false">MIN(1,MAX(0,(CS$2-$CD121+1+CS$1-DN121)/CS$2))</f>
        <v>0.9</v>
      </c>
      <c r="CT121" s="2" t="n">
        <f aca="false">MIN(1,MAX(0,(CT$2-$CD121+1+CT$1-DO121)/CT$2))</f>
        <v>0.916666666666667</v>
      </c>
      <c r="CU121" s="2" t="n">
        <f aca="false">MIN(1,MAX(0,(CU$2-$CD121+1+CU$1-DP121)/CU$2))</f>
        <v>0.916666666666667</v>
      </c>
      <c r="CV121" s="2" t="n">
        <f aca="false">MIN(1,MAX(0,(CV$2-$CD121+1+CV$1-DQ121)/CV$2))</f>
        <v>0.916666666666667</v>
      </c>
      <c r="CW121" s="2" t="n">
        <f aca="false">MIN(1,MAX(0,(CW$2-$CD121+1+CW$1-DR121)/CW$2))</f>
        <v>0.916666666666667</v>
      </c>
      <c r="CX121" s="2" t="n">
        <f aca="false">MIN(1,MAX(0,(CX$2-$CD121+1+CX$1-DS121)/CX$2))</f>
        <v>0.916666666666667</v>
      </c>
      <c r="CY121" s="2" t="n">
        <f aca="false">MIN(1,MAX(0,(CY$2-$CD121+1+CY$1-DT121)/CY$2))</f>
        <v>0.9</v>
      </c>
      <c r="DA121" s="1" t="n">
        <f aca="false">IF($CB121&gt;0,MAX(0,FLOOR((1-$CZ$2)*CF$2-$CD121+1+CF$1,1)),0)</f>
        <v>0</v>
      </c>
      <c r="DB121" s="1" t="n">
        <f aca="false">IF($CB121&gt;0,MAX(0,FLOOR((1-$CZ$2)*CG$2-$CD121+1+CG$1,1)),0)</f>
        <v>0</v>
      </c>
      <c r="DC121" s="1" t="n">
        <f aca="false">IF($CB121&gt;0,MAX(0,FLOOR((1-$CZ$2)*CH$2-$CD121+1+CH$1,1)),0)</f>
        <v>0</v>
      </c>
      <c r="DD121" s="1" t="n">
        <f aca="false">IF($CB121&gt;0,MAX(0,FLOOR((1-$CZ$2)*CI$2-$CD121+1+CI$1,1)),0)</f>
        <v>0</v>
      </c>
      <c r="DE121" s="1" t="n">
        <f aca="false">IF($CB121&gt;0,MAX(0,FLOOR((1-$CZ$2)*CJ$2-$CD121+1+CJ$1,1)),0)</f>
        <v>0</v>
      </c>
      <c r="DF121" s="1" t="n">
        <f aca="false">IF($CB121&gt;0,MAX(0,FLOOR((1-$CZ$2)*CK$2-$CD121+1+CK$1,1)),0)</f>
        <v>0</v>
      </c>
      <c r="DG121" s="1" t="n">
        <f aca="false">IF($CB121&gt;0,MAX(0,FLOOR((1-$CZ$2)*CL$2-$CD121+1+CL$1,1)),0)</f>
        <v>0</v>
      </c>
      <c r="DH121" s="1" t="n">
        <f aca="false">IF($CB121&gt;0,MAX(0,FLOOR((1-$CZ$2)*CM$2-$CD121+1+CM$1,1)),0)</f>
        <v>0</v>
      </c>
      <c r="DI121" s="1" t="n">
        <f aca="false">IF($CB121&gt;0,MAX(0,FLOOR((1-$CZ$2)*CN$2-$CD121+1+CN$1,1)),0)</f>
        <v>0</v>
      </c>
      <c r="DJ121" s="1" t="n">
        <f aca="false">IF($CB121&gt;0,MAX(0,FLOOR((1-$CZ$2)*CO$2-$CD121+1+CO$1,1)),0)</f>
        <v>0</v>
      </c>
      <c r="DK121" s="1" t="n">
        <f aca="false">IF($CB121&gt;0,MAX(0,FLOOR((1-$CZ$2)*CP$2-$CD121+1+CP$1,1)),0)</f>
        <v>0</v>
      </c>
      <c r="DL121" s="1" t="n">
        <f aca="false">IF($CB121&gt;0,MAX(0,FLOOR((1-$CZ$2)*CQ$2-$CD121+1+CQ$1,1)),0)</f>
        <v>0</v>
      </c>
      <c r="DM121" s="1" t="n">
        <f aca="false">IF($CB121&gt;0,MAX(0,FLOOR((1-$CZ$2)*CR$2-$CD121+1+CR$1,1)),0)</f>
        <v>1</v>
      </c>
      <c r="DN121" s="1" t="n">
        <f aca="false">IF($CB121&gt;0,MAX(0,FLOOR((1-$CZ$2)*CS$2-$CD121+1+CS$1,1)),0)</f>
        <v>1</v>
      </c>
      <c r="DO121" s="1" t="n">
        <f aca="false">IF($CB121&gt;0,MAX(0,FLOOR((1-$CZ$2)*CT$2-$CD121+1+CT$1,1)),0)</f>
        <v>1</v>
      </c>
      <c r="DP121" s="1" t="n">
        <f aca="false">IF($CB121&gt;0,MAX(0,FLOOR((1-$CZ$2)*CU$2-$CD121+1+CU$1,1)),0)</f>
        <v>2</v>
      </c>
      <c r="DQ121" s="1" t="n">
        <f aca="false">IF($CB121&gt;0,MAX(0,FLOOR((1-$CZ$2)*CV$2-$CD121+1+CV$1,1)),0)</f>
        <v>2</v>
      </c>
      <c r="DR121" s="1" t="n">
        <f aca="false">IF($CB121&gt;0,MAX(0,FLOOR((1-$CZ$2)*CW$2-$CD121+1+CW$1,1)),0)</f>
        <v>2</v>
      </c>
      <c r="DS121" s="1" t="n">
        <f aca="false">IF($CB121&gt;0,MAX(0,FLOOR((1-$CZ$2)*CX$2-$CD121+1+CX$1,1)),0)</f>
        <v>3</v>
      </c>
      <c r="DT121" s="1" t="n">
        <f aca="false">IF($CB121&gt;0,MAX(0,FLOOR((1-$CZ$2)*CY$2-$CD121+1+CY$1,1)),0)</f>
        <v>4</v>
      </c>
      <c r="DV121" s="1" t="n">
        <f aca="false">$AK121 +(DA121*$CB121+AL121)*(BG121+1)/2</f>
        <v>10.5</v>
      </c>
      <c r="DW121" s="1" t="n">
        <f aca="false">$AK121 +(DB121*$CB121+AM121)*(BH121+1)/2</f>
        <v>10.5</v>
      </c>
      <c r="DX121" s="1" t="n">
        <f aca="false">$AK121 +(DC121*$CB121+AN121)*(BI121+1)/2</f>
        <v>10.5</v>
      </c>
      <c r="DY121" s="1" t="n">
        <f aca="false">$AK121 +(DD121*$CB121+AO121)*(BJ121+1)/2</f>
        <v>10.5</v>
      </c>
      <c r="DZ121" s="1" t="n">
        <f aca="false">$AK121 +(DE121*$CB121+AP121)*(BK121+1)/2</f>
        <v>10.5</v>
      </c>
      <c r="EA121" s="1" t="n">
        <f aca="false">$AK121 +(DF121*$CB121+AQ121)*(BL121+1)/2</f>
        <v>10.5</v>
      </c>
      <c r="EB121" s="1" t="n">
        <f aca="false">$AK121 +(DG121*$CB121+AR121)*(BM121+1)/2</f>
        <v>10.5</v>
      </c>
      <c r="EC121" s="1" t="n">
        <f aca="false">$AK121 +(DH121*$CB121+AS121)*(BN121+1)/2</f>
        <v>10.5</v>
      </c>
      <c r="ED121" s="1" t="n">
        <f aca="false">$AK121 +(DI121*$CB121+AT121)*(BO121+1)/2</f>
        <v>10.5</v>
      </c>
      <c r="EE121" s="1" t="n">
        <f aca="false">$AK121 +(DJ121*$CB121+AU121)*(BP121+1)/2</f>
        <v>10.5</v>
      </c>
      <c r="EF121" s="1" t="n">
        <f aca="false">$AK121 +(DK121*$CB121+AV121)*(BQ121+1)/2</f>
        <v>10.5</v>
      </c>
      <c r="EG121" s="1" t="n">
        <f aca="false">$AK121 +(DL121*$CB121+AW121)*(BR121+1)/2</f>
        <v>10.5</v>
      </c>
      <c r="EH121" s="1" t="n">
        <f aca="false">$AK121 +(DM121*$CB121+AX121)*(BS121+1)/2</f>
        <v>17.5</v>
      </c>
      <c r="EI121" s="1" t="n">
        <f aca="false">$AK121 +(DN121*$CB121+AY121)*(BT121+1)/2</f>
        <v>17.5</v>
      </c>
      <c r="EJ121" s="1" t="n">
        <f aca="false">$AK121 +(DO121*$CB121+AZ121)*(BU121+1)/2</f>
        <v>17.5</v>
      </c>
      <c r="EK121" s="1" t="n">
        <f aca="false">$AK121 +(DP121*$CB121+BA121)*(BV121+1)/2</f>
        <v>24.5</v>
      </c>
      <c r="EL121" s="1" t="n">
        <f aca="false">$AK121 +(DQ121*$CB121+BB121)*(BW121+1)/2</f>
        <v>24.5</v>
      </c>
      <c r="EM121" s="1" t="n">
        <f aca="false">$AK121 +(DR121*$CB121+BC121)*(BX121+1)/2</f>
        <v>24.5</v>
      </c>
      <c r="EN121" s="1" t="n">
        <f aca="false">$AK121 +(DS121*$CB121+BD121)*(BY121+1)/2</f>
        <v>31.5</v>
      </c>
      <c r="EO121" s="1" t="n">
        <f aca="false">$AK121 +(DT121*$CB121+BE121)*(BZ121+1)/2</f>
        <v>38.5</v>
      </c>
    </row>
    <row r="122" customFormat="false" ht="33.95" hidden="false" customHeight="true" outlineLevel="0" collapsed="false">
      <c r="A122" s="14" t="s">
        <v>537</v>
      </c>
      <c r="B122" s="1" t="s">
        <v>282</v>
      </c>
      <c r="C122" s="14" t="s">
        <v>497</v>
      </c>
      <c r="D122" s="14" t="s">
        <v>538</v>
      </c>
      <c r="E122" s="14" t="s">
        <v>60</v>
      </c>
      <c r="F122" s="14" t="s">
        <v>40</v>
      </c>
      <c r="G122" s="14"/>
      <c r="H122" s="14" t="n">
        <v>0</v>
      </c>
      <c r="I122" s="14" t="n">
        <v>3</v>
      </c>
      <c r="J122" s="14" t="s">
        <v>539</v>
      </c>
      <c r="K122" s="14" t="n">
        <v>10</v>
      </c>
      <c r="L122" s="14" t="s">
        <v>540</v>
      </c>
      <c r="N122" s="1" t="n">
        <v>1</v>
      </c>
      <c r="P122" s="1" t="n">
        <f aca="false">IF(P$2/5+1 &gt;=$I122,CF122*DV122, 0)</f>
        <v>0</v>
      </c>
      <c r="Q122" s="1" t="n">
        <f aca="false">IF(Q$2/5+1 &gt;=$I122,CG122*DW122, 0)</f>
        <v>0</v>
      </c>
      <c r="R122" s="1" t="n">
        <f aca="false">IF(R$2/5+1 &gt;=$I122,CH122*DX122, 0)</f>
        <v>0</v>
      </c>
      <c r="S122" s="1" t="n">
        <f aca="false">IF(S$2/5+1 &gt;=$I122,CI122*DY122, 0)</f>
        <v>0</v>
      </c>
      <c r="T122" s="1" t="n">
        <f aca="false">IF(T$2/5+1 &gt;=$I122,CJ122*DZ122, 0)</f>
        <v>0</v>
      </c>
      <c r="U122" s="1" t="n">
        <f aca="false">IF(U$2/5+1 &gt;=$I122,CK122*EA122, 0)</f>
        <v>0</v>
      </c>
      <c r="V122" s="1" t="n">
        <f aca="false">IF(V$2/5+1 &gt;=$I122,CL122*EB122, 0)</f>
        <v>0</v>
      </c>
      <c r="W122" s="1" t="n">
        <f aca="false">IF(W$2/5+1 &gt;=$I122,CM122*EC122, 0)</f>
        <v>0</v>
      </c>
      <c r="X122" s="1" t="n">
        <f aca="false">IF(X$2/5+1 &gt;=$I122,CN122*ED122, 0)</f>
        <v>0</v>
      </c>
      <c r="Y122" s="1" t="n">
        <f aca="false">IF(Y$2/5+1 &gt;=$I122,CO122*EE122, 0)</f>
        <v>20.25</v>
      </c>
      <c r="Z122" s="1" t="n">
        <f aca="false">IF(Z$2/5+1 &gt;=$I122,CP122*EF122, 0)</f>
        <v>20.25</v>
      </c>
      <c r="AA122" s="1" t="n">
        <f aca="false">IF(AA$2/5+1 &gt;=$I122,CQ122*EG122, 0)</f>
        <v>20.25</v>
      </c>
      <c r="AB122" s="1" t="n">
        <f aca="false">IF(AB$2/5+1 &gt;=$I122,CR122*EH122, 0)</f>
        <v>27</v>
      </c>
      <c r="AC122" s="1" t="n">
        <f aca="false">IF(AC$2/5+1 &gt;=$I122,CS122*EI122, 0)</f>
        <v>27</v>
      </c>
      <c r="AD122" s="1" t="n">
        <f aca="false">IF(AD$2/5+1 &gt;=$I122,CT122*EJ122, 0)</f>
        <v>27.5</v>
      </c>
      <c r="AE122" s="1" t="n">
        <f aca="false">IF(AE$2/5+1 &gt;=$I122,CU122*EK122, 0)</f>
        <v>34.375</v>
      </c>
      <c r="AF122" s="1" t="n">
        <f aca="false">IF(AF$2/5+1 &gt;=$I122,CV122*EL122, 0)</f>
        <v>34.375</v>
      </c>
      <c r="AG122" s="1" t="n">
        <f aca="false">IF(AG$2/5+1 &gt;=$I122,CW122*EM122, 0)</f>
        <v>34.375</v>
      </c>
      <c r="AH122" s="1" t="n">
        <f aca="false">IF(AH$2/5+1 &gt;=$I122,CX122*EN122, 0)</f>
        <v>41.25</v>
      </c>
      <c r="AI122" s="1" t="n">
        <f aca="false">IF(AI$2/5+1 &gt;=$I122,CY122*EO122, 0)</f>
        <v>47.25</v>
      </c>
      <c r="AK122" s="1" t="n">
        <v>0</v>
      </c>
      <c r="AL122" s="1" t="n">
        <v>3</v>
      </c>
      <c r="AM122" s="1" t="n">
        <f aca="false">AL122</f>
        <v>3</v>
      </c>
      <c r="AN122" s="1" t="n">
        <f aca="false">AM122</f>
        <v>3</v>
      </c>
      <c r="AO122" s="1" t="n">
        <f aca="false">AN122</f>
        <v>3</v>
      </c>
      <c r="AP122" s="1" t="n">
        <f aca="false">AO122</f>
        <v>3</v>
      </c>
      <c r="AQ122" s="1" t="n">
        <f aca="false">AP122</f>
        <v>3</v>
      </c>
      <c r="AR122" s="1" t="n">
        <f aca="false">AQ122</f>
        <v>3</v>
      </c>
      <c r="AS122" s="1" t="n">
        <f aca="false">AR122</f>
        <v>3</v>
      </c>
      <c r="AT122" s="1" t="n">
        <f aca="false">AS122</f>
        <v>3</v>
      </c>
      <c r="AU122" s="1" t="n">
        <f aca="false">AT122</f>
        <v>3</v>
      </c>
      <c r="AV122" s="1" t="n">
        <f aca="false">AU122</f>
        <v>3</v>
      </c>
      <c r="AW122" s="1" t="n">
        <f aca="false">AV122</f>
        <v>3</v>
      </c>
      <c r="AX122" s="1" t="n">
        <f aca="false">AW122</f>
        <v>3</v>
      </c>
      <c r="AY122" s="1" t="n">
        <f aca="false">AX122</f>
        <v>3</v>
      </c>
      <c r="AZ122" s="1" t="n">
        <f aca="false">AY122</f>
        <v>3</v>
      </c>
      <c r="BA122" s="1" t="n">
        <f aca="false">AZ122</f>
        <v>3</v>
      </c>
      <c r="BB122" s="1" t="n">
        <f aca="false">BA122</f>
        <v>3</v>
      </c>
      <c r="BC122" s="1" t="n">
        <f aca="false">BB122</f>
        <v>3</v>
      </c>
      <c r="BD122" s="1" t="n">
        <f aca="false">BC122</f>
        <v>3</v>
      </c>
      <c r="BE122" s="1" t="n">
        <f aca="false">BD122</f>
        <v>3</v>
      </c>
      <c r="BG122" s="1" t="n">
        <v>4</v>
      </c>
      <c r="BH122" s="1" t="n">
        <f aca="false">BG122</f>
        <v>4</v>
      </c>
      <c r="BI122" s="1" t="n">
        <f aca="false">BH122</f>
        <v>4</v>
      </c>
      <c r="BJ122" s="1" t="n">
        <f aca="false">BI122</f>
        <v>4</v>
      </c>
      <c r="BK122" s="1" t="n">
        <f aca="false">BJ122</f>
        <v>4</v>
      </c>
      <c r="BL122" s="1" t="n">
        <f aca="false">BK122</f>
        <v>4</v>
      </c>
      <c r="BM122" s="1" t="n">
        <f aca="false">BL122</f>
        <v>4</v>
      </c>
      <c r="BN122" s="1" t="n">
        <f aca="false">BM122</f>
        <v>4</v>
      </c>
      <c r="BO122" s="1" t="n">
        <f aca="false">BN122</f>
        <v>4</v>
      </c>
      <c r="BP122" s="1" t="n">
        <f aca="false">BO122</f>
        <v>4</v>
      </c>
      <c r="BQ122" s="1" t="n">
        <f aca="false">BP122</f>
        <v>4</v>
      </c>
      <c r="BR122" s="1" t="n">
        <f aca="false">BQ122</f>
        <v>4</v>
      </c>
      <c r="BS122" s="1" t="n">
        <f aca="false">BR122</f>
        <v>4</v>
      </c>
      <c r="BT122" s="1" t="n">
        <f aca="false">BS122</f>
        <v>4</v>
      </c>
      <c r="BU122" s="1" t="n">
        <f aca="false">BT122</f>
        <v>4</v>
      </c>
      <c r="BV122" s="1" t="n">
        <f aca="false">BU122</f>
        <v>4</v>
      </c>
      <c r="BW122" s="1" t="n">
        <f aca="false">BV122</f>
        <v>4</v>
      </c>
      <c r="BX122" s="1" t="n">
        <f aca="false">BW122</f>
        <v>4</v>
      </c>
      <c r="BY122" s="1" t="n">
        <f aca="false">BX122</f>
        <v>4</v>
      </c>
      <c r="BZ122" s="1" t="n">
        <f aca="false">BY122</f>
        <v>4</v>
      </c>
      <c r="CA122" s="2"/>
      <c r="CB122" s="1" t="n">
        <v>3</v>
      </c>
      <c r="CD122" s="0" t="n">
        <f aca="false">IF(EXACT(E122,"Concentration"),IF(I122=1,3,IF(I122=2,3,IF(I122=3,4,IF(I122=4,6,8)))),IF(I122=1,4,IF(I122=2,5,IF(I122=3,6,IF(I122=4,8,10)))))</f>
        <v>4</v>
      </c>
      <c r="CE122" s="0" t="s">
        <v>541</v>
      </c>
      <c r="CF122" s="2" t="n">
        <f aca="false">MIN(1,MAX(0,(CF$2-$CD122+1+CF$1-DA122)/CF$2))</f>
        <v>0.5</v>
      </c>
      <c r="CG122" s="2" t="n">
        <f aca="false">MIN(1,MAX(0,(CG$2-$CD122+1+CG$1-DB122)/CG$2))</f>
        <v>0.666666666666667</v>
      </c>
      <c r="CH122" s="2" t="n">
        <f aca="false">MIN(1,MAX(0,(CH$2-$CD122+1+CH$1-DC122)/CH$2))</f>
        <v>0.666666666666667</v>
      </c>
      <c r="CI122" s="2" t="n">
        <f aca="false">MIN(1,MAX(0,(CI$2-$CD122+1+CI$1-DD122)/CI$2))</f>
        <v>0.833333333333333</v>
      </c>
      <c r="CJ122" s="2" t="n">
        <f aca="false">MIN(1,MAX(0,(CJ$2-$CD122+1+CJ$1-DE122)/CJ$2))</f>
        <v>0.875</v>
      </c>
      <c r="CK122" s="2" t="n">
        <f aca="false">MIN(1,MAX(0,(CK$2-$CD122+1+CK$1-DF122)/CK$2))</f>
        <v>0.875</v>
      </c>
      <c r="CL122" s="2" t="n">
        <f aca="false">MIN(1,MAX(0,(CL$2-$CD122+1+CL$1-DG122)/CL$2))</f>
        <v>1</v>
      </c>
      <c r="CM122" s="2" t="n">
        <f aca="false">MIN(1,MAX(0,(CM$2-$CD122+1+CM$1-DH122)/CM$2))</f>
        <v>1</v>
      </c>
      <c r="CN122" s="2" t="n">
        <f aca="false">MIN(1,MAX(0,(CN$2-$CD122+1+CN$1-DI122)/CN$2))</f>
        <v>1</v>
      </c>
      <c r="CO122" s="2" t="n">
        <f aca="false">MIN(1,MAX(0,(CO$2-$CD122+1+CO$1-DJ122)/CO$2))</f>
        <v>0.9</v>
      </c>
      <c r="CP122" s="2" t="n">
        <f aca="false">MIN(1,MAX(0,(CP$2-$CD122+1+CP$1-DK122)/CP$2))</f>
        <v>0.9</v>
      </c>
      <c r="CQ122" s="2" t="n">
        <f aca="false">MIN(1,MAX(0,(CQ$2-$CD122+1+CQ$1-DL122)/CQ$2))</f>
        <v>0.9</v>
      </c>
      <c r="CR122" s="2" t="n">
        <f aca="false">MIN(1,MAX(0,(CR$2-$CD122+1+CR$1-DM122)/CR$2))</f>
        <v>0.9</v>
      </c>
      <c r="CS122" s="2" t="n">
        <f aca="false">MIN(1,MAX(0,(CS$2-$CD122+1+CS$1-DN122)/CS$2))</f>
        <v>0.9</v>
      </c>
      <c r="CT122" s="2" t="n">
        <f aca="false">MIN(1,MAX(0,(CT$2-$CD122+1+CT$1-DO122)/CT$2))</f>
        <v>0.916666666666667</v>
      </c>
      <c r="CU122" s="2" t="n">
        <f aca="false">MIN(1,MAX(0,(CU$2-$CD122+1+CU$1-DP122)/CU$2))</f>
        <v>0.916666666666667</v>
      </c>
      <c r="CV122" s="2" t="n">
        <f aca="false">MIN(1,MAX(0,(CV$2-$CD122+1+CV$1-DQ122)/CV$2))</f>
        <v>0.916666666666667</v>
      </c>
      <c r="CW122" s="2" t="n">
        <f aca="false">MIN(1,MAX(0,(CW$2-$CD122+1+CW$1-DR122)/CW$2))</f>
        <v>0.916666666666667</v>
      </c>
      <c r="CX122" s="2" t="n">
        <f aca="false">MIN(1,MAX(0,(CX$2-$CD122+1+CX$1-DS122)/CX$2))</f>
        <v>0.916666666666667</v>
      </c>
      <c r="CY122" s="2" t="n">
        <f aca="false">MIN(1,MAX(0,(CY$2-$CD122+1+CY$1-DT122)/CY$2))</f>
        <v>0.9</v>
      </c>
      <c r="DA122" s="1" t="n">
        <f aca="false">IF($CB122&gt;0,MAX(0,FLOOR((1-$CZ$2)*CF$2-$CD122+1+CF$1,1)),0)</f>
        <v>0</v>
      </c>
      <c r="DB122" s="1" t="n">
        <f aca="false">IF($CB122&gt;0,MAX(0,FLOOR((1-$CZ$2)*CG$2-$CD122+1+CG$1,1)),0)</f>
        <v>0</v>
      </c>
      <c r="DC122" s="1" t="n">
        <f aca="false">IF($CB122&gt;0,MAX(0,FLOOR((1-$CZ$2)*CH$2-$CD122+1+CH$1,1)),0)</f>
        <v>0</v>
      </c>
      <c r="DD122" s="1" t="n">
        <f aca="false">IF($CB122&gt;0,MAX(0,FLOOR((1-$CZ$2)*CI$2-$CD122+1+CI$1,1)),0)</f>
        <v>0</v>
      </c>
      <c r="DE122" s="1" t="n">
        <f aca="false">IF($CB122&gt;0,MAX(0,FLOOR((1-$CZ$2)*CJ$2-$CD122+1+CJ$1,1)),0)</f>
        <v>0</v>
      </c>
      <c r="DF122" s="1" t="n">
        <f aca="false">IF($CB122&gt;0,MAX(0,FLOOR((1-$CZ$2)*CK$2-$CD122+1+CK$1,1)),0)</f>
        <v>0</v>
      </c>
      <c r="DG122" s="1" t="n">
        <f aca="false">IF($CB122&gt;0,MAX(0,FLOOR((1-$CZ$2)*CL$2-$CD122+1+CL$1,1)),0)</f>
        <v>0</v>
      </c>
      <c r="DH122" s="1" t="n">
        <f aca="false">IF($CB122&gt;0,MAX(0,FLOOR((1-$CZ$2)*CM$2-$CD122+1+CM$1,1)),0)</f>
        <v>0</v>
      </c>
      <c r="DI122" s="1" t="n">
        <f aca="false">IF($CB122&gt;0,MAX(0,FLOOR((1-$CZ$2)*CN$2-$CD122+1+CN$1,1)),0)</f>
        <v>0</v>
      </c>
      <c r="DJ122" s="1" t="n">
        <f aca="false">IF($CB122&gt;0,MAX(0,FLOOR((1-$CZ$2)*CO$2-$CD122+1+CO$1,1)),0)</f>
        <v>2</v>
      </c>
      <c r="DK122" s="1" t="n">
        <f aca="false">IF($CB122&gt;0,MAX(0,FLOOR((1-$CZ$2)*CP$2-$CD122+1+CP$1,1)),0)</f>
        <v>2</v>
      </c>
      <c r="DL122" s="1" t="n">
        <f aca="false">IF($CB122&gt;0,MAX(0,FLOOR((1-$CZ$2)*CQ$2-$CD122+1+CQ$1,1)),0)</f>
        <v>2</v>
      </c>
      <c r="DM122" s="1" t="n">
        <f aca="false">IF($CB122&gt;0,MAX(0,FLOOR((1-$CZ$2)*CR$2-$CD122+1+CR$1,1)),0)</f>
        <v>3</v>
      </c>
      <c r="DN122" s="1" t="n">
        <f aca="false">IF($CB122&gt;0,MAX(0,FLOOR((1-$CZ$2)*CS$2-$CD122+1+CS$1,1)),0)</f>
        <v>3</v>
      </c>
      <c r="DO122" s="1" t="n">
        <f aca="false">IF($CB122&gt;0,MAX(0,FLOOR((1-$CZ$2)*CT$2-$CD122+1+CT$1,1)),0)</f>
        <v>3</v>
      </c>
      <c r="DP122" s="1" t="n">
        <f aca="false">IF($CB122&gt;0,MAX(0,FLOOR((1-$CZ$2)*CU$2-$CD122+1+CU$1,1)),0)</f>
        <v>4</v>
      </c>
      <c r="DQ122" s="1" t="n">
        <f aca="false">IF($CB122&gt;0,MAX(0,FLOOR((1-$CZ$2)*CV$2-$CD122+1+CV$1,1)),0)</f>
        <v>4</v>
      </c>
      <c r="DR122" s="1" t="n">
        <f aca="false">IF($CB122&gt;0,MAX(0,FLOOR((1-$CZ$2)*CW$2-$CD122+1+CW$1,1)),0)</f>
        <v>4</v>
      </c>
      <c r="DS122" s="1" t="n">
        <f aca="false">IF($CB122&gt;0,MAX(0,FLOOR((1-$CZ$2)*CX$2-$CD122+1+CX$1,1)),0)</f>
        <v>5</v>
      </c>
      <c r="DT122" s="1" t="n">
        <f aca="false">IF($CB122&gt;0,MAX(0,FLOOR((1-$CZ$2)*CY$2-$CD122+1+CY$1,1)),0)</f>
        <v>6</v>
      </c>
      <c r="DV122" s="1" t="n">
        <f aca="false">$AK122 +(DA122*$CB122+AL122)*(BG122+1)/2</f>
        <v>7.5</v>
      </c>
      <c r="DW122" s="1" t="n">
        <f aca="false">$AK122 +(DB122*$CB122+AM122)*(BH122+1)/2</f>
        <v>7.5</v>
      </c>
      <c r="DX122" s="1" t="n">
        <f aca="false">$AK122 +(DC122*$CB122+AN122)*(BI122+1)/2</f>
        <v>7.5</v>
      </c>
      <c r="DY122" s="1" t="n">
        <f aca="false">$AK122 +(DD122*$CB122+AO122)*(BJ122+1)/2</f>
        <v>7.5</v>
      </c>
      <c r="DZ122" s="1" t="n">
        <f aca="false">$AK122 +(DE122*$CB122+AP122)*(BK122+1)/2</f>
        <v>7.5</v>
      </c>
      <c r="EA122" s="1" t="n">
        <f aca="false">$AK122 +(DF122*$CB122+AQ122)*(BL122+1)/2</f>
        <v>7.5</v>
      </c>
      <c r="EB122" s="1" t="n">
        <f aca="false">$AK122 +(DG122*$CB122+AR122)*(BM122+1)/2</f>
        <v>7.5</v>
      </c>
      <c r="EC122" s="1" t="n">
        <f aca="false">$AK122 +(DH122*$CB122+AS122)*(BN122+1)/2</f>
        <v>7.5</v>
      </c>
      <c r="ED122" s="1" t="n">
        <f aca="false">$AK122 +(DI122*$CB122+AT122)*(BO122+1)/2</f>
        <v>7.5</v>
      </c>
      <c r="EE122" s="1" t="n">
        <f aca="false">$AK122 +(DJ122*$CB122+AU122)*(BP122+1)/2</f>
        <v>22.5</v>
      </c>
      <c r="EF122" s="1" t="n">
        <f aca="false">$AK122 +(DK122*$CB122+AV122)*(BQ122+1)/2</f>
        <v>22.5</v>
      </c>
      <c r="EG122" s="1" t="n">
        <f aca="false">$AK122 +(DL122*$CB122+AW122)*(BR122+1)/2</f>
        <v>22.5</v>
      </c>
      <c r="EH122" s="1" t="n">
        <f aca="false">$AK122 +(DM122*$CB122+AX122)*(BS122+1)/2</f>
        <v>30</v>
      </c>
      <c r="EI122" s="1" t="n">
        <f aca="false">$AK122 +(DN122*$CB122+AY122)*(BT122+1)/2</f>
        <v>30</v>
      </c>
      <c r="EJ122" s="1" t="n">
        <f aca="false">$AK122 +(DO122*$CB122+AZ122)*(BU122+1)/2</f>
        <v>30</v>
      </c>
      <c r="EK122" s="1" t="n">
        <f aca="false">$AK122 +(DP122*$CB122+BA122)*(BV122+1)/2</f>
        <v>37.5</v>
      </c>
      <c r="EL122" s="1" t="n">
        <f aca="false">$AK122 +(DQ122*$CB122+BB122)*(BW122+1)/2</f>
        <v>37.5</v>
      </c>
      <c r="EM122" s="1" t="n">
        <f aca="false">$AK122 +(DR122*$CB122+BC122)*(BX122+1)/2</f>
        <v>37.5</v>
      </c>
      <c r="EN122" s="1" t="n">
        <f aca="false">$AK122 +(DS122*$CB122+BD122)*(BY122+1)/2</f>
        <v>45</v>
      </c>
      <c r="EO122" s="1" t="n">
        <f aca="false">$AK122 +(DT122*$CB122+BE122)*(BZ122+1)/2</f>
        <v>52.5</v>
      </c>
    </row>
    <row r="123" customFormat="false" ht="33.95" hidden="false" customHeight="true" outlineLevel="0" collapsed="false">
      <c r="A123" s="11" t="s">
        <v>542</v>
      </c>
      <c r="B123" s="1" t="s">
        <v>282</v>
      </c>
      <c r="C123" s="11" t="s">
        <v>497</v>
      </c>
      <c r="D123" s="11" t="s">
        <v>543</v>
      </c>
      <c r="E123" s="11" t="s">
        <v>60</v>
      </c>
      <c r="F123" s="11" t="s">
        <v>40</v>
      </c>
      <c r="G123" s="11" t="s">
        <v>544</v>
      </c>
      <c r="H123" s="11" t="n">
        <v>0</v>
      </c>
      <c r="I123" s="11" t="n">
        <v>3</v>
      </c>
      <c r="J123" s="11" t="s">
        <v>500</v>
      </c>
      <c r="K123" s="11" t="s">
        <v>62</v>
      </c>
      <c r="L123" s="11" t="s">
        <v>545</v>
      </c>
      <c r="M123" s="19" t="s">
        <v>546</v>
      </c>
      <c r="N123" s="1" t="n">
        <v>1</v>
      </c>
      <c r="P123" s="1" t="n">
        <f aca="false">IF(P$2/5+1 &gt;=$I123,CF123*DV123, 0)</f>
        <v>0</v>
      </c>
      <c r="Q123" s="1" t="n">
        <f aca="false">IF(Q$2/5+1 &gt;=$I123,CG123*DW123, 0)</f>
        <v>0</v>
      </c>
      <c r="R123" s="1" t="n">
        <f aca="false">IF(R$2/5+1 &gt;=$I123,CH123*DX123, 0)</f>
        <v>0</v>
      </c>
      <c r="S123" s="1" t="n">
        <f aca="false">IF(S$2/5+1 &gt;=$I123,CI123*DY123, 0)</f>
        <v>0</v>
      </c>
      <c r="T123" s="1" t="n">
        <f aca="false">IF(T$2/5+1 &gt;=$I123,CJ123*DZ123, 0)</f>
        <v>0</v>
      </c>
      <c r="U123" s="1" t="n">
        <f aca="false">IF(U$2/5+1 &gt;=$I123,CK123*EA123, 0)</f>
        <v>0</v>
      </c>
      <c r="V123" s="1" t="n">
        <f aca="false">IF(V$2/5+1 &gt;=$I123,CL123*EB123, 0)</f>
        <v>0</v>
      </c>
      <c r="W123" s="1" t="n">
        <f aca="false">IF(W$2/5+1 &gt;=$I123,CM123*EC123, 0)</f>
        <v>0</v>
      </c>
      <c r="X123" s="1" t="n">
        <f aca="false">IF(X$2/5+1 &gt;=$I123,CN123*ED123, 0)</f>
        <v>0</v>
      </c>
      <c r="Y123" s="1" t="n">
        <f aca="false">IF(Y$2/5+1 &gt;=$I123,CO123*EE123, 0)</f>
        <v>12.6</v>
      </c>
      <c r="Z123" s="1" t="n">
        <f aca="false">IF(Z$2/5+1 &gt;=$I123,CP123*EF123, 0)</f>
        <v>12.6</v>
      </c>
      <c r="AA123" s="1" t="n">
        <f aca="false">IF(AA$2/5+1 &gt;=$I123,CQ123*EG123, 0)</f>
        <v>12.6</v>
      </c>
      <c r="AB123" s="1" t="n">
        <f aca="false">IF(AB$2/5+1 &gt;=$I123,CR123*EH123, 0)</f>
        <v>15.75</v>
      </c>
      <c r="AC123" s="1" t="n">
        <f aca="false">IF(AC$2/5+1 &gt;=$I123,CS123*EI123, 0)</f>
        <v>15.75</v>
      </c>
      <c r="AD123" s="1" t="n">
        <f aca="false">IF(AD$2/5+1 &gt;=$I123,CT123*EJ123, 0)</f>
        <v>16.0416666666667</v>
      </c>
      <c r="AE123" s="1" t="n">
        <f aca="false">IF(AE$2/5+1 &gt;=$I123,CU123*EK123, 0)</f>
        <v>19.25</v>
      </c>
      <c r="AF123" s="1" t="n">
        <f aca="false">IF(AF$2/5+1 &gt;=$I123,CV123*EL123, 0)</f>
        <v>19.25</v>
      </c>
      <c r="AG123" s="1" t="n">
        <f aca="false">IF(AG$2/5+1 &gt;=$I123,CW123*EM123, 0)</f>
        <v>19.25</v>
      </c>
      <c r="AH123" s="1" t="n">
        <f aca="false">IF(AH$2/5+1 &gt;=$I123,CX123*EN123, 0)</f>
        <v>22.4583333333333</v>
      </c>
      <c r="AI123" s="1" t="n">
        <f aca="false">IF(AI$2/5+1 &gt;=$I123,CY123*EO123, 0)</f>
        <v>25.2</v>
      </c>
      <c r="AK123" s="1" t="n">
        <v>0</v>
      </c>
      <c r="AL123" s="1" t="n">
        <v>2</v>
      </c>
      <c r="AM123" s="1" t="n">
        <f aca="false">AL123</f>
        <v>2</v>
      </c>
      <c r="AN123" s="1" t="n">
        <f aca="false">AM123</f>
        <v>2</v>
      </c>
      <c r="AO123" s="1" t="n">
        <f aca="false">AN123</f>
        <v>2</v>
      </c>
      <c r="AP123" s="1" t="n">
        <f aca="false">AO123</f>
        <v>2</v>
      </c>
      <c r="AQ123" s="1" t="n">
        <f aca="false">AP123</f>
        <v>2</v>
      </c>
      <c r="AR123" s="1" t="n">
        <f aca="false">AQ123</f>
        <v>2</v>
      </c>
      <c r="AS123" s="1" t="n">
        <f aca="false">AR123</f>
        <v>2</v>
      </c>
      <c r="AT123" s="1" t="n">
        <f aca="false">AS123</f>
        <v>2</v>
      </c>
      <c r="AU123" s="1" t="n">
        <f aca="false">AT123</f>
        <v>2</v>
      </c>
      <c r="AV123" s="1" t="n">
        <f aca="false">AU123</f>
        <v>2</v>
      </c>
      <c r="AW123" s="1" t="n">
        <f aca="false">AV123</f>
        <v>2</v>
      </c>
      <c r="AX123" s="1" t="n">
        <f aca="false">AW123</f>
        <v>2</v>
      </c>
      <c r="AY123" s="1" t="n">
        <f aca="false">AX123</f>
        <v>2</v>
      </c>
      <c r="AZ123" s="1" t="n">
        <f aca="false">AY123</f>
        <v>2</v>
      </c>
      <c r="BA123" s="1" t="n">
        <f aca="false">AZ123</f>
        <v>2</v>
      </c>
      <c r="BB123" s="1" t="n">
        <f aca="false">BA123</f>
        <v>2</v>
      </c>
      <c r="BC123" s="1" t="n">
        <f aca="false">BB123</f>
        <v>2</v>
      </c>
      <c r="BD123" s="1" t="n">
        <f aca="false">BC123</f>
        <v>2</v>
      </c>
      <c r="BE123" s="1" t="n">
        <f aca="false">BD123</f>
        <v>2</v>
      </c>
      <c r="BG123" s="1" t="n">
        <v>6</v>
      </c>
      <c r="BH123" s="1" t="n">
        <f aca="false">BG123</f>
        <v>6</v>
      </c>
      <c r="BI123" s="1" t="n">
        <f aca="false">BH123</f>
        <v>6</v>
      </c>
      <c r="BJ123" s="1" t="n">
        <f aca="false">BI123</f>
        <v>6</v>
      </c>
      <c r="BK123" s="1" t="n">
        <f aca="false">BJ123</f>
        <v>6</v>
      </c>
      <c r="BL123" s="1" t="n">
        <f aca="false">BK123</f>
        <v>6</v>
      </c>
      <c r="BM123" s="1" t="n">
        <f aca="false">BL123</f>
        <v>6</v>
      </c>
      <c r="BN123" s="1" t="n">
        <f aca="false">BM123</f>
        <v>6</v>
      </c>
      <c r="BO123" s="1" t="n">
        <f aca="false">BN123</f>
        <v>6</v>
      </c>
      <c r="BP123" s="1" t="n">
        <f aca="false">BO123</f>
        <v>6</v>
      </c>
      <c r="BQ123" s="1" t="n">
        <f aca="false">BP123</f>
        <v>6</v>
      </c>
      <c r="BR123" s="1" t="n">
        <f aca="false">BQ123</f>
        <v>6</v>
      </c>
      <c r="BS123" s="1" t="n">
        <f aca="false">BR123</f>
        <v>6</v>
      </c>
      <c r="BT123" s="1" t="n">
        <f aca="false">BS123</f>
        <v>6</v>
      </c>
      <c r="BU123" s="1" t="n">
        <f aca="false">BT123</f>
        <v>6</v>
      </c>
      <c r="BV123" s="1" t="n">
        <f aca="false">BU123</f>
        <v>6</v>
      </c>
      <c r="BW123" s="1" t="n">
        <f aca="false">BV123</f>
        <v>6</v>
      </c>
      <c r="BX123" s="1" t="n">
        <f aca="false">BW123</f>
        <v>6</v>
      </c>
      <c r="BY123" s="1" t="n">
        <f aca="false">BX123</f>
        <v>6</v>
      </c>
      <c r="BZ123" s="1" t="n">
        <f aca="false">BY123</f>
        <v>6</v>
      </c>
      <c r="CA123" s="2"/>
      <c r="CB123" s="1" t="n">
        <v>1</v>
      </c>
      <c r="CD123" s="0" t="n">
        <f aca="false">IF(EXACT(E123,"Concentration"),IF(I123=1,3,IF(I123=2,3,IF(I123=3,4,IF(I123=4,6,8)))),IF(I123=1,4,IF(I123=2,5,IF(I123=3,6,IF(I123=4,8,10)))))</f>
        <v>4</v>
      </c>
      <c r="CF123" s="2" t="n">
        <f aca="false">MIN(1,MAX(0,(CF$2-$CD123+1+CF$1-DA123)/CF$2))</f>
        <v>0.5</v>
      </c>
      <c r="CG123" s="2" t="n">
        <f aca="false">MIN(1,MAX(0,(CG$2-$CD123+1+CG$1-DB123)/CG$2))</f>
        <v>0.666666666666667</v>
      </c>
      <c r="CH123" s="2" t="n">
        <f aca="false">MIN(1,MAX(0,(CH$2-$CD123+1+CH$1-DC123)/CH$2))</f>
        <v>0.666666666666667</v>
      </c>
      <c r="CI123" s="2" t="n">
        <f aca="false">MIN(1,MAX(0,(CI$2-$CD123+1+CI$1-DD123)/CI$2))</f>
        <v>0.833333333333333</v>
      </c>
      <c r="CJ123" s="2" t="n">
        <f aca="false">MIN(1,MAX(0,(CJ$2-$CD123+1+CJ$1-DE123)/CJ$2))</f>
        <v>0.875</v>
      </c>
      <c r="CK123" s="2" t="n">
        <f aca="false">MIN(1,MAX(0,(CK$2-$CD123+1+CK$1-DF123)/CK$2))</f>
        <v>0.875</v>
      </c>
      <c r="CL123" s="2" t="n">
        <f aca="false">MIN(1,MAX(0,(CL$2-$CD123+1+CL$1-DG123)/CL$2))</f>
        <v>1</v>
      </c>
      <c r="CM123" s="2" t="n">
        <f aca="false">MIN(1,MAX(0,(CM$2-$CD123+1+CM$1-DH123)/CM$2))</f>
        <v>1</v>
      </c>
      <c r="CN123" s="2" t="n">
        <f aca="false">MIN(1,MAX(0,(CN$2-$CD123+1+CN$1-DI123)/CN$2))</f>
        <v>1</v>
      </c>
      <c r="CO123" s="2" t="n">
        <f aca="false">MIN(1,MAX(0,(CO$2-$CD123+1+CO$1-DJ123)/CO$2))</f>
        <v>0.9</v>
      </c>
      <c r="CP123" s="2" t="n">
        <f aca="false">MIN(1,MAX(0,(CP$2-$CD123+1+CP$1-DK123)/CP$2))</f>
        <v>0.9</v>
      </c>
      <c r="CQ123" s="2" t="n">
        <f aca="false">MIN(1,MAX(0,(CQ$2-$CD123+1+CQ$1-DL123)/CQ$2))</f>
        <v>0.9</v>
      </c>
      <c r="CR123" s="2" t="n">
        <f aca="false">MIN(1,MAX(0,(CR$2-$CD123+1+CR$1-DM123)/CR$2))</f>
        <v>0.9</v>
      </c>
      <c r="CS123" s="2" t="n">
        <f aca="false">MIN(1,MAX(0,(CS$2-$CD123+1+CS$1-DN123)/CS$2))</f>
        <v>0.9</v>
      </c>
      <c r="CT123" s="2" t="n">
        <f aca="false">MIN(1,MAX(0,(CT$2-$CD123+1+CT$1-DO123)/CT$2))</f>
        <v>0.916666666666667</v>
      </c>
      <c r="CU123" s="2" t="n">
        <f aca="false">MIN(1,MAX(0,(CU$2-$CD123+1+CU$1-DP123)/CU$2))</f>
        <v>0.916666666666667</v>
      </c>
      <c r="CV123" s="2" t="n">
        <f aca="false">MIN(1,MAX(0,(CV$2-$CD123+1+CV$1-DQ123)/CV$2))</f>
        <v>0.916666666666667</v>
      </c>
      <c r="CW123" s="2" t="n">
        <f aca="false">MIN(1,MAX(0,(CW$2-$CD123+1+CW$1-DR123)/CW$2))</f>
        <v>0.916666666666667</v>
      </c>
      <c r="CX123" s="2" t="n">
        <f aca="false">MIN(1,MAX(0,(CX$2-$CD123+1+CX$1-DS123)/CX$2))</f>
        <v>0.916666666666667</v>
      </c>
      <c r="CY123" s="2" t="n">
        <f aca="false">MIN(1,MAX(0,(CY$2-$CD123+1+CY$1-DT123)/CY$2))</f>
        <v>0.9</v>
      </c>
      <c r="DA123" s="1" t="n">
        <f aca="false">IF($CB123&gt;0,MAX(0,FLOOR((1-$CZ$2)*CF$2-$CD123+1+CF$1,1)),0)</f>
        <v>0</v>
      </c>
      <c r="DB123" s="1" t="n">
        <f aca="false">IF($CB123&gt;0,MAX(0,FLOOR((1-$CZ$2)*CG$2-$CD123+1+CG$1,1)),0)</f>
        <v>0</v>
      </c>
      <c r="DC123" s="1" t="n">
        <f aca="false">IF($CB123&gt;0,MAX(0,FLOOR((1-$CZ$2)*CH$2-$CD123+1+CH$1,1)),0)</f>
        <v>0</v>
      </c>
      <c r="DD123" s="1" t="n">
        <f aca="false">IF($CB123&gt;0,MAX(0,FLOOR((1-$CZ$2)*CI$2-$CD123+1+CI$1,1)),0)</f>
        <v>0</v>
      </c>
      <c r="DE123" s="1" t="n">
        <f aca="false">IF($CB123&gt;0,MAX(0,FLOOR((1-$CZ$2)*CJ$2-$CD123+1+CJ$1,1)),0)</f>
        <v>0</v>
      </c>
      <c r="DF123" s="1" t="n">
        <f aca="false">IF($CB123&gt;0,MAX(0,FLOOR((1-$CZ$2)*CK$2-$CD123+1+CK$1,1)),0)</f>
        <v>0</v>
      </c>
      <c r="DG123" s="1" t="n">
        <f aca="false">IF($CB123&gt;0,MAX(0,FLOOR((1-$CZ$2)*CL$2-$CD123+1+CL$1,1)),0)</f>
        <v>0</v>
      </c>
      <c r="DH123" s="1" t="n">
        <f aca="false">IF($CB123&gt;0,MAX(0,FLOOR((1-$CZ$2)*CM$2-$CD123+1+CM$1,1)),0)</f>
        <v>0</v>
      </c>
      <c r="DI123" s="1" t="n">
        <f aca="false">IF($CB123&gt;0,MAX(0,FLOOR((1-$CZ$2)*CN$2-$CD123+1+CN$1,1)),0)</f>
        <v>0</v>
      </c>
      <c r="DJ123" s="1" t="n">
        <f aca="false">IF($CB123&gt;0,MAX(0,FLOOR((1-$CZ$2)*CO$2-$CD123+1+CO$1,1)),0)</f>
        <v>2</v>
      </c>
      <c r="DK123" s="1" t="n">
        <f aca="false">IF($CB123&gt;0,MAX(0,FLOOR((1-$CZ$2)*CP$2-$CD123+1+CP$1,1)),0)</f>
        <v>2</v>
      </c>
      <c r="DL123" s="1" t="n">
        <f aca="false">IF($CB123&gt;0,MAX(0,FLOOR((1-$CZ$2)*CQ$2-$CD123+1+CQ$1,1)),0)</f>
        <v>2</v>
      </c>
      <c r="DM123" s="1" t="n">
        <f aca="false">IF($CB123&gt;0,MAX(0,FLOOR((1-$CZ$2)*CR$2-$CD123+1+CR$1,1)),0)</f>
        <v>3</v>
      </c>
      <c r="DN123" s="1" t="n">
        <f aca="false">IF($CB123&gt;0,MAX(0,FLOOR((1-$CZ$2)*CS$2-$CD123+1+CS$1,1)),0)</f>
        <v>3</v>
      </c>
      <c r="DO123" s="1" t="n">
        <f aca="false">IF($CB123&gt;0,MAX(0,FLOOR((1-$CZ$2)*CT$2-$CD123+1+CT$1,1)),0)</f>
        <v>3</v>
      </c>
      <c r="DP123" s="1" t="n">
        <f aca="false">IF($CB123&gt;0,MAX(0,FLOOR((1-$CZ$2)*CU$2-$CD123+1+CU$1,1)),0)</f>
        <v>4</v>
      </c>
      <c r="DQ123" s="1" t="n">
        <f aca="false">IF($CB123&gt;0,MAX(0,FLOOR((1-$CZ$2)*CV$2-$CD123+1+CV$1,1)),0)</f>
        <v>4</v>
      </c>
      <c r="DR123" s="1" t="n">
        <f aca="false">IF($CB123&gt;0,MAX(0,FLOOR((1-$CZ$2)*CW$2-$CD123+1+CW$1,1)),0)</f>
        <v>4</v>
      </c>
      <c r="DS123" s="1" t="n">
        <f aca="false">IF($CB123&gt;0,MAX(0,FLOOR((1-$CZ$2)*CX$2-$CD123+1+CX$1,1)),0)</f>
        <v>5</v>
      </c>
      <c r="DT123" s="1" t="n">
        <f aca="false">IF($CB123&gt;0,MAX(0,FLOOR((1-$CZ$2)*CY$2-$CD123+1+CY$1,1)),0)</f>
        <v>6</v>
      </c>
      <c r="DV123" s="1" t="n">
        <f aca="false">$AK123 +(DA123*$CB123+AL123)*(BG123+1)/2</f>
        <v>7</v>
      </c>
      <c r="DW123" s="1" t="n">
        <f aca="false">$AK123 +(DB123*$CB123+AM123)*(BH123+1)/2</f>
        <v>7</v>
      </c>
      <c r="DX123" s="1" t="n">
        <f aca="false">$AK123 +(DC123*$CB123+AN123)*(BI123+1)/2</f>
        <v>7</v>
      </c>
      <c r="DY123" s="1" t="n">
        <f aca="false">$AK123 +(DD123*$CB123+AO123)*(BJ123+1)/2</f>
        <v>7</v>
      </c>
      <c r="DZ123" s="1" t="n">
        <f aca="false">$AK123 +(DE123*$CB123+AP123)*(BK123+1)/2</f>
        <v>7</v>
      </c>
      <c r="EA123" s="1" t="n">
        <f aca="false">$AK123 +(DF123*$CB123+AQ123)*(BL123+1)/2</f>
        <v>7</v>
      </c>
      <c r="EB123" s="1" t="n">
        <f aca="false">$AK123 +(DG123*$CB123+AR123)*(BM123+1)/2</f>
        <v>7</v>
      </c>
      <c r="EC123" s="1" t="n">
        <f aca="false">$AK123 +(DH123*$CB123+AS123)*(BN123+1)/2</f>
        <v>7</v>
      </c>
      <c r="ED123" s="1" t="n">
        <f aca="false">$AK123 +(DI123*$CB123+AT123)*(BO123+1)/2</f>
        <v>7</v>
      </c>
      <c r="EE123" s="1" t="n">
        <f aca="false">$AK123 +(DJ123*$CB123+AU123)*(BP123+1)/2</f>
        <v>14</v>
      </c>
      <c r="EF123" s="1" t="n">
        <f aca="false">$AK123 +(DK123*$CB123+AV123)*(BQ123+1)/2</f>
        <v>14</v>
      </c>
      <c r="EG123" s="1" t="n">
        <f aca="false">$AK123 +(DL123*$CB123+AW123)*(BR123+1)/2</f>
        <v>14</v>
      </c>
      <c r="EH123" s="1" t="n">
        <f aca="false">$AK123 +(DM123*$CB123+AX123)*(BS123+1)/2</f>
        <v>17.5</v>
      </c>
      <c r="EI123" s="1" t="n">
        <f aca="false">$AK123 +(DN123*$CB123+AY123)*(BT123+1)/2</f>
        <v>17.5</v>
      </c>
      <c r="EJ123" s="1" t="n">
        <f aca="false">$AK123 +(DO123*$CB123+AZ123)*(BU123+1)/2</f>
        <v>17.5</v>
      </c>
      <c r="EK123" s="1" t="n">
        <f aca="false">$AK123 +(DP123*$CB123+BA123)*(BV123+1)/2</f>
        <v>21</v>
      </c>
      <c r="EL123" s="1" t="n">
        <f aca="false">$AK123 +(DQ123*$CB123+BB123)*(BW123+1)/2</f>
        <v>21</v>
      </c>
      <c r="EM123" s="1" t="n">
        <f aca="false">$AK123 +(DR123*$CB123+BC123)*(BX123+1)/2</f>
        <v>21</v>
      </c>
      <c r="EN123" s="1" t="n">
        <f aca="false">$AK123 +(DS123*$CB123+BD123)*(BY123+1)/2</f>
        <v>24.5</v>
      </c>
      <c r="EO123" s="1" t="n">
        <f aca="false">$AK123 +(DT123*$CB123+BE123)*(BZ123+1)/2</f>
        <v>28</v>
      </c>
    </row>
    <row r="124" customFormat="false" ht="33.95" hidden="false" customHeight="true" outlineLevel="0" collapsed="false">
      <c r="A124" s="11" t="s">
        <v>547</v>
      </c>
      <c r="B124" s="1" t="s">
        <v>282</v>
      </c>
      <c r="C124" s="11" t="s">
        <v>497</v>
      </c>
      <c r="D124" s="11" t="s">
        <v>548</v>
      </c>
      <c r="E124" s="11" t="s">
        <v>29</v>
      </c>
      <c r="F124" s="11" t="s">
        <v>40</v>
      </c>
      <c r="G124" s="11" t="s">
        <v>549</v>
      </c>
      <c r="H124" s="11" t="s">
        <v>132</v>
      </c>
      <c r="I124" s="11" t="n">
        <v>4</v>
      </c>
      <c r="J124" s="11" t="s">
        <v>290</v>
      </c>
      <c r="K124" s="11" t="s">
        <v>62</v>
      </c>
      <c r="L124" s="11" t="s">
        <v>550</v>
      </c>
      <c r="N124" s="1" t="n">
        <v>1</v>
      </c>
      <c r="P124" s="1" t="n">
        <f aca="false">IF(P$2/5+1 &gt;=$I124,CF124*DV124, 0)</f>
        <v>0</v>
      </c>
      <c r="Q124" s="1" t="n">
        <f aca="false">IF(Q$2/5+1 &gt;=$I124,CG124*DW124, 0)</f>
        <v>0</v>
      </c>
      <c r="R124" s="1" t="n">
        <f aca="false">IF(R$2/5+1 &gt;=$I124,CH124*DX124, 0)</f>
        <v>0</v>
      </c>
      <c r="S124" s="1" t="n">
        <f aca="false">IF(S$2/5+1 &gt;=$I124,CI124*DY124, 0)</f>
        <v>0</v>
      </c>
      <c r="T124" s="1" t="n">
        <f aca="false">IF(T$2/5+1 &gt;=$I124,CJ124*DZ124, 0)</f>
        <v>0</v>
      </c>
      <c r="U124" s="1" t="n">
        <f aca="false">IF(U$2/5+1 &gt;=$I124,CK124*EA124, 0)</f>
        <v>0</v>
      </c>
      <c r="V124" s="1" t="n">
        <f aca="false">IF(V$2/5+1 &gt;=$I124,CL124*EB124, 0)</f>
        <v>0</v>
      </c>
      <c r="W124" s="1" t="n">
        <f aca="false">IF(W$2/5+1 &gt;=$I124,CM124*EC124, 0)</f>
        <v>0</v>
      </c>
      <c r="X124" s="1" t="n">
        <f aca="false">IF(X$2/5+1 &gt;=$I124,CN124*ED124, 0)</f>
        <v>0</v>
      </c>
      <c r="Y124" s="1" t="n">
        <f aca="false">IF(Y$2/5+1 &gt;=$I124,CO124*EE124, 0)</f>
        <v>0</v>
      </c>
      <c r="Z124" s="1" t="n">
        <f aca="false">IF(Z$2/5+1 &gt;=$I124,CP124*EF124, 0)</f>
        <v>0</v>
      </c>
      <c r="AA124" s="1" t="n">
        <f aca="false">IF(AA$2/5+1 &gt;=$I124,CQ124*EG124, 0)</f>
        <v>0</v>
      </c>
      <c r="AB124" s="1" t="n">
        <f aca="false">IF(AB$2/5+1 &gt;=$I124,CR124*EH124, 0)</f>
        <v>0</v>
      </c>
      <c r="AC124" s="1" t="n">
        <f aca="false">IF(AC$2/5+1 &gt;=$I124,CS124*EI124, 0)</f>
        <v>0</v>
      </c>
      <c r="AD124" s="1" t="n">
        <f aca="false">IF(AD$2/5+1 &gt;=$I124,CT124*EJ124, 0)</f>
        <v>14.5833333333333</v>
      </c>
      <c r="AE124" s="1" t="n">
        <f aca="false">IF(AE$2/5+1 &gt;=$I124,CU124*EK124, 0)</f>
        <v>16.0416666666667</v>
      </c>
      <c r="AF124" s="1" t="n">
        <f aca="false">IF(AF$2/5+1 &gt;=$I124,CV124*EL124, 0)</f>
        <v>16.0416666666667</v>
      </c>
      <c r="AG124" s="1" t="n">
        <f aca="false">IF(AG$2/5+1 &gt;=$I124,CW124*EM124, 0)</f>
        <v>16.0416666666667</v>
      </c>
      <c r="AH124" s="1" t="n">
        <f aca="false">IF(AH$2/5+1 &gt;=$I124,CX124*EN124, 0)</f>
        <v>22.4583333333333</v>
      </c>
      <c r="AI124" s="1" t="n">
        <f aca="false">IF(AI$2/5+1 &gt;=$I124,CY124*EO124, 0)</f>
        <v>28.35</v>
      </c>
      <c r="AK124" s="1" t="n">
        <v>0</v>
      </c>
      <c r="AL124" s="1" t="n">
        <v>5</v>
      </c>
      <c r="AM124" s="1" t="n">
        <f aca="false">AL124</f>
        <v>5</v>
      </c>
      <c r="AN124" s="1" t="n">
        <f aca="false">AM124</f>
        <v>5</v>
      </c>
      <c r="AO124" s="1" t="n">
        <f aca="false">AN124</f>
        <v>5</v>
      </c>
      <c r="AP124" s="1" t="n">
        <f aca="false">AO124</f>
        <v>5</v>
      </c>
      <c r="AQ124" s="1" t="n">
        <f aca="false">AP124</f>
        <v>5</v>
      </c>
      <c r="AR124" s="1" t="n">
        <f aca="false">AQ124</f>
        <v>5</v>
      </c>
      <c r="AS124" s="1" t="n">
        <f aca="false">AR124</f>
        <v>5</v>
      </c>
      <c r="AT124" s="1" t="n">
        <f aca="false">AS124</f>
        <v>5</v>
      </c>
      <c r="AU124" s="1" t="n">
        <f aca="false">AT124</f>
        <v>5</v>
      </c>
      <c r="AV124" s="1" t="n">
        <f aca="false">AU124</f>
        <v>5</v>
      </c>
      <c r="AW124" s="1" t="n">
        <f aca="false">AV124</f>
        <v>5</v>
      </c>
      <c r="AX124" s="1" t="n">
        <f aca="false">AW124</f>
        <v>5</v>
      </c>
      <c r="AY124" s="1" t="n">
        <f aca="false">AX124</f>
        <v>5</v>
      </c>
      <c r="AZ124" s="1" t="n">
        <f aca="false">AY124</f>
        <v>5</v>
      </c>
      <c r="BA124" s="1" t="n">
        <f aca="false">AZ124</f>
        <v>5</v>
      </c>
      <c r="BB124" s="1" t="n">
        <f aca="false">BA124</f>
        <v>5</v>
      </c>
      <c r="BC124" s="1" t="n">
        <f aca="false">BB124</f>
        <v>5</v>
      </c>
      <c r="BD124" s="1" t="n">
        <f aca="false">BC124</f>
        <v>5</v>
      </c>
      <c r="BE124" s="1" t="n">
        <f aca="false">BD124</f>
        <v>5</v>
      </c>
      <c r="BG124" s="1" t="n">
        <v>6</v>
      </c>
      <c r="BH124" s="1" t="n">
        <f aca="false">BG124</f>
        <v>6</v>
      </c>
      <c r="BI124" s="1" t="n">
        <f aca="false">BH124</f>
        <v>6</v>
      </c>
      <c r="BJ124" s="1" t="n">
        <f aca="false">BI124</f>
        <v>6</v>
      </c>
      <c r="BK124" s="1" t="n">
        <f aca="false">BJ124</f>
        <v>6</v>
      </c>
      <c r="BL124" s="1" t="n">
        <f aca="false">BK124</f>
        <v>6</v>
      </c>
      <c r="BM124" s="1" t="n">
        <f aca="false">BL124</f>
        <v>6</v>
      </c>
      <c r="BN124" s="1" t="n">
        <f aca="false">BM124</f>
        <v>6</v>
      </c>
      <c r="BO124" s="1" t="n">
        <f aca="false">BN124</f>
        <v>6</v>
      </c>
      <c r="BP124" s="1" t="n">
        <f aca="false">BO124</f>
        <v>6</v>
      </c>
      <c r="BQ124" s="1" t="n">
        <f aca="false">BP124</f>
        <v>6</v>
      </c>
      <c r="BR124" s="1" t="n">
        <f aca="false">BQ124</f>
        <v>6</v>
      </c>
      <c r="BS124" s="1" t="n">
        <f aca="false">BR124</f>
        <v>6</v>
      </c>
      <c r="BT124" s="1" t="n">
        <f aca="false">BS124</f>
        <v>6</v>
      </c>
      <c r="BU124" s="1" t="n">
        <f aca="false">BT124</f>
        <v>6</v>
      </c>
      <c r="BV124" s="1" t="n">
        <f aca="false">BU124</f>
        <v>6</v>
      </c>
      <c r="BW124" s="1" t="n">
        <f aca="false">BV124</f>
        <v>6</v>
      </c>
      <c r="BX124" s="1" t="n">
        <f aca="false">BW124</f>
        <v>6</v>
      </c>
      <c r="BY124" s="1" t="n">
        <f aca="false">BX124</f>
        <v>6</v>
      </c>
      <c r="BZ124" s="1" t="n">
        <f aca="false">BY124</f>
        <v>6</v>
      </c>
      <c r="CA124" s="2"/>
      <c r="CB124" s="1" t="n">
        <v>2</v>
      </c>
      <c r="CD124" s="0" t="n">
        <f aca="false">IF(EXACT(E124,"Concentration"),IF(I124=1,3,IF(I124=2,3,IF(I124=3,4,IF(I124=4,6,8)))),IF(I124=1,4,IF(I124=2,5,IF(I124=3,6,IF(I124=4,8,10)))))</f>
        <v>8</v>
      </c>
      <c r="CF124" s="2" t="n">
        <f aca="false">MIN(1,MAX(0,(CF$2-$CD124+1+CF$1-DA124)/CF$2))</f>
        <v>0</v>
      </c>
      <c r="CG124" s="2" t="n">
        <f aca="false">MIN(1,MAX(0,(CG$2-$CD124+1+CG$1-DB124)/CG$2))</f>
        <v>0</v>
      </c>
      <c r="CH124" s="2" t="n">
        <f aca="false">MIN(1,MAX(0,(CH$2-$CD124+1+CH$1-DC124)/CH$2))</f>
        <v>0</v>
      </c>
      <c r="CI124" s="2" t="n">
        <f aca="false">MIN(1,MAX(0,(CI$2-$CD124+1+CI$1-DD124)/CI$2))</f>
        <v>0.166666666666667</v>
      </c>
      <c r="CJ124" s="2" t="n">
        <f aca="false">MIN(1,MAX(0,(CJ$2-$CD124+1+CJ$1-DE124)/CJ$2))</f>
        <v>0.375</v>
      </c>
      <c r="CK124" s="2" t="n">
        <f aca="false">MIN(1,MAX(0,(CK$2-$CD124+1+CK$1-DF124)/CK$2))</f>
        <v>0.375</v>
      </c>
      <c r="CL124" s="2" t="n">
        <f aca="false">MIN(1,MAX(0,(CL$2-$CD124+1+CL$1-DG124)/CL$2))</f>
        <v>0.5</v>
      </c>
      <c r="CM124" s="2" t="n">
        <f aca="false">MIN(1,MAX(0,(CM$2-$CD124+1+CM$1-DH124)/CM$2))</f>
        <v>0.5</v>
      </c>
      <c r="CN124" s="2" t="n">
        <f aca="false">MIN(1,MAX(0,(CN$2-$CD124+1+CN$1-DI124)/CN$2))</f>
        <v>0.5</v>
      </c>
      <c r="CO124" s="2" t="n">
        <f aca="false">MIN(1,MAX(0,(CO$2-$CD124+1+CO$1-DJ124)/CO$2))</f>
        <v>0.7</v>
      </c>
      <c r="CP124" s="2" t="n">
        <f aca="false">MIN(1,MAX(0,(CP$2-$CD124+1+CP$1-DK124)/CP$2))</f>
        <v>0.7</v>
      </c>
      <c r="CQ124" s="2" t="n">
        <f aca="false">MIN(1,MAX(0,(CQ$2-$CD124+1+CQ$1-DL124)/CQ$2))</f>
        <v>0.7</v>
      </c>
      <c r="CR124" s="2" t="n">
        <f aca="false">MIN(1,MAX(0,(CR$2-$CD124+1+CR$1-DM124)/CR$2))</f>
        <v>0.8</v>
      </c>
      <c r="CS124" s="2" t="n">
        <f aca="false">MIN(1,MAX(0,(CS$2-$CD124+1+CS$1-DN124)/CS$2))</f>
        <v>0.8</v>
      </c>
      <c r="CT124" s="2" t="n">
        <f aca="false">MIN(1,MAX(0,(CT$2-$CD124+1+CT$1-DO124)/CT$2))</f>
        <v>0.833333333333333</v>
      </c>
      <c r="CU124" s="2" t="n">
        <f aca="false">MIN(1,MAX(0,(CU$2-$CD124+1+CU$1-DP124)/CU$2))</f>
        <v>0.916666666666667</v>
      </c>
      <c r="CV124" s="2" t="n">
        <f aca="false">MIN(1,MAX(0,(CV$2-$CD124+1+CV$1-DQ124)/CV$2))</f>
        <v>0.916666666666667</v>
      </c>
      <c r="CW124" s="2" t="n">
        <f aca="false">MIN(1,MAX(0,(CW$2-$CD124+1+CW$1-DR124)/CW$2))</f>
        <v>0.916666666666667</v>
      </c>
      <c r="CX124" s="2" t="n">
        <f aca="false">MIN(1,MAX(0,(CX$2-$CD124+1+CX$1-DS124)/CX$2))</f>
        <v>0.916666666666667</v>
      </c>
      <c r="CY124" s="2" t="n">
        <f aca="false">MIN(1,MAX(0,(CY$2-$CD124+1+CY$1-DT124)/CY$2))</f>
        <v>0.9</v>
      </c>
      <c r="DA124" s="1" t="n">
        <f aca="false">IF($CB124&gt;0,MAX(0,FLOOR((1-$CZ$2)*CF$2-$CD124+1+CF$1,1)),0)</f>
        <v>0</v>
      </c>
      <c r="DB124" s="1" t="n">
        <f aca="false">IF($CB124&gt;0,MAX(0,FLOOR((1-$CZ$2)*CG$2-$CD124+1+CG$1,1)),0)</f>
        <v>0</v>
      </c>
      <c r="DC124" s="1" t="n">
        <f aca="false">IF($CB124&gt;0,MAX(0,FLOOR((1-$CZ$2)*CH$2-$CD124+1+CH$1,1)),0)</f>
        <v>0</v>
      </c>
      <c r="DD124" s="1" t="n">
        <f aca="false">IF($CB124&gt;0,MAX(0,FLOOR((1-$CZ$2)*CI$2-$CD124+1+CI$1,1)),0)</f>
        <v>0</v>
      </c>
      <c r="DE124" s="1" t="n">
        <f aca="false">IF($CB124&gt;0,MAX(0,FLOOR((1-$CZ$2)*CJ$2-$CD124+1+CJ$1,1)),0)</f>
        <v>0</v>
      </c>
      <c r="DF124" s="1" t="n">
        <f aca="false">IF($CB124&gt;0,MAX(0,FLOOR((1-$CZ$2)*CK$2-$CD124+1+CK$1,1)),0)</f>
        <v>0</v>
      </c>
      <c r="DG124" s="1" t="n">
        <f aca="false">IF($CB124&gt;0,MAX(0,FLOOR((1-$CZ$2)*CL$2-$CD124+1+CL$1,1)),0)</f>
        <v>0</v>
      </c>
      <c r="DH124" s="1" t="n">
        <f aca="false">IF($CB124&gt;0,MAX(0,FLOOR((1-$CZ$2)*CM$2-$CD124+1+CM$1,1)),0)</f>
        <v>0</v>
      </c>
      <c r="DI124" s="1" t="n">
        <f aca="false">IF($CB124&gt;0,MAX(0,FLOOR((1-$CZ$2)*CN$2-$CD124+1+CN$1,1)),0)</f>
        <v>0</v>
      </c>
      <c r="DJ124" s="1" t="n">
        <f aca="false">IF($CB124&gt;0,MAX(0,FLOOR((1-$CZ$2)*CO$2-$CD124+1+CO$1,1)),0)</f>
        <v>0</v>
      </c>
      <c r="DK124" s="1" t="n">
        <f aca="false">IF($CB124&gt;0,MAX(0,FLOOR((1-$CZ$2)*CP$2-$CD124+1+CP$1,1)),0)</f>
        <v>0</v>
      </c>
      <c r="DL124" s="1" t="n">
        <f aca="false">IF($CB124&gt;0,MAX(0,FLOOR((1-$CZ$2)*CQ$2-$CD124+1+CQ$1,1)),0)</f>
        <v>0</v>
      </c>
      <c r="DM124" s="1" t="n">
        <f aca="false">IF($CB124&gt;0,MAX(0,FLOOR((1-$CZ$2)*CR$2-$CD124+1+CR$1,1)),0)</f>
        <v>0</v>
      </c>
      <c r="DN124" s="1" t="n">
        <f aca="false">IF($CB124&gt;0,MAX(0,FLOOR((1-$CZ$2)*CS$2-$CD124+1+CS$1,1)),0)</f>
        <v>0</v>
      </c>
      <c r="DO124" s="1" t="n">
        <f aca="false">IF($CB124&gt;0,MAX(0,FLOOR((1-$CZ$2)*CT$2-$CD124+1+CT$1,1)),0)</f>
        <v>0</v>
      </c>
      <c r="DP124" s="1" t="n">
        <f aca="false">IF($CB124&gt;0,MAX(0,FLOOR((1-$CZ$2)*CU$2-$CD124+1+CU$1,1)),0)</f>
        <v>0</v>
      </c>
      <c r="DQ124" s="1" t="n">
        <f aca="false">IF($CB124&gt;0,MAX(0,FLOOR((1-$CZ$2)*CV$2-$CD124+1+CV$1,1)),0)</f>
        <v>0</v>
      </c>
      <c r="DR124" s="1" t="n">
        <f aca="false">IF($CB124&gt;0,MAX(0,FLOOR((1-$CZ$2)*CW$2-$CD124+1+CW$1,1)),0)</f>
        <v>0</v>
      </c>
      <c r="DS124" s="1" t="n">
        <f aca="false">IF($CB124&gt;0,MAX(0,FLOOR((1-$CZ$2)*CX$2-$CD124+1+CX$1,1)),0)</f>
        <v>1</v>
      </c>
      <c r="DT124" s="1" t="n">
        <f aca="false">IF($CB124&gt;0,MAX(0,FLOOR((1-$CZ$2)*CY$2-$CD124+1+CY$1,1)),0)</f>
        <v>2</v>
      </c>
      <c r="DV124" s="1" t="n">
        <f aca="false">$AK124 +(DA124*$CB124+AL124)*(BG124+1)/2</f>
        <v>17.5</v>
      </c>
      <c r="DW124" s="1" t="n">
        <f aca="false">$AK124 +(DB124*$CB124+AM124)*(BH124+1)/2</f>
        <v>17.5</v>
      </c>
      <c r="DX124" s="1" t="n">
        <f aca="false">$AK124 +(DC124*$CB124+AN124)*(BI124+1)/2</f>
        <v>17.5</v>
      </c>
      <c r="DY124" s="1" t="n">
        <f aca="false">$AK124 +(DD124*$CB124+AO124)*(BJ124+1)/2</f>
        <v>17.5</v>
      </c>
      <c r="DZ124" s="1" t="n">
        <f aca="false">$AK124 +(DE124*$CB124+AP124)*(BK124+1)/2</f>
        <v>17.5</v>
      </c>
      <c r="EA124" s="1" t="n">
        <f aca="false">$AK124 +(DF124*$CB124+AQ124)*(BL124+1)/2</f>
        <v>17.5</v>
      </c>
      <c r="EB124" s="1" t="n">
        <f aca="false">$AK124 +(DG124*$CB124+AR124)*(BM124+1)/2</f>
        <v>17.5</v>
      </c>
      <c r="EC124" s="1" t="n">
        <f aca="false">$AK124 +(DH124*$CB124+AS124)*(BN124+1)/2</f>
        <v>17.5</v>
      </c>
      <c r="ED124" s="1" t="n">
        <f aca="false">$AK124 +(DI124*$CB124+AT124)*(BO124+1)/2</f>
        <v>17.5</v>
      </c>
      <c r="EE124" s="1" t="n">
        <f aca="false">$AK124 +(DJ124*$CB124+AU124)*(BP124+1)/2</f>
        <v>17.5</v>
      </c>
      <c r="EF124" s="1" t="n">
        <f aca="false">$AK124 +(DK124*$CB124+AV124)*(BQ124+1)/2</f>
        <v>17.5</v>
      </c>
      <c r="EG124" s="1" t="n">
        <f aca="false">$AK124 +(DL124*$CB124+AW124)*(BR124+1)/2</f>
        <v>17.5</v>
      </c>
      <c r="EH124" s="1" t="n">
        <f aca="false">$AK124 +(DM124*$CB124+AX124)*(BS124+1)/2</f>
        <v>17.5</v>
      </c>
      <c r="EI124" s="1" t="n">
        <f aca="false">$AK124 +(DN124*$CB124+AY124)*(BT124+1)/2</f>
        <v>17.5</v>
      </c>
      <c r="EJ124" s="1" t="n">
        <f aca="false">$AK124 +(DO124*$CB124+AZ124)*(BU124+1)/2</f>
        <v>17.5</v>
      </c>
      <c r="EK124" s="1" t="n">
        <f aca="false">$AK124 +(DP124*$CB124+BA124)*(BV124+1)/2</f>
        <v>17.5</v>
      </c>
      <c r="EL124" s="1" t="n">
        <f aca="false">$AK124 +(DQ124*$CB124+BB124)*(BW124+1)/2</f>
        <v>17.5</v>
      </c>
      <c r="EM124" s="1" t="n">
        <f aca="false">$AK124 +(DR124*$CB124+BC124)*(BX124+1)/2</f>
        <v>17.5</v>
      </c>
      <c r="EN124" s="1" t="n">
        <f aca="false">$AK124 +(DS124*$CB124+BD124)*(BY124+1)/2</f>
        <v>24.5</v>
      </c>
      <c r="EO124" s="1" t="n">
        <f aca="false">$AK124 +(DT124*$CB124+BE124)*(BZ124+1)/2</f>
        <v>31.5</v>
      </c>
    </row>
    <row r="125" customFormat="false" ht="33.95" hidden="false" customHeight="true" outlineLevel="0" collapsed="false">
      <c r="A125" s="14" t="s">
        <v>551</v>
      </c>
      <c r="B125" s="1" t="s">
        <v>282</v>
      </c>
      <c r="C125" s="14" t="s">
        <v>497</v>
      </c>
      <c r="D125" s="14" t="s">
        <v>552</v>
      </c>
      <c r="E125" s="16" t="s">
        <v>60</v>
      </c>
      <c r="F125" s="16" t="s">
        <v>40</v>
      </c>
      <c r="G125" s="16" t="s">
        <v>553</v>
      </c>
      <c r="H125" s="16" t="n">
        <v>0</v>
      </c>
      <c r="I125" s="14" t="n">
        <v>4</v>
      </c>
      <c r="J125" s="14" t="s">
        <v>316</v>
      </c>
      <c r="K125" s="14" t="s">
        <v>62</v>
      </c>
      <c r="L125" s="14" t="s">
        <v>554</v>
      </c>
      <c r="N125" s="1" t="n">
        <v>1</v>
      </c>
      <c r="P125" s="1" t="n">
        <f aca="false">IF(P$2/5+1 &gt;=$I125,CF125*DV125, 0)</f>
        <v>0</v>
      </c>
      <c r="Q125" s="1" t="n">
        <f aca="false">IF(Q$2/5+1 &gt;=$I125,CG125*DW125, 0)</f>
        <v>0</v>
      </c>
      <c r="R125" s="1" t="n">
        <f aca="false">IF(R$2/5+1 &gt;=$I125,CH125*DX125, 0)</f>
        <v>0</v>
      </c>
      <c r="S125" s="1" t="n">
        <f aca="false">IF(S$2/5+1 &gt;=$I125,CI125*DY125, 0)</f>
        <v>0</v>
      </c>
      <c r="T125" s="1" t="n">
        <f aca="false">IF(T$2/5+1 &gt;=$I125,CJ125*DZ125, 0)</f>
        <v>0</v>
      </c>
      <c r="U125" s="1" t="n">
        <f aca="false">IF(U$2/5+1 &gt;=$I125,CK125*EA125, 0)</f>
        <v>0</v>
      </c>
      <c r="V125" s="1" t="n">
        <f aca="false">IF(V$2/5+1 &gt;=$I125,CL125*EB125, 0)</f>
        <v>0</v>
      </c>
      <c r="W125" s="1" t="n">
        <f aca="false">IF(W$2/5+1 &gt;=$I125,CM125*EC125, 0)</f>
        <v>0</v>
      </c>
      <c r="X125" s="1" t="n">
        <f aca="false">IF(X$2/5+1 &gt;=$I125,CN125*ED125, 0)</f>
        <v>0</v>
      </c>
      <c r="Y125" s="1" t="n">
        <f aca="false">IF(Y$2/5+1 &gt;=$I125,CO125*EE125, 0)</f>
        <v>0</v>
      </c>
      <c r="Z125" s="1" t="n">
        <f aca="false">IF(Z$2/5+1 &gt;=$I125,CP125*EF125, 0)</f>
        <v>0</v>
      </c>
      <c r="AA125" s="1" t="n">
        <f aca="false">IF(AA$2/5+1 &gt;=$I125,CQ125*EG125, 0)</f>
        <v>0</v>
      </c>
      <c r="AB125" s="1" t="n">
        <f aca="false">IF(AB$2/5+1 &gt;=$I125,CR125*EH125, 0)</f>
        <v>0</v>
      </c>
      <c r="AC125" s="1" t="n">
        <f aca="false">IF(AC$2/5+1 &gt;=$I125,CS125*EI125, 0)</f>
        <v>0</v>
      </c>
      <c r="AD125" s="1" t="n">
        <f aca="false">IF(AD$2/5+1 &gt;=$I125,CT125*EJ125, 0)</f>
        <v>16.0416666666667</v>
      </c>
      <c r="AE125" s="1" t="n">
        <f aca="false">IF(AE$2/5+1 &gt;=$I125,CU125*EK125, 0)</f>
        <v>19.25</v>
      </c>
      <c r="AF125" s="1" t="n">
        <f aca="false">IF(AF$2/5+1 &gt;=$I125,CV125*EL125, 0)</f>
        <v>19.25</v>
      </c>
      <c r="AG125" s="1" t="n">
        <f aca="false">IF(AG$2/5+1 &gt;=$I125,CW125*EM125, 0)</f>
        <v>19.25</v>
      </c>
      <c r="AH125" s="1" t="n">
        <f aca="false">IF(AH$2/5+1 &gt;=$I125,CX125*EN125, 0)</f>
        <v>22.4583333333333</v>
      </c>
      <c r="AI125" s="1" t="n">
        <f aca="false">IF(AI$2/5+1 &gt;=$I125,CY125*EO125, 0)</f>
        <v>25.2</v>
      </c>
      <c r="AK125" s="1" t="n">
        <v>0</v>
      </c>
      <c r="AL125" s="1" t="n">
        <v>4</v>
      </c>
      <c r="AM125" s="1" t="n">
        <f aca="false">AL125</f>
        <v>4</v>
      </c>
      <c r="AN125" s="1" t="n">
        <f aca="false">AM125</f>
        <v>4</v>
      </c>
      <c r="AO125" s="1" t="n">
        <f aca="false">AN125</f>
        <v>4</v>
      </c>
      <c r="AP125" s="1" t="n">
        <f aca="false">AO125</f>
        <v>4</v>
      </c>
      <c r="AQ125" s="1" t="n">
        <f aca="false">AP125</f>
        <v>4</v>
      </c>
      <c r="AR125" s="1" t="n">
        <f aca="false">AQ125</f>
        <v>4</v>
      </c>
      <c r="AS125" s="1" t="n">
        <f aca="false">AR125</f>
        <v>4</v>
      </c>
      <c r="AT125" s="1" t="n">
        <f aca="false">AS125</f>
        <v>4</v>
      </c>
      <c r="AU125" s="1" t="n">
        <f aca="false">AT125</f>
        <v>4</v>
      </c>
      <c r="AV125" s="1" t="n">
        <f aca="false">AU125</f>
        <v>4</v>
      </c>
      <c r="AW125" s="1" t="n">
        <f aca="false">AV125</f>
        <v>4</v>
      </c>
      <c r="AX125" s="1" t="n">
        <f aca="false">AW125</f>
        <v>4</v>
      </c>
      <c r="AY125" s="1" t="n">
        <f aca="false">AX125</f>
        <v>4</v>
      </c>
      <c r="AZ125" s="1" t="n">
        <f aca="false">AY125</f>
        <v>4</v>
      </c>
      <c r="BA125" s="1" t="n">
        <f aca="false">AZ125</f>
        <v>4</v>
      </c>
      <c r="BB125" s="1" t="n">
        <f aca="false">BA125</f>
        <v>4</v>
      </c>
      <c r="BC125" s="1" t="n">
        <f aca="false">BB125</f>
        <v>4</v>
      </c>
      <c r="BD125" s="1" t="n">
        <f aca="false">BC125</f>
        <v>4</v>
      </c>
      <c r="BE125" s="1" t="n">
        <f aca="false">BD125</f>
        <v>4</v>
      </c>
      <c r="BG125" s="1" t="n">
        <v>6</v>
      </c>
      <c r="BH125" s="1" t="n">
        <f aca="false">BG125</f>
        <v>6</v>
      </c>
      <c r="BI125" s="1" t="n">
        <f aca="false">BH125</f>
        <v>6</v>
      </c>
      <c r="BJ125" s="1" t="n">
        <f aca="false">BI125</f>
        <v>6</v>
      </c>
      <c r="BK125" s="1" t="n">
        <f aca="false">BJ125</f>
        <v>6</v>
      </c>
      <c r="BL125" s="1" t="n">
        <f aca="false">BK125</f>
        <v>6</v>
      </c>
      <c r="BM125" s="1" t="n">
        <f aca="false">BL125</f>
        <v>6</v>
      </c>
      <c r="BN125" s="1" t="n">
        <f aca="false">BM125</f>
        <v>6</v>
      </c>
      <c r="BO125" s="1" t="n">
        <f aca="false">BN125</f>
        <v>6</v>
      </c>
      <c r="BP125" s="1" t="n">
        <f aca="false">BO125</f>
        <v>6</v>
      </c>
      <c r="BQ125" s="1" t="n">
        <f aca="false">BP125</f>
        <v>6</v>
      </c>
      <c r="BR125" s="1" t="n">
        <f aca="false">BQ125</f>
        <v>6</v>
      </c>
      <c r="BS125" s="1" t="n">
        <f aca="false">BR125</f>
        <v>6</v>
      </c>
      <c r="BT125" s="1" t="n">
        <f aca="false">BS125</f>
        <v>6</v>
      </c>
      <c r="BU125" s="1" t="n">
        <f aca="false">BT125</f>
        <v>6</v>
      </c>
      <c r="BV125" s="1" t="n">
        <f aca="false">BU125</f>
        <v>6</v>
      </c>
      <c r="BW125" s="1" t="n">
        <f aca="false">BV125</f>
        <v>6</v>
      </c>
      <c r="BX125" s="1" t="n">
        <f aca="false">BW125</f>
        <v>6</v>
      </c>
      <c r="BY125" s="1" t="n">
        <f aca="false">BX125</f>
        <v>6</v>
      </c>
      <c r="BZ125" s="1" t="n">
        <f aca="false">BY125</f>
        <v>6</v>
      </c>
      <c r="CA125" s="2"/>
      <c r="CB125" s="1" t="n">
        <v>1</v>
      </c>
      <c r="CD125" s="0" t="n">
        <f aca="false">IF(EXACT(E125,"Concentration"),IF(I125=1,3,IF(I125=2,3,IF(I125=3,4,IF(I125=4,6,8)))),IF(I125=1,4,IF(I125=2,5,IF(I125=3,6,IF(I125=4,8,10)))))</f>
        <v>6</v>
      </c>
      <c r="CF125" s="2" t="n">
        <f aca="false">MIN(1,MAX(0,(CF$2-$CD125+1+CF$1-DA125)/CF$2))</f>
        <v>0.166666666666667</v>
      </c>
      <c r="CG125" s="2" t="n">
        <f aca="false">MIN(1,MAX(0,(CG$2-$CD125+1+CG$1-DB125)/CG$2))</f>
        <v>0.333333333333333</v>
      </c>
      <c r="CH125" s="2" t="n">
        <f aca="false">MIN(1,MAX(0,(CH$2-$CD125+1+CH$1-DC125)/CH$2))</f>
        <v>0.333333333333333</v>
      </c>
      <c r="CI125" s="2" t="n">
        <f aca="false">MIN(1,MAX(0,(CI$2-$CD125+1+CI$1-DD125)/CI$2))</f>
        <v>0.5</v>
      </c>
      <c r="CJ125" s="2" t="n">
        <f aca="false">MIN(1,MAX(0,(CJ$2-$CD125+1+CJ$1-DE125)/CJ$2))</f>
        <v>0.625</v>
      </c>
      <c r="CK125" s="2" t="n">
        <f aca="false">MIN(1,MAX(0,(CK$2-$CD125+1+CK$1-DF125)/CK$2))</f>
        <v>0.625</v>
      </c>
      <c r="CL125" s="2" t="n">
        <f aca="false">MIN(1,MAX(0,(CL$2-$CD125+1+CL$1-DG125)/CL$2))</f>
        <v>0.75</v>
      </c>
      <c r="CM125" s="2" t="n">
        <f aca="false">MIN(1,MAX(0,(CM$2-$CD125+1+CM$1-DH125)/CM$2))</f>
        <v>0.75</v>
      </c>
      <c r="CN125" s="2" t="n">
        <f aca="false">MIN(1,MAX(0,(CN$2-$CD125+1+CN$1-DI125)/CN$2))</f>
        <v>0.75</v>
      </c>
      <c r="CO125" s="2" t="n">
        <f aca="false">MIN(1,MAX(0,(CO$2-$CD125+1+CO$1-DJ125)/CO$2))</f>
        <v>0.9</v>
      </c>
      <c r="CP125" s="2" t="n">
        <f aca="false">MIN(1,MAX(0,(CP$2-$CD125+1+CP$1-DK125)/CP$2))</f>
        <v>0.9</v>
      </c>
      <c r="CQ125" s="2" t="n">
        <f aca="false">MIN(1,MAX(0,(CQ$2-$CD125+1+CQ$1-DL125)/CQ$2))</f>
        <v>0.9</v>
      </c>
      <c r="CR125" s="2" t="n">
        <f aca="false">MIN(1,MAX(0,(CR$2-$CD125+1+CR$1-DM125)/CR$2))</f>
        <v>0.9</v>
      </c>
      <c r="CS125" s="2" t="n">
        <f aca="false">MIN(1,MAX(0,(CS$2-$CD125+1+CS$1-DN125)/CS$2))</f>
        <v>0.9</v>
      </c>
      <c r="CT125" s="2" t="n">
        <f aca="false">MIN(1,MAX(0,(CT$2-$CD125+1+CT$1-DO125)/CT$2))</f>
        <v>0.916666666666667</v>
      </c>
      <c r="CU125" s="2" t="n">
        <f aca="false">MIN(1,MAX(0,(CU$2-$CD125+1+CU$1-DP125)/CU$2))</f>
        <v>0.916666666666667</v>
      </c>
      <c r="CV125" s="2" t="n">
        <f aca="false">MIN(1,MAX(0,(CV$2-$CD125+1+CV$1-DQ125)/CV$2))</f>
        <v>0.916666666666667</v>
      </c>
      <c r="CW125" s="2" t="n">
        <f aca="false">MIN(1,MAX(0,(CW$2-$CD125+1+CW$1-DR125)/CW$2))</f>
        <v>0.916666666666667</v>
      </c>
      <c r="CX125" s="2" t="n">
        <f aca="false">MIN(1,MAX(0,(CX$2-$CD125+1+CX$1-DS125)/CX$2))</f>
        <v>0.916666666666667</v>
      </c>
      <c r="CY125" s="2" t="n">
        <f aca="false">MIN(1,MAX(0,(CY$2-$CD125+1+CY$1-DT125)/CY$2))</f>
        <v>0.9</v>
      </c>
      <c r="DA125" s="1" t="n">
        <f aca="false">IF($CB125&gt;0,MAX(0,FLOOR((1-$CZ$2)*CF$2-$CD125+1+CF$1,1)),0)</f>
        <v>0</v>
      </c>
      <c r="DB125" s="1" t="n">
        <f aca="false">IF($CB125&gt;0,MAX(0,FLOOR((1-$CZ$2)*CG$2-$CD125+1+CG$1,1)),0)</f>
        <v>0</v>
      </c>
      <c r="DC125" s="1" t="n">
        <f aca="false">IF($CB125&gt;0,MAX(0,FLOOR((1-$CZ$2)*CH$2-$CD125+1+CH$1,1)),0)</f>
        <v>0</v>
      </c>
      <c r="DD125" s="1" t="n">
        <f aca="false">IF($CB125&gt;0,MAX(0,FLOOR((1-$CZ$2)*CI$2-$CD125+1+CI$1,1)),0)</f>
        <v>0</v>
      </c>
      <c r="DE125" s="1" t="n">
        <f aca="false">IF($CB125&gt;0,MAX(0,FLOOR((1-$CZ$2)*CJ$2-$CD125+1+CJ$1,1)),0)</f>
        <v>0</v>
      </c>
      <c r="DF125" s="1" t="n">
        <f aca="false">IF($CB125&gt;0,MAX(0,FLOOR((1-$CZ$2)*CK$2-$CD125+1+CK$1,1)),0)</f>
        <v>0</v>
      </c>
      <c r="DG125" s="1" t="n">
        <f aca="false">IF($CB125&gt;0,MAX(0,FLOOR((1-$CZ$2)*CL$2-$CD125+1+CL$1,1)),0)</f>
        <v>0</v>
      </c>
      <c r="DH125" s="1" t="n">
        <f aca="false">IF($CB125&gt;0,MAX(0,FLOOR((1-$CZ$2)*CM$2-$CD125+1+CM$1,1)),0)</f>
        <v>0</v>
      </c>
      <c r="DI125" s="1" t="n">
        <f aca="false">IF($CB125&gt;0,MAX(0,FLOOR((1-$CZ$2)*CN$2-$CD125+1+CN$1,1)),0)</f>
        <v>0</v>
      </c>
      <c r="DJ125" s="1" t="n">
        <f aca="false">IF($CB125&gt;0,MAX(0,FLOOR((1-$CZ$2)*CO$2-$CD125+1+CO$1,1)),0)</f>
        <v>0</v>
      </c>
      <c r="DK125" s="1" t="n">
        <f aca="false">IF($CB125&gt;0,MAX(0,FLOOR((1-$CZ$2)*CP$2-$CD125+1+CP$1,1)),0)</f>
        <v>0</v>
      </c>
      <c r="DL125" s="1" t="n">
        <f aca="false">IF($CB125&gt;0,MAX(0,FLOOR((1-$CZ$2)*CQ$2-$CD125+1+CQ$1,1)),0)</f>
        <v>0</v>
      </c>
      <c r="DM125" s="1" t="n">
        <f aca="false">IF($CB125&gt;0,MAX(0,FLOOR((1-$CZ$2)*CR$2-$CD125+1+CR$1,1)),0)</f>
        <v>1</v>
      </c>
      <c r="DN125" s="1" t="n">
        <f aca="false">IF($CB125&gt;0,MAX(0,FLOOR((1-$CZ$2)*CS$2-$CD125+1+CS$1,1)),0)</f>
        <v>1</v>
      </c>
      <c r="DO125" s="1" t="n">
        <f aca="false">IF($CB125&gt;0,MAX(0,FLOOR((1-$CZ$2)*CT$2-$CD125+1+CT$1,1)),0)</f>
        <v>1</v>
      </c>
      <c r="DP125" s="1" t="n">
        <f aca="false">IF($CB125&gt;0,MAX(0,FLOOR((1-$CZ$2)*CU$2-$CD125+1+CU$1,1)),0)</f>
        <v>2</v>
      </c>
      <c r="DQ125" s="1" t="n">
        <f aca="false">IF($CB125&gt;0,MAX(0,FLOOR((1-$CZ$2)*CV$2-$CD125+1+CV$1,1)),0)</f>
        <v>2</v>
      </c>
      <c r="DR125" s="1" t="n">
        <f aca="false">IF($CB125&gt;0,MAX(0,FLOOR((1-$CZ$2)*CW$2-$CD125+1+CW$1,1)),0)</f>
        <v>2</v>
      </c>
      <c r="DS125" s="1" t="n">
        <f aca="false">IF($CB125&gt;0,MAX(0,FLOOR((1-$CZ$2)*CX$2-$CD125+1+CX$1,1)),0)</f>
        <v>3</v>
      </c>
      <c r="DT125" s="1" t="n">
        <f aca="false">IF($CB125&gt;0,MAX(0,FLOOR((1-$CZ$2)*CY$2-$CD125+1+CY$1,1)),0)</f>
        <v>4</v>
      </c>
      <c r="DV125" s="1" t="n">
        <f aca="false">$AK125 +(DA125*$CB125+AL125)*(BG125+1)/2</f>
        <v>14</v>
      </c>
      <c r="DW125" s="1" t="n">
        <f aca="false">$AK125 +(DB125*$CB125+AM125)*(BH125+1)/2</f>
        <v>14</v>
      </c>
      <c r="DX125" s="1" t="n">
        <f aca="false">$AK125 +(DC125*$CB125+AN125)*(BI125+1)/2</f>
        <v>14</v>
      </c>
      <c r="DY125" s="1" t="n">
        <f aca="false">$AK125 +(DD125*$CB125+AO125)*(BJ125+1)/2</f>
        <v>14</v>
      </c>
      <c r="DZ125" s="1" t="n">
        <f aca="false">$AK125 +(DE125*$CB125+AP125)*(BK125+1)/2</f>
        <v>14</v>
      </c>
      <c r="EA125" s="1" t="n">
        <f aca="false">$AK125 +(DF125*$CB125+AQ125)*(BL125+1)/2</f>
        <v>14</v>
      </c>
      <c r="EB125" s="1" t="n">
        <f aca="false">$AK125 +(DG125*$CB125+AR125)*(BM125+1)/2</f>
        <v>14</v>
      </c>
      <c r="EC125" s="1" t="n">
        <f aca="false">$AK125 +(DH125*$CB125+AS125)*(BN125+1)/2</f>
        <v>14</v>
      </c>
      <c r="ED125" s="1" t="n">
        <f aca="false">$AK125 +(DI125*$CB125+AT125)*(BO125+1)/2</f>
        <v>14</v>
      </c>
      <c r="EE125" s="1" t="n">
        <f aca="false">$AK125 +(DJ125*$CB125+AU125)*(BP125+1)/2</f>
        <v>14</v>
      </c>
      <c r="EF125" s="1" t="n">
        <f aca="false">$AK125 +(DK125*$CB125+AV125)*(BQ125+1)/2</f>
        <v>14</v>
      </c>
      <c r="EG125" s="1" t="n">
        <f aca="false">$AK125 +(DL125*$CB125+AW125)*(BR125+1)/2</f>
        <v>14</v>
      </c>
      <c r="EH125" s="1" t="n">
        <f aca="false">$AK125 +(DM125*$CB125+AX125)*(BS125+1)/2</f>
        <v>17.5</v>
      </c>
      <c r="EI125" s="1" t="n">
        <f aca="false">$AK125 +(DN125*$CB125+AY125)*(BT125+1)/2</f>
        <v>17.5</v>
      </c>
      <c r="EJ125" s="1" t="n">
        <f aca="false">$AK125 +(DO125*$CB125+AZ125)*(BU125+1)/2</f>
        <v>17.5</v>
      </c>
      <c r="EK125" s="1" t="n">
        <f aca="false">$AK125 +(DP125*$CB125+BA125)*(BV125+1)/2</f>
        <v>21</v>
      </c>
      <c r="EL125" s="1" t="n">
        <f aca="false">$AK125 +(DQ125*$CB125+BB125)*(BW125+1)/2</f>
        <v>21</v>
      </c>
      <c r="EM125" s="1" t="n">
        <f aca="false">$AK125 +(DR125*$CB125+BC125)*(BX125+1)/2</f>
        <v>21</v>
      </c>
      <c r="EN125" s="1" t="n">
        <f aca="false">$AK125 +(DS125*$CB125+BD125)*(BY125+1)/2</f>
        <v>24.5</v>
      </c>
      <c r="EO125" s="1" t="n">
        <f aca="false">$AK125 +(DT125*$CB125+BE125)*(BZ125+1)/2</f>
        <v>28</v>
      </c>
    </row>
    <row r="126" customFormat="false" ht="33.95" hidden="false" customHeight="true" outlineLevel="0" collapsed="false">
      <c r="A126" s="11" t="s">
        <v>555</v>
      </c>
      <c r="B126" s="1" t="s">
        <v>282</v>
      </c>
      <c r="C126" s="11" t="s">
        <v>497</v>
      </c>
      <c r="D126" s="11" t="s">
        <v>556</v>
      </c>
      <c r="E126" s="11" t="s">
        <v>29</v>
      </c>
      <c r="F126" s="11" t="s">
        <v>30</v>
      </c>
      <c r="G126" s="11"/>
      <c r="H126" s="11" t="n">
        <v>0</v>
      </c>
      <c r="I126" s="11" t="n">
        <v>4</v>
      </c>
      <c r="J126" s="11" t="s">
        <v>279</v>
      </c>
      <c r="K126" s="11" t="n">
        <v>10</v>
      </c>
      <c r="L126" s="11" t="s">
        <v>557</v>
      </c>
      <c r="M126" s="19"/>
      <c r="N126" s="1" t="n">
        <v>1</v>
      </c>
      <c r="P126" s="1" t="n">
        <f aca="false">IF(P$2/5+1 &gt;=$I126,CF126*DV126, 0)</f>
        <v>0</v>
      </c>
      <c r="Q126" s="1" t="n">
        <f aca="false">IF(Q$2/5+1 &gt;=$I126,CG126*DW126, 0)</f>
        <v>0</v>
      </c>
      <c r="R126" s="1" t="n">
        <f aca="false">IF(R$2/5+1 &gt;=$I126,CH126*DX126, 0)</f>
        <v>0</v>
      </c>
      <c r="S126" s="1" t="n">
        <f aca="false">IF(S$2/5+1 &gt;=$I126,CI126*DY126, 0)</f>
        <v>0</v>
      </c>
      <c r="T126" s="1" t="n">
        <f aca="false">IF(T$2/5+1 &gt;=$I126,CJ126*DZ126, 0)</f>
        <v>0</v>
      </c>
      <c r="U126" s="1" t="n">
        <f aca="false">IF(U$2/5+1 &gt;=$I126,CK126*EA126, 0)</f>
        <v>0</v>
      </c>
      <c r="V126" s="1" t="n">
        <f aca="false">IF(V$2/5+1 &gt;=$I126,CL126*EB126, 0)</f>
        <v>0</v>
      </c>
      <c r="W126" s="1" t="n">
        <f aca="false">IF(W$2/5+1 &gt;=$I126,CM126*EC126, 0)</f>
        <v>0</v>
      </c>
      <c r="X126" s="1" t="n">
        <f aca="false">IF(X$2/5+1 &gt;=$I126,CN126*ED126, 0)</f>
        <v>0</v>
      </c>
      <c r="Y126" s="1" t="n">
        <f aca="false">IF(Y$2/5+1 &gt;=$I126,CO126*EE126, 0)</f>
        <v>0</v>
      </c>
      <c r="Z126" s="1" t="n">
        <f aca="false">IF(Z$2/5+1 &gt;=$I126,CP126*EF126, 0)</f>
        <v>0</v>
      </c>
      <c r="AA126" s="1" t="n">
        <f aca="false">IF(AA$2/5+1 &gt;=$I126,CQ126*EG126, 0)</f>
        <v>0</v>
      </c>
      <c r="AB126" s="1" t="n">
        <f aca="false">IF(AB$2/5+1 &gt;=$I126,CR126*EH126, 0)</f>
        <v>0</v>
      </c>
      <c r="AC126" s="1" t="n">
        <f aca="false">IF(AC$2/5+1 &gt;=$I126,CS126*EI126, 0)</f>
        <v>0</v>
      </c>
      <c r="AD126" s="1" t="n">
        <f aca="false">IF(AD$2/5+1 &gt;=$I126,CT126*EJ126, 0)</f>
        <v>15</v>
      </c>
      <c r="AE126" s="1" t="n">
        <f aca="false">IF(AE$2/5+1 &gt;=$I126,CU126*EK126, 0)</f>
        <v>16.5</v>
      </c>
      <c r="AF126" s="1" t="n">
        <f aca="false">IF(AF$2/5+1 &gt;=$I126,CV126*EL126, 0)</f>
        <v>16.5</v>
      </c>
      <c r="AG126" s="1" t="n">
        <f aca="false">IF(AG$2/5+1 &gt;=$I126,CW126*EM126, 0)</f>
        <v>16.5</v>
      </c>
      <c r="AH126" s="1" t="n">
        <f aca="false">IF(AH$2/5+1 &gt;=$I126,CX126*EN126, 0)</f>
        <v>29.3333333333333</v>
      </c>
      <c r="AI126" s="1" t="n">
        <f aca="false">IF(AI$2/5+1 &gt;=$I126,CY126*EO126, 0)</f>
        <v>41.4</v>
      </c>
      <c r="AK126" s="1" t="n">
        <v>4</v>
      </c>
      <c r="AL126" s="1" t="n">
        <v>4</v>
      </c>
      <c r="AM126" s="1" t="n">
        <f aca="false">AL126</f>
        <v>4</v>
      </c>
      <c r="AN126" s="1" t="n">
        <f aca="false">AM126</f>
        <v>4</v>
      </c>
      <c r="AO126" s="1" t="n">
        <f aca="false">AN126</f>
        <v>4</v>
      </c>
      <c r="AP126" s="1" t="n">
        <f aca="false">AO126</f>
        <v>4</v>
      </c>
      <c r="AQ126" s="1" t="n">
        <f aca="false">AP126</f>
        <v>4</v>
      </c>
      <c r="AR126" s="1" t="n">
        <f aca="false">AQ126</f>
        <v>4</v>
      </c>
      <c r="AS126" s="1" t="n">
        <f aca="false">AR126</f>
        <v>4</v>
      </c>
      <c r="AT126" s="1" t="n">
        <f aca="false">AS126</f>
        <v>4</v>
      </c>
      <c r="AU126" s="1" t="n">
        <f aca="false">AT126</f>
        <v>4</v>
      </c>
      <c r="AV126" s="1" t="n">
        <f aca="false">AU126</f>
        <v>4</v>
      </c>
      <c r="AW126" s="1" t="n">
        <f aca="false">AV126</f>
        <v>4</v>
      </c>
      <c r="AX126" s="1" t="n">
        <f aca="false">AW126</f>
        <v>4</v>
      </c>
      <c r="AY126" s="1" t="n">
        <f aca="false">AX126</f>
        <v>4</v>
      </c>
      <c r="AZ126" s="1" t="n">
        <f aca="false">AY126</f>
        <v>4</v>
      </c>
      <c r="BA126" s="1" t="n">
        <f aca="false">AZ126</f>
        <v>4</v>
      </c>
      <c r="BB126" s="1" t="n">
        <f aca="false">BA126</f>
        <v>4</v>
      </c>
      <c r="BC126" s="1" t="n">
        <f aca="false">BB126</f>
        <v>4</v>
      </c>
      <c r="BD126" s="1" t="n">
        <f aca="false">BC126</f>
        <v>4</v>
      </c>
      <c r="BE126" s="1" t="n">
        <f aca="false">BD126</f>
        <v>4</v>
      </c>
      <c r="BG126" s="1" t="n">
        <v>6</v>
      </c>
      <c r="BH126" s="1" t="n">
        <f aca="false">BG126</f>
        <v>6</v>
      </c>
      <c r="BI126" s="1" t="n">
        <f aca="false">BH126</f>
        <v>6</v>
      </c>
      <c r="BJ126" s="1" t="n">
        <f aca="false">BI126</f>
        <v>6</v>
      </c>
      <c r="BK126" s="1" t="n">
        <f aca="false">BJ126</f>
        <v>6</v>
      </c>
      <c r="BL126" s="1" t="n">
        <f aca="false">BK126</f>
        <v>6</v>
      </c>
      <c r="BM126" s="1" t="n">
        <f aca="false">BL126</f>
        <v>6</v>
      </c>
      <c r="BN126" s="1" t="n">
        <f aca="false">BM126</f>
        <v>6</v>
      </c>
      <c r="BO126" s="1" t="n">
        <f aca="false">BN126</f>
        <v>6</v>
      </c>
      <c r="BP126" s="1" t="n">
        <f aca="false">BO126</f>
        <v>6</v>
      </c>
      <c r="BQ126" s="1" t="n">
        <f aca="false">BP126</f>
        <v>6</v>
      </c>
      <c r="BR126" s="1" t="n">
        <f aca="false">BQ126</f>
        <v>6</v>
      </c>
      <c r="BS126" s="1" t="n">
        <f aca="false">BR126</f>
        <v>6</v>
      </c>
      <c r="BT126" s="1" t="n">
        <f aca="false">BS126</f>
        <v>6</v>
      </c>
      <c r="BU126" s="1" t="n">
        <f aca="false">BT126</f>
        <v>6</v>
      </c>
      <c r="BV126" s="1" t="n">
        <f aca="false">BU126</f>
        <v>6</v>
      </c>
      <c r="BW126" s="1" t="n">
        <f aca="false">BV126</f>
        <v>6</v>
      </c>
      <c r="BX126" s="1" t="n">
        <f aca="false">BW126</f>
        <v>6</v>
      </c>
      <c r="BY126" s="1" t="n">
        <f aca="false">BX126</f>
        <v>6</v>
      </c>
      <c r="BZ126" s="1" t="n">
        <f aca="false">BY126</f>
        <v>6</v>
      </c>
      <c r="CA126" s="2"/>
      <c r="CB126" s="1" t="n">
        <v>4</v>
      </c>
      <c r="CD126" s="0" t="n">
        <f aca="false">IF(EXACT(E126,"Concentration"),IF(I126=1,3,IF(I126=2,3,IF(I126=3,4,IF(I126=4,6,8)))),IF(I126=1,4,IF(I126=2,5,IF(I126=3,6,IF(I126=4,8,10)))))</f>
        <v>8</v>
      </c>
      <c r="CF126" s="2" t="n">
        <f aca="false">MIN(1,MAX(0,(CF$2-$CD126+1+CF$1-DA126)/CF$2))</f>
        <v>0</v>
      </c>
      <c r="CG126" s="2" t="n">
        <f aca="false">MIN(1,MAX(0,(CG$2-$CD126+1+CG$1-DB126)/CG$2))</f>
        <v>0</v>
      </c>
      <c r="CH126" s="2" t="n">
        <f aca="false">MIN(1,MAX(0,(CH$2-$CD126+1+CH$1-DC126)/CH$2))</f>
        <v>0</v>
      </c>
      <c r="CI126" s="2" t="n">
        <f aca="false">MIN(1,MAX(0,(CI$2-$CD126+1+CI$1-DD126)/CI$2))</f>
        <v>0.166666666666667</v>
      </c>
      <c r="CJ126" s="2" t="n">
        <f aca="false">MIN(1,MAX(0,(CJ$2-$CD126+1+CJ$1-DE126)/CJ$2))</f>
        <v>0.375</v>
      </c>
      <c r="CK126" s="2" t="n">
        <f aca="false">MIN(1,MAX(0,(CK$2-$CD126+1+CK$1-DF126)/CK$2))</f>
        <v>0.375</v>
      </c>
      <c r="CL126" s="2" t="n">
        <f aca="false">MIN(1,MAX(0,(CL$2-$CD126+1+CL$1-DG126)/CL$2))</f>
        <v>0.5</v>
      </c>
      <c r="CM126" s="2" t="n">
        <f aca="false">MIN(1,MAX(0,(CM$2-$CD126+1+CM$1-DH126)/CM$2))</f>
        <v>0.5</v>
      </c>
      <c r="CN126" s="2" t="n">
        <f aca="false">MIN(1,MAX(0,(CN$2-$CD126+1+CN$1-DI126)/CN$2))</f>
        <v>0.5</v>
      </c>
      <c r="CO126" s="2" t="n">
        <f aca="false">MIN(1,MAX(0,(CO$2-$CD126+1+CO$1-DJ126)/CO$2))</f>
        <v>0.7</v>
      </c>
      <c r="CP126" s="2" t="n">
        <f aca="false">MIN(1,MAX(0,(CP$2-$CD126+1+CP$1-DK126)/CP$2))</f>
        <v>0.7</v>
      </c>
      <c r="CQ126" s="2" t="n">
        <f aca="false">MIN(1,MAX(0,(CQ$2-$CD126+1+CQ$1-DL126)/CQ$2))</f>
        <v>0.7</v>
      </c>
      <c r="CR126" s="2" t="n">
        <f aca="false">MIN(1,MAX(0,(CR$2-$CD126+1+CR$1-DM126)/CR$2))</f>
        <v>0.8</v>
      </c>
      <c r="CS126" s="2" t="n">
        <f aca="false">MIN(1,MAX(0,(CS$2-$CD126+1+CS$1-DN126)/CS$2))</f>
        <v>0.8</v>
      </c>
      <c r="CT126" s="2" t="n">
        <f aca="false">MIN(1,MAX(0,(CT$2-$CD126+1+CT$1-DO126)/CT$2))</f>
        <v>0.833333333333333</v>
      </c>
      <c r="CU126" s="2" t="n">
        <f aca="false">MIN(1,MAX(0,(CU$2-$CD126+1+CU$1-DP126)/CU$2))</f>
        <v>0.916666666666667</v>
      </c>
      <c r="CV126" s="2" t="n">
        <f aca="false">MIN(1,MAX(0,(CV$2-$CD126+1+CV$1-DQ126)/CV$2))</f>
        <v>0.916666666666667</v>
      </c>
      <c r="CW126" s="2" t="n">
        <f aca="false">MIN(1,MAX(0,(CW$2-$CD126+1+CW$1-DR126)/CW$2))</f>
        <v>0.916666666666667</v>
      </c>
      <c r="CX126" s="2" t="n">
        <f aca="false">MIN(1,MAX(0,(CX$2-$CD126+1+CX$1-DS126)/CX$2))</f>
        <v>0.916666666666667</v>
      </c>
      <c r="CY126" s="2" t="n">
        <f aca="false">MIN(1,MAX(0,(CY$2-$CD126+1+CY$1-DT126)/CY$2))</f>
        <v>0.9</v>
      </c>
      <c r="DA126" s="1" t="n">
        <f aca="false">IF($CB126&gt;0,MAX(0,FLOOR((1-$CZ$2)*CF$2-$CD126+1+CF$1,1)),0)</f>
        <v>0</v>
      </c>
      <c r="DB126" s="1" t="n">
        <f aca="false">IF($CB126&gt;0,MAX(0,FLOOR((1-$CZ$2)*CG$2-$CD126+1+CG$1,1)),0)</f>
        <v>0</v>
      </c>
      <c r="DC126" s="1" t="n">
        <f aca="false">IF($CB126&gt;0,MAX(0,FLOOR((1-$CZ$2)*CH$2-$CD126+1+CH$1,1)),0)</f>
        <v>0</v>
      </c>
      <c r="DD126" s="1" t="n">
        <f aca="false">IF($CB126&gt;0,MAX(0,FLOOR((1-$CZ$2)*CI$2-$CD126+1+CI$1,1)),0)</f>
        <v>0</v>
      </c>
      <c r="DE126" s="1" t="n">
        <f aca="false">IF($CB126&gt;0,MAX(0,FLOOR((1-$CZ$2)*CJ$2-$CD126+1+CJ$1,1)),0)</f>
        <v>0</v>
      </c>
      <c r="DF126" s="1" t="n">
        <f aca="false">IF($CB126&gt;0,MAX(0,FLOOR((1-$CZ$2)*CK$2-$CD126+1+CK$1,1)),0)</f>
        <v>0</v>
      </c>
      <c r="DG126" s="1" t="n">
        <f aca="false">IF($CB126&gt;0,MAX(0,FLOOR((1-$CZ$2)*CL$2-$CD126+1+CL$1,1)),0)</f>
        <v>0</v>
      </c>
      <c r="DH126" s="1" t="n">
        <f aca="false">IF($CB126&gt;0,MAX(0,FLOOR((1-$CZ$2)*CM$2-$CD126+1+CM$1,1)),0)</f>
        <v>0</v>
      </c>
      <c r="DI126" s="1" t="n">
        <f aca="false">IF($CB126&gt;0,MAX(0,FLOOR((1-$CZ$2)*CN$2-$CD126+1+CN$1,1)),0)</f>
        <v>0</v>
      </c>
      <c r="DJ126" s="1" t="n">
        <f aca="false">IF($CB126&gt;0,MAX(0,FLOOR((1-$CZ$2)*CO$2-$CD126+1+CO$1,1)),0)</f>
        <v>0</v>
      </c>
      <c r="DK126" s="1" t="n">
        <f aca="false">IF($CB126&gt;0,MAX(0,FLOOR((1-$CZ$2)*CP$2-$CD126+1+CP$1,1)),0)</f>
        <v>0</v>
      </c>
      <c r="DL126" s="1" t="n">
        <f aca="false">IF($CB126&gt;0,MAX(0,FLOOR((1-$CZ$2)*CQ$2-$CD126+1+CQ$1,1)),0)</f>
        <v>0</v>
      </c>
      <c r="DM126" s="1" t="n">
        <f aca="false">IF($CB126&gt;0,MAX(0,FLOOR((1-$CZ$2)*CR$2-$CD126+1+CR$1,1)),0)</f>
        <v>0</v>
      </c>
      <c r="DN126" s="1" t="n">
        <f aca="false">IF($CB126&gt;0,MAX(0,FLOOR((1-$CZ$2)*CS$2-$CD126+1+CS$1,1)),0)</f>
        <v>0</v>
      </c>
      <c r="DO126" s="1" t="n">
        <f aca="false">IF($CB126&gt;0,MAX(0,FLOOR((1-$CZ$2)*CT$2-$CD126+1+CT$1,1)),0)</f>
        <v>0</v>
      </c>
      <c r="DP126" s="1" t="n">
        <f aca="false">IF($CB126&gt;0,MAX(0,FLOOR((1-$CZ$2)*CU$2-$CD126+1+CU$1,1)),0)</f>
        <v>0</v>
      </c>
      <c r="DQ126" s="1" t="n">
        <f aca="false">IF($CB126&gt;0,MAX(0,FLOOR((1-$CZ$2)*CV$2-$CD126+1+CV$1,1)),0)</f>
        <v>0</v>
      </c>
      <c r="DR126" s="1" t="n">
        <f aca="false">IF($CB126&gt;0,MAX(0,FLOOR((1-$CZ$2)*CW$2-$CD126+1+CW$1,1)),0)</f>
        <v>0</v>
      </c>
      <c r="DS126" s="1" t="n">
        <f aca="false">IF($CB126&gt;0,MAX(0,FLOOR((1-$CZ$2)*CX$2-$CD126+1+CX$1,1)),0)</f>
        <v>1</v>
      </c>
      <c r="DT126" s="1" t="n">
        <f aca="false">IF($CB126&gt;0,MAX(0,FLOOR((1-$CZ$2)*CY$2-$CD126+1+CY$1,1)),0)</f>
        <v>2</v>
      </c>
      <c r="DV126" s="1" t="n">
        <f aca="false">$AK126 +(DA126*$CB126+AL126)*(BG126+1)/2</f>
        <v>18</v>
      </c>
      <c r="DW126" s="1" t="n">
        <f aca="false">$AK126 +(DB126*$CB126+AM126)*(BH126+1)/2</f>
        <v>18</v>
      </c>
      <c r="DX126" s="1" t="n">
        <f aca="false">$AK126 +(DC126*$CB126+AN126)*(BI126+1)/2</f>
        <v>18</v>
      </c>
      <c r="DY126" s="1" t="n">
        <f aca="false">$AK126 +(DD126*$CB126+AO126)*(BJ126+1)/2</f>
        <v>18</v>
      </c>
      <c r="DZ126" s="1" t="n">
        <f aca="false">$AK126 +(DE126*$CB126+AP126)*(BK126+1)/2</f>
        <v>18</v>
      </c>
      <c r="EA126" s="1" t="n">
        <f aca="false">$AK126 +(DF126*$CB126+AQ126)*(BL126+1)/2</f>
        <v>18</v>
      </c>
      <c r="EB126" s="1" t="n">
        <f aca="false">$AK126 +(DG126*$CB126+AR126)*(BM126+1)/2</f>
        <v>18</v>
      </c>
      <c r="EC126" s="1" t="n">
        <f aca="false">$AK126 +(DH126*$CB126+AS126)*(BN126+1)/2</f>
        <v>18</v>
      </c>
      <c r="ED126" s="1" t="n">
        <f aca="false">$AK126 +(DI126*$CB126+AT126)*(BO126+1)/2</f>
        <v>18</v>
      </c>
      <c r="EE126" s="1" t="n">
        <f aca="false">$AK126 +(DJ126*$CB126+AU126)*(BP126+1)/2</f>
        <v>18</v>
      </c>
      <c r="EF126" s="1" t="n">
        <f aca="false">$AK126 +(DK126*$CB126+AV126)*(BQ126+1)/2</f>
        <v>18</v>
      </c>
      <c r="EG126" s="1" t="n">
        <f aca="false">$AK126 +(DL126*$CB126+AW126)*(BR126+1)/2</f>
        <v>18</v>
      </c>
      <c r="EH126" s="1" t="n">
        <f aca="false">$AK126 +(DM126*$CB126+AX126)*(BS126+1)/2</f>
        <v>18</v>
      </c>
      <c r="EI126" s="1" t="n">
        <f aca="false">$AK126 +(DN126*$CB126+AY126)*(BT126+1)/2</f>
        <v>18</v>
      </c>
      <c r="EJ126" s="1" t="n">
        <f aca="false">$AK126 +(DO126*$CB126+AZ126)*(BU126+1)/2</f>
        <v>18</v>
      </c>
      <c r="EK126" s="1" t="n">
        <f aca="false">$AK126 +(DP126*$CB126+BA126)*(BV126+1)/2</f>
        <v>18</v>
      </c>
      <c r="EL126" s="1" t="n">
        <f aca="false">$AK126 +(DQ126*$CB126+BB126)*(BW126+1)/2</f>
        <v>18</v>
      </c>
      <c r="EM126" s="1" t="n">
        <f aca="false">$AK126 +(DR126*$CB126+BC126)*(BX126+1)/2</f>
        <v>18</v>
      </c>
      <c r="EN126" s="1" t="n">
        <f aca="false">$AK126 +(DS126*$CB126+BD126)*(BY126+1)/2</f>
        <v>32</v>
      </c>
      <c r="EO126" s="1" t="n">
        <f aca="false">$AK126 +(DT126*$CB126+BE126)*(BZ126+1)/2</f>
        <v>46</v>
      </c>
    </row>
    <row r="127" customFormat="false" ht="33.95" hidden="false" customHeight="true" outlineLevel="0" collapsed="false">
      <c r="A127" s="11" t="s">
        <v>558</v>
      </c>
      <c r="B127" s="1" t="s">
        <v>282</v>
      </c>
      <c r="C127" s="11" t="s">
        <v>497</v>
      </c>
      <c r="D127" s="11" t="s">
        <v>559</v>
      </c>
      <c r="E127" s="11" t="s">
        <v>29</v>
      </c>
      <c r="F127" s="11" t="s">
        <v>30</v>
      </c>
      <c r="G127" s="11"/>
      <c r="H127" s="11" t="s">
        <v>285</v>
      </c>
      <c r="I127" s="11" t="n">
        <v>4</v>
      </c>
      <c r="J127" s="11"/>
      <c r="K127" s="11"/>
      <c r="L127" s="11" t="s">
        <v>560</v>
      </c>
      <c r="N127" s="1" t="n">
        <v>1</v>
      </c>
      <c r="P127" s="1" t="n">
        <f aca="false">IF(P$2/5+1 &gt;=$I127,CF127*DV127, 0)</f>
        <v>0</v>
      </c>
      <c r="Q127" s="1" t="n">
        <f aca="false">IF(Q$2/5+1 &gt;=$I127,CG127*DW127, 0)</f>
        <v>0</v>
      </c>
      <c r="R127" s="1" t="n">
        <f aca="false">IF(R$2/5+1 &gt;=$I127,CH127*DX127, 0)</f>
        <v>0</v>
      </c>
      <c r="S127" s="1" t="n">
        <f aca="false">IF(S$2/5+1 &gt;=$I127,CI127*DY127, 0)</f>
        <v>0</v>
      </c>
      <c r="T127" s="1" t="n">
        <f aca="false">IF(T$2/5+1 &gt;=$I127,CJ127*DZ127, 0)</f>
        <v>0</v>
      </c>
      <c r="U127" s="1" t="n">
        <f aca="false">IF(U$2/5+1 &gt;=$I127,CK127*EA127, 0)</f>
        <v>0</v>
      </c>
      <c r="V127" s="1" t="n">
        <f aca="false">IF(V$2/5+1 &gt;=$I127,CL127*EB127, 0)</f>
        <v>0</v>
      </c>
      <c r="W127" s="1" t="n">
        <f aca="false">IF(W$2/5+1 &gt;=$I127,CM127*EC127, 0)</f>
        <v>0</v>
      </c>
      <c r="X127" s="1" t="n">
        <f aca="false">IF(X$2/5+1 &gt;=$I127,CN127*ED127, 0)</f>
        <v>0</v>
      </c>
      <c r="Y127" s="1" t="n">
        <f aca="false">IF(Y$2/5+1 &gt;=$I127,CO127*EE127, 0)</f>
        <v>0</v>
      </c>
      <c r="Z127" s="1" t="n">
        <f aca="false">IF(Z$2/5+1 &gt;=$I127,CP127*EF127, 0)</f>
        <v>0</v>
      </c>
      <c r="AA127" s="1" t="n">
        <f aca="false">IF(AA$2/5+1 &gt;=$I127,CQ127*EG127, 0)</f>
        <v>0</v>
      </c>
      <c r="AB127" s="1" t="n">
        <f aca="false">IF(AB$2/5+1 &gt;=$I127,CR127*EH127, 0)</f>
        <v>0</v>
      </c>
      <c r="AC127" s="1" t="n">
        <f aca="false">IF(AC$2/5+1 &gt;=$I127,CS127*EI127, 0)</f>
        <v>0</v>
      </c>
      <c r="AD127" s="1" t="n">
        <f aca="false">IF(AD$2/5+1 &gt;=$I127,CT127*EJ127, 0)</f>
        <v>22.5</v>
      </c>
      <c r="AE127" s="1" t="n">
        <f aca="false">IF(AE$2/5+1 &gt;=$I127,CU127*EK127, 0)</f>
        <v>24.75</v>
      </c>
      <c r="AF127" s="1" t="n">
        <f aca="false">IF(AF$2/5+1 &gt;=$I127,CV127*EL127, 0)</f>
        <v>24.75</v>
      </c>
      <c r="AG127" s="1" t="n">
        <f aca="false">IF(AG$2/5+1 &gt;=$I127,CW127*EM127, 0)</f>
        <v>24.75</v>
      </c>
      <c r="AH127" s="1" t="n">
        <f aca="false">IF(AH$2/5+1 &gt;=$I127,CX127*EN127, 0)</f>
        <v>33</v>
      </c>
      <c r="AI127" s="1" t="n">
        <f aca="false">IF(AI$2/5+1 &gt;=$I127,CY127*EO127, 0)</f>
        <v>40.5</v>
      </c>
      <c r="AK127" s="1" t="n">
        <v>0</v>
      </c>
      <c r="AL127" s="1" t="n">
        <v>6</v>
      </c>
      <c r="AM127" s="1" t="n">
        <f aca="false">AL127</f>
        <v>6</v>
      </c>
      <c r="AN127" s="1" t="n">
        <f aca="false">AM127</f>
        <v>6</v>
      </c>
      <c r="AO127" s="1" t="n">
        <f aca="false">AN127</f>
        <v>6</v>
      </c>
      <c r="AP127" s="1" t="n">
        <f aca="false">AO127</f>
        <v>6</v>
      </c>
      <c r="AQ127" s="1" t="n">
        <f aca="false">AP127</f>
        <v>6</v>
      </c>
      <c r="AR127" s="1" t="n">
        <f aca="false">AQ127</f>
        <v>6</v>
      </c>
      <c r="AS127" s="1" t="n">
        <f aca="false">AR127</f>
        <v>6</v>
      </c>
      <c r="AT127" s="1" t="n">
        <f aca="false">AS127</f>
        <v>6</v>
      </c>
      <c r="AU127" s="1" t="n">
        <f aca="false">AT127</f>
        <v>6</v>
      </c>
      <c r="AV127" s="1" t="n">
        <f aca="false">AU127</f>
        <v>6</v>
      </c>
      <c r="AW127" s="1" t="n">
        <f aca="false">AV127</f>
        <v>6</v>
      </c>
      <c r="AX127" s="1" t="n">
        <f aca="false">AW127</f>
        <v>6</v>
      </c>
      <c r="AY127" s="1" t="n">
        <f aca="false">AX127</f>
        <v>6</v>
      </c>
      <c r="AZ127" s="1" t="n">
        <f aca="false">AY127</f>
        <v>6</v>
      </c>
      <c r="BA127" s="1" t="n">
        <f aca="false">AZ127</f>
        <v>6</v>
      </c>
      <c r="BB127" s="1" t="n">
        <f aca="false">BA127</f>
        <v>6</v>
      </c>
      <c r="BC127" s="1" t="n">
        <f aca="false">BB127</f>
        <v>6</v>
      </c>
      <c r="BD127" s="1" t="n">
        <f aca="false">BC127</f>
        <v>6</v>
      </c>
      <c r="BE127" s="1" t="n">
        <f aca="false">BD127</f>
        <v>6</v>
      </c>
      <c r="BG127" s="1" t="n">
        <v>8</v>
      </c>
      <c r="BH127" s="1" t="n">
        <f aca="false">BG127</f>
        <v>8</v>
      </c>
      <c r="BI127" s="1" t="n">
        <f aca="false">BH127</f>
        <v>8</v>
      </c>
      <c r="BJ127" s="1" t="n">
        <f aca="false">BI127</f>
        <v>8</v>
      </c>
      <c r="BK127" s="1" t="n">
        <f aca="false">BJ127</f>
        <v>8</v>
      </c>
      <c r="BL127" s="1" t="n">
        <f aca="false">BK127</f>
        <v>8</v>
      </c>
      <c r="BM127" s="1" t="n">
        <f aca="false">BL127</f>
        <v>8</v>
      </c>
      <c r="BN127" s="1" t="n">
        <f aca="false">BM127</f>
        <v>8</v>
      </c>
      <c r="BO127" s="1" t="n">
        <f aca="false">BN127</f>
        <v>8</v>
      </c>
      <c r="BP127" s="1" t="n">
        <f aca="false">BO127</f>
        <v>8</v>
      </c>
      <c r="BQ127" s="1" t="n">
        <f aca="false">BP127</f>
        <v>8</v>
      </c>
      <c r="BR127" s="1" t="n">
        <f aca="false">BQ127</f>
        <v>8</v>
      </c>
      <c r="BS127" s="1" t="n">
        <f aca="false">BR127</f>
        <v>8</v>
      </c>
      <c r="BT127" s="1" t="n">
        <f aca="false">BS127</f>
        <v>8</v>
      </c>
      <c r="BU127" s="1" t="n">
        <f aca="false">BT127</f>
        <v>8</v>
      </c>
      <c r="BV127" s="1" t="n">
        <f aca="false">BU127</f>
        <v>8</v>
      </c>
      <c r="BW127" s="1" t="n">
        <f aca="false">BV127</f>
        <v>8</v>
      </c>
      <c r="BX127" s="1" t="n">
        <f aca="false">BW127</f>
        <v>8</v>
      </c>
      <c r="BY127" s="1" t="n">
        <f aca="false">BX127</f>
        <v>8</v>
      </c>
      <c r="BZ127" s="1" t="n">
        <f aca="false">BY127</f>
        <v>8</v>
      </c>
      <c r="CA127" s="2"/>
      <c r="CB127" s="1" t="n">
        <v>2</v>
      </c>
      <c r="CD127" s="0" t="n">
        <f aca="false">IF(EXACT(E127,"Concentration"),IF(I127=1,3,IF(I127=2,3,IF(I127=3,4,IF(I127=4,6,8)))),IF(I127=1,4,IF(I127=2,5,IF(I127=3,6,IF(I127=4,8,10)))))</f>
        <v>8</v>
      </c>
      <c r="CF127" s="2" t="n">
        <f aca="false">MIN(1,MAX(0,(CF$2-$CD127+1+CF$1-DA127)/CF$2))</f>
        <v>0</v>
      </c>
      <c r="CG127" s="2" t="n">
        <f aca="false">MIN(1,MAX(0,(CG$2-$CD127+1+CG$1-DB127)/CG$2))</f>
        <v>0</v>
      </c>
      <c r="CH127" s="2" t="n">
        <f aca="false">MIN(1,MAX(0,(CH$2-$CD127+1+CH$1-DC127)/CH$2))</f>
        <v>0</v>
      </c>
      <c r="CI127" s="2" t="n">
        <f aca="false">MIN(1,MAX(0,(CI$2-$CD127+1+CI$1-DD127)/CI$2))</f>
        <v>0.166666666666667</v>
      </c>
      <c r="CJ127" s="2" t="n">
        <f aca="false">MIN(1,MAX(0,(CJ$2-$CD127+1+CJ$1-DE127)/CJ$2))</f>
        <v>0.375</v>
      </c>
      <c r="CK127" s="2" t="n">
        <f aca="false">MIN(1,MAX(0,(CK$2-$CD127+1+CK$1-DF127)/CK$2))</f>
        <v>0.375</v>
      </c>
      <c r="CL127" s="2" t="n">
        <f aca="false">MIN(1,MAX(0,(CL$2-$CD127+1+CL$1-DG127)/CL$2))</f>
        <v>0.5</v>
      </c>
      <c r="CM127" s="2" t="n">
        <f aca="false">MIN(1,MAX(0,(CM$2-$CD127+1+CM$1-DH127)/CM$2))</f>
        <v>0.5</v>
      </c>
      <c r="CN127" s="2" t="n">
        <f aca="false">MIN(1,MAX(0,(CN$2-$CD127+1+CN$1-DI127)/CN$2))</f>
        <v>0.5</v>
      </c>
      <c r="CO127" s="2" t="n">
        <f aca="false">MIN(1,MAX(0,(CO$2-$CD127+1+CO$1-DJ127)/CO$2))</f>
        <v>0.7</v>
      </c>
      <c r="CP127" s="2" t="n">
        <f aca="false">MIN(1,MAX(0,(CP$2-$CD127+1+CP$1-DK127)/CP$2))</f>
        <v>0.7</v>
      </c>
      <c r="CQ127" s="2" t="n">
        <f aca="false">MIN(1,MAX(0,(CQ$2-$CD127+1+CQ$1-DL127)/CQ$2))</f>
        <v>0.7</v>
      </c>
      <c r="CR127" s="2" t="n">
        <f aca="false">MIN(1,MAX(0,(CR$2-$CD127+1+CR$1-DM127)/CR$2))</f>
        <v>0.8</v>
      </c>
      <c r="CS127" s="2" t="n">
        <f aca="false">MIN(1,MAX(0,(CS$2-$CD127+1+CS$1-DN127)/CS$2))</f>
        <v>0.8</v>
      </c>
      <c r="CT127" s="2" t="n">
        <f aca="false">MIN(1,MAX(0,(CT$2-$CD127+1+CT$1-DO127)/CT$2))</f>
        <v>0.833333333333333</v>
      </c>
      <c r="CU127" s="2" t="n">
        <f aca="false">MIN(1,MAX(0,(CU$2-$CD127+1+CU$1-DP127)/CU$2))</f>
        <v>0.916666666666667</v>
      </c>
      <c r="CV127" s="2" t="n">
        <f aca="false">MIN(1,MAX(0,(CV$2-$CD127+1+CV$1-DQ127)/CV$2))</f>
        <v>0.916666666666667</v>
      </c>
      <c r="CW127" s="2" t="n">
        <f aca="false">MIN(1,MAX(0,(CW$2-$CD127+1+CW$1-DR127)/CW$2))</f>
        <v>0.916666666666667</v>
      </c>
      <c r="CX127" s="2" t="n">
        <f aca="false">MIN(1,MAX(0,(CX$2-$CD127+1+CX$1-DS127)/CX$2))</f>
        <v>0.916666666666667</v>
      </c>
      <c r="CY127" s="2" t="n">
        <f aca="false">MIN(1,MAX(0,(CY$2-$CD127+1+CY$1-DT127)/CY$2))</f>
        <v>0.9</v>
      </c>
      <c r="DA127" s="1" t="n">
        <f aca="false">IF($CB127&gt;0,MAX(0,FLOOR((1-$CZ$2)*CF$2-$CD127+1+CF$1,1)),0)</f>
        <v>0</v>
      </c>
      <c r="DB127" s="1" t="n">
        <f aca="false">IF($CB127&gt;0,MAX(0,FLOOR((1-$CZ$2)*CG$2-$CD127+1+CG$1,1)),0)</f>
        <v>0</v>
      </c>
      <c r="DC127" s="1" t="n">
        <f aca="false">IF($CB127&gt;0,MAX(0,FLOOR((1-$CZ$2)*CH$2-$CD127+1+CH$1,1)),0)</f>
        <v>0</v>
      </c>
      <c r="DD127" s="1" t="n">
        <f aca="false">IF($CB127&gt;0,MAX(0,FLOOR((1-$CZ$2)*CI$2-$CD127+1+CI$1,1)),0)</f>
        <v>0</v>
      </c>
      <c r="DE127" s="1" t="n">
        <f aca="false">IF($CB127&gt;0,MAX(0,FLOOR((1-$CZ$2)*CJ$2-$CD127+1+CJ$1,1)),0)</f>
        <v>0</v>
      </c>
      <c r="DF127" s="1" t="n">
        <f aca="false">IF($CB127&gt;0,MAX(0,FLOOR((1-$CZ$2)*CK$2-$CD127+1+CK$1,1)),0)</f>
        <v>0</v>
      </c>
      <c r="DG127" s="1" t="n">
        <f aca="false">IF($CB127&gt;0,MAX(0,FLOOR((1-$CZ$2)*CL$2-$CD127+1+CL$1,1)),0)</f>
        <v>0</v>
      </c>
      <c r="DH127" s="1" t="n">
        <f aca="false">IF($CB127&gt;0,MAX(0,FLOOR((1-$CZ$2)*CM$2-$CD127+1+CM$1,1)),0)</f>
        <v>0</v>
      </c>
      <c r="DI127" s="1" t="n">
        <f aca="false">IF($CB127&gt;0,MAX(0,FLOOR((1-$CZ$2)*CN$2-$CD127+1+CN$1,1)),0)</f>
        <v>0</v>
      </c>
      <c r="DJ127" s="1" t="n">
        <f aca="false">IF($CB127&gt;0,MAX(0,FLOOR((1-$CZ$2)*CO$2-$CD127+1+CO$1,1)),0)</f>
        <v>0</v>
      </c>
      <c r="DK127" s="1" t="n">
        <f aca="false">IF($CB127&gt;0,MAX(0,FLOOR((1-$CZ$2)*CP$2-$CD127+1+CP$1,1)),0)</f>
        <v>0</v>
      </c>
      <c r="DL127" s="1" t="n">
        <f aca="false">IF($CB127&gt;0,MAX(0,FLOOR((1-$CZ$2)*CQ$2-$CD127+1+CQ$1,1)),0)</f>
        <v>0</v>
      </c>
      <c r="DM127" s="1" t="n">
        <f aca="false">IF($CB127&gt;0,MAX(0,FLOOR((1-$CZ$2)*CR$2-$CD127+1+CR$1,1)),0)</f>
        <v>0</v>
      </c>
      <c r="DN127" s="1" t="n">
        <f aca="false">IF($CB127&gt;0,MAX(0,FLOOR((1-$CZ$2)*CS$2-$CD127+1+CS$1,1)),0)</f>
        <v>0</v>
      </c>
      <c r="DO127" s="1" t="n">
        <f aca="false">IF($CB127&gt;0,MAX(0,FLOOR((1-$CZ$2)*CT$2-$CD127+1+CT$1,1)),0)</f>
        <v>0</v>
      </c>
      <c r="DP127" s="1" t="n">
        <f aca="false">IF($CB127&gt;0,MAX(0,FLOOR((1-$CZ$2)*CU$2-$CD127+1+CU$1,1)),0)</f>
        <v>0</v>
      </c>
      <c r="DQ127" s="1" t="n">
        <f aca="false">IF($CB127&gt;0,MAX(0,FLOOR((1-$CZ$2)*CV$2-$CD127+1+CV$1,1)),0)</f>
        <v>0</v>
      </c>
      <c r="DR127" s="1" t="n">
        <f aca="false">IF($CB127&gt;0,MAX(0,FLOOR((1-$CZ$2)*CW$2-$CD127+1+CW$1,1)),0)</f>
        <v>0</v>
      </c>
      <c r="DS127" s="1" t="n">
        <f aca="false">IF($CB127&gt;0,MAX(0,FLOOR((1-$CZ$2)*CX$2-$CD127+1+CX$1,1)),0)</f>
        <v>1</v>
      </c>
      <c r="DT127" s="1" t="n">
        <f aca="false">IF($CB127&gt;0,MAX(0,FLOOR((1-$CZ$2)*CY$2-$CD127+1+CY$1,1)),0)</f>
        <v>2</v>
      </c>
      <c r="DV127" s="1" t="n">
        <f aca="false">$AK127 +(DA127*$CB127+AL127)*(BG127+1)/2</f>
        <v>27</v>
      </c>
      <c r="DW127" s="1" t="n">
        <f aca="false">$AK127 +(DB127*$CB127+AM127)*(BH127+1)/2</f>
        <v>27</v>
      </c>
      <c r="DX127" s="1" t="n">
        <f aca="false">$AK127 +(DC127*$CB127+AN127)*(BI127+1)/2</f>
        <v>27</v>
      </c>
      <c r="DY127" s="1" t="n">
        <f aca="false">$AK127 +(DD127*$CB127+AO127)*(BJ127+1)/2</f>
        <v>27</v>
      </c>
      <c r="DZ127" s="1" t="n">
        <f aca="false">$AK127 +(DE127*$CB127+AP127)*(BK127+1)/2</f>
        <v>27</v>
      </c>
      <c r="EA127" s="1" t="n">
        <f aca="false">$AK127 +(DF127*$CB127+AQ127)*(BL127+1)/2</f>
        <v>27</v>
      </c>
      <c r="EB127" s="1" t="n">
        <f aca="false">$AK127 +(DG127*$CB127+AR127)*(BM127+1)/2</f>
        <v>27</v>
      </c>
      <c r="EC127" s="1" t="n">
        <f aca="false">$AK127 +(DH127*$CB127+AS127)*(BN127+1)/2</f>
        <v>27</v>
      </c>
      <c r="ED127" s="1" t="n">
        <f aca="false">$AK127 +(DI127*$CB127+AT127)*(BO127+1)/2</f>
        <v>27</v>
      </c>
      <c r="EE127" s="1" t="n">
        <f aca="false">$AK127 +(DJ127*$CB127+AU127)*(BP127+1)/2</f>
        <v>27</v>
      </c>
      <c r="EF127" s="1" t="n">
        <f aca="false">$AK127 +(DK127*$CB127+AV127)*(BQ127+1)/2</f>
        <v>27</v>
      </c>
      <c r="EG127" s="1" t="n">
        <f aca="false">$AK127 +(DL127*$CB127+AW127)*(BR127+1)/2</f>
        <v>27</v>
      </c>
      <c r="EH127" s="1" t="n">
        <f aca="false">$AK127 +(DM127*$CB127+AX127)*(BS127+1)/2</f>
        <v>27</v>
      </c>
      <c r="EI127" s="1" t="n">
        <f aca="false">$AK127 +(DN127*$CB127+AY127)*(BT127+1)/2</f>
        <v>27</v>
      </c>
      <c r="EJ127" s="1" t="n">
        <f aca="false">$AK127 +(DO127*$CB127+AZ127)*(BU127+1)/2</f>
        <v>27</v>
      </c>
      <c r="EK127" s="1" t="n">
        <f aca="false">$AK127 +(DP127*$CB127+BA127)*(BV127+1)/2</f>
        <v>27</v>
      </c>
      <c r="EL127" s="1" t="n">
        <f aca="false">$AK127 +(DQ127*$CB127+BB127)*(BW127+1)/2</f>
        <v>27</v>
      </c>
      <c r="EM127" s="1" t="n">
        <f aca="false">$AK127 +(DR127*$CB127+BC127)*(BX127+1)/2</f>
        <v>27</v>
      </c>
      <c r="EN127" s="1" t="n">
        <f aca="false">$AK127 +(DS127*$CB127+BD127)*(BY127+1)/2</f>
        <v>36</v>
      </c>
      <c r="EO127" s="1" t="n">
        <f aca="false">$AK127 +(DT127*$CB127+BE127)*(BZ127+1)/2</f>
        <v>45</v>
      </c>
    </row>
    <row r="128" customFormat="false" ht="33.95" hidden="false" customHeight="true" outlineLevel="0" collapsed="false">
      <c r="A128" s="11" t="s">
        <v>561</v>
      </c>
      <c r="B128" s="1" t="s">
        <v>282</v>
      </c>
      <c r="C128" s="11" t="s">
        <v>497</v>
      </c>
      <c r="D128" s="11" t="s">
        <v>562</v>
      </c>
      <c r="E128" s="11" t="s">
        <v>29</v>
      </c>
      <c r="F128" s="11" t="s">
        <v>35</v>
      </c>
      <c r="G128" s="11"/>
      <c r="H128" s="11" t="n">
        <v>0</v>
      </c>
      <c r="I128" s="11" t="n">
        <v>4</v>
      </c>
      <c r="J128" s="11" t="s">
        <v>563</v>
      </c>
      <c r="K128" s="11"/>
      <c r="L128" s="11" t="s">
        <v>564</v>
      </c>
      <c r="M128" s="19"/>
      <c r="N128" s="1" t="n">
        <v>1</v>
      </c>
      <c r="P128" s="1" t="n">
        <f aca="false">IF(P$2/5+1 &gt;=$I128,CF128*DV128, 0)</f>
        <v>0</v>
      </c>
      <c r="Q128" s="1" t="n">
        <f aca="false">IF(Q$2/5+1 &gt;=$I128,CG128*DW128, 0)</f>
        <v>0</v>
      </c>
      <c r="R128" s="1" t="n">
        <f aca="false">IF(R$2/5+1 &gt;=$I128,CH128*DX128, 0)</f>
        <v>0</v>
      </c>
      <c r="S128" s="1" t="n">
        <f aca="false">IF(S$2/5+1 &gt;=$I128,CI128*DY128, 0)</f>
        <v>0</v>
      </c>
      <c r="T128" s="1" t="n">
        <f aca="false">IF(T$2/5+1 &gt;=$I128,CJ128*DZ128, 0)</f>
        <v>0</v>
      </c>
      <c r="U128" s="1" t="n">
        <f aca="false">IF(U$2/5+1 &gt;=$I128,CK128*EA128, 0)</f>
        <v>0</v>
      </c>
      <c r="V128" s="1" t="n">
        <f aca="false">IF(V$2/5+1 &gt;=$I128,CL128*EB128, 0)</f>
        <v>0</v>
      </c>
      <c r="W128" s="1" t="n">
        <f aca="false">IF(W$2/5+1 &gt;=$I128,CM128*EC128, 0)</f>
        <v>0</v>
      </c>
      <c r="X128" s="1" t="n">
        <f aca="false">IF(X$2/5+1 &gt;=$I128,CN128*ED128, 0)</f>
        <v>0</v>
      </c>
      <c r="Y128" s="1" t="n">
        <f aca="false">IF(Y$2/5+1 &gt;=$I128,CO128*EE128, 0)</f>
        <v>0</v>
      </c>
      <c r="Z128" s="1" t="n">
        <f aca="false">IF(Z$2/5+1 &gt;=$I128,CP128*EF128, 0)</f>
        <v>0</v>
      </c>
      <c r="AA128" s="1" t="n">
        <f aca="false">IF(AA$2/5+1 &gt;=$I128,CQ128*EG128, 0)</f>
        <v>0</v>
      </c>
      <c r="AB128" s="1" t="n">
        <f aca="false">IF(AB$2/5+1 &gt;=$I128,CR128*EH128, 0)</f>
        <v>0</v>
      </c>
      <c r="AC128" s="1" t="n">
        <f aca="false">IF(AC$2/5+1 &gt;=$I128,CS128*EI128, 0)</f>
        <v>0</v>
      </c>
      <c r="AD128" s="1" t="n">
        <f aca="false">IF(AD$2/5+1 &gt;=$I128,CT128*EJ128, 0)</f>
        <v>30</v>
      </c>
      <c r="AE128" s="1" t="n">
        <f aca="false">IF(AE$2/5+1 &gt;=$I128,CU128*EK128, 0)</f>
        <v>33</v>
      </c>
      <c r="AF128" s="1" t="n">
        <f aca="false">IF(AF$2/5+1 &gt;=$I128,CV128*EL128, 0)</f>
        <v>33</v>
      </c>
      <c r="AG128" s="1" t="n">
        <f aca="false">IF(AG$2/5+1 &gt;=$I128,CW128*EM128, 0)</f>
        <v>33</v>
      </c>
      <c r="AH128" s="1" t="n">
        <f aca="false">IF(AH$2/5+1 &gt;=$I128,CX128*EN128, 0)</f>
        <v>36</v>
      </c>
      <c r="AI128" s="1" t="n">
        <f aca="false">IF(AI$2/5+1 &gt;=$I128,CY128*EO128, 0)</f>
        <v>36</v>
      </c>
      <c r="AK128" s="1" t="n">
        <v>0</v>
      </c>
      <c r="AL128" s="1" t="n">
        <v>8</v>
      </c>
      <c r="AM128" s="1" t="n">
        <f aca="false">AL128</f>
        <v>8</v>
      </c>
      <c r="AN128" s="1" t="n">
        <f aca="false">AM128</f>
        <v>8</v>
      </c>
      <c r="AO128" s="1" t="n">
        <f aca="false">AN128</f>
        <v>8</v>
      </c>
      <c r="AP128" s="1" t="n">
        <f aca="false">AO128</f>
        <v>8</v>
      </c>
      <c r="AQ128" s="1" t="n">
        <f aca="false">AP128</f>
        <v>8</v>
      </c>
      <c r="AR128" s="1" t="n">
        <f aca="false">AQ128</f>
        <v>8</v>
      </c>
      <c r="AS128" s="1" t="n">
        <f aca="false">AR128</f>
        <v>8</v>
      </c>
      <c r="AT128" s="1" t="n">
        <f aca="false">AS128</f>
        <v>8</v>
      </c>
      <c r="AU128" s="1" t="n">
        <f aca="false">AT128</f>
        <v>8</v>
      </c>
      <c r="AV128" s="1" t="n">
        <f aca="false">AU128</f>
        <v>8</v>
      </c>
      <c r="AW128" s="1" t="n">
        <f aca="false">AV128</f>
        <v>8</v>
      </c>
      <c r="AX128" s="1" t="n">
        <f aca="false">AW128</f>
        <v>8</v>
      </c>
      <c r="AY128" s="1" t="n">
        <f aca="false">AX128</f>
        <v>8</v>
      </c>
      <c r="AZ128" s="1" t="n">
        <f aca="false">AY128</f>
        <v>8</v>
      </c>
      <c r="BA128" s="1" t="n">
        <f aca="false">AZ128</f>
        <v>8</v>
      </c>
      <c r="BB128" s="1" t="n">
        <f aca="false">BA128</f>
        <v>8</v>
      </c>
      <c r="BC128" s="1" t="n">
        <f aca="false">BB128</f>
        <v>8</v>
      </c>
      <c r="BD128" s="1" t="n">
        <f aca="false">BC128</f>
        <v>8</v>
      </c>
      <c r="BE128" s="1" t="n">
        <f aca="false">BD128</f>
        <v>8</v>
      </c>
      <c r="BG128" s="1" t="n">
        <v>8</v>
      </c>
      <c r="BH128" s="1" t="n">
        <f aca="false">BG128</f>
        <v>8</v>
      </c>
      <c r="BI128" s="1" t="n">
        <f aca="false">BH128</f>
        <v>8</v>
      </c>
      <c r="BJ128" s="1" t="n">
        <f aca="false">BI128</f>
        <v>8</v>
      </c>
      <c r="BK128" s="1" t="n">
        <f aca="false">BJ128</f>
        <v>8</v>
      </c>
      <c r="BL128" s="1" t="n">
        <f aca="false">BK128</f>
        <v>8</v>
      </c>
      <c r="BM128" s="1" t="n">
        <f aca="false">BL128</f>
        <v>8</v>
      </c>
      <c r="BN128" s="1" t="n">
        <f aca="false">BM128</f>
        <v>8</v>
      </c>
      <c r="BO128" s="1" t="n">
        <f aca="false">BN128</f>
        <v>8</v>
      </c>
      <c r="BP128" s="1" t="n">
        <f aca="false">BO128</f>
        <v>8</v>
      </c>
      <c r="BQ128" s="1" t="n">
        <f aca="false">BP128</f>
        <v>8</v>
      </c>
      <c r="BR128" s="1" t="n">
        <f aca="false">BQ128</f>
        <v>8</v>
      </c>
      <c r="BS128" s="1" t="n">
        <f aca="false">BR128</f>
        <v>8</v>
      </c>
      <c r="BT128" s="1" t="n">
        <f aca="false">BS128</f>
        <v>8</v>
      </c>
      <c r="BU128" s="1" t="n">
        <f aca="false">BT128</f>
        <v>8</v>
      </c>
      <c r="BV128" s="1" t="n">
        <f aca="false">BU128</f>
        <v>8</v>
      </c>
      <c r="BW128" s="1" t="n">
        <f aca="false">BV128</f>
        <v>8</v>
      </c>
      <c r="BX128" s="1" t="n">
        <f aca="false">BW128</f>
        <v>8</v>
      </c>
      <c r="BY128" s="1" t="n">
        <f aca="false">BX128</f>
        <v>8</v>
      </c>
      <c r="BZ128" s="1" t="n">
        <f aca="false">BY128</f>
        <v>8</v>
      </c>
      <c r="CA128" s="2"/>
      <c r="CB128" s="1" t="n">
        <v>0</v>
      </c>
      <c r="CD128" s="0" t="n">
        <f aca="false">IF(EXACT(E128,"Concentration"),IF(I128=1,3,IF(I128=2,3,IF(I128=3,4,IF(I128=4,6,8)))),IF(I128=1,4,IF(I128=2,5,IF(I128=3,6,IF(I128=4,8,10)))))</f>
        <v>8</v>
      </c>
      <c r="CF128" s="2" t="n">
        <f aca="false">MIN(1,MAX(0,(CF$2-$CD128+1+CF$1-DA128)/CF$2))</f>
        <v>0</v>
      </c>
      <c r="CG128" s="2" t="n">
        <f aca="false">MIN(1,MAX(0,(CG$2-$CD128+1+CG$1-DB128)/CG$2))</f>
        <v>0</v>
      </c>
      <c r="CH128" s="2" t="n">
        <f aca="false">MIN(1,MAX(0,(CH$2-$CD128+1+CH$1-DC128)/CH$2))</f>
        <v>0</v>
      </c>
      <c r="CI128" s="2" t="n">
        <f aca="false">MIN(1,MAX(0,(CI$2-$CD128+1+CI$1-DD128)/CI$2))</f>
        <v>0.166666666666667</v>
      </c>
      <c r="CJ128" s="2" t="n">
        <f aca="false">MIN(1,MAX(0,(CJ$2-$CD128+1+CJ$1-DE128)/CJ$2))</f>
        <v>0.375</v>
      </c>
      <c r="CK128" s="2" t="n">
        <f aca="false">MIN(1,MAX(0,(CK$2-$CD128+1+CK$1-DF128)/CK$2))</f>
        <v>0.375</v>
      </c>
      <c r="CL128" s="2" t="n">
        <f aca="false">MIN(1,MAX(0,(CL$2-$CD128+1+CL$1-DG128)/CL$2))</f>
        <v>0.5</v>
      </c>
      <c r="CM128" s="2" t="n">
        <f aca="false">MIN(1,MAX(0,(CM$2-$CD128+1+CM$1-DH128)/CM$2))</f>
        <v>0.5</v>
      </c>
      <c r="CN128" s="2" t="n">
        <f aca="false">MIN(1,MAX(0,(CN$2-$CD128+1+CN$1-DI128)/CN$2))</f>
        <v>0.5</v>
      </c>
      <c r="CO128" s="2" t="n">
        <f aca="false">MIN(1,MAX(0,(CO$2-$CD128+1+CO$1-DJ128)/CO$2))</f>
        <v>0.7</v>
      </c>
      <c r="CP128" s="2" t="n">
        <f aca="false">MIN(1,MAX(0,(CP$2-$CD128+1+CP$1-DK128)/CP$2))</f>
        <v>0.7</v>
      </c>
      <c r="CQ128" s="2" t="n">
        <f aca="false">MIN(1,MAX(0,(CQ$2-$CD128+1+CQ$1-DL128)/CQ$2))</f>
        <v>0.7</v>
      </c>
      <c r="CR128" s="2" t="n">
        <f aca="false">MIN(1,MAX(0,(CR$2-$CD128+1+CR$1-DM128)/CR$2))</f>
        <v>0.8</v>
      </c>
      <c r="CS128" s="2" t="n">
        <f aca="false">MIN(1,MAX(0,(CS$2-$CD128+1+CS$1-DN128)/CS$2))</f>
        <v>0.8</v>
      </c>
      <c r="CT128" s="2" t="n">
        <f aca="false">MIN(1,MAX(0,(CT$2-$CD128+1+CT$1-DO128)/CT$2))</f>
        <v>0.833333333333333</v>
      </c>
      <c r="CU128" s="2" t="n">
        <f aca="false">MIN(1,MAX(0,(CU$2-$CD128+1+CU$1-DP128)/CU$2))</f>
        <v>0.916666666666667</v>
      </c>
      <c r="CV128" s="2" t="n">
        <f aca="false">MIN(1,MAX(0,(CV$2-$CD128+1+CV$1-DQ128)/CV$2))</f>
        <v>0.916666666666667</v>
      </c>
      <c r="CW128" s="2" t="n">
        <f aca="false">MIN(1,MAX(0,(CW$2-$CD128+1+CW$1-DR128)/CW$2))</f>
        <v>0.916666666666667</v>
      </c>
      <c r="CX128" s="2" t="n">
        <f aca="false">MIN(1,MAX(0,(CX$2-$CD128+1+CX$1-DS128)/CX$2))</f>
        <v>1</v>
      </c>
      <c r="CY128" s="2" t="n">
        <f aca="false">MIN(1,MAX(0,(CY$2-$CD128+1+CY$1-DT128)/CY$2))</f>
        <v>1</v>
      </c>
      <c r="DA128" s="1" t="n">
        <f aca="false">IF($CB128&gt;0,MAX(0,FLOOR((1-$CZ$2)*CF$2-$CD128+1+CF$1,1)),0)</f>
        <v>0</v>
      </c>
      <c r="DB128" s="1" t="n">
        <f aca="false">IF($CB128&gt;0,MAX(0,FLOOR((1-$CZ$2)*CG$2-$CD128+1+CG$1,1)),0)</f>
        <v>0</v>
      </c>
      <c r="DC128" s="1" t="n">
        <f aca="false">IF($CB128&gt;0,MAX(0,FLOOR((1-$CZ$2)*CH$2-$CD128+1+CH$1,1)),0)</f>
        <v>0</v>
      </c>
      <c r="DD128" s="1" t="n">
        <f aca="false">IF($CB128&gt;0,MAX(0,FLOOR((1-$CZ$2)*CI$2-$CD128+1+CI$1,1)),0)</f>
        <v>0</v>
      </c>
      <c r="DE128" s="1" t="n">
        <f aca="false">IF($CB128&gt;0,MAX(0,FLOOR((1-$CZ$2)*CJ$2-$CD128+1+CJ$1,1)),0)</f>
        <v>0</v>
      </c>
      <c r="DF128" s="1" t="n">
        <f aca="false">IF($CB128&gt;0,MAX(0,FLOOR((1-$CZ$2)*CK$2-$CD128+1+CK$1,1)),0)</f>
        <v>0</v>
      </c>
      <c r="DG128" s="1" t="n">
        <f aca="false">IF($CB128&gt;0,MAX(0,FLOOR((1-$CZ$2)*CL$2-$CD128+1+CL$1,1)),0)</f>
        <v>0</v>
      </c>
      <c r="DH128" s="1" t="n">
        <f aca="false">IF($CB128&gt;0,MAX(0,FLOOR((1-$CZ$2)*CM$2-$CD128+1+CM$1,1)),0)</f>
        <v>0</v>
      </c>
      <c r="DI128" s="1" t="n">
        <f aca="false">IF($CB128&gt;0,MAX(0,FLOOR((1-$CZ$2)*CN$2-$CD128+1+CN$1,1)),0)</f>
        <v>0</v>
      </c>
      <c r="DJ128" s="1" t="n">
        <f aca="false">IF($CB128&gt;0,MAX(0,FLOOR((1-$CZ$2)*CO$2-$CD128+1+CO$1,1)),0)</f>
        <v>0</v>
      </c>
      <c r="DK128" s="1" t="n">
        <f aca="false">IF($CB128&gt;0,MAX(0,FLOOR((1-$CZ$2)*CP$2-$CD128+1+CP$1,1)),0)</f>
        <v>0</v>
      </c>
      <c r="DL128" s="1" t="n">
        <f aca="false">IF($CB128&gt;0,MAX(0,FLOOR((1-$CZ$2)*CQ$2-$CD128+1+CQ$1,1)),0)</f>
        <v>0</v>
      </c>
      <c r="DM128" s="1" t="n">
        <f aca="false">IF($CB128&gt;0,MAX(0,FLOOR((1-$CZ$2)*CR$2-$CD128+1+CR$1,1)),0)</f>
        <v>0</v>
      </c>
      <c r="DN128" s="1" t="n">
        <f aca="false">IF($CB128&gt;0,MAX(0,FLOOR((1-$CZ$2)*CS$2-$CD128+1+CS$1,1)),0)</f>
        <v>0</v>
      </c>
      <c r="DO128" s="1" t="n">
        <f aca="false">IF($CB128&gt;0,MAX(0,FLOOR((1-$CZ$2)*CT$2-$CD128+1+CT$1,1)),0)</f>
        <v>0</v>
      </c>
      <c r="DP128" s="1" t="n">
        <f aca="false">IF($CB128&gt;0,MAX(0,FLOOR((1-$CZ$2)*CU$2-$CD128+1+CU$1,1)),0)</f>
        <v>0</v>
      </c>
      <c r="DQ128" s="1" t="n">
        <f aca="false">IF($CB128&gt;0,MAX(0,FLOOR((1-$CZ$2)*CV$2-$CD128+1+CV$1,1)),0)</f>
        <v>0</v>
      </c>
      <c r="DR128" s="1" t="n">
        <f aca="false">IF($CB128&gt;0,MAX(0,FLOOR((1-$CZ$2)*CW$2-$CD128+1+CW$1,1)),0)</f>
        <v>0</v>
      </c>
      <c r="DS128" s="1" t="n">
        <f aca="false">IF($CB128&gt;0,MAX(0,FLOOR((1-$CZ$2)*CX$2-$CD128+1+CX$1,1)),0)</f>
        <v>0</v>
      </c>
      <c r="DT128" s="1" t="n">
        <f aca="false">IF($CB128&gt;0,MAX(0,FLOOR((1-$CZ$2)*CY$2-$CD128+1+CY$1,1)),0)</f>
        <v>0</v>
      </c>
      <c r="DV128" s="1" t="n">
        <f aca="false">$AK128 +(DA128*$CB128+AL128)*(BG128+1)/2</f>
        <v>36</v>
      </c>
      <c r="DW128" s="1" t="n">
        <f aca="false">$AK128 +(DB128*$CB128+AM128)*(BH128+1)/2</f>
        <v>36</v>
      </c>
      <c r="DX128" s="1" t="n">
        <f aca="false">$AK128 +(DC128*$CB128+AN128)*(BI128+1)/2</f>
        <v>36</v>
      </c>
      <c r="DY128" s="1" t="n">
        <f aca="false">$AK128 +(DD128*$CB128+AO128)*(BJ128+1)/2</f>
        <v>36</v>
      </c>
      <c r="DZ128" s="1" t="n">
        <f aca="false">$AK128 +(DE128*$CB128+AP128)*(BK128+1)/2</f>
        <v>36</v>
      </c>
      <c r="EA128" s="1" t="n">
        <f aca="false">$AK128 +(DF128*$CB128+AQ128)*(BL128+1)/2</f>
        <v>36</v>
      </c>
      <c r="EB128" s="1" t="n">
        <f aca="false">$AK128 +(DG128*$CB128+AR128)*(BM128+1)/2</f>
        <v>36</v>
      </c>
      <c r="EC128" s="1" t="n">
        <f aca="false">$AK128 +(DH128*$CB128+AS128)*(BN128+1)/2</f>
        <v>36</v>
      </c>
      <c r="ED128" s="1" t="n">
        <f aca="false">$AK128 +(DI128*$CB128+AT128)*(BO128+1)/2</f>
        <v>36</v>
      </c>
      <c r="EE128" s="1" t="n">
        <f aca="false">$AK128 +(DJ128*$CB128+AU128)*(BP128+1)/2</f>
        <v>36</v>
      </c>
      <c r="EF128" s="1" t="n">
        <f aca="false">$AK128 +(DK128*$CB128+AV128)*(BQ128+1)/2</f>
        <v>36</v>
      </c>
      <c r="EG128" s="1" t="n">
        <f aca="false">$AK128 +(DL128*$CB128+AW128)*(BR128+1)/2</f>
        <v>36</v>
      </c>
      <c r="EH128" s="1" t="n">
        <f aca="false">$AK128 +(DM128*$CB128+AX128)*(BS128+1)/2</f>
        <v>36</v>
      </c>
      <c r="EI128" s="1" t="n">
        <f aca="false">$AK128 +(DN128*$CB128+AY128)*(BT128+1)/2</f>
        <v>36</v>
      </c>
      <c r="EJ128" s="1" t="n">
        <f aca="false">$AK128 +(DO128*$CB128+AZ128)*(BU128+1)/2</f>
        <v>36</v>
      </c>
      <c r="EK128" s="1" t="n">
        <f aca="false">$AK128 +(DP128*$CB128+BA128)*(BV128+1)/2</f>
        <v>36</v>
      </c>
      <c r="EL128" s="1" t="n">
        <f aca="false">$AK128 +(DQ128*$CB128+BB128)*(BW128+1)/2</f>
        <v>36</v>
      </c>
      <c r="EM128" s="1" t="n">
        <f aca="false">$AK128 +(DR128*$CB128+BC128)*(BX128+1)/2</f>
        <v>36</v>
      </c>
      <c r="EN128" s="1" t="n">
        <f aca="false">$AK128 +(DS128*$CB128+BD128)*(BY128+1)/2</f>
        <v>36</v>
      </c>
      <c r="EO128" s="1" t="n">
        <f aca="false">$AK128 +(DT128*$CB128+BE128)*(BZ128+1)/2</f>
        <v>36</v>
      </c>
    </row>
    <row r="129" customFormat="false" ht="33.95" hidden="false" customHeight="true" outlineLevel="0" collapsed="false">
      <c r="A129" s="11" t="s">
        <v>565</v>
      </c>
      <c r="B129" s="1" t="s">
        <v>282</v>
      </c>
      <c r="C129" s="11" t="s">
        <v>497</v>
      </c>
      <c r="D129" s="11" t="s">
        <v>566</v>
      </c>
      <c r="E129" s="11" t="s">
        <v>60</v>
      </c>
      <c r="F129" s="11" t="s">
        <v>40</v>
      </c>
      <c r="G129" s="11"/>
      <c r="H129" s="11" t="n">
        <v>0</v>
      </c>
      <c r="I129" s="11" t="n">
        <v>4</v>
      </c>
      <c r="J129" s="11" t="s">
        <v>209</v>
      </c>
      <c r="K129" s="11" t="n">
        <v>12</v>
      </c>
      <c r="L129" s="20" t="s">
        <v>567</v>
      </c>
    </row>
    <row r="130" customFormat="false" ht="33.95" hidden="false" customHeight="true" outlineLevel="0" collapsed="false">
      <c r="A130" s="14" t="s">
        <v>568</v>
      </c>
      <c r="B130" s="1" t="s">
        <v>282</v>
      </c>
      <c r="C130" s="14" t="s">
        <v>497</v>
      </c>
      <c r="D130" s="14" t="s">
        <v>569</v>
      </c>
      <c r="E130" s="14" t="s">
        <v>29</v>
      </c>
      <c r="F130" s="14" t="s">
        <v>30</v>
      </c>
      <c r="G130" s="14"/>
      <c r="H130" s="14" t="n">
        <v>0</v>
      </c>
      <c r="I130" s="14" t="n">
        <v>5</v>
      </c>
      <c r="J130" s="14"/>
      <c r="K130" s="14"/>
      <c r="L130" s="14" t="s">
        <v>570</v>
      </c>
      <c r="N130" s="1" t="n">
        <v>1</v>
      </c>
      <c r="P130" s="1" t="n">
        <f aca="false">IF(P$2/5+1 &gt;=$I130,CF130*DV130, 0)</f>
        <v>0</v>
      </c>
      <c r="Q130" s="1" t="n">
        <f aca="false">IF(Q$2/5+1 &gt;=$I130,CG130*DW130, 0)</f>
        <v>0</v>
      </c>
      <c r="R130" s="1" t="n">
        <f aca="false">IF(R$2/5+1 &gt;=$I130,CH130*DX130, 0)</f>
        <v>0</v>
      </c>
      <c r="S130" s="1" t="n">
        <f aca="false">IF(S$2/5+1 &gt;=$I130,CI130*DY130, 0)</f>
        <v>0</v>
      </c>
      <c r="T130" s="1" t="n">
        <f aca="false">IF(T$2/5+1 &gt;=$I130,CJ130*DZ130, 0)</f>
        <v>0</v>
      </c>
      <c r="U130" s="1" t="n">
        <f aca="false">IF(U$2/5+1 &gt;=$I130,CK130*EA130, 0)</f>
        <v>0</v>
      </c>
      <c r="V130" s="1" t="n">
        <f aca="false">IF(V$2/5+1 &gt;=$I130,CL130*EB130, 0)</f>
        <v>0</v>
      </c>
      <c r="W130" s="1" t="n">
        <f aca="false">IF(W$2/5+1 &gt;=$I130,CM130*EC130, 0)</f>
        <v>0</v>
      </c>
      <c r="X130" s="1" t="n">
        <f aca="false">IF(X$2/5+1 &gt;=$I130,CN130*ED130, 0)</f>
        <v>0</v>
      </c>
      <c r="Y130" s="1" t="n">
        <f aca="false">IF(Y$2/5+1 &gt;=$I130,CO130*EE130, 0)</f>
        <v>0</v>
      </c>
      <c r="Z130" s="1" t="n">
        <f aca="false">IF(Z$2/5+1 &gt;=$I130,CP130*EF130, 0)</f>
        <v>0</v>
      </c>
      <c r="AA130" s="1" t="n">
        <f aca="false">IF(AA$2/5+1 &gt;=$I130,CQ130*EG130, 0)</f>
        <v>0</v>
      </c>
      <c r="AB130" s="1" t="n">
        <f aca="false">IF(AB$2/5+1 &gt;=$I130,CR130*EH130, 0)</f>
        <v>0</v>
      </c>
      <c r="AC130" s="1" t="n">
        <f aca="false">IF(AC$2/5+1 &gt;=$I130,CS130*EI130, 0)</f>
        <v>0</v>
      </c>
      <c r="AD130" s="1" t="n">
        <f aca="false">IF(AD$2/5+1 &gt;=$I130,CT130*EJ130, 0)</f>
        <v>0</v>
      </c>
      <c r="AE130" s="1" t="n">
        <f aca="false">IF(AE$2/5+1 &gt;=$I130,CU130*EK130, 0)</f>
        <v>0</v>
      </c>
      <c r="AF130" s="1" t="n">
        <f aca="false">IF(AF$2/5+1 &gt;=$I130,CV130*EL130, 0)</f>
        <v>0</v>
      </c>
      <c r="AG130" s="1" t="n">
        <f aca="false">IF(AG$2/5+1 &gt;=$I130,CW130*EM130, 0)</f>
        <v>0</v>
      </c>
      <c r="AH130" s="1" t="n">
        <f aca="false">IF(AH$2/5+1 &gt;=$I130,CX130*EN130, 0)</f>
        <v>0</v>
      </c>
      <c r="AI130" s="1" t="n">
        <f aca="false">IF(AI$2/5+1 &gt;=$I130,CY130*EO130, 0)</f>
        <v>46.8</v>
      </c>
      <c r="AK130" s="1" t="n">
        <v>0</v>
      </c>
      <c r="AL130" s="1" t="n">
        <v>8</v>
      </c>
      <c r="AM130" s="1" t="n">
        <f aca="false">AL130</f>
        <v>8</v>
      </c>
      <c r="AN130" s="1" t="n">
        <f aca="false">AM130</f>
        <v>8</v>
      </c>
      <c r="AO130" s="1" t="n">
        <f aca="false">AN130</f>
        <v>8</v>
      </c>
      <c r="AP130" s="1" t="n">
        <f aca="false">AO130</f>
        <v>8</v>
      </c>
      <c r="AQ130" s="1" t="n">
        <f aca="false">AP130</f>
        <v>8</v>
      </c>
      <c r="AR130" s="1" t="n">
        <f aca="false">AQ130</f>
        <v>8</v>
      </c>
      <c r="AS130" s="1" t="n">
        <f aca="false">AR130</f>
        <v>8</v>
      </c>
      <c r="AT130" s="1" t="n">
        <f aca="false">AS130</f>
        <v>8</v>
      </c>
      <c r="AU130" s="1" t="n">
        <f aca="false">AT130</f>
        <v>8</v>
      </c>
      <c r="AV130" s="1" t="n">
        <f aca="false">AU130</f>
        <v>8</v>
      </c>
      <c r="AW130" s="1" t="n">
        <f aca="false">AV130</f>
        <v>8</v>
      </c>
      <c r="AX130" s="1" t="n">
        <f aca="false">AW130</f>
        <v>8</v>
      </c>
      <c r="AY130" s="1" t="n">
        <f aca="false">AX130</f>
        <v>8</v>
      </c>
      <c r="AZ130" s="1" t="n">
        <f aca="false">AY130</f>
        <v>8</v>
      </c>
      <c r="BA130" s="1" t="n">
        <f aca="false">AZ130</f>
        <v>8</v>
      </c>
      <c r="BB130" s="1" t="n">
        <f aca="false">BA130</f>
        <v>8</v>
      </c>
      <c r="BC130" s="1" t="n">
        <f aca="false">BB130</f>
        <v>8</v>
      </c>
      <c r="BD130" s="1" t="n">
        <f aca="false">BC130</f>
        <v>8</v>
      </c>
      <c r="BE130" s="1" t="n">
        <f aca="false">BD130</f>
        <v>8</v>
      </c>
      <c r="BG130" s="1" t="n">
        <v>12</v>
      </c>
      <c r="BH130" s="1" t="n">
        <f aca="false">BG130</f>
        <v>12</v>
      </c>
      <c r="BI130" s="1" t="n">
        <f aca="false">BH130</f>
        <v>12</v>
      </c>
      <c r="BJ130" s="1" t="n">
        <f aca="false">BI130</f>
        <v>12</v>
      </c>
      <c r="BK130" s="1" t="n">
        <f aca="false">BJ130</f>
        <v>12</v>
      </c>
      <c r="BL130" s="1" t="n">
        <f aca="false">BK130</f>
        <v>12</v>
      </c>
      <c r="BM130" s="1" t="n">
        <f aca="false">BL130</f>
        <v>12</v>
      </c>
      <c r="BN130" s="1" t="n">
        <f aca="false">BM130</f>
        <v>12</v>
      </c>
      <c r="BO130" s="1" t="n">
        <f aca="false">BN130</f>
        <v>12</v>
      </c>
      <c r="BP130" s="1" t="n">
        <f aca="false">BO130</f>
        <v>12</v>
      </c>
      <c r="BQ130" s="1" t="n">
        <f aca="false">BP130</f>
        <v>12</v>
      </c>
      <c r="BR130" s="1" t="n">
        <f aca="false">BQ130</f>
        <v>12</v>
      </c>
      <c r="BS130" s="1" t="n">
        <f aca="false">BR130</f>
        <v>12</v>
      </c>
      <c r="BT130" s="1" t="n">
        <f aca="false">BS130</f>
        <v>12</v>
      </c>
      <c r="BU130" s="1" t="n">
        <f aca="false">BT130</f>
        <v>12</v>
      </c>
      <c r="BV130" s="1" t="n">
        <f aca="false">BU130</f>
        <v>12</v>
      </c>
      <c r="BW130" s="1" t="n">
        <f aca="false">BV130</f>
        <v>12</v>
      </c>
      <c r="BX130" s="1" t="n">
        <f aca="false">BW130</f>
        <v>12</v>
      </c>
      <c r="BY130" s="1" t="n">
        <f aca="false">BX130</f>
        <v>12</v>
      </c>
      <c r="BZ130" s="1" t="n">
        <f aca="false">BY130</f>
        <v>12</v>
      </c>
      <c r="CA130" s="2"/>
      <c r="CB130" s="1" t="n">
        <v>2</v>
      </c>
      <c r="CD130" s="0" t="n">
        <f aca="false">IF(EXACT(E130,"Concentration"),IF(I130=1,3,IF(I130=2,3,IF(I130=3,4,IF(I130=4,6,8)))),IF(I130=1,4,IF(I130=2,5,IF(I130=3,6,IF(I130=4,8,10)))))</f>
        <v>10</v>
      </c>
      <c r="CF130" s="2" t="n">
        <f aca="false">MIN(1,MAX(0,(CF$2-$CD130+1+CF$1-DA130)/CF$2))</f>
        <v>0</v>
      </c>
      <c r="CG130" s="2" t="n">
        <f aca="false">MIN(1,MAX(0,(CG$2-$CD130+1+CG$1-DB130)/CG$2))</f>
        <v>0</v>
      </c>
      <c r="CH130" s="2" t="n">
        <f aca="false">MIN(1,MAX(0,(CH$2-$CD130+1+CH$1-DC130)/CH$2))</f>
        <v>0</v>
      </c>
      <c r="CI130" s="2" t="n">
        <f aca="false">MIN(1,MAX(0,(CI$2-$CD130+1+CI$1-DD130)/CI$2))</f>
        <v>0</v>
      </c>
      <c r="CJ130" s="2" t="n">
        <f aca="false">MIN(1,MAX(0,(CJ$2-$CD130+1+CJ$1-DE130)/CJ$2))</f>
        <v>0.125</v>
      </c>
      <c r="CK130" s="2" t="n">
        <f aca="false">MIN(1,MAX(0,(CK$2-$CD130+1+CK$1-DF130)/CK$2))</f>
        <v>0.125</v>
      </c>
      <c r="CL130" s="2" t="n">
        <f aca="false">MIN(1,MAX(0,(CL$2-$CD130+1+CL$1-DG130)/CL$2))</f>
        <v>0.25</v>
      </c>
      <c r="CM130" s="2" t="n">
        <f aca="false">MIN(1,MAX(0,(CM$2-$CD130+1+CM$1-DH130)/CM$2))</f>
        <v>0.25</v>
      </c>
      <c r="CN130" s="2" t="n">
        <f aca="false">MIN(1,MAX(0,(CN$2-$CD130+1+CN$1-DI130)/CN$2))</f>
        <v>0.25</v>
      </c>
      <c r="CO130" s="2" t="n">
        <f aca="false">MIN(1,MAX(0,(CO$2-$CD130+1+CO$1-DJ130)/CO$2))</f>
        <v>0.5</v>
      </c>
      <c r="CP130" s="2" t="n">
        <f aca="false">MIN(1,MAX(0,(CP$2-$CD130+1+CP$1-DK130)/CP$2))</f>
        <v>0.5</v>
      </c>
      <c r="CQ130" s="2" t="n">
        <f aca="false">MIN(1,MAX(0,(CQ$2-$CD130+1+CQ$1-DL130)/CQ$2))</f>
        <v>0.5</v>
      </c>
      <c r="CR130" s="2" t="n">
        <f aca="false">MIN(1,MAX(0,(CR$2-$CD130+1+CR$1-DM130)/CR$2))</f>
        <v>0.6</v>
      </c>
      <c r="CS130" s="2" t="n">
        <f aca="false">MIN(1,MAX(0,(CS$2-$CD130+1+CS$1-DN130)/CS$2))</f>
        <v>0.6</v>
      </c>
      <c r="CT130" s="2" t="n">
        <f aca="false">MIN(1,MAX(0,(CT$2-$CD130+1+CT$1-DO130)/CT$2))</f>
        <v>0.666666666666667</v>
      </c>
      <c r="CU130" s="2" t="n">
        <f aca="false">MIN(1,MAX(0,(CU$2-$CD130+1+CU$1-DP130)/CU$2))</f>
        <v>0.75</v>
      </c>
      <c r="CV130" s="2" t="n">
        <f aca="false">MIN(1,MAX(0,(CV$2-$CD130+1+CV$1-DQ130)/CV$2))</f>
        <v>0.75</v>
      </c>
      <c r="CW130" s="2" t="n">
        <f aca="false">MIN(1,MAX(0,(CW$2-$CD130+1+CW$1-DR130)/CW$2))</f>
        <v>0.75</v>
      </c>
      <c r="CX130" s="2" t="n">
        <f aca="false">MIN(1,MAX(0,(CX$2-$CD130+1+CX$1-DS130)/CX$2))</f>
        <v>0.833333333333333</v>
      </c>
      <c r="CY130" s="2" t="n">
        <f aca="false">MIN(1,MAX(0,(CY$2-$CD130+1+CY$1-DT130)/CY$2))</f>
        <v>0.9</v>
      </c>
      <c r="DA130" s="1" t="n">
        <f aca="false">IF($CB130&gt;0,MAX(0,FLOOR((1-$CZ$2)*CF$2-$CD130+1+CF$1,1)),0)</f>
        <v>0</v>
      </c>
      <c r="DB130" s="1" t="n">
        <f aca="false">IF($CB130&gt;0,MAX(0,FLOOR((1-$CZ$2)*CG$2-$CD130+1+CG$1,1)),0)</f>
        <v>0</v>
      </c>
      <c r="DC130" s="1" t="n">
        <f aca="false">IF($CB130&gt;0,MAX(0,FLOOR((1-$CZ$2)*CH$2-$CD130+1+CH$1,1)),0)</f>
        <v>0</v>
      </c>
      <c r="DD130" s="1" t="n">
        <f aca="false">IF($CB130&gt;0,MAX(0,FLOOR((1-$CZ$2)*CI$2-$CD130+1+CI$1,1)),0)</f>
        <v>0</v>
      </c>
      <c r="DE130" s="1" t="n">
        <f aca="false">IF($CB130&gt;0,MAX(0,FLOOR((1-$CZ$2)*CJ$2-$CD130+1+CJ$1,1)),0)</f>
        <v>0</v>
      </c>
      <c r="DF130" s="1" t="n">
        <f aca="false">IF($CB130&gt;0,MAX(0,FLOOR((1-$CZ$2)*CK$2-$CD130+1+CK$1,1)),0)</f>
        <v>0</v>
      </c>
      <c r="DG130" s="1" t="n">
        <f aca="false">IF($CB130&gt;0,MAX(0,FLOOR((1-$CZ$2)*CL$2-$CD130+1+CL$1,1)),0)</f>
        <v>0</v>
      </c>
      <c r="DH130" s="1" t="n">
        <f aca="false">IF($CB130&gt;0,MAX(0,FLOOR((1-$CZ$2)*CM$2-$CD130+1+CM$1,1)),0)</f>
        <v>0</v>
      </c>
      <c r="DI130" s="1" t="n">
        <f aca="false">IF($CB130&gt;0,MAX(0,FLOOR((1-$CZ$2)*CN$2-$CD130+1+CN$1,1)),0)</f>
        <v>0</v>
      </c>
      <c r="DJ130" s="1" t="n">
        <f aca="false">IF($CB130&gt;0,MAX(0,FLOOR((1-$CZ$2)*CO$2-$CD130+1+CO$1,1)),0)</f>
        <v>0</v>
      </c>
      <c r="DK130" s="1" t="n">
        <f aca="false">IF($CB130&gt;0,MAX(0,FLOOR((1-$CZ$2)*CP$2-$CD130+1+CP$1,1)),0)</f>
        <v>0</v>
      </c>
      <c r="DL130" s="1" t="n">
        <f aca="false">IF($CB130&gt;0,MAX(0,FLOOR((1-$CZ$2)*CQ$2-$CD130+1+CQ$1,1)),0)</f>
        <v>0</v>
      </c>
      <c r="DM130" s="1" t="n">
        <f aca="false">IF($CB130&gt;0,MAX(0,FLOOR((1-$CZ$2)*CR$2-$CD130+1+CR$1,1)),0)</f>
        <v>0</v>
      </c>
      <c r="DN130" s="1" t="n">
        <f aca="false">IF($CB130&gt;0,MAX(0,FLOOR((1-$CZ$2)*CS$2-$CD130+1+CS$1,1)),0)</f>
        <v>0</v>
      </c>
      <c r="DO130" s="1" t="n">
        <f aca="false">IF($CB130&gt;0,MAX(0,FLOOR((1-$CZ$2)*CT$2-$CD130+1+CT$1,1)),0)</f>
        <v>0</v>
      </c>
      <c r="DP130" s="1" t="n">
        <f aca="false">IF($CB130&gt;0,MAX(0,FLOOR((1-$CZ$2)*CU$2-$CD130+1+CU$1,1)),0)</f>
        <v>0</v>
      </c>
      <c r="DQ130" s="1" t="n">
        <f aca="false">IF($CB130&gt;0,MAX(0,FLOOR((1-$CZ$2)*CV$2-$CD130+1+CV$1,1)),0)</f>
        <v>0</v>
      </c>
      <c r="DR130" s="1" t="n">
        <f aca="false">IF($CB130&gt;0,MAX(0,FLOOR((1-$CZ$2)*CW$2-$CD130+1+CW$1,1)),0)</f>
        <v>0</v>
      </c>
      <c r="DS130" s="1" t="n">
        <f aca="false">IF($CB130&gt;0,MAX(0,FLOOR((1-$CZ$2)*CX$2-$CD130+1+CX$1,1)),0)</f>
        <v>0</v>
      </c>
      <c r="DT130" s="21" t="n">
        <f aca="false">IF($CB130&gt;0,MAX(0,FLOOR((1-$CZ$2)*CY$2-$CD130+1+CY$1,1)),0)</f>
        <v>0</v>
      </c>
      <c r="DV130" s="1" t="n">
        <f aca="false">$AK130 +(DA130*$CB130+AL130)*(BG130+1)/2</f>
        <v>52</v>
      </c>
      <c r="DW130" s="1" t="n">
        <f aca="false">$AK130 +(DB130*$CB130+AM130)*(BH130+1)/2</f>
        <v>52</v>
      </c>
      <c r="DX130" s="1" t="n">
        <f aca="false">$AK130 +(DC130*$CB130+AN130)*(BI130+1)/2</f>
        <v>52</v>
      </c>
      <c r="DY130" s="1" t="n">
        <f aca="false">$AK130 +(DD130*$CB130+AO130)*(BJ130+1)/2</f>
        <v>52</v>
      </c>
      <c r="DZ130" s="1" t="n">
        <f aca="false">$AK130 +(DE130*$CB130+AP130)*(BK130+1)/2</f>
        <v>52</v>
      </c>
      <c r="EA130" s="1" t="n">
        <f aca="false">$AK130 +(DF130*$CB130+AQ130)*(BL130+1)/2</f>
        <v>52</v>
      </c>
      <c r="EB130" s="1" t="n">
        <f aca="false">$AK130 +(DG130*$CB130+AR130)*(BM130+1)/2</f>
        <v>52</v>
      </c>
      <c r="EC130" s="1" t="n">
        <f aca="false">$AK130 +(DH130*$CB130+AS130)*(BN130+1)/2</f>
        <v>52</v>
      </c>
      <c r="ED130" s="1" t="n">
        <f aca="false">$AK130 +(DI130*$CB130+AT130)*(BO130+1)/2</f>
        <v>52</v>
      </c>
      <c r="EE130" s="1" t="n">
        <f aca="false">$AK130 +(DJ130*$CB130+AU130)*(BP130+1)/2</f>
        <v>52</v>
      </c>
      <c r="EF130" s="1" t="n">
        <f aca="false">$AK130 +(DK130*$CB130+AV130)*(BQ130+1)/2</f>
        <v>52</v>
      </c>
      <c r="EG130" s="1" t="n">
        <f aca="false">$AK130 +(DL130*$CB130+AW130)*(BR130+1)/2</f>
        <v>52</v>
      </c>
      <c r="EH130" s="1" t="n">
        <f aca="false">$AK130 +(DM130*$CB130+AX130)*(BS130+1)/2</f>
        <v>52</v>
      </c>
      <c r="EI130" s="1" t="n">
        <f aca="false">$AK130 +(DN130*$CB130+AY130)*(BT130+1)/2</f>
        <v>52</v>
      </c>
      <c r="EJ130" s="1" t="n">
        <f aca="false">$AK130 +(DO130*$CB130+AZ130)*(BU130+1)/2</f>
        <v>52</v>
      </c>
      <c r="EK130" s="1" t="n">
        <f aca="false">$AK130 +(DP130*$CB130+BA130)*(BV130+1)/2</f>
        <v>52</v>
      </c>
      <c r="EL130" s="1" t="n">
        <f aca="false">$AK130 +(DQ130*$CB130+BB130)*(BW130+1)/2</f>
        <v>52</v>
      </c>
      <c r="EM130" s="1" t="n">
        <f aca="false">$AK130 +(DR130*$CB130+BC130)*(BX130+1)/2</f>
        <v>52</v>
      </c>
      <c r="EN130" s="1" t="n">
        <f aca="false">$AK130 +(DS130*$CB130+BD130)*(BY130+1)/2</f>
        <v>52</v>
      </c>
      <c r="EO130" s="1" t="n">
        <f aca="false">$AK130 +(DT130*$CB130+BE130)*(BZ130+1)/2</f>
        <v>52</v>
      </c>
    </row>
    <row r="131" customFormat="false" ht="33.95" hidden="false" customHeight="true" outlineLevel="0" collapsed="false">
      <c r="A131" s="11" t="s">
        <v>571</v>
      </c>
      <c r="B131" s="1" t="s">
        <v>282</v>
      </c>
      <c r="C131" s="11" t="s">
        <v>497</v>
      </c>
      <c r="D131" s="11" t="s">
        <v>572</v>
      </c>
      <c r="E131" s="11" t="s">
        <v>29</v>
      </c>
      <c r="F131" s="11" t="s">
        <v>30</v>
      </c>
      <c r="G131" s="11"/>
      <c r="H131" s="11" t="n">
        <v>0</v>
      </c>
      <c r="I131" s="11" t="n">
        <v>5</v>
      </c>
      <c r="J131" s="11" t="s">
        <v>573</v>
      </c>
      <c r="K131" s="11" t="n">
        <v>14</v>
      </c>
      <c r="L131" s="11" t="s">
        <v>574</v>
      </c>
      <c r="N131" s="1" t="n">
        <v>1</v>
      </c>
      <c r="P131" s="1" t="n">
        <f aca="false">IF(P$2/5+1 &gt;=$I131,CF131*DV131, 0)</f>
        <v>0</v>
      </c>
      <c r="Q131" s="1" t="n">
        <f aca="false">IF(Q$2/5+1 &gt;=$I131,CG131*DW131, 0)</f>
        <v>0</v>
      </c>
      <c r="R131" s="1" t="n">
        <f aca="false">IF(R$2/5+1 &gt;=$I131,CH131*DX131, 0)</f>
        <v>0</v>
      </c>
      <c r="S131" s="1" t="n">
        <f aca="false">IF(S$2/5+1 &gt;=$I131,CI131*DY131, 0)</f>
        <v>0</v>
      </c>
      <c r="T131" s="1" t="n">
        <f aca="false">IF(T$2/5+1 &gt;=$I131,CJ131*DZ131, 0)</f>
        <v>0</v>
      </c>
      <c r="U131" s="1" t="n">
        <f aca="false">IF(U$2/5+1 &gt;=$I131,CK131*EA131, 0)</f>
        <v>0</v>
      </c>
      <c r="V131" s="1" t="n">
        <f aca="false">IF(V$2/5+1 &gt;=$I131,CL131*EB131, 0)</f>
        <v>0</v>
      </c>
      <c r="W131" s="1" t="n">
        <f aca="false">IF(W$2/5+1 &gt;=$I131,CM131*EC131, 0)</f>
        <v>0</v>
      </c>
      <c r="X131" s="1" t="n">
        <f aca="false">IF(X$2/5+1 &gt;=$I131,CN131*ED131, 0)</f>
        <v>0</v>
      </c>
      <c r="Y131" s="1" t="n">
        <f aca="false">IF(Y$2/5+1 &gt;=$I131,CO131*EE131, 0)</f>
        <v>0</v>
      </c>
      <c r="Z131" s="1" t="n">
        <f aca="false">IF(Z$2/5+1 &gt;=$I131,CP131*EF131, 0)</f>
        <v>0</v>
      </c>
      <c r="AA131" s="1" t="n">
        <f aca="false">IF(AA$2/5+1 &gt;=$I131,CQ131*EG131, 0)</f>
        <v>0</v>
      </c>
      <c r="AB131" s="1" t="n">
        <f aca="false">IF(AB$2/5+1 &gt;=$I131,CR131*EH131, 0)</f>
        <v>0</v>
      </c>
      <c r="AC131" s="1" t="n">
        <f aca="false">IF(AC$2/5+1 &gt;=$I131,CS131*EI131, 0)</f>
        <v>0</v>
      </c>
      <c r="AD131" s="1" t="n">
        <f aca="false">IF(AD$2/5+1 &gt;=$I131,CT131*EJ131, 0)</f>
        <v>0</v>
      </c>
      <c r="AE131" s="1" t="n">
        <f aca="false">IF(AE$2/5+1 &gt;=$I131,CU131*EK131, 0)</f>
        <v>0</v>
      </c>
      <c r="AF131" s="1" t="n">
        <f aca="false">IF(AF$2/5+1 &gt;=$I131,CV131*EL131, 0)</f>
        <v>0</v>
      </c>
      <c r="AG131" s="1" t="n">
        <f aca="false">IF(AG$2/5+1 &gt;=$I131,CW131*EM131, 0)</f>
        <v>0</v>
      </c>
      <c r="AH131" s="1" t="n">
        <f aca="false">IF(AH$2/5+1 &gt;=$I131,CX131*EN131, 0)</f>
        <v>0</v>
      </c>
      <c r="AI131" s="1" t="n">
        <f aca="false">IF(AI$2/5+1 &gt;=$I131,CY131*EO131, 0)</f>
        <v>63</v>
      </c>
      <c r="AK131" s="1" t="n">
        <v>0</v>
      </c>
      <c r="AL131" s="1" t="n">
        <v>20</v>
      </c>
      <c r="AM131" s="1" t="n">
        <f aca="false">AL131</f>
        <v>20</v>
      </c>
      <c r="AN131" s="1" t="n">
        <f aca="false">AM131</f>
        <v>20</v>
      </c>
      <c r="AO131" s="1" t="n">
        <f aca="false">AN131</f>
        <v>20</v>
      </c>
      <c r="AP131" s="1" t="n">
        <f aca="false">AO131</f>
        <v>20</v>
      </c>
      <c r="AQ131" s="1" t="n">
        <f aca="false">AP131</f>
        <v>20</v>
      </c>
      <c r="AR131" s="1" t="n">
        <f aca="false">AQ131</f>
        <v>20</v>
      </c>
      <c r="AS131" s="1" t="n">
        <f aca="false">AR131</f>
        <v>20</v>
      </c>
      <c r="AT131" s="1" t="n">
        <f aca="false">AS131</f>
        <v>20</v>
      </c>
      <c r="AU131" s="1" t="n">
        <f aca="false">AT131</f>
        <v>20</v>
      </c>
      <c r="AV131" s="1" t="n">
        <f aca="false">AU131</f>
        <v>20</v>
      </c>
      <c r="AW131" s="1" t="n">
        <f aca="false">AV131</f>
        <v>20</v>
      </c>
      <c r="AX131" s="1" t="n">
        <f aca="false">AW131</f>
        <v>20</v>
      </c>
      <c r="AY131" s="1" t="n">
        <f aca="false">AX131</f>
        <v>20</v>
      </c>
      <c r="AZ131" s="1" t="n">
        <f aca="false">AY131</f>
        <v>20</v>
      </c>
      <c r="BA131" s="1" t="n">
        <f aca="false">AZ131</f>
        <v>20</v>
      </c>
      <c r="BB131" s="1" t="n">
        <f aca="false">BA131</f>
        <v>20</v>
      </c>
      <c r="BC131" s="1" t="n">
        <f aca="false">BB131</f>
        <v>20</v>
      </c>
      <c r="BD131" s="1" t="n">
        <f aca="false">BC131</f>
        <v>20</v>
      </c>
      <c r="BE131" s="1" t="n">
        <f aca="false">BD131</f>
        <v>20</v>
      </c>
      <c r="BG131" s="1" t="n">
        <v>6</v>
      </c>
      <c r="BH131" s="1" t="n">
        <f aca="false">BG131</f>
        <v>6</v>
      </c>
      <c r="BI131" s="1" t="n">
        <f aca="false">BH131</f>
        <v>6</v>
      </c>
      <c r="BJ131" s="1" t="n">
        <f aca="false">BI131</f>
        <v>6</v>
      </c>
      <c r="BK131" s="1" t="n">
        <f aca="false">BJ131</f>
        <v>6</v>
      </c>
      <c r="BL131" s="1" t="n">
        <f aca="false">BK131</f>
        <v>6</v>
      </c>
      <c r="BM131" s="1" t="n">
        <f aca="false">BL131</f>
        <v>6</v>
      </c>
      <c r="BN131" s="1" t="n">
        <f aca="false">BM131</f>
        <v>6</v>
      </c>
      <c r="BO131" s="1" t="n">
        <f aca="false">BN131</f>
        <v>6</v>
      </c>
      <c r="BP131" s="1" t="n">
        <f aca="false">BO131</f>
        <v>6</v>
      </c>
      <c r="BQ131" s="1" t="n">
        <f aca="false">BP131</f>
        <v>6</v>
      </c>
      <c r="BR131" s="1" t="n">
        <f aca="false">BQ131</f>
        <v>6</v>
      </c>
      <c r="BS131" s="1" t="n">
        <f aca="false">BR131</f>
        <v>6</v>
      </c>
      <c r="BT131" s="1" t="n">
        <f aca="false">BS131</f>
        <v>6</v>
      </c>
      <c r="BU131" s="1" t="n">
        <f aca="false">BT131</f>
        <v>6</v>
      </c>
      <c r="BV131" s="1" t="n">
        <f aca="false">BU131</f>
        <v>6</v>
      </c>
      <c r="BW131" s="1" t="n">
        <f aca="false">BV131</f>
        <v>6</v>
      </c>
      <c r="BX131" s="1" t="n">
        <f aca="false">BW131</f>
        <v>6</v>
      </c>
      <c r="BY131" s="1" t="n">
        <f aca="false">BX131</f>
        <v>6</v>
      </c>
      <c r="BZ131" s="1" t="n">
        <f aca="false">BY131</f>
        <v>6</v>
      </c>
      <c r="CA131" s="2"/>
      <c r="CB131" s="1" t="n">
        <v>0</v>
      </c>
      <c r="CD131" s="0" t="n">
        <f aca="false">IF(EXACT(E131,"Concentration"),IF(I131=1,3,IF(I131=2,3,IF(I131=3,4,IF(I131=4,6,8)))),IF(I131=1,4,IF(I131=2,5,IF(I131=3,6,IF(I131=4,8,10)))))</f>
        <v>10</v>
      </c>
      <c r="CF131" s="2" t="n">
        <f aca="false">MIN(1,MAX(0,(CF$2-$CD131+1+CF$1-DA131)/CF$2))</f>
        <v>0</v>
      </c>
      <c r="CG131" s="2" t="n">
        <f aca="false">MIN(1,MAX(0,(CG$2-$CD131+1+CG$1-DB131)/CG$2))</f>
        <v>0</v>
      </c>
      <c r="CH131" s="2" t="n">
        <f aca="false">MIN(1,MAX(0,(CH$2-$CD131+1+CH$1-DC131)/CH$2))</f>
        <v>0</v>
      </c>
      <c r="CI131" s="2" t="n">
        <f aca="false">MIN(1,MAX(0,(CI$2-$CD131+1+CI$1-DD131)/CI$2))</f>
        <v>0</v>
      </c>
      <c r="CJ131" s="2" t="n">
        <f aca="false">MIN(1,MAX(0,(CJ$2-$CD131+1+CJ$1-DE131)/CJ$2))</f>
        <v>0.125</v>
      </c>
      <c r="CK131" s="2" t="n">
        <f aca="false">MIN(1,MAX(0,(CK$2-$CD131+1+CK$1-DF131)/CK$2))</f>
        <v>0.125</v>
      </c>
      <c r="CL131" s="2" t="n">
        <f aca="false">MIN(1,MAX(0,(CL$2-$CD131+1+CL$1-DG131)/CL$2))</f>
        <v>0.25</v>
      </c>
      <c r="CM131" s="2" t="n">
        <f aca="false">MIN(1,MAX(0,(CM$2-$CD131+1+CM$1-DH131)/CM$2))</f>
        <v>0.25</v>
      </c>
      <c r="CN131" s="2" t="n">
        <f aca="false">MIN(1,MAX(0,(CN$2-$CD131+1+CN$1-DI131)/CN$2))</f>
        <v>0.25</v>
      </c>
      <c r="CO131" s="2" t="n">
        <f aca="false">MIN(1,MAX(0,(CO$2-$CD131+1+CO$1-DJ131)/CO$2))</f>
        <v>0.5</v>
      </c>
      <c r="CP131" s="2" t="n">
        <f aca="false">MIN(1,MAX(0,(CP$2-$CD131+1+CP$1-DK131)/CP$2))</f>
        <v>0.5</v>
      </c>
      <c r="CQ131" s="2" t="n">
        <f aca="false">MIN(1,MAX(0,(CQ$2-$CD131+1+CQ$1-DL131)/CQ$2))</f>
        <v>0.5</v>
      </c>
      <c r="CR131" s="2" t="n">
        <f aca="false">MIN(1,MAX(0,(CR$2-$CD131+1+CR$1-DM131)/CR$2))</f>
        <v>0.6</v>
      </c>
      <c r="CS131" s="2" t="n">
        <f aca="false">MIN(1,MAX(0,(CS$2-$CD131+1+CS$1-DN131)/CS$2))</f>
        <v>0.6</v>
      </c>
      <c r="CT131" s="2" t="n">
        <f aca="false">MIN(1,MAX(0,(CT$2-$CD131+1+CT$1-DO131)/CT$2))</f>
        <v>0.666666666666667</v>
      </c>
      <c r="CU131" s="2" t="n">
        <f aca="false">MIN(1,MAX(0,(CU$2-$CD131+1+CU$1-DP131)/CU$2))</f>
        <v>0.75</v>
      </c>
      <c r="CV131" s="2" t="n">
        <f aca="false">MIN(1,MAX(0,(CV$2-$CD131+1+CV$1-DQ131)/CV$2))</f>
        <v>0.75</v>
      </c>
      <c r="CW131" s="2" t="n">
        <f aca="false">MIN(1,MAX(0,(CW$2-$CD131+1+CW$1-DR131)/CW$2))</f>
        <v>0.75</v>
      </c>
      <c r="CX131" s="2" t="n">
        <f aca="false">MIN(1,MAX(0,(CX$2-$CD131+1+CX$1-DS131)/CX$2))</f>
        <v>0.833333333333333</v>
      </c>
      <c r="CY131" s="2" t="n">
        <f aca="false">MIN(1,MAX(0,(CY$2-$CD131+1+CY$1-DT131)/CY$2))</f>
        <v>0.9</v>
      </c>
      <c r="DA131" s="1" t="n">
        <f aca="false">IF($CB131&gt;0,MAX(0,FLOOR((1-$CZ$2)*CF$2-$CD131+1+CF$1,1)),0)</f>
        <v>0</v>
      </c>
      <c r="DB131" s="1" t="n">
        <f aca="false">IF($CB131&gt;0,MAX(0,FLOOR((1-$CZ$2)*CG$2-$CD131+1+CG$1,1)),0)</f>
        <v>0</v>
      </c>
      <c r="DC131" s="1" t="n">
        <f aca="false">IF($CB131&gt;0,MAX(0,FLOOR((1-$CZ$2)*CH$2-$CD131+1+CH$1,1)),0)</f>
        <v>0</v>
      </c>
      <c r="DD131" s="1" t="n">
        <f aca="false">IF($CB131&gt;0,MAX(0,FLOOR((1-$CZ$2)*CI$2-$CD131+1+CI$1,1)),0)</f>
        <v>0</v>
      </c>
      <c r="DE131" s="1" t="n">
        <f aca="false">IF($CB131&gt;0,MAX(0,FLOOR((1-$CZ$2)*CJ$2-$CD131+1+CJ$1,1)),0)</f>
        <v>0</v>
      </c>
      <c r="DF131" s="1" t="n">
        <f aca="false">IF($CB131&gt;0,MAX(0,FLOOR((1-$CZ$2)*CK$2-$CD131+1+CK$1,1)),0)</f>
        <v>0</v>
      </c>
      <c r="DG131" s="1" t="n">
        <f aca="false">IF($CB131&gt;0,MAX(0,FLOOR((1-$CZ$2)*CL$2-$CD131+1+CL$1,1)),0)</f>
        <v>0</v>
      </c>
      <c r="DH131" s="1" t="n">
        <f aca="false">IF($CB131&gt;0,MAX(0,FLOOR((1-$CZ$2)*CM$2-$CD131+1+CM$1,1)),0)</f>
        <v>0</v>
      </c>
      <c r="DI131" s="1" t="n">
        <f aca="false">IF($CB131&gt;0,MAX(0,FLOOR((1-$CZ$2)*CN$2-$CD131+1+CN$1,1)),0)</f>
        <v>0</v>
      </c>
      <c r="DJ131" s="1" t="n">
        <f aca="false">IF($CB131&gt;0,MAX(0,FLOOR((1-$CZ$2)*CO$2-$CD131+1+CO$1,1)),0)</f>
        <v>0</v>
      </c>
      <c r="DK131" s="1" t="n">
        <f aca="false">IF($CB131&gt;0,MAX(0,FLOOR((1-$CZ$2)*CP$2-$CD131+1+CP$1,1)),0)</f>
        <v>0</v>
      </c>
      <c r="DL131" s="1" t="n">
        <f aca="false">IF($CB131&gt;0,MAX(0,FLOOR((1-$CZ$2)*CQ$2-$CD131+1+CQ$1,1)),0)</f>
        <v>0</v>
      </c>
      <c r="DM131" s="1" t="n">
        <f aca="false">IF($CB131&gt;0,MAX(0,FLOOR((1-$CZ$2)*CR$2-$CD131+1+CR$1,1)),0)</f>
        <v>0</v>
      </c>
      <c r="DN131" s="1" t="n">
        <f aca="false">IF($CB131&gt;0,MAX(0,FLOOR((1-$CZ$2)*CS$2-$CD131+1+CS$1,1)),0)</f>
        <v>0</v>
      </c>
      <c r="DO131" s="1" t="n">
        <f aca="false">IF($CB131&gt;0,MAX(0,FLOOR((1-$CZ$2)*CT$2-$CD131+1+CT$1,1)),0)</f>
        <v>0</v>
      </c>
      <c r="DP131" s="1" t="n">
        <f aca="false">IF($CB131&gt;0,MAX(0,FLOOR((1-$CZ$2)*CU$2-$CD131+1+CU$1,1)),0)</f>
        <v>0</v>
      </c>
      <c r="DQ131" s="1" t="n">
        <f aca="false">IF($CB131&gt;0,MAX(0,FLOOR((1-$CZ$2)*CV$2-$CD131+1+CV$1,1)),0)</f>
        <v>0</v>
      </c>
      <c r="DR131" s="1" t="n">
        <f aca="false">IF($CB131&gt;0,MAX(0,FLOOR((1-$CZ$2)*CW$2-$CD131+1+CW$1,1)),0)</f>
        <v>0</v>
      </c>
      <c r="DS131" s="1" t="n">
        <f aca="false">IF($CB131&gt;0,MAX(0,FLOOR((1-$CZ$2)*CX$2-$CD131+1+CX$1,1)),0)</f>
        <v>0</v>
      </c>
      <c r="DT131" s="1" t="n">
        <f aca="false">IF($CB131&gt;0,MAX(0,FLOOR((1-$CZ$2)*CY$2-$CD131+1+CY$1,1)),0)</f>
        <v>0</v>
      </c>
      <c r="DV131" s="1" t="n">
        <f aca="false">$AK131 +(DA131*$CB131+AL131)*(BG131+1)/2</f>
        <v>70</v>
      </c>
      <c r="DW131" s="1" t="n">
        <f aca="false">$AK131 +(DB131*$CB131+AM131)*(BH131+1)/2</f>
        <v>70</v>
      </c>
      <c r="DX131" s="1" t="n">
        <f aca="false">$AK131 +(DC131*$CB131+AN131)*(BI131+1)/2</f>
        <v>70</v>
      </c>
      <c r="DY131" s="1" t="n">
        <f aca="false">$AK131 +(DD131*$CB131+AO131)*(BJ131+1)/2</f>
        <v>70</v>
      </c>
      <c r="DZ131" s="1" t="n">
        <f aca="false">$AK131 +(DE131*$CB131+AP131)*(BK131+1)/2</f>
        <v>70</v>
      </c>
      <c r="EA131" s="1" t="n">
        <f aca="false">$AK131 +(DF131*$CB131+AQ131)*(BL131+1)/2</f>
        <v>70</v>
      </c>
      <c r="EB131" s="1" t="n">
        <f aca="false">$AK131 +(DG131*$CB131+AR131)*(BM131+1)/2</f>
        <v>70</v>
      </c>
      <c r="EC131" s="1" t="n">
        <f aca="false">$AK131 +(DH131*$CB131+AS131)*(BN131+1)/2</f>
        <v>70</v>
      </c>
      <c r="ED131" s="1" t="n">
        <f aca="false">$AK131 +(DI131*$CB131+AT131)*(BO131+1)/2</f>
        <v>70</v>
      </c>
      <c r="EE131" s="1" t="n">
        <f aca="false">$AK131 +(DJ131*$CB131+AU131)*(BP131+1)/2</f>
        <v>70</v>
      </c>
      <c r="EF131" s="1" t="n">
        <f aca="false">$AK131 +(DK131*$CB131+AV131)*(BQ131+1)/2</f>
        <v>70</v>
      </c>
      <c r="EG131" s="1" t="n">
        <f aca="false">$AK131 +(DL131*$CB131+AW131)*(BR131+1)/2</f>
        <v>70</v>
      </c>
      <c r="EH131" s="1" t="n">
        <f aca="false">$AK131 +(DM131*$CB131+AX131)*(BS131+1)/2</f>
        <v>70</v>
      </c>
      <c r="EI131" s="1" t="n">
        <f aca="false">$AK131 +(DN131*$CB131+AY131)*(BT131+1)/2</f>
        <v>70</v>
      </c>
      <c r="EJ131" s="1" t="n">
        <f aca="false">$AK131 +(DO131*$CB131+AZ131)*(BU131+1)/2</f>
        <v>70</v>
      </c>
      <c r="EK131" s="1" t="n">
        <f aca="false">$AK131 +(DP131*$CB131+BA131)*(BV131+1)/2</f>
        <v>70</v>
      </c>
      <c r="EL131" s="1" t="n">
        <f aca="false">$AK131 +(DQ131*$CB131+BB131)*(BW131+1)/2</f>
        <v>70</v>
      </c>
      <c r="EM131" s="1" t="n">
        <f aca="false">$AK131 +(DR131*$CB131+BC131)*(BX131+1)/2</f>
        <v>70</v>
      </c>
      <c r="EN131" s="1" t="n">
        <f aca="false">$AK131 +(DS131*$CB131+BD131)*(BY131+1)/2</f>
        <v>70</v>
      </c>
      <c r="EO131" s="1" t="n">
        <f aca="false">$AK131 +(DT131*$CB131+BE131)*(BZ131+1)/2</f>
        <v>70</v>
      </c>
    </row>
    <row r="132" customFormat="false" ht="33.95" hidden="false" customHeight="true" outlineLevel="0" collapsed="false">
      <c r="A132" s="14" t="s">
        <v>575</v>
      </c>
      <c r="B132" s="1" t="s">
        <v>353</v>
      </c>
      <c r="C132" s="14" t="s">
        <v>576</v>
      </c>
      <c r="D132" s="14" t="s">
        <v>577</v>
      </c>
      <c r="E132" s="14" t="s">
        <v>578</v>
      </c>
      <c r="F132" s="14" t="s">
        <v>51</v>
      </c>
      <c r="G132" s="14" t="n">
        <v>0</v>
      </c>
      <c r="H132" s="14"/>
      <c r="I132" s="14" t="n">
        <v>1</v>
      </c>
      <c r="J132" s="14"/>
      <c r="K132" s="14"/>
      <c r="L132" s="14" t="s">
        <v>579</v>
      </c>
      <c r="M132" s="13" t="s">
        <v>580</v>
      </c>
      <c r="BW132" s="2"/>
      <c r="BX132" s="2"/>
      <c r="BY132" s="2"/>
      <c r="BZ132" s="2"/>
      <c r="CA132" s="2"/>
    </row>
    <row r="133" customFormat="false" ht="33.95" hidden="false" customHeight="true" outlineLevel="0" collapsed="false">
      <c r="A133" s="14" t="s">
        <v>581</v>
      </c>
      <c r="B133" s="1" t="s">
        <v>353</v>
      </c>
      <c r="C133" s="14" t="s">
        <v>576</v>
      </c>
      <c r="D133" s="14" t="s">
        <v>582</v>
      </c>
      <c r="E133" s="14" t="s">
        <v>29</v>
      </c>
      <c r="F133" s="14" t="s">
        <v>40</v>
      </c>
      <c r="G133" s="14" t="n">
        <v>0</v>
      </c>
      <c r="H133" s="14" t="s">
        <v>583</v>
      </c>
      <c r="I133" s="14" t="n">
        <v>1</v>
      </c>
      <c r="J133" s="14"/>
      <c r="K133" s="14"/>
      <c r="L133" s="14" t="s">
        <v>584</v>
      </c>
      <c r="M133" s="13"/>
      <c r="BW133" s="2"/>
      <c r="BX133" s="2"/>
      <c r="BY133" s="2"/>
      <c r="BZ133" s="2"/>
      <c r="CA133" s="2"/>
    </row>
    <row r="134" customFormat="false" ht="32.8" hidden="false" customHeight="false" outlineLevel="0" collapsed="false">
      <c r="A134" s="14" t="s">
        <v>585</v>
      </c>
      <c r="B134" s="1" t="s">
        <v>353</v>
      </c>
      <c r="C134" s="14" t="s">
        <v>576</v>
      </c>
      <c r="D134" s="14" t="s">
        <v>586</v>
      </c>
      <c r="E134" s="14" t="s">
        <v>29</v>
      </c>
      <c r="F134" s="14" t="s">
        <v>40</v>
      </c>
      <c r="G134" s="14" t="n">
        <v>0</v>
      </c>
      <c r="H134" s="14" t="s">
        <v>587</v>
      </c>
      <c r="I134" s="14" t="n">
        <v>1</v>
      </c>
      <c r="J134" s="14"/>
      <c r="K134" s="14"/>
      <c r="L134" s="14" t="s">
        <v>588</v>
      </c>
      <c r="M134" s="13"/>
      <c r="BW134" s="2"/>
      <c r="BX134" s="2"/>
      <c r="BY134" s="2"/>
      <c r="BZ134" s="2"/>
      <c r="CA134" s="2"/>
    </row>
    <row r="135" customFormat="false" ht="33.95" hidden="false" customHeight="true" outlineLevel="0" collapsed="false">
      <c r="A135" s="14" t="s">
        <v>589</v>
      </c>
      <c r="B135" s="1" t="s">
        <v>353</v>
      </c>
      <c r="C135" s="14" t="s">
        <v>576</v>
      </c>
      <c r="D135" s="14" t="s">
        <v>590</v>
      </c>
      <c r="E135" s="14" t="s">
        <v>60</v>
      </c>
      <c r="F135" s="14" t="s">
        <v>30</v>
      </c>
      <c r="G135" s="14" t="n">
        <v>0</v>
      </c>
      <c r="H135" s="14"/>
      <c r="I135" s="14" t="n">
        <v>1</v>
      </c>
      <c r="J135" s="14"/>
      <c r="K135" s="14"/>
      <c r="L135" s="14" t="s">
        <v>591</v>
      </c>
      <c r="M135" s="13" t="s">
        <v>592</v>
      </c>
    </row>
    <row r="136" customFormat="false" ht="33.95" hidden="false" customHeight="true" outlineLevel="0" collapsed="false">
      <c r="A136" s="11" t="s">
        <v>593</v>
      </c>
      <c r="B136" s="1" t="s">
        <v>353</v>
      </c>
      <c r="C136" s="11" t="s">
        <v>576</v>
      </c>
      <c r="D136" s="11" t="s">
        <v>594</v>
      </c>
      <c r="E136" s="11" t="s">
        <v>60</v>
      </c>
      <c r="F136" s="11" t="s">
        <v>51</v>
      </c>
      <c r="G136" s="11" t="n">
        <v>0</v>
      </c>
      <c r="H136" s="11"/>
      <c r="I136" s="11" t="n">
        <v>1</v>
      </c>
      <c r="J136" s="11"/>
      <c r="K136" s="11"/>
      <c r="L136" s="11" t="s">
        <v>595</v>
      </c>
      <c r="M136" s="1" t="s">
        <v>596</v>
      </c>
    </row>
    <row r="137" customFormat="false" ht="33.95" hidden="false" customHeight="true" outlineLevel="0" collapsed="false">
      <c r="A137" s="11" t="s">
        <v>597</v>
      </c>
      <c r="B137" s="1" t="s">
        <v>353</v>
      </c>
      <c r="C137" s="11" t="s">
        <v>576</v>
      </c>
      <c r="D137" s="11" t="s">
        <v>598</v>
      </c>
      <c r="E137" s="11" t="s">
        <v>60</v>
      </c>
      <c r="F137" s="11" t="s">
        <v>51</v>
      </c>
      <c r="G137" s="11" t="n">
        <v>0</v>
      </c>
      <c r="H137" s="11"/>
      <c r="I137" s="11" t="n">
        <v>2</v>
      </c>
      <c r="J137" s="11"/>
      <c r="K137" s="11"/>
      <c r="L137" s="11" t="s">
        <v>599</v>
      </c>
      <c r="M137" s="13" t="s">
        <v>600</v>
      </c>
    </row>
    <row r="138" customFormat="false" ht="33.95" hidden="false" customHeight="true" outlineLevel="0" collapsed="false">
      <c r="A138" s="11" t="s">
        <v>601</v>
      </c>
      <c r="B138" s="1" t="s">
        <v>353</v>
      </c>
      <c r="C138" s="11" t="s">
        <v>576</v>
      </c>
      <c r="D138" s="11" t="s">
        <v>602</v>
      </c>
      <c r="E138" s="11" t="s">
        <v>29</v>
      </c>
      <c r="F138" s="11" t="s">
        <v>30</v>
      </c>
      <c r="G138" s="11" t="n">
        <v>0</v>
      </c>
      <c r="H138" s="11" t="s">
        <v>603</v>
      </c>
      <c r="I138" s="14" t="n">
        <v>2</v>
      </c>
      <c r="J138" s="11"/>
      <c r="K138" s="11"/>
      <c r="L138" s="11" t="s">
        <v>604</v>
      </c>
      <c r="M138" s="13"/>
      <c r="BQ138" s="2"/>
      <c r="BR138" s="2"/>
      <c r="BS138" s="2"/>
      <c r="BT138" s="2"/>
      <c r="BU138" s="2"/>
      <c r="BV138" s="2"/>
      <c r="BW138" s="2"/>
      <c r="BX138" s="2"/>
      <c r="BY138" s="2"/>
      <c r="BZ138" s="2"/>
      <c r="CA138" s="2"/>
    </row>
    <row r="139" customFormat="false" ht="33.95" hidden="false" customHeight="true" outlineLevel="0" collapsed="false">
      <c r="A139" s="14" t="s">
        <v>605</v>
      </c>
      <c r="B139" s="1" t="s">
        <v>353</v>
      </c>
      <c r="C139" s="14" t="s">
        <v>576</v>
      </c>
      <c r="D139" s="14" t="s">
        <v>606</v>
      </c>
      <c r="E139" s="14" t="s">
        <v>60</v>
      </c>
      <c r="F139" s="14" t="s">
        <v>40</v>
      </c>
      <c r="G139" s="14" t="n">
        <v>0</v>
      </c>
      <c r="H139" s="14" t="s">
        <v>137</v>
      </c>
      <c r="I139" s="14" t="n">
        <v>2</v>
      </c>
      <c r="J139" s="14"/>
      <c r="K139" s="14"/>
      <c r="L139" s="14" t="s">
        <v>607</v>
      </c>
      <c r="M139" s="13"/>
    </row>
    <row r="140" customFormat="false" ht="22.35" hidden="false" customHeight="false" outlineLevel="0" collapsed="false">
      <c r="A140" s="11" t="s">
        <v>608</v>
      </c>
      <c r="B140" s="1" t="s">
        <v>353</v>
      </c>
      <c r="C140" s="11" t="s">
        <v>576</v>
      </c>
      <c r="D140" s="11" t="s">
        <v>609</v>
      </c>
      <c r="E140" s="11" t="s">
        <v>29</v>
      </c>
      <c r="F140" s="11" t="s">
        <v>51</v>
      </c>
      <c r="G140" s="11" t="n">
        <v>0</v>
      </c>
      <c r="H140" s="11" t="s">
        <v>610</v>
      </c>
      <c r="I140" s="11" t="n">
        <v>2</v>
      </c>
      <c r="J140" s="11"/>
      <c r="K140" s="11"/>
      <c r="L140" s="11" t="s">
        <v>611</v>
      </c>
      <c r="M140" s="13"/>
    </row>
    <row r="141" customFormat="false" ht="64.15" hidden="false" customHeight="false" outlineLevel="0" collapsed="false">
      <c r="A141" s="11" t="s">
        <v>612</v>
      </c>
      <c r="B141" s="1" t="s">
        <v>353</v>
      </c>
      <c r="C141" s="11" t="s">
        <v>576</v>
      </c>
      <c r="D141" s="11" t="s">
        <v>613</v>
      </c>
      <c r="E141" s="11" t="s">
        <v>60</v>
      </c>
      <c r="F141" s="11" t="s">
        <v>40</v>
      </c>
      <c r="G141" s="11" t="n">
        <v>0</v>
      </c>
      <c r="H141" s="11"/>
      <c r="I141" s="11" t="n">
        <v>2</v>
      </c>
      <c r="J141" s="11"/>
      <c r="K141" s="11"/>
      <c r="L141" s="11" t="s">
        <v>614</v>
      </c>
      <c r="M141" s="13"/>
    </row>
    <row r="142" customFormat="false" ht="32.8" hidden="false" customHeight="false" outlineLevel="0" collapsed="false">
      <c r="A142" s="11" t="s">
        <v>615</v>
      </c>
      <c r="B142" s="1" t="s">
        <v>353</v>
      </c>
      <c r="C142" s="11" t="s">
        <v>576</v>
      </c>
      <c r="D142" s="11" t="s">
        <v>616</v>
      </c>
      <c r="E142" s="11" t="s">
        <v>29</v>
      </c>
      <c r="F142" s="11" t="s">
        <v>30</v>
      </c>
      <c r="G142" s="11" t="n">
        <v>0</v>
      </c>
      <c r="H142" s="11" t="s">
        <v>617</v>
      </c>
      <c r="I142" s="11" t="n">
        <v>2</v>
      </c>
      <c r="J142" s="11"/>
      <c r="K142" s="11"/>
      <c r="L142" s="11" t="s">
        <v>618</v>
      </c>
      <c r="M142" s="13"/>
    </row>
    <row r="143" customFormat="false" ht="33.95" hidden="false" customHeight="true" outlineLevel="0" collapsed="false">
      <c r="A143" s="11" t="s">
        <v>619</v>
      </c>
      <c r="B143" s="1" t="s">
        <v>353</v>
      </c>
      <c r="C143" s="11" t="s">
        <v>576</v>
      </c>
      <c r="D143" s="11" t="s">
        <v>620</v>
      </c>
      <c r="E143" s="11" t="s">
        <v>60</v>
      </c>
      <c r="F143" s="11" t="s">
        <v>35</v>
      </c>
      <c r="G143" s="11" t="n">
        <v>0</v>
      </c>
      <c r="H143" s="11"/>
      <c r="I143" s="11" t="n">
        <v>2</v>
      </c>
      <c r="J143" s="11"/>
      <c r="K143" s="11"/>
      <c r="L143" s="11" t="s">
        <v>621</v>
      </c>
      <c r="M143" s="13" t="s">
        <v>622</v>
      </c>
    </row>
    <row r="144" customFormat="false" ht="33.95" hidden="false" customHeight="true" outlineLevel="0" collapsed="false">
      <c r="A144" s="11" t="s">
        <v>623</v>
      </c>
      <c r="B144" s="1" t="s">
        <v>353</v>
      </c>
      <c r="C144" s="11" t="s">
        <v>576</v>
      </c>
      <c r="D144" s="11" t="s">
        <v>624</v>
      </c>
      <c r="E144" s="11" t="s">
        <v>29</v>
      </c>
      <c r="F144" s="11" t="s">
        <v>40</v>
      </c>
      <c r="G144" s="11" t="n">
        <v>0</v>
      </c>
      <c r="H144" s="11" t="s">
        <v>610</v>
      </c>
      <c r="I144" s="11" t="n">
        <v>2</v>
      </c>
      <c r="J144" s="11"/>
      <c r="K144" s="11"/>
      <c r="L144" s="11" t="s">
        <v>625</v>
      </c>
      <c r="M144" s="13"/>
    </row>
    <row r="145" customFormat="false" ht="33.95" hidden="false" customHeight="true" outlineLevel="0" collapsed="false">
      <c r="A145" s="11" t="s">
        <v>626</v>
      </c>
      <c r="B145" s="1" t="s">
        <v>353</v>
      </c>
      <c r="C145" s="11" t="s">
        <v>576</v>
      </c>
      <c r="D145" s="11" t="s">
        <v>627</v>
      </c>
      <c r="E145" s="11" t="s">
        <v>29</v>
      </c>
      <c r="F145" s="11" t="s">
        <v>40</v>
      </c>
      <c r="G145" s="11" t="s">
        <v>561</v>
      </c>
      <c r="H145" s="11" t="n">
        <v>0</v>
      </c>
      <c r="I145" s="11" t="n">
        <v>3</v>
      </c>
      <c r="J145" s="11" t="s">
        <v>316</v>
      </c>
      <c r="K145" s="11" t="n">
        <v>10</v>
      </c>
      <c r="L145" s="11" t="s">
        <v>628</v>
      </c>
      <c r="M145" s="1" t="s">
        <v>629</v>
      </c>
      <c r="N145" s="1" t="n">
        <v>1</v>
      </c>
      <c r="P145" s="1" t="n">
        <f aca="false">IF(P$2/5+1 &gt;=$I145,CF145*DV145, 0)</f>
        <v>0</v>
      </c>
      <c r="Q145" s="1" t="n">
        <f aca="false">IF(Q$2/5+1 &gt;=$I145,CG145*DW145, 0)</f>
        <v>0</v>
      </c>
      <c r="R145" s="1" t="n">
        <f aca="false">IF(R$2/5+1 &gt;=$I145,CH145*DX145, 0)</f>
        <v>0</v>
      </c>
      <c r="S145" s="1" t="n">
        <f aca="false">IF(S$2/5+1 &gt;=$I145,CI145*DY145, 0)</f>
        <v>0</v>
      </c>
      <c r="T145" s="1" t="n">
        <f aca="false">IF(T$2/5+1 &gt;=$I145,CJ145*DZ145, 0)</f>
        <v>0</v>
      </c>
      <c r="U145" s="1" t="n">
        <f aca="false">IF(U$2/5+1 &gt;=$I145,CK145*EA145, 0)</f>
        <v>0</v>
      </c>
      <c r="V145" s="1" t="n">
        <f aca="false">IF(V$2/5+1 &gt;=$I145,CL145*EB145, 0)</f>
        <v>0</v>
      </c>
      <c r="W145" s="1" t="n">
        <f aca="false">IF(W$2/5+1 &gt;=$I145,CM145*EC145, 0)</f>
        <v>0</v>
      </c>
      <c r="X145" s="1" t="n">
        <f aca="false">IF(X$2/5+1 &gt;=$I145,CN145*ED145, 0)</f>
        <v>0</v>
      </c>
      <c r="Y145" s="1" t="n">
        <f aca="false">IF(Y$2/5+1 &gt;=$I145,CO145*EE145, 0)</f>
        <v>9.45</v>
      </c>
      <c r="Z145" s="1" t="n">
        <f aca="false">IF(Z$2/5+1 &gt;=$I145,CP145*EF145, 0)</f>
        <v>9.45</v>
      </c>
      <c r="AA145" s="1" t="n">
        <f aca="false">IF(AA$2/5+1 &gt;=$I145,CQ145*EG145, 0)</f>
        <v>12.6</v>
      </c>
      <c r="AB145" s="1" t="n">
        <f aca="false">IF(AB$2/5+1 &gt;=$I145,CR145*EH145, 0)</f>
        <v>14</v>
      </c>
      <c r="AC145" s="1" t="n">
        <f aca="false">IF(AC$2/5+1 &gt;=$I145,CS145*EI145, 0)</f>
        <v>17.5</v>
      </c>
      <c r="AD145" s="1" t="n">
        <f aca="false">IF(AD$2/5+1 &gt;=$I145,CT145*EJ145, 0)</f>
        <v>17.5</v>
      </c>
      <c r="AE145" s="1" t="n">
        <f aca="false">IF(AE$2/5+1 &gt;=$I145,CU145*EK145, 0)</f>
        <v>21</v>
      </c>
      <c r="AF145" s="1" t="n">
        <f aca="false">IF(AF$2/5+1 &gt;=$I145,CV145*EL145, 0)</f>
        <v>21</v>
      </c>
      <c r="AG145" s="1" t="n">
        <f aca="false">IF(AG$2/5+1 &gt;=$I145,CW145*EM145, 0)</f>
        <v>24.5</v>
      </c>
      <c r="AH145" s="1" t="n">
        <f aca="false">IF(AH$2/5+1 &gt;=$I145,CX145*EN145, 0)</f>
        <v>24.5</v>
      </c>
      <c r="AI145" s="1" t="n">
        <f aca="false">IF(AI$2/5+1 &gt;=$I145,CY145*EO145, 0)</f>
        <v>28</v>
      </c>
      <c r="AK145" s="1" t="n">
        <v>0</v>
      </c>
      <c r="AL145" s="1" t="n">
        <v>2</v>
      </c>
      <c r="AM145" s="1" t="n">
        <f aca="false">AL145</f>
        <v>2</v>
      </c>
      <c r="AN145" s="1" t="n">
        <f aca="false">AM145</f>
        <v>2</v>
      </c>
      <c r="AO145" s="1" t="n">
        <f aca="false">AN145</f>
        <v>2</v>
      </c>
      <c r="AP145" s="1" t="n">
        <f aca="false">AO145</f>
        <v>2</v>
      </c>
      <c r="AQ145" s="1" t="n">
        <f aca="false">AP145</f>
        <v>2</v>
      </c>
      <c r="AR145" s="1" t="n">
        <f aca="false">AQ145</f>
        <v>2</v>
      </c>
      <c r="AS145" s="1" t="n">
        <f aca="false">AR145</f>
        <v>2</v>
      </c>
      <c r="AT145" s="1" t="n">
        <f aca="false">AS145</f>
        <v>2</v>
      </c>
      <c r="AU145" s="1" t="n">
        <v>3</v>
      </c>
      <c r="AV145" s="1" t="n">
        <f aca="false">AU145</f>
        <v>3</v>
      </c>
      <c r="AW145" s="1" t="n">
        <v>4</v>
      </c>
      <c r="AX145" s="1" t="n">
        <f aca="false">AW145</f>
        <v>4</v>
      </c>
      <c r="AY145" s="1" t="n">
        <v>5</v>
      </c>
      <c r="AZ145" s="1" t="n">
        <f aca="false">AY145</f>
        <v>5</v>
      </c>
      <c r="BA145" s="1" t="n">
        <v>6</v>
      </c>
      <c r="BB145" s="1" t="n">
        <f aca="false">BA145</f>
        <v>6</v>
      </c>
      <c r="BC145" s="1" t="n">
        <v>7</v>
      </c>
      <c r="BD145" s="1" t="n">
        <f aca="false">BC145</f>
        <v>7</v>
      </c>
      <c r="BE145" s="1" t="n">
        <v>8</v>
      </c>
      <c r="BG145" s="1" t="n">
        <v>6</v>
      </c>
      <c r="BH145" s="1" t="n">
        <f aca="false">BG145</f>
        <v>6</v>
      </c>
      <c r="BI145" s="1" t="n">
        <f aca="false">BH145</f>
        <v>6</v>
      </c>
      <c r="BJ145" s="1" t="n">
        <f aca="false">BI145</f>
        <v>6</v>
      </c>
      <c r="BK145" s="1" t="n">
        <f aca="false">BJ145</f>
        <v>6</v>
      </c>
      <c r="BL145" s="1" t="n">
        <f aca="false">BK145</f>
        <v>6</v>
      </c>
      <c r="BM145" s="1" t="n">
        <f aca="false">BL145</f>
        <v>6</v>
      </c>
      <c r="BN145" s="1" t="n">
        <f aca="false">BM145</f>
        <v>6</v>
      </c>
      <c r="BO145" s="1" t="n">
        <f aca="false">BN145</f>
        <v>6</v>
      </c>
      <c r="BP145" s="1" t="n">
        <f aca="false">BO145</f>
        <v>6</v>
      </c>
      <c r="BQ145" s="1" t="n">
        <f aca="false">BP145</f>
        <v>6</v>
      </c>
      <c r="BR145" s="1" t="n">
        <f aca="false">BQ145</f>
        <v>6</v>
      </c>
      <c r="BS145" s="1" t="n">
        <f aca="false">BR145</f>
        <v>6</v>
      </c>
      <c r="BT145" s="1" t="n">
        <f aca="false">BS145</f>
        <v>6</v>
      </c>
      <c r="BU145" s="1" t="n">
        <f aca="false">BT145</f>
        <v>6</v>
      </c>
      <c r="BV145" s="1" t="n">
        <f aca="false">BU145</f>
        <v>6</v>
      </c>
      <c r="BW145" s="1" t="n">
        <f aca="false">BV145</f>
        <v>6</v>
      </c>
      <c r="BX145" s="1" t="n">
        <f aca="false">BW145</f>
        <v>6</v>
      </c>
      <c r="BY145" s="1" t="n">
        <f aca="false">BX145</f>
        <v>6</v>
      </c>
      <c r="BZ145" s="1" t="n">
        <f aca="false">BY145</f>
        <v>6</v>
      </c>
      <c r="CA145" s="2"/>
      <c r="CB145" s="1" t="n">
        <v>0</v>
      </c>
      <c r="CD145" s="0" t="n">
        <f aca="false">IF(EXACT(E145,"Concentration"),IF(I145=1,3,IF(I145=2,3,IF(I145=3,4,IF(I145=4,6,8)))),IF(I145=1,4,IF(I145=2,5,IF(I145=3,6,IF(I145=4,8,10)))))</f>
        <v>6</v>
      </c>
      <c r="CF145" s="2" t="n">
        <f aca="false">MIN(1,MAX(0,(CF$2-$CD145+1+CF$1-DA145)/CF$2))</f>
        <v>0.166666666666667</v>
      </c>
      <c r="CG145" s="2" t="n">
        <f aca="false">MIN(1,MAX(0,(CG$2-$CD145+1+CG$1-DB145)/CG$2))</f>
        <v>0.333333333333333</v>
      </c>
      <c r="CH145" s="2" t="n">
        <f aca="false">MIN(1,MAX(0,(CH$2-$CD145+1+CH$1-DC145)/CH$2))</f>
        <v>0.333333333333333</v>
      </c>
      <c r="CI145" s="2" t="n">
        <f aca="false">MIN(1,MAX(0,(CI$2-$CD145+1+CI$1-DD145)/CI$2))</f>
        <v>0.5</v>
      </c>
      <c r="CJ145" s="2" t="n">
        <f aca="false">MIN(1,MAX(0,(CJ$2-$CD145+1+CJ$1-DE145)/CJ$2))</f>
        <v>0.625</v>
      </c>
      <c r="CK145" s="2" t="n">
        <f aca="false">MIN(1,MAX(0,(CK$2-$CD145+1+CK$1-DF145)/CK$2))</f>
        <v>0.625</v>
      </c>
      <c r="CL145" s="2" t="n">
        <f aca="false">MIN(1,MAX(0,(CL$2-$CD145+1+CL$1-DG145)/CL$2))</f>
        <v>0.75</v>
      </c>
      <c r="CM145" s="2" t="n">
        <f aca="false">MIN(1,MAX(0,(CM$2-$CD145+1+CM$1-DH145)/CM$2))</f>
        <v>0.75</v>
      </c>
      <c r="CN145" s="2" t="n">
        <f aca="false">MIN(1,MAX(0,(CN$2-$CD145+1+CN$1-DI145)/CN$2))</f>
        <v>0.75</v>
      </c>
      <c r="CO145" s="2" t="n">
        <f aca="false">MIN(1,MAX(0,(CO$2-$CD145+1+CO$1-DJ145)/CO$2))</f>
        <v>0.9</v>
      </c>
      <c r="CP145" s="2" t="n">
        <f aca="false">MIN(1,MAX(0,(CP$2-$CD145+1+CP$1-DK145)/CP$2))</f>
        <v>0.9</v>
      </c>
      <c r="CQ145" s="2" t="n">
        <f aca="false">MIN(1,MAX(0,(CQ$2-$CD145+1+CQ$1-DL145)/CQ$2))</f>
        <v>0.9</v>
      </c>
      <c r="CR145" s="2" t="n">
        <f aca="false">MIN(1,MAX(0,(CR$2-$CD145+1+CR$1-DM145)/CR$2))</f>
        <v>1</v>
      </c>
      <c r="CS145" s="2" t="n">
        <f aca="false">MIN(1,MAX(0,(CS$2-$CD145+1+CS$1-DN145)/CS$2))</f>
        <v>1</v>
      </c>
      <c r="CT145" s="2" t="n">
        <f aca="false">MIN(1,MAX(0,(CT$2-$CD145+1+CT$1-DO145)/CT$2))</f>
        <v>1</v>
      </c>
      <c r="CU145" s="2" t="n">
        <f aca="false">MIN(1,MAX(0,(CU$2-$CD145+1+CU$1-DP145)/CU$2))</f>
        <v>1</v>
      </c>
      <c r="CV145" s="2" t="n">
        <f aca="false">MIN(1,MAX(0,(CV$2-$CD145+1+CV$1-DQ145)/CV$2))</f>
        <v>1</v>
      </c>
      <c r="CW145" s="2" t="n">
        <f aca="false">MIN(1,MAX(0,(CW$2-$CD145+1+CW$1-DR145)/CW$2))</f>
        <v>1</v>
      </c>
      <c r="CX145" s="2" t="n">
        <f aca="false">MIN(1,MAX(0,(CX$2-$CD145+1+CX$1-DS145)/CX$2))</f>
        <v>1</v>
      </c>
      <c r="CY145" s="2" t="n">
        <f aca="false">MIN(1,MAX(0,(CY$2-$CD145+1+CY$1-DT145)/CY$2))</f>
        <v>1</v>
      </c>
      <c r="DA145" s="1" t="n">
        <f aca="false">IF($CB145&gt;0,MAX(0,FLOOR((1-$CZ$2)*CF$2-$CD145+1+CF$1,1)),0)</f>
        <v>0</v>
      </c>
      <c r="DB145" s="1" t="n">
        <f aca="false">IF($CB145&gt;0,MAX(0,FLOOR((1-$CZ$2)*CG$2-$CD145+1+CG$1,1)),0)</f>
        <v>0</v>
      </c>
      <c r="DC145" s="1" t="n">
        <f aca="false">IF($CB145&gt;0,MAX(0,FLOOR((1-$CZ$2)*CH$2-$CD145+1+CH$1,1)),0)</f>
        <v>0</v>
      </c>
      <c r="DD145" s="1" t="n">
        <f aca="false">IF($CB145&gt;0,MAX(0,FLOOR((1-$CZ$2)*CI$2-$CD145+1+CI$1,1)),0)</f>
        <v>0</v>
      </c>
      <c r="DE145" s="1" t="n">
        <f aca="false">IF($CB145&gt;0,MAX(0,FLOOR((1-$CZ$2)*CJ$2-$CD145+1+CJ$1,1)),0)</f>
        <v>0</v>
      </c>
      <c r="DF145" s="1" t="n">
        <f aca="false">IF($CB145&gt;0,MAX(0,FLOOR((1-$CZ$2)*CK$2-$CD145+1+CK$1,1)),0)</f>
        <v>0</v>
      </c>
      <c r="DG145" s="1" t="n">
        <f aca="false">IF($CB145&gt;0,MAX(0,FLOOR((1-$CZ$2)*CL$2-$CD145+1+CL$1,1)),0)</f>
        <v>0</v>
      </c>
      <c r="DH145" s="1" t="n">
        <f aca="false">IF($CB145&gt;0,MAX(0,FLOOR((1-$CZ$2)*CM$2-$CD145+1+CM$1,1)),0)</f>
        <v>0</v>
      </c>
      <c r="DI145" s="1" t="n">
        <f aca="false">IF($CB145&gt;0,MAX(0,FLOOR((1-$CZ$2)*CN$2-$CD145+1+CN$1,1)),0)</f>
        <v>0</v>
      </c>
      <c r="DJ145" s="1" t="n">
        <f aca="false">IF($CB145&gt;0,MAX(0,FLOOR((1-$CZ$2)*CO$2-$CD145+1+CO$1,1)),0)</f>
        <v>0</v>
      </c>
      <c r="DK145" s="1" t="n">
        <f aca="false">IF($CB145&gt;0,MAX(0,FLOOR((1-$CZ$2)*CP$2-$CD145+1+CP$1,1)),0)</f>
        <v>0</v>
      </c>
      <c r="DL145" s="1" t="n">
        <f aca="false">IF($CB145&gt;0,MAX(0,FLOOR((1-$CZ$2)*CQ$2-$CD145+1+CQ$1,1)),0)</f>
        <v>0</v>
      </c>
      <c r="DM145" s="1" t="n">
        <f aca="false">IF($CB145&gt;0,MAX(0,FLOOR((1-$CZ$2)*CR$2-$CD145+1+CR$1,1)),0)</f>
        <v>0</v>
      </c>
      <c r="DN145" s="1" t="n">
        <f aca="false">IF($CB145&gt;0,MAX(0,FLOOR((1-$CZ$2)*CS$2-$CD145+1+CS$1,1)),0)</f>
        <v>0</v>
      </c>
      <c r="DO145" s="1" t="n">
        <f aca="false">IF($CB145&gt;0,MAX(0,FLOOR((1-$CZ$2)*CT$2-$CD145+1+CT$1,1)),0)</f>
        <v>0</v>
      </c>
      <c r="DP145" s="1" t="n">
        <f aca="false">IF($CB145&gt;0,MAX(0,FLOOR((1-$CZ$2)*CU$2-$CD145+1+CU$1,1)),0)</f>
        <v>0</v>
      </c>
      <c r="DQ145" s="1" t="n">
        <f aca="false">IF($CB145&gt;0,MAX(0,FLOOR((1-$CZ$2)*CV$2-$CD145+1+CV$1,1)),0)</f>
        <v>0</v>
      </c>
      <c r="DR145" s="1" t="n">
        <f aca="false">IF($CB145&gt;0,MAX(0,FLOOR((1-$CZ$2)*CW$2-$CD145+1+CW$1,1)),0)</f>
        <v>0</v>
      </c>
      <c r="DS145" s="1" t="n">
        <f aca="false">IF($CB145&gt;0,MAX(0,FLOOR((1-$CZ$2)*CX$2-$CD145+1+CX$1,1)),0)</f>
        <v>0</v>
      </c>
      <c r="DT145" s="1" t="n">
        <f aca="false">IF($CB145&gt;0,MAX(0,FLOOR((1-$CZ$2)*CY$2-$CD145+1+CY$1,1)),0)</f>
        <v>0</v>
      </c>
      <c r="DV145" s="1" t="n">
        <f aca="false">$AK145 +(DA145*$CB145+AL145)*(BG145+1)/2</f>
        <v>7</v>
      </c>
      <c r="DW145" s="1" t="n">
        <f aca="false">$AK145 +(DB145*$CB145+AM145)*(BH145+1)/2</f>
        <v>7</v>
      </c>
      <c r="DX145" s="1" t="n">
        <f aca="false">$AK145 +(DC145*$CB145+AN145)*(BI145+1)/2</f>
        <v>7</v>
      </c>
      <c r="DY145" s="1" t="n">
        <f aca="false">$AK145 +(DD145*$CB145+AO145)*(BJ145+1)/2</f>
        <v>7</v>
      </c>
      <c r="DZ145" s="1" t="n">
        <f aca="false">$AK145 +(DE145*$CB145+AP145)*(BK145+1)/2</f>
        <v>7</v>
      </c>
      <c r="EA145" s="1" t="n">
        <f aca="false">$AK145 +(DF145*$CB145+AQ145)*(BL145+1)/2</f>
        <v>7</v>
      </c>
      <c r="EB145" s="1" t="n">
        <f aca="false">$AK145 +(DG145*$CB145+AR145)*(BM145+1)/2</f>
        <v>7</v>
      </c>
      <c r="EC145" s="1" t="n">
        <f aca="false">$AK145 +(DH145*$CB145+AS145)*(BN145+1)/2</f>
        <v>7</v>
      </c>
      <c r="ED145" s="1" t="n">
        <f aca="false">$AK145 +(DI145*$CB145+AT145)*(BO145+1)/2</f>
        <v>7</v>
      </c>
      <c r="EE145" s="1" t="n">
        <f aca="false">$AK145 +(DJ145*$CB145+AU145)*(BP145+1)/2</f>
        <v>10.5</v>
      </c>
      <c r="EF145" s="1" t="n">
        <f aca="false">$AK145 +(DK145*$CB145+AV145)*(BQ145+1)/2</f>
        <v>10.5</v>
      </c>
      <c r="EG145" s="1" t="n">
        <f aca="false">$AK145 +(DL145*$CB145+AW145)*(BR145+1)/2</f>
        <v>14</v>
      </c>
      <c r="EH145" s="1" t="n">
        <f aca="false">$AK145 +(DM145*$CB145+AX145)*(BS145+1)/2</f>
        <v>14</v>
      </c>
      <c r="EI145" s="1" t="n">
        <f aca="false">$AK145 +(DN145*$CB145+AY145)*(BT145+1)/2</f>
        <v>17.5</v>
      </c>
      <c r="EJ145" s="1" t="n">
        <f aca="false">$AK145 +(DO145*$CB145+AZ145)*(BU145+1)/2</f>
        <v>17.5</v>
      </c>
      <c r="EK145" s="1" t="n">
        <f aca="false">$AK145 +(DP145*$CB145+BA145)*(BV145+1)/2</f>
        <v>21</v>
      </c>
      <c r="EL145" s="1" t="n">
        <f aca="false">$AK145 +(DQ145*$CB145+BB145)*(BW145+1)/2</f>
        <v>21</v>
      </c>
      <c r="EM145" s="1" t="n">
        <f aca="false">$AK145 +(DR145*$CB145+BC145)*(BX145+1)/2</f>
        <v>24.5</v>
      </c>
      <c r="EN145" s="1" t="n">
        <f aca="false">$AK145 +(DS145*$CB145+BD145)*(BY145+1)/2</f>
        <v>24.5</v>
      </c>
      <c r="EO145" s="1" t="n">
        <f aca="false">$AK145 +(DT145*$CB145+BE145)*(BZ145+1)/2</f>
        <v>28</v>
      </c>
    </row>
    <row r="146" customFormat="false" ht="33.95" hidden="false" customHeight="true" outlineLevel="0" collapsed="false">
      <c r="A146" s="11" t="s">
        <v>630</v>
      </c>
      <c r="B146" s="1" t="s">
        <v>353</v>
      </c>
      <c r="C146" s="11" t="s">
        <v>576</v>
      </c>
      <c r="D146" s="11" t="s">
        <v>631</v>
      </c>
      <c r="E146" s="11" t="s">
        <v>29</v>
      </c>
      <c r="F146" s="11" t="s">
        <v>51</v>
      </c>
      <c r="G146" s="11"/>
      <c r="H146" s="11" t="s">
        <v>78</v>
      </c>
      <c r="I146" s="11" t="n">
        <v>3</v>
      </c>
      <c r="J146" s="11"/>
      <c r="K146" s="11"/>
      <c r="L146" s="11" t="s">
        <v>632</v>
      </c>
      <c r="M146" s="13"/>
    </row>
    <row r="147" customFormat="false" ht="33.95" hidden="false" customHeight="true" outlineLevel="0" collapsed="false">
      <c r="A147" s="11" t="s">
        <v>633</v>
      </c>
      <c r="B147" s="1" t="s">
        <v>353</v>
      </c>
      <c r="C147" s="11" t="s">
        <v>576</v>
      </c>
      <c r="D147" s="11" t="s">
        <v>634</v>
      </c>
      <c r="E147" s="11" t="s">
        <v>29</v>
      </c>
      <c r="F147" s="11" t="s">
        <v>30</v>
      </c>
      <c r="G147" s="11"/>
      <c r="H147" s="11" t="s">
        <v>83</v>
      </c>
      <c r="I147" s="11" t="n">
        <v>3</v>
      </c>
      <c r="J147" s="11"/>
      <c r="K147" s="11"/>
      <c r="L147" s="11" t="s">
        <v>635</v>
      </c>
      <c r="M147" s="13"/>
    </row>
    <row r="148" customFormat="false" ht="33.95" hidden="false" customHeight="true" outlineLevel="0" collapsed="false">
      <c r="A148" s="11" t="s">
        <v>636</v>
      </c>
      <c r="B148" s="1" t="s">
        <v>353</v>
      </c>
      <c r="C148" s="11" t="s">
        <v>576</v>
      </c>
      <c r="D148" s="11" t="s">
        <v>637</v>
      </c>
      <c r="E148" s="11" t="s">
        <v>60</v>
      </c>
      <c r="F148" s="11" t="s">
        <v>51</v>
      </c>
      <c r="G148" s="11"/>
      <c r="H148" s="11" t="n">
        <v>0</v>
      </c>
      <c r="I148" s="11" t="n">
        <v>3</v>
      </c>
      <c r="J148" s="11" t="s">
        <v>316</v>
      </c>
      <c r="K148" s="11" t="n">
        <v>10</v>
      </c>
      <c r="L148" s="11" t="s">
        <v>638</v>
      </c>
      <c r="M148" s="1" t="s">
        <v>639</v>
      </c>
    </row>
    <row r="149" customFormat="false" ht="33.95" hidden="false" customHeight="true" outlineLevel="0" collapsed="false">
      <c r="A149" s="14" t="s">
        <v>640</v>
      </c>
      <c r="B149" s="1" t="s">
        <v>353</v>
      </c>
      <c r="C149" s="14" t="s">
        <v>576</v>
      </c>
      <c r="D149" s="14" t="s">
        <v>641</v>
      </c>
      <c r="E149" s="14" t="s">
        <v>29</v>
      </c>
      <c r="F149" s="14" t="s">
        <v>30</v>
      </c>
      <c r="H149" s="14" t="s">
        <v>78</v>
      </c>
      <c r="I149" s="14" t="n">
        <v>3</v>
      </c>
      <c r="J149" s="14"/>
      <c r="K149" s="14"/>
      <c r="L149" s="14" t="s">
        <v>642</v>
      </c>
      <c r="M149" s="13"/>
    </row>
    <row r="150" customFormat="false" ht="33.95" hidden="false" customHeight="true" outlineLevel="0" collapsed="false">
      <c r="A150" s="11" t="s">
        <v>643</v>
      </c>
      <c r="B150" s="1" t="s">
        <v>353</v>
      </c>
      <c r="C150" s="11" t="s">
        <v>576</v>
      </c>
      <c r="D150" s="11" t="s">
        <v>644</v>
      </c>
      <c r="E150" s="11" t="s">
        <v>29</v>
      </c>
      <c r="F150" s="11" t="s">
        <v>30</v>
      </c>
      <c r="G150" s="11" t="n">
        <v>0</v>
      </c>
      <c r="H150" s="11"/>
      <c r="I150" s="11" t="n">
        <v>4</v>
      </c>
      <c r="J150" s="11"/>
      <c r="K150" s="11"/>
      <c r="L150" s="11" t="s">
        <v>645</v>
      </c>
      <c r="M150" s="13"/>
    </row>
    <row r="151" customFormat="false" ht="33.95" hidden="false" customHeight="true" outlineLevel="0" collapsed="false">
      <c r="A151" s="11" t="s">
        <v>646</v>
      </c>
      <c r="B151" s="1" t="s">
        <v>353</v>
      </c>
      <c r="C151" s="11" t="s">
        <v>576</v>
      </c>
      <c r="D151" s="11" t="s">
        <v>647</v>
      </c>
      <c r="E151" s="11" t="s">
        <v>578</v>
      </c>
      <c r="F151" s="11" t="s">
        <v>51</v>
      </c>
      <c r="G151" s="11" t="n">
        <v>0</v>
      </c>
      <c r="H151" s="11" t="s">
        <v>115</v>
      </c>
      <c r="I151" s="11" t="n">
        <v>4</v>
      </c>
      <c r="J151" s="11"/>
      <c r="K151" s="11"/>
      <c r="L151" s="11" t="s">
        <v>648</v>
      </c>
      <c r="M151" s="1" t="s">
        <v>649</v>
      </c>
    </row>
    <row r="152" customFormat="false" ht="33.95" hidden="false" customHeight="true" outlineLevel="0" collapsed="false">
      <c r="A152" s="11" t="s">
        <v>650</v>
      </c>
      <c r="B152" s="1" t="s">
        <v>353</v>
      </c>
      <c r="C152" s="11" t="s">
        <v>576</v>
      </c>
      <c r="D152" s="11" t="s">
        <v>651</v>
      </c>
      <c r="E152" s="11" t="s">
        <v>29</v>
      </c>
      <c r="F152" s="11" t="s">
        <v>40</v>
      </c>
      <c r="G152" s="11" t="n">
        <v>0</v>
      </c>
      <c r="H152" s="11" t="s">
        <v>652</v>
      </c>
      <c r="I152" s="11" t="n">
        <v>4</v>
      </c>
      <c r="J152" s="11"/>
      <c r="K152" s="11"/>
      <c r="L152" s="11" t="s">
        <v>653</v>
      </c>
      <c r="M152" s="13"/>
    </row>
    <row r="153" customFormat="false" ht="33.95" hidden="false" customHeight="true" outlineLevel="0" collapsed="false">
      <c r="A153" s="11" t="s">
        <v>654</v>
      </c>
      <c r="B153" s="1" t="s">
        <v>353</v>
      </c>
      <c r="C153" s="11" t="s">
        <v>576</v>
      </c>
      <c r="D153" s="11" t="s">
        <v>655</v>
      </c>
      <c r="E153" s="11" t="s">
        <v>578</v>
      </c>
      <c r="F153" s="11" t="s">
        <v>30</v>
      </c>
      <c r="G153" s="11" t="s">
        <v>322</v>
      </c>
      <c r="H153" s="11"/>
      <c r="I153" s="11" t="n">
        <v>5</v>
      </c>
      <c r="J153" s="11"/>
      <c r="K153" s="11"/>
      <c r="L153" s="11" t="s">
        <v>656</v>
      </c>
      <c r="M153" s="13"/>
    </row>
    <row r="154" customFormat="false" ht="33.95" hidden="false" customHeight="true" outlineLevel="0" collapsed="false">
      <c r="A154" s="11" t="s">
        <v>657</v>
      </c>
      <c r="B154" s="1" t="s">
        <v>353</v>
      </c>
      <c r="C154" s="11" t="s">
        <v>576</v>
      </c>
      <c r="D154" s="11" t="s">
        <v>658</v>
      </c>
      <c r="E154" s="11" t="s">
        <v>60</v>
      </c>
      <c r="F154" s="11" t="s">
        <v>40</v>
      </c>
      <c r="G154" s="11" t="n">
        <v>0</v>
      </c>
      <c r="H154" s="11"/>
      <c r="I154" s="11" t="n">
        <v>5</v>
      </c>
      <c r="J154" s="11"/>
      <c r="K154" s="11"/>
      <c r="L154" s="11" t="s">
        <v>659</v>
      </c>
      <c r="M154" s="13"/>
    </row>
    <row r="155" customFormat="false" ht="33.95" hidden="false" customHeight="true" outlineLevel="0" collapsed="false">
      <c r="A155" s="11" t="s">
        <v>660</v>
      </c>
      <c r="B155" s="1" t="s">
        <v>661</v>
      </c>
      <c r="C155" s="11" t="s">
        <v>662</v>
      </c>
      <c r="D155" s="11" t="s">
        <v>663</v>
      </c>
      <c r="E155" s="11" t="s">
        <v>29</v>
      </c>
      <c r="F155" s="11" t="s">
        <v>30</v>
      </c>
      <c r="G155" s="11" t="s">
        <v>664</v>
      </c>
      <c r="H155" s="11" t="n">
        <v>0</v>
      </c>
      <c r="I155" s="11" t="n">
        <v>1</v>
      </c>
      <c r="J155" s="11"/>
      <c r="K155" s="11"/>
      <c r="L155" s="11" t="s">
        <v>665</v>
      </c>
      <c r="N155" s="1" t="n">
        <v>1</v>
      </c>
      <c r="P155" s="1" t="n">
        <f aca="false">IF(P$2/5+1 &gt;=$I155,CF155*DV155, 0)</f>
        <v>0.75</v>
      </c>
      <c r="Q155" s="1" t="n">
        <f aca="false">IF(Q$2/5+1 &gt;=$I155,CG155*DW155, 0)</f>
        <v>2</v>
      </c>
      <c r="R155" s="1" t="n">
        <f aca="false">IF(R$2/5+1 &gt;=$I155,CH155*DX155, 0)</f>
        <v>3</v>
      </c>
      <c r="S155" s="1" t="n">
        <f aca="false">IF(S$2/5+1 &gt;=$I155,CI155*DY155, 0)</f>
        <v>5</v>
      </c>
      <c r="T155" s="1" t="n">
        <f aca="false">IF(T$2/5+1 &gt;=$I155,CJ155*DZ155, 0)</f>
        <v>6.5625</v>
      </c>
      <c r="U155" s="1" t="n">
        <f aca="false">IF(U$2/5+1 &gt;=$I155,CK155*EA155, 0)</f>
        <v>7.875</v>
      </c>
      <c r="V155" s="1" t="n">
        <f aca="false">IF(V$2/5+1 &gt;=$I155,CL155*EB155, 0)</f>
        <v>10.5</v>
      </c>
      <c r="W155" s="1" t="n">
        <f aca="false">IF(W$2/5+1 &gt;=$I155,CM155*EC155, 0)</f>
        <v>12</v>
      </c>
      <c r="X155" s="1" t="n">
        <f aca="false">IF(X$2/5+1 &gt;=$I155,CN155*ED155, 0)</f>
        <v>13.5</v>
      </c>
      <c r="Y155" s="1" t="n">
        <f aca="false">IF(Y$2/5+1 &gt;=$I155,CO155*EE155, 0)</f>
        <v>15</v>
      </c>
      <c r="Z155" s="1" t="n">
        <f aca="false">IF(Z$2/5+1 &gt;=$I155,CP155*EF155, 0)</f>
        <v>16.5</v>
      </c>
      <c r="AA155" s="1" t="n">
        <f aca="false">IF(AA$2/5+1 &gt;=$I155,CQ155*EG155, 0)</f>
        <v>18</v>
      </c>
      <c r="AB155" s="1" t="n">
        <f aca="false">IF(AB$2/5+1 &gt;=$I155,CR155*EH155, 0)</f>
        <v>19.5</v>
      </c>
      <c r="AC155" s="1" t="n">
        <f aca="false">IF(AC$2/5+1 &gt;=$I155,CS155*EI155, 0)</f>
        <v>21</v>
      </c>
      <c r="AD155" s="1" t="n">
        <f aca="false">IF(AD$2/5+1 &gt;=$I155,CT155*EJ155, 0)</f>
        <v>22.5</v>
      </c>
      <c r="AE155" s="1" t="n">
        <f aca="false">IF(AE$2/5+1 &gt;=$I155,CU155*EK155, 0)</f>
        <v>24</v>
      </c>
      <c r="AF155" s="1" t="n">
        <f aca="false">IF(AF$2/5+1 &gt;=$I155,CV155*EL155, 0)</f>
        <v>25.5</v>
      </c>
      <c r="AG155" s="1" t="n">
        <f aca="false">IF(AG$2/5+1 &gt;=$I155,CW155*EM155, 0)</f>
        <v>27</v>
      </c>
      <c r="AH155" s="1" t="n">
        <f aca="false">IF(AH$2/5+1 &gt;=$I155,CX155*EN155, 0)</f>
        <v>28.5</v>
      </c>
      <c r="AI155" s="1" t="n">
        <f aca="false">IF(AI$2/5+1 &gt;=$I155,CY155*EO155, 0)</f>
        <v>30</v>
      </c>
      <c r="AK155" s="1" t="n">
        <v>0</v>
      </c>
      <c r="AL155" s="1" t="n">
        <v>1</v>
      </c>
      <c r="AM155" s="1" t="n">
        <v>2</v>
      </c>
      <c r="AN155" s="1" t="n">
        <v>3</v>
      </c>
      <c r="AO155" s="1" t="n">
        <v>4</v>
      </c>
      <c r="AP155" s="1" t="n">
        <v>5</v>
      </c>
      <c r="AQ155" s="1" t="n">
        <v>6</v>
      </c>
      <c r="AR155" s="1" t="n">
        <v>7</v>
      </c>
      <c r="AS155" s="1" t="n">
        <v>8</v>
      </c>
      <c r="AT155" s="1" t="n">
        <v>9</v>
      </c>
      <c r="AU155" s="1" t="n">
        <v>10</v>
      </c>
      <c r="AV155" s="1" t="n">
        <v>11</v>
      </c>
      <c r="AW155" s="1" t="n">
        <v>12</v>
      </c>
      <c r="AX155" s="1" t="n">
        <v>13</v>
      </c>
      <c r="AY155" s="1" t="n">
        <v>14</v>
      </c>
      <c r="AZ155" s="1" t="n">
        <v>15</v>
      </c>
      <c r="BA155" s="1" t="n">
        <v>16</v>
      </c>
      <c r="BB155" s="1" t="n">
        <v>17</v>
      </c>
      <c r="BC155" s="1" t="n">
        <v>18</v>
      </c>
      <c r="BD155" s="1" t="n">
        <v>19</v>
      </c>
      <c r="BE155" s="1" t="n">
        <v>20</v>
      </c>
      <c r="BG155" s="1" t="n">
        <v>2</v>
      </c>
      <c r="BH155" s="1" t="n">
        <f aca="false">BG155</f>
        <v>2</v>
      </c>
      <c r="BI155" s="1" t="n">
        <f aca="false">BH155</f>
        <v>2</v>
      </c>
      <c r="BJ155" s="1" t="n">
        <f aca="false">BI155</f>
        <v>2</v>
      </c>
      <c r="BK155" s="1" t="n">
        <f aca="false">BJ155</f>
        <v>2</v>
      </c>
      <c r="BL155" s="1" t="n">
        <f aca="false">BK155</f>
        <v>2</v>
      </c>
      <c r="BM155" s="1" t="n">
        <f aca="false">BL155</f>
        <v>2</v>
      </c>
      <c r="BN155" s="1" t="n">
        <f aca="false">BM155</f>
        <v>2</v>
      </c>
      <c r="BO155" s="1" t="n">
        <f aca="false">BN155</f>
        <v>2</v>
      </c>
      <c r="BP155" s="1" t="n">
        <f aca="false">BO155</f>
        <v>2</v>
      </c>
      <c r="BQ155" s="1" t="n">
        <f aca="false">BP155</f>
        <v>2</v>
      </c>
      <c r="BR155" s="1" t="n">
        <f aca="false">BQ155</f>
        <v>2</v>
      </c>
      <c r="BS155" s="1" t="n">
        <f aca="false">BR155</f>
        <v>2</v>
      </c>
      <c r="BT155" s="1" t="n">
        <f aca="false">BS155</f>
        <v>2</v>
      </c>
      <c r="BU155" s="1" t="n">
        <f aca="false">BT155</f>
        <v>2</v>
      </c>
      <c r="BV155" s="1" t="n">
        <f aca="false">BU155</f>
        <v>2</v>
      </c>
      <c r="BW155" s="1" t="n">
        <f aca="false">BV155</f>
        <v>2</v>
      </c>
      <c r="BX155" s="1" t="n">
        <f aca="false">BW155</f>
        <v>2</v>
      </c>
      <c r="BY155" s="1" t="n">
        <f aca="false">BX155</f>
        <v>2</v>
      </c>
      <c r="BZ155" s="1" t="n">
        <f aca="false">BY155</f>
        <v>2</v>
      </c>
      <c r="CA155" s="2"/>
      <c r="CB155" s="1" t="n">
        <v>0</v>
      </c>
      <c r="CD155" s="0" t="n">
        <f aca="false">IF(EXACT(E155,"Concentration"),IF(I155=1,3,IF(I155=2,3,IF(I155=3,4,IF(I155=4,6,8)))),IF(I155=1,4,IF(I155=2,5,IF(I155=3,6,IF(I155=4,8,10)))))</f>
        <v>4</v>
      </c>
      <c r="CF155" s="2" t="n">
        <f aca="false">MIN(1,MAX(0,(CF$2-$CD155+1+CF$1-DA155)/CF$2))</f>
        <v>0.5</v>
      </c>
      <c r="CG155" s="2" t="n">
        <f aca="false">MIN(1,MAX(0,(CG$2-$CD155+1+CG$1-DB155)/CG$2))</f>
        <v>0.666666666666667</v>
      </c>
      <c r="CH155" s="2" t="n">
        <f aca="false">MIN(1,MAX(0,(CH$2-$CD155+1+CH$1-DC155)/CH$2))</f>
        <v>0.666666666666667</v>
      </c>
      <c r="CI155" s="2" t="n">
        <f aca="false">MIN(1,MAX(0,(CI$2-$CD155+1+CI$1-DD155)/CI$2))</f>
        <v>0.833333333333333</v>
      </c>
      <c r="CJ155" s="2" t="n">
        <f aca="false">MIN(1,MAX(0,(CJ$2-$CD155+1+CJ$1-DE155)/CJ$2))</f>
        <v>0.875</v>
      </c>
      <c r="CK155" s="2" t="n">
        <f aca="false">MIN(1,MAX(0,(CK$2-$CD155+1+CK$1-DF155)/CK$2))</f>
        <v>0.875</v>
      </c>
      <c r="CL155" s="2" t="n">
        <f aca="false">MIN(1,MAX(0,(CL$2-$CD155+1+CL$1-DG155)/CL$2))</f>
        <v>1</v>
      </c>
      <c r="CM155" s="2" t="n">
        <f aca="false">MIN(1,MAX(0,(CM$2-$CD155+1+CM$1-DH155)/CM$2))</f>
        <v>1</v>
      </c>
      <c r="CN155" s="2" t="n">
        <f aca="false">MIN(1,MAX(0,(CN$2-$CD155+1+CN$1-DI155)/CN$2))</f>
        <v>1</v>
      </c>
      <c r="CO155" s="2" t="n">
        <f aca="false">MIN(1,MAX(0,(CO$2-$CD155+1+CO$1-DJ155)/CO$2))</f>
        <v>1</v>
      </c>
      <c r="CP155" s="2" t="n">
        <f aca="false">MIN(1,MAX(0,(CP$2-$CD155+1+CP$1-DK155)/CP$2))</f>
        <v>1</v>
      </c>
      <c r="CQ155" s="2" t="n">
        <f aca="false">MIN(1,MAX(0,(CQ$2-$CD155+1+CQ$1-DL155)/CQ$2))</f>
        <v>1</v>
      </c>
      <c r="CR155" s="2" t="n">
        <f aca="false">MIN(1,MAX(0,(CR$2-$CD155+1+CR$1-DM155)/CR$2))</f>
        <v>1</v>
      </c>
      <c r="CS155" s="2" t="n">
        <f aca="false">MIN(1,MAX(0,(CS$2-$CD155+1+CS$1-DN155)/CS$2))</f>
        <v>1</v>
      </c>
      <c r="CT155" s="2" t="n">
        <f aca="false">MIN(1,MAX(0,(CT$2-$CD155+1+CT$1-DO155)/CT$2))</f>
        <v>1</v>
      </c>
      <c r="CU155" s="2" t="n">
        <f aca="false">MIN(1,MAX(0,(CU$2-$CD155+1+CU$1-DP155)/CU$2))</f>
        <v>1</v>
      </c>
      <c r="CV155" s="2" t="n">
        <f aca="false">MIN(1,MAX(0,(CV$2-$CD155+1+CV$1-DQ155)/CV$2))</f>
        <v>1</v>
      </c>
      <c r="CW155" s="2" t="n">
        <f aca="false">MIN(1,MAX(0,(CW$2-$CD155+1+CW$1-DR155)/CW$2))</f>
        <v>1</v>
      </c>
      <c r="CX155" s="2" t="n">
        <f aca="false">MIN(1,MAX(0,(CX$2-$CD155+1+CX$1-DS155)/CX$2))</f>
        <v>1</v>
      </c>
      <c r="CY155" s="2" t="n">
        <f aca="false">MIN(1,MAX(0,(CY$2-$CD155+1+CY$1-DT155)/CY$2))</f>
        <v>1</v>
      </c>
      <c r="DA155" s="1" t="n">
        <f aca="false">IF($CB155&gt;0,MAX(0,FLOOR((1-$CZ$2)*CF$2-$CD155+1+CF$1,1)),0)</f>
        <v>0</v>
      </c>
      <c r="DB155" s="1" t="n">
        <f aca="false">IF($CB155&gt;0,MAX(0,FLOOR((1-$CZ$2)*CG$2-$CD155+1+CG$1,1)),0)</f>
        <v>0</v>
      </c>
      <c r="DC155" s="1" t="n">
        <f aca="false">IF($CB155&gt;0,MAX(0,FLOOR((1-$CZ$2)*CH$2-$CD155+1+CH$1,1)),0)</f>
        <v>0</v>
      </c>
      <c r="DD155" s="1" t="n">
        <f aca="false">IF($CB155&gt;0,MAX(0,FLOOR((1-$CZ$2)*CI$2-$CD155+1+CI$1,1)),0)</f>
        <v>0</v>
      </c>
      <c r="DE155" s="1" t="n">
        <f aca="false">IF($CB155&gt;0,MAX(0,FLOOR((1-$CZ$2)*CJ$2-$CD155+1+CJ$1,1)),0)</f>
        <v>0</v>
      </c>
      <c r="DF155" s="1" t="n">
        <f aca="false">IF($CB155&gt;0,MAX(0,FLOOR((1-$CZ$2)*CK$2-$CD155+1+CK$1,1)),0)</f>
        <v>0</v>
      </c>
      <c r="DG155" s="1" t="n">
        <f aca="false">IF($CB155&gt;0,MAX(0,FLOOR((1-$CZ$2)*CL$2-$CD155+1+CL$1,1)),0)</f>
        <v>0</v>
      </c>
      <c r="DH155" s="1" t="n">
        <f aca="false">IF($CB155&gt;0,MAX(0,FLOOR((1-$CZ$2)*CM$2-$CD155+1+CM$1,1)),0)</f>
        <v>0</v>
      </c>
      <c r="DI155" s="1" t="n">
        <f aca="false">IF($CB155&gt;0,MAX(0,FLOOR((1-$CZ$2)*CN$2-$CD155+1+CN$1,1)),0)</f>
        <v>0</v>
      </c>
      <c r="DJ155" s="1" t="n">
        <f aca="false">IF($CB155&gt;0,MAX(0,FLOOR((1-$CZ$2)*CO$2-$CD155+1+CO$1,1)),0)</f>
        <v>0</v>
      </c>
      <c r="DK155" s="1" t="n">
        <f aca="false">IF($CB155&gt;0,MAX(0,FLOOR((1-$CZ$2)*CP$2-$CD155+1+CP$1,1)),0)</f>
        <v>0</v>
      </c>
      <c r="DL155" s="1" t="n">
        <f aca="false">IF($CB155&gt;0,MAX(0,FLOOR((1-$CZ$2)*CQ$2-$CD155+1+CQ$1,1)),0)</f>
        <v>0</v>
      </c>
      <c r="DM155" s="1" t="n">
        <f aca="false">IF($CB155&gt;0,MAX(0,FLOOR((1-$CZ$2)*CR$2-$CD155+1+CR$1,1)),0)</f>
        <v>0</v>
      </c>
      <c r="DN155" s="1" t="n">
        <f aca="false">IF($CB155&gt;0,MAX(0,FLOOR((1-$CZ$2)*CS$2-$CD155+1+CS$1,1)),0)</f>
        <v>0</v>
      </c>
      <c r="DO155" s="1" t="n">
        <f aca="false">IF($CB155&gt;0,MAX(0,FLOOR((1-$CZ$2)*CT$2-$CD155+1+CT$1,1)),0)</f>
        <v>0</v>
      </c>
      <c r="DP155" s="1" t="n">
        <f aca="false">IF($CB155&gt;0,MAX(0,FLOOR((1-$CZ$2)*CU$2-$CD155+1+CU$1,1)),0)</f>
        <v>0</v>
      </c>
      <c r="DQ155" s="1" t="n">
        <f aca="false">IF($CB155&gt;0,MAX(0,FLOOR((1-$CZ$2)*CV$2-$CD155+1+CV$1,1)),0)</f>
        <v>0</v>
      </c>
      <c r="DR155" s="1" t="n">
        <f aca="false">IF($CB155&gt;0,MAX(0,FLOOR((1-$CZ$2)*CW$2-$CD155+1+CW$1,1)),0)</f>
        <v>0</v>
      </c>
      <c r="DS155" s="1" t="n">
        <f aca="false">IF($CB155&gt;0,MAX(0,FLOOR((1-$CZ$2)*CX$2-$CD155+1+CX$1,1)),0)</f>
        <v>0</v>
      </c>
      <c r="DT155" s="1" t="n">
        <f aca="false">IF($CB155&gt;0,MAX(0,FLOOR((1-$CZ$2)*CY$2-$CD155+1+CY$1,1)),0)</f>
        <v>0</v>
      </c>
      <c r="DV155" s="1" t="n">
        <f aca="false">$AK155 +(DA155*$CB155+AL155)*(BG155+1)/2</f>
        <v>1.5</v>
      </c>
      <c r="DW155" s="1" t="n">
        <f aca="false">$AK155 +(DB155*$CB155+AM155)*(BH155+1)/2</f>
        <v>3</v>
      </c>
      <c r="DX155" s="1" t="n">
        <f aca="false">$AK155 +(DC155*$CB155+AN155)*(BI155+1)/2</f>
        <v>4.5</v>
      </c>
      <c r="DY155" s="1" t="n">
        <f aca="false">$AK155 +(DD155*$CB155+AO155)*(BJ155+1)/2</f>
        <v>6</v>
      </c>
      <c r="DZ155" s="1" t="n">
        <f aca="false">$AK155 +(DE155*$CB155+AP155)*(BK155+1)/2</f>
        <v>7.5</v>
      </c>
      <c r="EA155" s="1" t="n">
        <f aca="false">$AK155 +(DF155*$CB155+AQ155)*(BL155+1)/2</f>
        <v>9</v>
      </c>
      <c r="EB155" s="1" t="n">
        <f aca="false">$AK155 +(DG155*$CB155+AR155)*(BM155+1)/2</f>
        <v>10.5</v>
      </c>
      <c r="EC155" s="1" t="n">
        <f aca="false">$AK155 +(DH155*$CB155+AS155)*(BN155+1)/2</f>
        <v>12</v>
      </c>
      <c r="ED155" s="1" t="n">
        <f aca="false">$AK155 +(DI155*$CB155+AT155)*(BO155+1)/2</f>
        <v>13.5</v>
      </c>
      <c r="EE155" s="1" t="n">
        <f aca="false">$AK155 +(DJ155*$CB155+AU155)*(BP155+1)/2</f>
        <v>15</v>
      </c>
      <c r="EF155" s="1" t="n">
        <f aca="false">$AK155 +(DK155*$CB155+AV155)*(BQ155+1)/2</f>
        <v>16.5</v>
      </c>
      <c r="EG155" s="1" t="n">
        <f aca="false">$AK155 +(DL155*$CB155+AW155)*(BR155+1)/2</f>
        <v>18</v>
      </c>
      <c r="EH155" s="1" t="n">
        <f aca="false">$AK155 +(DM155*$CB155+AX155)*(BS155+1)/2</f>
        <v>19.5</v>
      </c>
      <c r="EI155" s="1" t="n">
        <f aca="false">$AK155 +(DN155*$CB155+AY155)*(BT155+1)/2</f>
        <v>21</v>
      </c>
      <c r="EJ155" s="1" t="n">
        <f aca="false">$AK155 +(DO155*$CB155+AZ155)*(BU155+1)/2</f>
        <v>22.5</v>
      </c>
      <c r="EK155" s="1" t="n">
        <f aca="false">$AK155 +(DP155*$CB155+BA155)*(BV155+1)/2</f>
        <v>24</v>
      </c>
      <c r="EL155" s="1" t="n">
        <f aca="false">$AK155 +(DQ155*$CB155+BB155)*(BW155+1)/2</f>
        <v>25.5</v>
      </c>
      <c r="EM155" s="1" t="n">
        <f aca="false">$AK155 +(DR155*$CB155+BC155)*(BX155+1)/2</f>
        <v>27</v>
      </c>
      <c r="EN155" s="1" t="n">
        <f aca="false">$AK155 +(DS155*$CB155+BD155)*(BY155+1)/2</f>
        <v>28.5</v>
      </c>
      <c r="EO155" s="1" t="n">
        <f aca="false">$AK155 +(DT155*$CB155+BE155)*(BZ155+1)/2</f>
        <v>30</v>
      </c>
    </row>
    <row r="156" customFormat="false" ht="33.95" hidden="false" customHeight="true" outlineLevel="0" collapsed="false">
      <c r="A156" s="11" t="s">
        <v>666</v>
      </c>
      <c r="B156" s="1" t="s">
        <v>661</v>
      </c>
      <c r="C156" s="11" t="s">
        <v>662</v>
      </c>
      <c r="D156" s="11" t="s">
        <v>667</v>
      </c>
      <c r="E156" s="11" t="s">
        <v>29</v>
      </c>
      <c r="F156" s="11" t="s">
        <v>40</v>
      </c>
      <c r="G156" s="11" t="s">
        <v>668</v>
      </c>
      <c r="H156" s="11" t="n">
        <v>0</v>
      </c>
      <c r="I156" s="11" t="n">
        <v>1</v>
      </c>
      <c r="J156" s="11"/>
      <c r="K156" s="11"/>
      <c r="L156" s="11" t="s">
        <v>669</v>
      </c>
      <c r="M156" s="22"/>
      <c r="N156" s="1" t="n">
        <v>1</v>
      </c>
      <c r="P156" s="1" t="n">
        <f aca="false">IF(P$2/5+1 &gt;=$I156,CF156*DV156, 0)</f>
        <v>2.5</v>
      </c>
      <c r="Q156" s="1" t="n">
        <f aca="false">IF(Q$2/5+1 &gt;=$I156,CG156*DW156, 0)</f>
        <v>3.33333333333333</v>
      </c>
      <c r="R156" s="1" t="n">
        <f aca="false">IF(R$2/5+1 &gt;=$I156,CH156*DX156, 0)</f>
        <v>3.33333333333333</v>
      </c>
      <c r="S156" s="1" t="n">
        <f aca="false">IF(S$2/5+1 &gt;=$I156,CI156*DY156, 0)</f>
        <v>4.16666666666667</v>
      </c>
      <c r="T156" s="1" t="n">
        <f aca="false">IF(T$2/5+1 &gt;=$I156,CJ156*DZ156, 0)</f>
        <v>4.375</v>
      </c>
      <c r="U156" s="1" t="n">
        <f aca="false">IF(U$2/5+1 &gt;=$I156,CK156*EA156, 0)</f>
        <v>4.375</v>
      </c>
      <c r="V156" s="1" t="n">
        <f aca="false">IF(V$2/5+1 &gt;=$I156,CL156*EB156, 0)</f>
        <v>5</v>
      </c>
      <c r="W156" s="1" t="n">
        <f aca="false">IF(W$2/5+1 &gt;=$I156,CM156*EC156, 0)</f>
        <v>5</v>
      </c>
      <c r="X156" s="1" t="n">
        <f aca="false">IF(X$2/5+1 &gt;=$I156,CN156*ED156, 0)</f>
        <v>5</v>
      </c>
      <c r="Y156" s="1" t="n">
        <f aca="false">IF(Y$2/5+1 &gt;=$I156,CO156*EE156, 0)</f>
        <v>13.5</v>
      </c>
      <c r="Z156" s="1" t="n">
        <f aca="false">IF(Z$2/5+1 &gt;=$I156,CP156*EF156, 0)</f>
        <v>13.5</v>
      </c>
      <c r="AA156" s="1" t="n">
        <f aca="false">IF(AA$2/5+1 &gt;=$I156,CQ156*EG156, 0)</f>
        <v>13.5</v>
      </c>
      <c r="AB156" s="1" t="n">
        <f aca="false">IF(AB$2/5+1 &gt;=$I156,CR156*EH156, 0)</f>
        <v>18</v>
      </c>
      <c r="AC156" s="1" t="n">
        <f aca="false">IF(AC$2/5+1 &gt;=$I156,CS156*EI156, 0)</f>
        <v>18</v>
      </c>
      <c r="AD156" s="1" t="n">
        <f aca="false">IF(AD$2/5+1 &gt;=$I156,CT156*EJ156, 0)</f>
        <v>18.3333333333333</v>
      </c>
      <c r="AE156" s="1" t="n">
        <f aca="false">IF(AE$2/5+1 &gt;=$I156,CU156*EK156, 0)</f>
        <v>22.9166666666667</v>
      </c>
      <c r="AF156" s="1" t="n">
        <f aca="false">IF(AF$2/5+1 &gt;=$I156,CV156*EL156, 0)</f>
        <v>22.9166666666667</v>
      </c>
      <c r="AG156" s="1" t="n">
        <f aca="false">IF(AG$2/5+1 &gt;=$I156,CW156*EM156, 0)</f>
        <v>22.9166666666667</v>
      </c>
      <c r="AH156" s="1" t="n">
        <f aca="false">IF(AH$2/5+1 &gt;=$I156,CX156*EN156, 0)</f>
        <v>27.5</v>
      </c>
      <c r="AI156" s="1" t="n">
        <f aca="false">IF(AI$2/5+1 &gt;=$I156,CY156*EO156, 0)</f>
        <v>31.5</v>
      </c>
      <c r="AK156" s="1" t="n">
        <v>0</v>
      </c>
      <c r="AL156" s="1" t="n">
        <v>2</v>
      </c>
      <c r="AM156" s="1" t="n">
        <v>2</v>
      </c>
      <c r="AN156" s="1" t="n">
        <v>2</v>
      </c>
      <c r="AO156" s="1" t="n">
        <v>2</v>
      </c>
      <c r="AP156" s="1" t="n">
        <v>2</v>
      </c>
      <c r="AQ156" s="1" t="n">
        <v>2</v>
      </c>
      <c r="AR156" s="1" t="n">
        <v>2</v>
      </c>
      <c r="AS156" s="1" t="n">
        <v>2</v>
      </c>
      <c r="AT156" s="1" t="n">
        <v>2</v>
      </c>
      <c r="AU156" s="1" t="n">
        <v>2</v>
      </c>
      <c r="AV156" s="1" t="n">
        <v>2</v>
      </c>
      <c r="AW156" s="1" t="n">
        <v>2</v>
      </c>
      <c r="AX156" s="1" t="n">
        <v>2</v>
      </c>
      <c r="AY156" s="1" t="n">
        <v>2</v>
      </c>
      <c r="AZ156" s="1" t="n">
        <v>2</v>
      </c>
      <c r="BA156" s="1" t="n">
        <v>2</v>
      </c>
      <c r="BB156" s="1" t="n">
        <v>2</v>
      </c>
      <c r="BC156" s="1" t="n">
        <v>2</v>
      </c>
      <c r="BD156" s="1" t="n">
        <v>2</v>
      </c>
      <c r="BE156" s="1" t="n">
        <v>2</v>
      </c>
      <c r="BG156" s="1" t="n">
        <v>4</v>
      </c>
      <c r="BH156" s="1" t="n">
        <f aca="false">BG156</f>
        <v>4</v>
      </c>
      <c r="BI156" s="1" t="n">
        <f aca="false">BH156</f>
        <v>4</v>
      </c>
      <c r="BJ156" s="1" t="n">
        <f aca="false">BI156</f>
        <v>4</v>
      </c>
      <c r="BK156" s="1" t="n">
        <f aca="false">BJ156</f>
        <v>4</v>
      </c>
      <c r="BL156" s="1" t="n">
        <f aca="false">BK156</f>
        <v>4</v>
      </c>
      <c r="BM156" s="1" t="n">
        <f aca="false">BL156</f>
        <v>4</v>
      </c>
      <c r="BN156" s="1" t="n">
        <f aca="false">BM156</f>
        <v>4</v>
      </c>
      <c r="BO156" s="1" t="n">
        <f aca="false">BN156</f>
        <v>4</v>
      </c>
      <c r="BP156" s="1" t="n">
        <f aca="false">BO156</f>
        <v>4</v>
      </c>
      <c r="BQ156" s="1" t="n">
        <f aca="false">BP156</f>
        <v>4</v>
      </c>
      <c r="BR156" s="1" t="n">
        <f aca="false">BQ156</f>
        <v>4</v>
      </c>
      <c r="BS156" s="1" t="n">
        <f aca="false">BR156</f>
        <v>4</v>
      </c>
      <c r="BT156" s="1" t="n">
        <f aca="false">BS156</f>
        <v>4</v>
      </c>
      <c r="BU156" s="1" t="n">
        <f aca="false">BT156</f>
        <v>4</v>
      </c>
      <c r="BV156" s="1" t="n">
        <f aca="false">BU156</f>
        <v>4</v>
      </c>
      <c r="BW156" s="1" t="n">
        <f aca="false">BV156</f>
        <v>4</v>
      </c>
      <c r="BX156" s="1" t="n">
        <f aca="false">BW156</f>
        <v>4</v>
      </c>
      <c r="BY156" s="1" t="n">
        <f aca="false">BX156</f>
        <v>4</v>
      </c>
      <c r="BZ156" s="1" t="n">
        <f aca="false">BY156</f>
        <v>4</v>
      </c>
      <c r="CA156" s="2"/>
      <c r="CB156" s="1" t="n">
        <v>2</v>
      </c>
      <c r="CD156" s="0" t="n">
        <f aca="false">IF(EXACT(E156,"Concentration"),IF(I156=1,3,IF(I156=2,3,IF(I156=3,4,IF(I156=4,6,8)))),IF(I156=1,4,IF(I156=2,5,IF(I156=3,6,IF(I156=4,8,10)))))</f>
        <v>4</v>
      </c>
      <c r="CF156" s="2" t="n">
        <f aca="false">MIN(1,MAX(0,(CF$2-$CD156+1+CF$1-DA156)/CF$2))</f>
        <v>0.5</v>
      </c>
      <c r="CG156" s="2" t="n">
        <f aca="false">MIN(1,MAX(0,(CG$2-$CD156+1+CG$1-DB156)/CG$2))</f>
        <v>0.666666666666667</v>
      </c>
      <c r="CH156" s="2" t="n">
        <f aca="false">MIN(1,MAX(0,(CH$2-$CD156+1+CH$1-DC156)/CH$2))</f>
        <v>0.666666666666667</v>
      </c>
      <c r="CI156" s="2" t="n">
        <f aca="false">MIN(1,MAX(0,(CI$2-$CD156+1+CI$1-DD156)/CI$2))</f>
        <v>0.833333333333333</v>
      </c>
      <c r="CJ156" s="2" t="n">
        <f aca="false">MIN(1,MAX(0,(CJ$2-$CD156+1+CJ$1-DE156)/CJ$2))</f>
        <v>0.875</v>
      </c>
      <c r="CK156" s="2" t="n">
        <f aca="false">MIN(1,MAX(0,(CK$2-$CD156+1+CK$1-DF156)/CK$2))</f>
        <v>0.875</v>
      </c>
      <c r="CL156" s="2" t="n">
        <f aca="false">MIN(1,MAX(0,(CL$2-$CD156+1+CL$1-DG156)/CL$2))</f>
        <v>1</v>
      </c>
      <c r="CM156" s="2" t="n">
        <f aca="false">MIN(1,MAX(0,(CM$2-$CD156+1+CM$1-DH156)/CM$2))</f>
        <v>1</v>
      </c>
      <c r="CN156" s="2" t="n">
        <f aca="false">MIN(1,MAX(0,(CN$2-$CD156+1+CN$1-DI156)/CN$2))</f>
        <v>1</v>
      </c>
      <c r="CO156" s="2" t="n">
        <f aca="false">MIN(1,MAX(0,(CO$2-$CD156+1+CO$1-DJ156)/CO$2))</f>
        <v>0.9</v>
      </c>
      <c r="CP156" s="2" t="n">
        <f aca="false">MIN(1,MAX(0,(CP$2-$CD156+1+CP$1-DK156)/CP$2))</f>
        <v>0.9</v>
      </c>
      <c r="CQ156" s="2" t="n">
        <f aca="false">MIN(1,MAX(0,(CQ$2-$CD156+1+CQ$1-DL156)/CQ$2))</f>
        <v>0.9</v>
      </c>
      <c r="CR156" s="2" t="n">
        <f aca="false">MIN(1,MAX(0,(CR$2-$CD156+1+CR$1-DM156)/CR$2))</f>
        <v>0.9</v>
      </c>
      <c r="CS156" s="2" t="n">
        <f aca="false">MIN(1,MAX(0,(CS$2-$CD156+1+CS$1-DN156)/CS$2))</f>
        <v>0.9</v>
      </c>
      <c r="CT156" s="2" t="n">
        <f aca="false">MIN(1,MAX(0,(CT$2-$CD156+1+CT$1-DO156)/CT$2))</f>
        <v>0.916666666666667</v>
      </c>
      <c r="CU156" s="2" t="n">
        <f aca="false">MIN(1,MAX(0,(CU$2-$CD156+1+CU$1-DP156)/CU$2))</f>
        <v>0.916666666666667</v>
      </c>
      <c r="CV156" s="2" t="n">
        <f aca="false">MIN(1,MAX(0,(CV$2-$CD156+1+CV$1-DQ156)/CV$2))</f>
        <v>0.916666666666667</v>
      </c>
      <c r="CW156" s="2" t="n">
        <f aca="false">MIN(1,MAX(0,(CW$2-$CD156+1+CW$1-DR156)/CW$2))</f>
        <v>0.916666666666667</v>
      </c>
      <c r="CX156" s="2" t="n">
        <f aca="false">MIN(1,MAX(0,(CX$2-$CD156+1+CX$1-DS156)/CX$2))</f>
        <v>0.916666666666667</v>
      </c>
      <c r="CY156" s="2" t="n">
        <f aca="false">MIN(1,MAX(0,(CY$2-$CD156+1+CY$1-DT156)/CY$2))</f>
        <v>0.9</v>
      </c>
      <c r="DA156" s="1" t="n">
        <f aca="false">IF($CB156&gt;0,MAX(0,FLOOR((1-$CZ$2)*CF$2-$CD156+1+CF$1,1)),0)</f>
        <v>0</v>
      </c>
      <c r="DB156" s="1" t="n">
        <f aca="false">IF($CB156&gt;0,MAX(0,FLOOR((1-$CZ$2)*CG$2-$CD156+1+CG$1,1)),0)</f>
        <v>0</v>
      </c>
      <c r="DC156" s="1" t="n">
        <f aca="false">IF($CB156&gt;0,MAX(0,FLOOR((1-$CZ$2)*CH$2-$CD156+1+CH$1,1)),0)</f>
        <v>0</v>
      </c>
      <c r="DD156" s="1" t="n">
        <f aca="false">IF($CB156&gt;0,MAX(0,FLOOR((1-$CZ$2)*CI$2-$CD156+1+CI$1,1)),0)</f>
        <v>0</v>
      </c>
      <c r="DE156" s="1" t="n">
        <f aca="false">IF($CB156&gt;0,MAX(0,FLOOR((1-$CZ$2)*CJ$2-$CD156+1+CJ$1,1)),0)</f>
        <v>0</v>
      </c>
      <c r="DF156" s="1" t="n">
        <f aca="false">IF($CB156&gt;0,MAX(0,FLOOR((1-$CZ$2)*CK$2-$CD156+1+CK$1,1)),0)</f>
        <v>0</v>
      </c>
      <c r="DG156" s="1" t="n">
        <f aca="false">IF($CB156&gt;0,MAX(0,FLOOR((1-$CZ$2)*CL$2-$CD156+1+CL$1,1)),0)</f>
        <v>0</v>
      </c>
      <c r="DH156" s="1" t="n">
        <f aca="false">IF($CB156&gt;0,MAX(0,FLOOR((1-$CZ$2)*CM$2-$CD156+1+CM$1,1)),0)</f>
        <v>0</v>
      </c>
      <c r="DI156" s="1" t="n">
        <f aca="false">IF($CB156&gt;0,MAX(0,FLOOR((1-$CZ$2)*CN$2-$CD156+1+CN$1,1)),0)</f>
        <v>0</v>
      </c>
      <c r="DJ156" s="1" t="n">
        <f aca="false">IF($CB156&gt;0,MAX(0,FLOOR((1-$CZ$2)*CO$2-$CD156+1+CO$1,1)),0)</f>
        <v>2</v>
      </c>
      <c r="DK156" s="1" t="n">
        <f aca="false">IF($CB156&gt;0,MAX(0,FLOOR((1-$CZ$2)*CP$2-$CD156+1+CP$1,1)),0)</f>
        <v>2</v>
      </c>
      <c r="DL156" s="1" t="n">
        <f aca="false">IF($CB156&gt;0,MAX(0,FLOOR((1-$CZ$2)*CQ$2-$CD156+1+CQ$1,1)),0)</f>
        <v>2</v>
      </c>
      <c r="DM156" s="1" t="n">
        <f aca="false">IF($CB156&gt;0,MAX(0,FLOOR((1-$CZ$2)*CR$2-$CD156+1+CR$1,1)),0)</f>
        <v>3</v>
      </c>
      <c r="DN156" s="1" t="n">
        <f aca="false">IF($CB156&gt;0,MAX(0,FLOOR((1-$CZ$2)*CS$2-$CD156+1+CS$1,1)),0)</f>
        <v>3</v>
      </c>
      <c r="DO156" s="1" t="n">
        <f aca="false">IF($CB156&gt;0,MAX(0,FLOOR((1-$CZ$2)*CT$2-$CD156+1+CT$1,1)),0)</f>
        <v>3</v>
      </c>
      <c r="DP156" s="1" t="n">
        <f aca="false">IF($CB156&gt;0,MAX(0,FLOOR((1-$CZ$2)*CU$2-$CD156+1+CU$1,1)),0)</f>
        <v>4</v>
      </c>
      <c r="DQ156" s="1" t="n">
        <f aca="false">IF($CB156&gt;0,MAX(0,FLOOR((1-$CZ$2)*CV$2-$CD156+1+CV$1,1)),0)</f>
        <v>4</v>
      </c>
      <c r="DR156" s="1" t="n">
        <f aca="false">IF($CB156&gt;0,MAX(0,FLOOR((1-$CZ$2)*CW$2-$CD156+1+CW$1,1)),0)</f>
        <v>4</v>
      </c>
      <c r="DS156" s="1" t="n">
        <f aca="false">IF($CB156&gt;0,MAX(0,FLOOR((1-$CZ$2)*CX$2-$CD156+1+CX$1,1)),0)</f>
        <v>5</v>
      </c>
      <c r="DT156" s="1" t="n">
        <f aca="false">IF($CB156&gt;0,MAX(0,FLOOR((1-$CZ$2)*CY$2-$CD156+1+CY$1,1)),0)</f>
        <v>6</v>
      </c>
      <c r="DV156" s="1" t="n">
        <f aca="false">$AK156 +(DA156*$CB156+AL156)*(BG156+1)/2</f>
        <v>5</v>
      </c>
      <c r="DW156" s="1" t="n">
        <f aca="false">$AK156 +(DB156*$CB156+AM156)*(BH156+1)/2</f>
        <v>5</v>
      </c>
      <c r="DX156" s="1" t="n">
        <f aca="false">$AK156 +(DC156*$CB156+AN156)*(BI156+1)/2</f>
        <v>5</v>
      </c>
      <c r="DY156" s="1" t="n">
        <f aca="false">$AK156 +(DD156*$CB156+AO156)*(BJ156+1)/2</f>
        <v>5</v>
      </c>
      <c r="DZ156" s="1" t="n">
        <f aca="false">$AK156 +(DE156*$CB156+AP156)*(BK156+1)/2</f>
        <v>5</v>
      </c>
      <c r="EA156" s="1" t="n">
        <f aca="false">$AK156 +(DF156*$CB156+AQ156)*(BL156+1)/2</f>
        <v>5</v>
      </c>
      <c r="EB156" s="1" t="n">
        <f aca="false">$AK156 +(DG156*$CB156+AR156)*(BM156+1)/2</f>
        <v>5</v>
      </c>
      <c r="EC156" s="1" t="n">
        <f aca="false">$AK156 +(DH156*$CB156+AS156)*(BN156+1)/2</f>
        <v>5</v>
      </c>
      <c r="ED156" s="1" t="n">
        <f aca="false">$AK156 +(DI156*$CB156+AT156)*(BO156+1)/2</f>
        <v>5</v>
      </c>
      <c r="EE156" s="1" t="n">
        <f aca="false">$AK156 +(DJ156*$CB156+AU156)*(BP156+1)/2</f>
        <v>15</v>
      </c>
      <c r="EF156" s="1" t="n">
        <f aca="false">$AK156 +(DK156*$CB156+AV156)*(BQ156+1)/2</f>
        <v>15</v>
      </c>
      <c r="EG156" s="1" t="n">
        <f aca="false">$AK156 +(DL156*$CB156+AW156)*(BR156+1)/2</f>
        <v>15</v>
      </c>
      <c r="EH156" s="1" t="n">
        <f aca="false">$AK156 +(DM156*$CB156+AX156)*(BS156+1)/2</f>
        <v>20</v>
      </c>
      <c r="EI156" s="1" t="n">
        <f aca="false">$AK156 +(DN156*$CB156+AY156)*(BT156+1)/2</f>
        <v>20</v>
      </c>
      <c r="EJ156" s="1" t="n">
        <f aca="false">$AK156 +(DO156*$CB156+AZ156)*(BU156+1)/2</f>
        <v>20</v>
      </c>
      <c r="EK156" s="1" t="n">
        <f aca="false">$AK156 +(DP156*$CB156+BA156)*(BV156+1)/2</f>
        <v>25</v>
      </c>
      <c r="EL156" s="1" t="n">
        <f aca="false">$AK156 +(DQ156*$CB156+BB156)*(BW156+1)/2</f>
        <v>25</v>
      </c>
      <c r="EM156" s="1" t="n">
        <f aca="false">$AK156 +(DR156*$CB156+BC156)*(BX156+1)/2</f>
        <v>25</v>
      </c>
      <c r="EN156" s="1" t="n">
        <f aca="false">$AK156 +(DS156*$CB156+BD156)*(BY156+1)/2</f>
        <v>30</v>
      </c>
      <c r="EO156" s="1" t="n">
        <f aca="false">$AK156 +(DT156*$CB156+BE156)*(BZ156+1)/2</f>
        <v>35</v>
      </c>
    </row>
    <row r="157" customFormat="false" ht="33.95" hidden="false" customHeight="true" outlineLevel="0" collapsed="false">
      <c r="A157" s="11" t="s">
        <v>670</v>
      </c>
      <c r="B157" s="1" t="s">
        <v>661</v>
      </c>
      <c r="C157" s="11" t="s">
        <v>662</v>
      </c>
      <c r="D157" s="11" t="s">
        <v>671</v>
      </c>
      <c r="E157" s="11" t="s">
        <v>29</v>
      </c>
      <c r="F157" s="11" t="s">
        <v>40</v>
      </c>
      <c r="G157" s="11" t="s">
        <v>672</v>
      </c>
      <c r="H157" s="11" t="n">
        <v>0</v>
      </c>
      <c r="I157" s="11" t="n">
        <v>1</v>
      </c>
      <c r="J157" s="11"/>
      <c r="K157" s="11"/>
      <c r="L157" s="11" t="s">
        <v>673</v>
      </c>
      <c r="M157" s="22"/>
      <c r="N157" s="1" t="n">
        <v>1</v>
      </c>
      <c r="P157" s="1" t="n">
        <f aca="false">IF(P$2/5+1 &gt;=$I157,CF157*DV157, 0)</f>
        <v>1.75</v>
      </c>
      <c r="Q157" s="1" t="n">
        <f aca="false">IF(Q$2/5+1 &gt;=$I157,CG157*DW157, 0)</f>
        <v>2.33333333333333</v>
      </c>
      <c r="R157" s="1" t="n">
        <f aca="false">IF(R$2/5+1 &gt;=$I157,CH157*DX157, 0)</f>
        <v>2.33333333333333</v>
      </c>
      <c r="S157" s="1" t="n">
        <f aca="false">IF(S$2/5+1 &gt;=$I157,CI157*DY157, 0)</f>
        <v>2.91666666666667</v>
      </c>
      <c r="T157" s="1" t="n">
        <f aca="false">IF(T$2/5+1 &gt;=$I157,CJ157*DZ157, 0)</f>
        <v>3.0625</v>
      </c>
      <c r="U157" s="1" t="n">
        <f aca="false">IF(U$2/5+1 &gt;=$I157,CK157*EA157, 0)</f>
        <v>3.0625</v>
      </c>
      <c r="V157" s="1" t="n">
        <f aca="false">IF(V$2/5+1 &gt;=$I157,CL157*EB157, 0)</f>
        <v>3.5</v>
      </c>
      <c r="W157" s="1" t="n">
        <f aca="false">IF(W$2/5+1 &gt;=$I157,CM157*EC157, 0)</f>
        <v>3.5</v>
      </c>
      <c r="X157" s="1" t="n">
        <f aca="false">IF(X$2/5+1 &gt;=$I157,CN157*ED157, 0)</f>
        <v>3.5</v>
      </c>
      <c r="Y157" s="1" t="n">
        <f aca="false">IF(Y$2/5+1 &gt;=$I157,CO157*EE157, 0)</f>
        <v>7.65</v>
      </c>
      <c r="Z157" s="1" t="n">
        <f aca="false">IF(Z$2/5+1 &gt;=$I157,CP157*EF157, 0)</f>
        <v>7.65</v>
      </c>
      <c r="AA157" s="1" t="n">
        <f aca="false">IF(AA$2/5+1 &gt;=$I157,CQ157*EG157, 0)</f>
        <v>7.65</v>
      </c>
      <c r="AB157" s="1" t="n">
        <f aca="false">IF(AB$2/5+1 &gt;=$I157,CR157*EH157, 0)</f>
        <v>9.9</v>
      </c>
      <c r="AC157" s="1" t="n">
        <f aca="false">IF(AC$2/5+1 &gt;=$I157,CS157*EI157, 0)</f>
        <v>9.9</v>
      </c>
      <c r="AD157" s="1" t="n">
        <f aca="false">IF(AD$2/5+1 &gt;=$I157,CT157*EJ157, 0)</f>
        <v>10.0833333333333</v>
      </c>
      <c r="AE157" s="1" t="n">
        <f aca="false">IF(AE$2/5+1 &gt;=$I157,CU157*EK157, 0)</f>
        <v>12.375</v>
      </c>
      <c r="AF157" s="1" t="n">
        <f aca="false">IF(AF$2/5+1 &gt;=$I157,CV157*EL157, 0)</f>
        <v>12.375</v>
      </c>
      <c r="AG157" s="1" t="n">
        <f aca="false">IF(AG$2/5+1 &gt;=$I157,CW157*EM157, 0)</f>
        <v>12.375</v>
      </c>
      <c r="AH157" s="1" t="n">
        <f aca="false">IF(AH$2/5+1 &gt;=$I157,CX157*EN157, 0)</f>
        <v>14.6666666666667</v>
      </c>
      <c r="AI157" s="1" t="n">
        <f aca="false">IF(AI$2/5+1 &gt;=$I157,CY157*EO157, 0)</f>
        <v>16.65</v>
      </c>
      <c r="AK157" s="1" t="n">
        <v>1</v>
      </c>
      <c r="AL157" s="1" t="n">
        <v>1</v>
      </c>
      <c r="AM157" s="1" t="n">
        <f aca="false">AL157</f>
        <v>1</v>
      </c>
      <c r="AN157" s="1" t="n">
        <f aca="false">AM157</f>
        <v>1</v>
      </c>
      <c r="AO157" s="1" t="n">
        <f aca="false">AN157</f>
        <v>1</v>
      </c>
      <c r="AP157" s="1" t="n">
        <f aca="false">AO157</f>
        <v>1</v>
      </c>
      <c r="AQ157" s="1" t="n">
        <f aca="false">AP157</f>
        <v>1</v>
      </c>
      <c r="AR157" s="1" t="n">
        <f aca="false">AQ157</f>
        <v>1</v>
      </c>
      <c r="AS157" s="1" t="n">
        <f aca="false">AR157</f>
        <v>1</v>
      </c>
      <c r="AT157" s="1" t="n">
        <f aca="false">AS157</f>
        <v>1</v>
      </c>
      <c r="AU157" s="1" t="n">
        <f aca="false">AT157</f>
        <v>1</v>
      </c>
      <c r="AV157" s="1" t="n">
        <f aca="false">AU157</f>
        <v>1</v>
      </c>
      <c r="AW157" s="1" t="n">
        <f aca="false">AV157</f>
        <v>1</v>
      </c>
      <c r="AX157" s="1" t="n">
        <f aca="false">AW157</f>
        <v>1</v>
      </c>
      <c r="AY157" s="1" t="n">
        <f aca="false">AX157</f>
        <v>1</v>
      </c>
      <c r="AZ157" s="1" t="n">
        <f aca="false">AY157</f>
        <v>1</v>
      </c>
      <c r="BA157" s="1" t="n">
        <f aca="false">AZ157</f>
        <v>1</v>
      </c>
      <c r="BB157" s="1" t="n">
        <f aca="false">BA157</f>
        <v>1</v>
      </c>
      <c r="BC157" s="1" t="n">
        <f aca="false">BB157</f>
        <v>1</v>
      </c>
      <c r="BD157" s="1" t="n">
        <f aca="false">BC157</f>
        <v>1</v>
      </c>
      <c r="BE157" s="1" t="n">
        <f aca="false">BD157</f>
        <v>1</v>
      </c>
      <c r="BG157" s="1" t="n">
        <v>4</v>
      </c>
      <c r="BH157" s="1" t="n">
        <f aca="false">BG157</f>
        <v>4</v>
      </c>
      <c r="BI157" s="1" t="n">
        <f aca="false">BH157</f>
        <v>4</v>
      </c>
      <c r="BJ157" s="1" t="n">
        <f aca="false">BI157</f>
        <v>4</v>
      </c>
      <c r="BK157" s="1" t="n">
        <f aca="false">BJ157</f>
        <v>4</v>
      </c>
      <c r="BL157" s="1" t="n">
        <f aca="false">BK157</f>
        <v>4</v>
      </c>
      <c r="BM157" s="1" t="n">
        <f aca="false">BL157</f>
        <v>4</v>
      </c>
      <c r="BN157" s="1" t="n">
        <f aca="false">BM157</f>
        <v>4</v>
      </c>
      <c r="BO157" s="1" t="n">
        <f aca="false">BN157</f>
        <v>4</v>
      </c>
      <c r="BP157" s="1" t="n">
        <f aca="false">BO157</f>
        <v>4</v>
      </c>
      <c r="BQ157" s="1" t="n">
        <f aca="false">BP157</f>
        <v>4</v>
      </c>
      <c r="BR157" s="1" t="n">
        <f aca="false">BQ157</f>
        <v>4</v>
      </c>
      <c r="BS157" s="1" t="n">
        <f aca="false">BR157</f>
        <v>4</v>
      </c>
      <c r="BT157" s="1" t="n">
        <f aca="false">BS157</f>
        <v>4</v>
      </c>
      <c r="BU157" s="1" t="n">
        <f aca="false">BT157</f>
        <v>4</v>
      </c>
      <c r="BV157" s="1" t="n">
        <f aca="false">BU157</f>
        <v>4</v>
      </c>
      <c r="BW157" s="1" t="n">
        <f aca="false">BV157</f>
        <v>4</v>
      </c>
      <c r="BX157" s="1" t="n">
        <f aca="false">BW157</f>
        <v>4</v>
      </c>
      <c r="BY157" s="1" t="n">
        <f aca="false">BX157</f>
        <v>4</v>
      </c>
      <c r="BZ157" s="1" t="n">
        <f aca="false">BY157</f>
        <v>4</v>
      </c>
      <c r="CA157" s="2"/>
      <c r="CB157" s="1" t="n">
        <v>1</v>
      </c>
      <c r="CD157" s="0" t="n">
        <f aca="false">IF(EXACT(E157,"Concentration"),IF(I157=1,3,IF(I157=2,3,IF(I157=3,4,IF(I157=4,6,8)))),IF(I157=1,4,IF(I157=2,5,IF(I157=3,6,IF(I157=4,8,10)))))</f>
        <v>4</v>
      </c>
      <c r="CF157" s="2" t="n">
        <f aca="false">MIN(1,MAX(0,(CF$2-$CD157+1+CF$1-DA157)/CF$2))</f>
        <v>0.5</v>
      </c>
      <c r="CG157" s="2" t="n">
        <f aca="false">MIN(1,MAX(0,(CG$2-$CD157+1+CG$1-DB157)/CG$2))</f>
        <v>0.666666666666667</v>
      </c>
      <c r="CH157" s="2" t="n">
        <f aca="false">MIN(1,MAX(0,(CH$2-$CD157+1+CH$1-DC157)/CH$2))</f>
        <v>0.666666666666667</v>
      </c>
      <c r="CI157" s="2" t="n">
        <f aca="false">MIN(1,MAX(0,(CI$2-$CD157+1+CI$1-DD157)/CI$2))</f>
        <v>0.833333333333333</v>
      </c>
      <c r="CJ157" s="2" t="n">
        <f aca="false">MIN(1,MAX(0,(CJ$2-$CD157+1+CJ$1-DE157)/CJ$2))</f>
        <v>0.875</v>
      </c>
      <c r="CK157" s="2" t="n">
        <f aca="false">MIN(1,MAX(0,(CK$2-$CD157+1+CK$1-DF157)/CK$2))</f>
        <v>0.875</v>
      </c>
      <c r="CL157" s="2" t="n">
        <f aca="false">MIN(1,MAX(0,(CL$2-$CD157+1+CL$1-DG157)/CL$2))</f>
        <v>1</v>
      </c>
      <c r="CM157" s="2" t="n">
        <f aca="false">MIN(1,MAX(0,(CM$2-$CD157+1+CM$1-DH157)/CM$2))</f>
        <v>1</v>
      </c>
      <c r="CN157" s="2" t="n">
        <f aca="false">MIN(1,MAX(0,(CN$2-$CD157+1+CN$1-DI157)/CN$2))</f>
        <v>1</v>
      </c>
      <c r="CO157" s="2" t="n">
        <f aca="false">MIN(1,MAX(0,(CO$2-$CD157+1+CO$1-DJ157)/CO$2))</f>
        <v>0.9</v>
      </c>
      <c r="CP157" s="2" t="n">
        <f aca="false">MIN(1,MAX(0,(CP$2-$CD157+1+CP$1-DK157)/CP$2))</f>
        <v>0.9</v>
      </c>
      <c r="CQ157" s="2" t="n">
        <f aca="false">MIN(1,MAX(0,(CQ$2-$CD157+1+CQ$1-DL157)/CQ$2))</f>
        <v>0.9</v>
      </c>
      <c r="CR157" s="2" t="n">
        <f aca="false">MIN(1,MAX(0,(CR$2-$CD157+1+CR$1-DM157)/CR$2))</f>
        <v>0.9</v>
      </c>
      <c r="CS157" s="2" t="n">
        <f aca="false">MIN(1,MAX(0,(CS$2-$CD157+1+CS$1-DN157)/CS$2))</f>
        <v>0.9</v>
      </c>
      <c r="CT157" s="2" t="n">
        <f aca="false">MIN(1,MAX(0,(CT$2-$CD157+1+CT$1-DO157)/CT$2))</f>
        <v>0.916666666666667</v>
      </c>
      <c r="CU157" s="2" t="n">
        <f aca="false">MIN(1,MAX(0,(CU$2-$CD157+1+CU$1-DP157)/CU$2))</f>
        <v>0.916666666666667</v>
      </c>
      <c r="CV157" s="2" t="n">
        <f aca="false">MIN(1,MAX(0,(CV$2-$CD157+1+CV$1-DQ157)/CV$2))</f>
        <v>0.916666666666667</v>
      </c>
      <c r="CW157" s="2" t="n">
        <f aca="false">MIN(1,MAX(0,(CW$2-$CD157+1+CW$1-DR157)/CW$2))</f>
        <v>0.916666666666667</v>
      </c>
      <c r="CX157" s="2" t="n">
        <f aca="false">MIN(1,MAX(0,(CX$2-$CD157+1+CX$1-DS157)/CX$2))</f>
        <v>0.916666666666667</v>
      </c>
      <c r="CY157" s="2" t="n">
        <f aca="false">MIN(1,MAX(0,(CY$2-$CD157+1+CY$1-DT157)/CY$2))</f>
        <v>0.9</v>
      </c>
      <c r="DA157" s="1" t="n">
        <f aca="false">IF($CB157&gt;0,MAX(0,FLOOR((1-$CZ$2)*CF$2-$CD157+1+CF$1,1)),0)</f>
        <v>0</v>
      </c>
      <c r="DB157" s="1" t="n">
        <f aca="false">IF($CB157&gt;0,MAX(0,FLOOR((1-$CZ$2)*CG$2-$CD157+1+CG$1,1)),0)</f>
        <v>0</v>
      </c>
      <c r="DC157" s="1" t="n">
        <f aca="false">IF($CB157&gt;0,MAX(0,FLOOR((1-$CZ$2)*CH$2-$CD157+1+CH$1,1)),0)</f>
        <v>0</v>
      </c>
      <c r="DD157" s="1" t="n">
        <f aca="false">IF($CB157&gt;0,MAX(0,FLOOR((1-$CZ$2)*CI$2-$CD157+1+CI$1,1)),0)</f>
        <v>0</v>
      </c>
      <c r="DE157" s="1" t="n">
        <f aca="false">IF($CB157&gt;0,MAX(0,FLOOR((1-$CZ$2)*CJ$2-$CD157+1+CJ$1,1)),0)</f>
        <v>0</v>
      </c>
      <c r="DF157" s="1" t="n">
        <f aca="false">IF($CB157&gt;0,MAX(0,FLOOR((1-$CZ$2)*CK$2-$CD157+1+CK$1,1)),0)</f>
        <v>0</v>
      </c>
      <c r="DG157" s="1" t="n">
        <f aca="false">IF($CB157&gt;0,MAX(0,FLOOR((1-$CZ$2)*CL$2-$CD157+1+CL$1,1)),0)</f>
        <v>0</v>
      </c>
      <c r="DH157" s="1" t="n">
        <f aca="false">IF($CB157&gt;0,MAX(0,FLOOR((1-$CZ$2)*CM$2-$CD157+1+CM$1,1)),0)</f>
        <v>0</v>
      </c>
      <c r="DI157" s="1" t="n">
        <f aca="false">IF($CB157&gt;0,MAX(0,FLOOR((1-$CZ$2)*CN$2-$CD157+1+CN$1,1)),0)</f>
        <v>0</v>
      </c>
      <c r="DJ157" s="1" t="n">
        <f aca="false">IF($CB157&gt;0,MAX(0,FLOOR((1-$CZ$2)*CO$2-$CD157+1+CO$1,1)),0)</f>
        <v>2</v>
      </c>
      <c r="DK157" s="1" t="n">
        <f aca="false">IF($CB157&gt;0,MAX(0,FLOOR((1-$CZ$2)*CP$2-$CD157+1+CP$1,1)),0)</f>
        <v>2</v>
      </c>
      <c r="DL157" s="1" t="n">
        <f aca="false">IF($CB157&gt;0,MAX(0,FLOOR((1-$CZ$2)*CQ$2-$CD157+1+CQ$1,1)),0)</f>
        <v>2</v>
      </c>
      <c r="DM157" s="1" t="n">
        <f aca="false">IF($CB157&gt;0,MAX(0,FLOOR((1-$CZ$2)*CR$2-$CD157+1+CR$1,1)),0)</f>
        <v>3</v>
      </c>
      <c r="DN157" s="1" t="n">
        <f aca="false">IF($CB157&gt;0,MAX(0,FLOOR((1-$CZ$2)*CS$2-$CD157+1+CS$1,1)),0)</f>
        <v>3</v>
      </c>
      <c r="DO157" s="1" t="n">
        <f aca="false">IF($CB157&gt;0,MAX(0,FLOOR((1-$CZ$2)*CT$2-$CD157+1+CT$1,1)),0)</f>
        <v>3</v>
      </c>
      <c r="DP157" s="1" t="n">
        <f aca="false">IF($CB157&gt;0,MAX(0,FLOOR((1-$CZ$2)*CU$2-$CD157+1+CU$1,1)),0)</f>
        <v>4</v>
      </c>
      <c r="DQ157" s="1" t="n">
        <f aca="false">IF($CB157&gt;0,MAX(0,FLOOR((1-$CZ$2)*CV$2-$CD157+1+CV$1,1)),0)</f>
        <v>4</v>
      </c>
      <c r="DR157" s="1" t="n">
        <f aca="false">IF($CB157&gt;0,MAX(0,FLOOR((1-$CZ$2)*CW$2-$CD157+1+CW$1,1)),0)</f>
        <v>4</v>
      </c>
      <c r="DS157" s="1" t="n">
        <f aca="false">IF($CB157&gt;0,MAX(0,FLOOR((1-$CZ$2)*CX$2-$CD157+1+CX$1,1)),0)</f>
        <v>5</v>
      </c>
      <c r="DT157" s="1" t="n">
        <f aca="false">IF($CB157&gt;0,MAX(0,FLOOR((1-$CZ$2)*CY$2-$CD157+1+CY$1,1)),0)</f>
        <v>6</v>
      </c>
      <c r="DV157" s="1" t="n">
        <f aca="false">$AK157 +(DA157*$CB157+AL157)*(BG157+1)/2</f>
        <v>3.5</v>
      </c>
      <c r="DW157" s="1" t="n">
        <f aca="false">$AK157 +(DB157*$CB157+AM157)*(BH157+1)/2</f>
        <v>3.5</v>
      </c>
      <c r="DX157" s="1" t="n">
        <f aca="false">$AK157 +(DC157*$CB157+AN157)*(BI157+1)/2</f>
        <v>3.5</v>
      </c>
      <c r="DY157" s="1" t="n">
        <f aca="false">$AK157 +(DD157*$CB157+AO157)*(BJ157+1)/2</f>
        <v>3.5</v>
      </c>
      <c r="DZ157" s="1" t="n">
        <f aca="false">$AK157 +(DE157*$CB157+AP157)*(BK157+1)/2</f>
        <v>3.5</v>
      </c>
      <c r="EA157" s="1" t="n">
        <f aca="false">$AK157 +(DF157*$CB157+AQ157)*(BL157+1)/2</f>
        <v>3.5</v>
      </c>
      <c r="EB157" s="1" t="n">
        <f aca="false">$AK157 +(DG157*$CB157+AR157)*(BM157+1)/2</f>
        <v>3.5</v>
      </c>
      <c r="EC157" s="1" t="n">
        <f aca="false">$AK157 +(DH157*$CB157+AS157)*(BN157+1)/2</f>
        <v>3.5</v>
      </c>
      <c r="ED157" s="1" t="n">
        <f aca="false">$AK157 +(DI157*$CB157+AT157)*(BO157+1)/2</f>
        <v>3.5</v>
      </c>
      <c r="EE157" s="1" t="n">
        <f aca="false">$AK157 +(DJ157*$CB157+AU157)*(BP157+1)/2</f>
        <v>8.5</v>
      </c>
      <c r="EF157" s="1" t="n">
        <f aca="false">$AK157 +(DK157*$CB157+AV157)*(BQ157+1)/2</f>
        <v>8.5</v>
      </c>
      <c r="EG157" s="1" t="n">
        <f aca="false">$AK157 +(DL157*$CB157+AW157)*(BR157+1)/2</f>
        <v>8.5</v>
      </c>
      <c r="EH157" s="1" t="n">
        <f aca="false">$AK157 +(DM157*$CB157+AX157)*(BS157+1)/2</f>
        <v>11</v>
      </c>
      <c r="EI157" s="1" t="n">
        <f aca="false">$AK157 +(DN157*$CB157+AY157)*(BT157+1)/2</f>
        <v>11</v>
      </c>
      <c r="EJ157" s="1" t="n">
        <f aca="false">$AK157 +(DO157*$CB157+AZ157)*(BU157+1)/2</f>
        <v>11</v>
      </c>
      <c r="EK157" s="1" t="n">
        <f aca="false">$AK157 +(DP157*$CB157+BA157)*(BV157+1)/2</f>
        <v>13.5</v>
      </c>
      <c r="EL157" s="1" t="n">
        <f aca="false">$AK157 +(DQ157*$CB157+BB157)*(BW157+1)/2</f>
        <v>13.5</v>
      </c>
      <c r="EM157" s="1" t="n">
        <f aca="false">$AK157 +(DR157*$CB157+BC157)*(BX157+1)/2</f>
        <v>13.5</v>
      </c>
      <c r="EN157" s="1" t="n">
        <f aca="false">$AK157 +(DS157*$CB157+BD157)*(BY157+1)/2</f>
        <v>16</v>
      </c>
      <c r="EO157" s="1" t="n">
        <f aca="false">$AK157 +(DT157*$CB157+BE157)*(BZ157+1)/2</f>
        <v>18.5</v>
      </c>
    </row>
    <row r="158" customFormat="false" ht="33.95" hidden="false" customHeight="true" outlineLevel="0" collapsed="false">
      <c r="A158" s="11" t="s">
        <v>674</v>
      </c>
      <c r="B158" s="1" t="s">
        <v>661</v>
      </c>
      <c r="C158" s="11" t="s">
        <v>662</v>
      </c>
      <c r="D158" s="11" t="s">
        <v>675</v>
      </c>
      <c r="E158" s="11" t="s">
        <v>29</v>
      </c>
      <c r="F158" s="11" t="s">
        <v>40</v>
      </c>
      <c r="G158" s="11"/>
      <c r="H158" s="11" t="s">
        <v>676</v>
      </c>
      <c r="I158" s="11" t="n">
        <v>1</v>
      </c>
      <c r="J158" s="11" t="s">
        <v>290</v>
      </c>
      <c r="K158" s="11" t="s">
        <v>62</v>
      </c>
      <c r="L158" s="11" t="s">
        <v>677</v>
      </c>
    </row>
    <row r="159" customFormat="false" ht="33.95" hidden="false" customHeight="true" outlineLevel="0" collapsed="false">
      <c r="A159" s="11" t="s">
        <v>678</v>
      </c>
      <c r="B159" s="1" t="s">
        <v>661</v>
      </c>
      <c r="C159" s="11" t="s">
        <v>662</v>
      </c>
      <c r="D159" s="11" t="s">
        <v>679</v>
      </c>
      <c r="E159" s="11" t="s">
        <v>29</v>
      </c>
      <c r="F159" s="11" t="s">
        <v>30</v>
      </c>
      <c r="G159" s="11" t="s">
        <v>680</v>
      </c>
      <c r="H159" s="11" t="n">
        <v>0</v>
      </c>
      <c r="I159" s="11" t="n">
        <v>2</v>
      </c>
      <c r="J159" s="11"/>
      <c r="K159" s="11"/>
      <c r="L159" s="11" t="s">
        <v>681</v>
      </c>
      <c r="N159" s="1" t="n">
        <v>1</v>
      </c>
      <c r="P159" s="1" t="n">
        <f aca="false">IF(P$2/5+1 &gt;=$I159,CF159*DV159, 0)</f>
        <v>0</v>
      </c>
      <c r="Q159" s="1" t="n">
        <f aca="false">IF(Q$2/5+1 &gt;=$I159,CG159*DW159, 0)</f>
        <v>0</v>
      </c>
      <c r="R159" s="1" t="n">
        <f aca="false">IF(R$2/5+1 &gt;=$I159,CH159*DX159, 0)</f>
        <v>0</v>
      </c>
      <c r="S159" s="1" t="n">
        <f aca="false">IF(S$2/5+1 &gt;=$I159,CI159*DY159, 0)</f>
        <v>0</v>
      </c>
      <c r="T159" s="1" t="n">
        <f aca="false">IF(T$2/5+1 &gt;=$I159,CJ159*DZ159, 0)</f>
        <v>8.625</v>
      </c>
      <c r="U159" s="1" t="n">
        <f aca="false">IF(U$2/5+1 &gt;=$I159,CK159*EA159, 0)</f>
        <v>8.625</v>
      </c>
      <c r="V159" s="1" t="n">
        <f aca="false">IF(V$2/5+1 &gt;=$I159,CL159*EB159, 0)</f>
        <v>10.0625</v>
      </c>
      <c r="W159" s="1" t="n">
        <f aca="false">IF(W$2/5+1 &gt;=$I159,CM159*EC159, 0)</f>
        <v>10.0625</v>
      </c>
      <c r="X159" s="1" t="n">
        <f aca="false">IF(X$2/5+1 &gt;=$I159,CN159*ED159, 0)</f>
        <v>10.0625</v>
      </c>
      <c r="Y159" s="1" t="n">
        <f aca="false">IF(Y$2/5+1 &gt;=$I159,CO159*EE159, 0)</f>
        <v>16.2</v>
      </c>
      <c r="Z159" s="1" t="n">
        <f aca="false">IF(Z$2/5+1 &gt;=$I159,CP159*EF159, 0)</f>
        <v>16.2</v>
      </c>
      <c r="AA159" s="1" t="n">
        <f aca="false">IF(AA$2/5+1 &gt;=$I159,CQ159*EG159, 0)</f>
        <v>16.2</v>
      </c>
      <c r="AB159" s="1" t="n">
        <f aca="false">IF(AB$2/5+1 &gt;=$I159,CR159*EH159, 0)</f>
        <v>22.05</v>
      </c>
      <c r="AC159" s="1" t="n">
        <f aca="false">IF(AC$2/5+1 &gt;=$I159,CS159*EI159, 0)</f>
        <v>22.05</v>
      </c>
      <c r="AD159" s="1" t="n">
        <f aca="false">IF(AD$2/5+1 &gt;=$I159,CT159*EJ159, 0)</f>
        <v>22.4583333333333</v>
      </c>
      <c r="AE159" s="1" t="n">
        <f aca="false">IF(AE$2/5+1 &gt;=$I159,CU159*EK159, 0)</f>
        <v>28.4166666666667</v>
      </c>
      <c r="AF159" s="1" t="n">
        <f aca="false">IF(AF$2/5+1 &gt;=$I159,CV159*EL159, 0)</f>
        <v>28.4166666666667</v>
      </c>
      <c r="AG159" s="1" t="n">
        <f aca="false">IF(AG$2/5+1 &gt;=$I159,CW159*EM159, 0)</f>
        <v>28.4166666666667</v>
      </c>
      <c r="AH159" s="1" t="n">
        <f aca="false">IF(AH$2/5+1 &gt;=$I159,CX159*EN159, 0)</f>
        <v>34.375</v>
      </c>
      <c r="AI159" s="1" t="n">
        <f aca="false">IF(AI$2/5+1 &gt;=$I159,CY159*EO159, 0)</f>
        <v>39.6</v>
      </c>
      <c r="AK159" s="1" t="n">
        <v>5</v>
      </c>
      <c r="AL159" s="1" t="n">
        <v>1</v>
      </c>
      <c r="AM159" s="1" t="n">
        <f aca="false">AL159</f>
        <v>1</v>
      </c>
      <c r="AN159" s="1" t="n">
        <f aca="false">AM159</f>
        <v>1</v>
      </c>
      <c r="AO159" s="1" t="n">
        <f aca="false">AN159</f>
        <v>1</v>
      </c>
      <c r="AP159" s="1" t="n">
        <f aca="false">AO159</f>
        <v>1</v>
      </c>
      <c r="AQ159" s="1" t="n">
        <f aca="false">AP159</f>
        <v>1</v>
      </c>
      <c r="AR159" s="1" t="n">
        <f aca="false">AQ159</f>
        <v>1</v>
      </c>
      <c r="AS159" s="1" t="n">
        <f aca="false">AR159</f>
        <v>1</v>
      </c>
      <c r="AT159" s="1" t="n">
        <f aca="false">AS159</f>
        <v>1</v>
      </c>
      <c r="AU159" s="1" t="n">
        <f aca="false">AT159</f>
        <v>1</v>
      </c>
      <c r="AV159" s="1" t="n">
        <f aca="false">AU159</f>
        <v>1</v>
      </c>
      <c r="AW159" s="1" t="n">
        <f aca="false">AV159</f>
        <v>1</v>
      </c>
      <c r="AX159" s="1" t="n">
        <f aca="false">AW159</f>
        <v>1</v>
      </c>
      <c r="AY159" s="1" t="n">
        <f aca="false">AX159</f>
        <v>1</v>
      </c>
      <c r="AZ159" s="1" t="n">
        <f aca="false">AY159</f>
        <v>1</v>
      </c>
      <c r="BA159" s="1" t="n">
        <f aca="false">AZ159</f>
        <v>1</v>
      </c>
      <c r="BB159" s="1" t="n">
        <f aca="false">BA159</f>
        <v>1</v>
      </c>
      <c r="BC159" s="1" t="n">
        <f aca="false">BB159</f>
        <v>1</v>
      </c>
      <c r="BD159" s="1" t="n">
        <f aca="false">BC159</f>
        <v>1</v>
      </c>
      <c r="BE159" s="1" t="n">
        <f aca="false">BD159</f>
        <v>1</v>
      </c>
      <c r="BG159" s="1" t="n">
        <v>12</v>
      </c>
      <c r="BH159" s="1" t="n">
        <f aca="false">BG159</f>
        <v>12</v>
      </c>
      <c r="BI159" s="1" t="n">
        <f aca="false">BH159</f>
        <v>12</v>
      </c>
      <c r="BJ159" s="1" t="n">
        <f aca="false">BI159</f>
        <v>12</v>
      </c>
      <c r="BK159" s="1" t="n">
        <f aca="false">BJ159</f>
        <v>12</v>
      </c>
      <c r="BL159" s="1" t="n">
        <f aca="false">BK159</f>
        <v>12</v>
      </c>
      <c r="BM159" s="1" t="n">
        <f aca="false">BL159</f>
        <v>12</v>
      </c>
      <c r="BN159" s="1" t="n">
        <f aca="false">BM159</f>
        <v>12</v>
      </c>
      <c r="BO159" s="1" t="n">
        <f aca="false">BN159</f>
        <v>12</v>
      </c>
      <c r="BP159" s="1" t="n">
        <f aca="false">BO159</f>
        <v>12</v>
      </c>
      <c r="BQ159" s="1" t="n">
        <f aca="false">BP159</f>
        <v>12</v>
      </c>
      <c r="BR159" s="1" t="n">
        <f aca="false">BQ159</f>
        <v>12</v>
      </c>
      <c r="BS159" s="1" t="n">
        <f aca="false">BR159</f>
        <v>12</v>
      </c>
      <c r="BT159" s="1" t="n">
        <f aca="false">BS159</f>
        <v>12</v>
      </c>
      <c r="BU159" s="1" t="n">
        <f aca="false">BT159</f>
        <v>12</v>
      </c>
      <c r="BV159" s="1" t="n">
        <f aca="false">BU159</f>
        <v>12</v>
      </c>
      <c r="BW159" s="1" t="n">
        <f aca="false">BV159</f>
        <v>12</v>
      </c>
      <c r="BX159" s="1" t="n">
        <f aca="false">BW159</f>
        <v>12</v>
      </c>
      <c r="BY159" s="1" t="n">
        <f aca="false">BX159</f>
        <v>12</v>
      </c>
      <c r="BZ159" s="1" t="n">
        <f aca="false">BY159</f>
        <v>12</v>
      </c>
      <c r="CA159" s="2"/>
      <c r="CB159" s="1" t="n">
        <v>1</v>
      </c>
      <c r="CD159" s="0" t="n">
        <f aca="false">IF(EXACT(E159,"Concentration"),IF(I159=1,3,IF(I159=2,3,IF(I159=3,4,IF(I159=4,6,8)))),IF(I159=1,4,IF(I159=2,5,IF(I159=3,6,IF(I159=4,8,10)))))</f>
        <v>5</v>
      </c>
      <c r="CF159" s="2" t="n">
        <f aca="false">MIN(1,MAX(0,(CF$2-$CD159+1+CF$1-DA159)/CF$2))</f>
        <v>0.333333333333333</v>
      </c>
      <c r="CG159" s="2" t="n">
        <f aca="false">MIN(1,MAX(0,(CG$2-$CD159+1+CG$1-DB159)/CG$2))</f>
        <v>0.5</v>
      </c>
      <c r="CH159" s="2" t="n">
        <f aca="false">MIN(1,MAX(0,(CH$2-$CD159+1+CH$1-DC159)/CH$2))</f>
        <v>0.5</v>
      </c>
      <c r="CI159" s="2" t="n">
        <f aca="false">MIN(1,MAX(0,(CI$2-$CD159+1+CI$1-DD159)/CI$2))</f>
        <v>0.666666666666667</v>
      </c>
      <c r="CJ159" s="2" t="n">
        <f aca="false">MIN(1,MAX(0,(CJ$2-$CD159+1+CJ$1-DE159)/CJ$2))</f>
        <v>0.75</v>
      </c>
      <c r="CK159" s="2" t="n">
        <f aca="false">MIN(1,MAX(0,(CK$2-$CD159+1+CK$1-DF159)/CK$2))</f>
        <v>0.75</v>
      </c>
      <c r="CL159" s="2" t="n">
        <f aca="false">MIN(1,MAX(0,(CL$2-$CD159+1+CL$1-DG159)/CL$2))</f>
        <v>0.875</v>
      </c>
      <c r="CM159" s="2" t="n">
        <f aca="false">MIN(1,MAX(0,(CM$2-$CD159+1+CM$1-DH159)/CM$2))</f>
        <v>0.875</v>
      </c>
      <c r="CN159" s="2" t="n">
        <f aca="false">MIN(1,MAX(0,(CN$2-$CD159+1+CN$1-DI159)/CN$2))</f>
        <v>0.875</v>
      </c>
      <c r="CO159" s="2" t="n">
        <f aca="false">MIN(1,MAX(0,(CO$2-$CD159+1+CO$1-DJ159)/CO$2))</f>
        <v>0.9</v>
      </c>
      <c r="CP159" s="2" t="n">
        <f aca="false">MIN(1,MAX(0,(CP$2-$CD159+1+CP$1-DK159)/CP$2))</f>
        <v>0.9</v>
      </c>
      <c r="CQ159" s="2" t="n">
        <f aca="false">MIN(1,MAX(0,(CQ$2-$CD159+1+CQ$1-DL159)/CQ$2))</f>
        <v>0.9</v>
      </c>
      <c r="CR159" s="2" t="n">
        <f aca="false">MIN(1,MAX(0,(CR$2-$CD159+1+CR$1-DM159)/CR$2))</f>
        <v>0.9</v>
      </c>
      <c r="CS159" s="2" t="n">
        <f aca="false">MIN(1,MAX(0,(CS$2-$CD159+1+CS$1-DN159)/CS$2))</f>
        <v>0.9</v>
      </c>
      <c r="CT159" s="2" t="n">
        <f aca="false">MIN(1,MAX(0,(CT$2-$CD159+1+CT$1-DO159)/CT$2))</f>
        <v>0.916666666666667</v>
      </c>
      <c r="CU159" s="2" t="n">
        <f aca="false">MIN(1,MAX(0,(CU$2-$CD159+1+CU$1-DP159)/CU$2))</f>
        <v>0.916666666666667</v>
      </c>
      <c r="CV159" s="2" t="n">
        <f aca="false">MIN(1,MAX(0,(CV$2-$CD159+1+CV$1-DQ159)/CV$2))</f>
        <v>0.916666666666667</v>
      </c>
      <c r="CW159" s="2" t="n">
        <f aca="false">MIN(1,MAX(0,(CW$2-$CD159+1+CW$1-DR159)/CW$2))</f>
        <v>0.916666666666667</v>
      </c>
      <c r="CX159" s="2" t="n">
        <f aca="false">MIN(1,MAX(0,(CX$2-$CD159+1+CX$1-DS159)/CX$2))</f>
        <v>0.916666666666667</v>
      </c>
      <c r="CY159" s="2" t="n">
        <f aca="false">MIN(1,MAX(0,(CY$2-$CD159+1+CY$1-DT159)/CY$2))</f>
        <v>0.9</v>
      </c>
      <c r="DA159" s="1" t="n">
        <f aca="false">IF($CB159&gt;0,MAX(0,FLOOR((1-$CZ$2)*CF$2-$CD159+1+CF$1,1)),0)</f>
        <v>0</v>
      </c>
      <c r="DB159" s="1" t="n">
        <f aca="false">IF($CB159&gt;0,MAX(0,FLOOR((1-$CZ$2)*CG$2-$CD159+1+CG$1,1)),0)</f>
        <v>0</v>
      </c>
      <c r="DC159" s="1" t="n">
        <f aca="false">IF($CB159&gt;0,MAX(0,FLOOR((1-$CZ$2)*CH$2-$CD159+1+CH$1,1)),0)</f>
        <v>0</v>
      </c>
      <c r="DD159" s="1" t="n">
        <f aca="false">IF($CB159&gt;0,MAX(0,FLOOR((1-$CZ$2)*CI$2-$CD159+1+CI$1,1)),0)</f>
        <v>0</v>
      </c>
      <c r="DE159" s="1" t="n">
        <f aca="false">IF($CB159&gt;0,MAX(0,FLOOR((1-$CZ$2)*CJ$2-$CD159+1+CJ$1,1)),0)</f>
        <v>0</v>
      </c>
      <c r="DF159" s="1" t="n">
        <f aca="false">IF($CB159&gt;0,MAX(0,FLOOR((1-$CZ$2)*CK$2-$CD159+1+CK$1,1)),0)</f>
        <v>0</v>
      </c>
      <c r="DG159" s="1" t="n">
        <f aca="false">IF($CB159&gt;0,MAX(0,FLOOR((1-$CZ$2)*CL$2-$CD159+1+CL$1,1)),0)</f>
        <v>0</v>
      </c>
      <c r="DH159" s="1" t="n">
        <f aca="false">IF($CB159&gt;0,MAX(0,FLOOR((1-$CZ$2)*CM$2-$CD159+1+CM$1,1)),0)</f>
        <v>0</v>
      </c>
      <c r="DI159" s="1" t="n">
        <f aca="false">IF($CB159&gt;0,MAX(0,FLOOR((1-$CZ$2)*CN$2-$CD159+1+CN$1,1)),0)</f>
        <v>0</v>
      </c>
      <c r="DJ159" s="1" t="n">
        <f aca="false">IF($CB159&gt;0,MAX(0,FLOOR((1-$CZ$2)*CO$2-$CD159+1+CO$1,1)),0)</f>
        <v>1</v>
      </c>
      <c r="DK159" s="1" t="n">
        <f aca="false">IF($CB159&gt;0,MAX(0,FLOOR((1-$CZ$2)*CP$2-$CD159+1+CP$1,1)),0)</f>
        <v>1</v>
      </c>
      <c r="DL159" s="1" t="n">
        <f aca="false">IF($CB159&gt;0,MAX(0,FLOOR((1-$CZ$2)*CQ$2-$CD159+1+CQ$1,1)),0)</f>
        <v>1</v>
      </c>
      <c r="DM159" s="1" t="n">
        <f aca="false">IF($CB159&gt;0,MAX(0,FLOOR((1-$CZ$2)*CR$2-$CD159+1+CR$1,1)),0)</f>
        <v>2</v>
      </c>
      <c r="DN159" s="1" t="n">
        <f aca="false">IF($CB159&gt;0,MAX(0,FLOOR((1-$CZ$2)*CS$2-$CD159+1+CS$1,1)),0)</f>
        <v>2</v>
      </c>
      <c r="DO159" s="1" t="n">
        <f aca="false">IF($CB159&gt;0,MAX(0,FLOOR((1-$CZ$2)*CT$2-$CD159+1+CT$1,1)),0)</f>
        <v>2</v>
      </c>
      <c r="DP159" s="1" t="n">
        <f aca="false">IF($CB159&gt;0,MAX(0,FLOOR((1-$CZ$2)*CU$2-$CD159+1+CU$1,1)),0)</f>
        <v>3</v>
      </c>
      <c r="DQ159" s="1" t="n">
        <f aca="false">IF($CB159&gt;0,MAX(0,FLOOR((1-$CZ$2)*CV$2-$CD159+1+CV$1,1)),0)</f>
        <v>3</v>
      </c>
      <c r="DR159" s="1" t="n">
        <f aca="false">IF($CB159&gt;0,MAX(0,FLOOR((1-$CZ$2)*CW$2-$CD159+1+CW$1,1)),0)</f>
        <v>3</v>
      </c>
      <c r="DS159" s="1" t="n">
        <f aca="false">IF($CB159&gt;0,MAX(0,FLOOR((1-$CZ$2)*CX$2-$CD159+1+CX$1,1)),0)</f>
        <v>4</v>
      </c>
      <c r="DT159" s="1" t="n">
        <f aca="false">IF($CB159&gt;0,MAX(0,FLOOR((1-$CZ$2)*CY$2-$CD159+1+CY$1,1)),0)</f>
        <v>5</v>
      </c>
      <c r="DV159" s="1" t="n">
        <f aca="false">$AK159 +(DA159*$CB159+AL159)*(BG159+1)/2</f>
        <v>11.5</v>
      </c>
      <c r="DW159" s="1" t="n">
        <f aca="false">$AK159 +(DB159*$CB159+AM159)*(BH159+1)/2</f>
        <v>11.5</v>
      </c>
      <c r="DX159" s="1" t="n">
        <f aca="false">$AK159 +(DC159*$CB159+AN159)*(BI159+1)/2</f>
        <v>11.5</v>
      </c>
      <c r="DY159" s="1" t="n">
        <f aca="false">$AK159 +(DD159*$CB159+AO159)*(BJ159+1)/2</f>
        <v>11.5</v>
      </c>
      <c r="DZ159" s="1" t="n">
        <f aca="false">$AK159 +(DE159*$CB159+AP159)*(BK159+1)/2</f>
        <v>11.5</v>
      </c>
      <c r="EA159" s="1" t="n">
        <f aca="false">$AK159 +(DF159*$CB159+AQ159)*(BL159+1)/2</f>
        <v>11.5</v>
      </c>
      <c r="EB159" s="1" t="n">
        <f aca="false">$AK159 +(DG159*$CB159+AR159)*(BM159+1)/2</f>
        <v>11.5</v>
      </c>
      <c r="EC159" s="1" t="n">
        <f aca="false">$AK159 +(DH159*$CB159+AS159)*(BN159+1)/2</f>
        <v>11.5</v>
      </c>
      <c r="ED159" s="1" t="n">
        <f aca="false">$AK159 +(DI159*$CB159+AT159)*(BO159+1)/2</f>
        <v>11.5</v>
      </c>
      <c r="EE159" s="1" t="n">
        <f aca="false">$AK159 +(DJ159*$CB159+AU159)*(BP159+1)/2</f>
        <v>18</v>
      </c>
      <c r="EF159" s="1" t="n">
        <f aca="false">$AK159 +(DK159*$CB159+AV159)*(BQ159+1)/2</f>
        <v>18</v>
      </c>
      <c r="EG159" s="1" t="n">
        <f aca="false">$AK159 +(DL159*$CB159+AW159)*(BR159+1)/2</f>
        <v>18</v>
      </c>
      <c r="EH159" s="1" t="n">
        <f aca="false">$AK159 +(DM159*$CB159+AX159)*(BS159+1)/2</f>
        <v>24.5</v>
      </c>
      <c r="EI159" s="1" t="n">
        <f aca="false">$AK159 +(DN159*$CB159+AY159)*(BT159+1)/2</f>
        <v>24.5</v>
      </c>
      <c r="EJ159" s="1" t="n">
        <f aca="false">$AK159 +(DO159*$CB159+AZ159)*(BU159+1)/2</f>
        <v>24.5</v>
      </c>
      <c r="EK159" s="1" t="n">
        <f aca="false">$AK159 +(DP159*$CB159+BA159)*(BV159+1)/2</f>
        <v>31</v>
      </c>
      <c r="EL159" s="1" t="n">
        <f aca="false">$AK159 +(DQ159*$CB159+BB159)*(BW159+1)/2</f>
        <v>31</v>
      </c>
      <c r="EM159" s="1" t="n">
        <f aca="false">$AK159 +(DR159*$CB159+BC159)*(BX159+1)/2</f>
        <v>31</v>
      </c>
      <c r="EN159" s="1" t="n">
        <f aca="false">$AK159 +(DS159*$CB159+BD159)*(BY159+1)/2</f>
        <v>37.5</v>
      </c>
      <c r="EO159" s="1" t="n">
        <f aca="false">$AK159 +(DT159*$CB159+BE159)*(BZ159+1)/2</f>
        <v>44</v>
      </c>
    </row>
    <row r="160" customFormat="false" ht="33.95" hidden="false" customHeight="true" outlineLevel="0" collapsed="false">
      <c r="A160" s="14" t="s">
        <v>682</v>
      </c>
      <c r="B160" s="1" t="s">
        <v>661</v>
      </c>
      <c r="C160" s="14" t="s">
        <v>662</v>
      </c>
      <c r="D160" s="14" t="s">
        <v>683</v>
      </c>
      <c r="E160" s="14" t="s">
        <v>29</v>
      </c>
      <c r="F160" s="14" t="s">
        <v>30</v>
      </c>
      <c r="G160" s="14"/>
      <c r="H160" s="14" t="s">
        <v>684</v>
      </c>
      <c r="I160" s="14" t="n">
        <v>2</v>
      </c>
      <c r="J160" s="14" t="s">
        <v>290</v>
      </c>
      <c r="K160" s="14" t="s">
        <v>62</v>
      </c>
      <c r="L160" s="14" t="s">
        <v>685</v>
      </c>
      <c r="M160" s="22" t="s">
        <v>686</v>
      </c>
    </row>
    <row r="161" customFormat="false" ht="33.95" hidden="false" customHeight="true" outlineLevel="0" collapsed="false">
      <c r="A161" s="11" t="s">
        <v>687</v>
      </c>
      <c r="B161" s="1" t="s">
        <v>661</v>
      </c>
      <c r="C161" s="11" t="s">
        <v>662</v>
      </c>
      <c r="D161" s="11" t="s">
        <v>688</v>
      </c>
      <c r="E161" s="11" t="s">
        <v>29</v>
      </c>
      <c r="F161" s="11" t="s">
        <v>51</v>
      </c>
      <c r="G161" s="11" t="s">
        <v>689</v>
      </c>
      <c r="H161" s="11" t="n">
        <v>0</v>
      </c>
      <c r="I161" s="11" t="n">
        <v>2</v>
      </c>
      <c r="J161" s="11"/>
      <c r="K161" s="11"/>
      <c r="L161" s="11" t="s">
        <v>690</v>
      </c>
    </row>
    <row r="162" customFormat="false" ht="33.95" hidden="false" customHeight="true" outlineLevel="0" collapsed="false">
      <c r="A162" s="11" t="s">
        <v>691</v>
      </c>
      <c r="B162" s="1" t="s">
        <v>661</v>
      </c>
      <c r="C162" s="11" t="s">
        <v>662</v>
      </c>
      <c r="D162" s="11" t="s">
        <v>692</v>
      </c>
      <c r="E162" s="11" t="s">
        <v>29</v>
      </c>
      <c r="F162" s="11" t="s">
        <v>30</v>
      </c>
      <c r="G162" s="11" t="s">
        <v>693</v>
      </c>
      <c r="H162" s="11" t="s">
        <v>41</v>
      </c>
      <c r="I162" s="11" t="n">
        <v>3</v>
      </c>
      <c r="J162" s="11" t="s">
        <v>323</v>
      </c>
      <c r="K162" s="11" t="s">
        <v>62</v>
      </c>
      <c r="L162" s="11" t="s">
        <v>694</v>
      </c>
      <c r="N162" s="1" t="n">
        <v>1</v>
      </c>
      <c r="P162" s="1" t="n">
        <f aca="false">IF(P$2/5+1 &gt;=$I162,CF162*DV162, 0)</f>
        <v>0</v>
      </c>
      <c r="Q162" s="1" t="n">
        <f aca="false">IF(Q$2/5+1 &gt;=$I162,CG162*DW162, 0)</f>
        <v>0</v>
      </c>
      <c r="R162" s="1" t="n">
        <f aca="false">IF(R$2/5+1 &gt;=$I162,CH162*DX162, 0)</f>
        <v>0</v>
      </c>
      <c r="S162" s="1" t="n">
        <f aca="false">IF(S$2/5+1 &gt;=$I162,CI162*DY162, 0)</f>
        <v>0</v>
      </c>
      <c r="T162" s="1" t="n">
        <f aca="false">IF(T$2/5+1 &gt;=$I162,CJ162*DZ162, 0)</f>
        <v>0</v>
      </c>
      <c r="U162" s="1" t="n">
        <f aca="false">IF(U$2/5+1 &gt;=$I162,CK162*EA162, 0)</f>
        <v>0</v>
      </c>
      <c r="V162" s="1" t="n">
        <f aca="false">IF(V$2/5+1 &gt;=$I162,CL162*EB162, 0)</f>
        <v>0</v>
      </c>
      <c r="W162" s="1" t="n">
        <f aca="false">IF(W$2/5+1 &gt;=$I162,CM162*EC162, 0)</f>
        <v>0</v>
      </c>
      <c r="X162" s="1" t="n">
        <f aca="false">IF(X$2/5+1 &gt;=$I162,CN162*ED162, 0)</f>
        <v>0</v>
      </c>
      <c r="Y162" s="1" t="n">
        <f aca="false">IF(Y$2/5+1 &gt;=$I162,CO162*EE162, 0)</f>
        <v>4.05</v>
      </c>
      <c r="Z162" s="1" t="n">
        <f aca="false">IF(Z$2/5+1 &gt;=$I162,CP162*EF162, 0)</f>
        <v>4.05</v>
      </c>
      <c r="AA162" s="1" t="n">
        <f aca="false">IF(AA$2/5+1 &gt;=$I162,CQ162*EG162, 0)</f>
        <v>4.05</v>
      </c>
      <c r="AB162" s="1" t="n">
        <f aca="false">IF(AB$2/5+1 &gt;=$I162,CR162*EH162, 0)</f>
        <v>8.1</v>
      </c>
      <c r="AC162" s="1" t="n">
        <f aca="false">IF(AC$2/5+1 &gt;=$I162,CS162*EI162, 0)</f>
        <v>8.1</v>
      </c>
      <c r="AD162" s="1" t="n">
        <f aca="false">IF(AD$2/5+1 &gt;=$I162,CT162*EJ162, 0)</f>
        <v>8.25</v>
      </c>
      <c r="AE162" s="1" t="n">
        <f aca="false">IF(AE$2/5+1 &gt;=$I162,CU162*EK162, 0)</f>
        <v>12.375</v>
      </c>
      <c r="AF162" s="1" t="n">
        <f aca="false">IF(AF$2/5+1 &gt;=$I162,CV162*EL162, 0)</f>
        <v>12.375</v>
      </c>
      <c r="AG162" s="1" t="n">
        <f aca="false">IF(AG$2/5+1 &gt;=$I162,CW162*EM162, 0)</f>
        <v>12.375</v>
      </c>
      <c r="AH162" s="1" t="n">
        <f aca="false">IF(AH$2/5+1 &gt;=$I162,CX162*EN162, 0)</f>
        <v>16.5</v>
      </c>
      <c r="AI162" s="1" t="n">
        <f aca="false">IF(AI$2/5+1 &gt;=$I162,CY162*EO162, 0)</f>
        <v>20.25</v>
      </c>
      <c r="AK162" s="1" t="n">
        <v>0</v>
      </c>
      <c r="AL162" s="1" t="n">
        <v>1</v>
      </c>
      <c r="AM162" s="1" t="n">
        <f aca="false">AL162</f>
        <v>1</v>
      </c>
      <c r="AN162" s="1" t="n">
        <f aca="false">AM162</f>
        <v>1</v>
      </c>
      <c r="AO162" s="1" t="n">
        <f aca="false">AN162</f>
        <v>1</v>
      </c>
      <c r="AP162" s="1" t="n">
        <f aca="false">AO162</f>
        <v>1</v>
      </c>
      <c r="AQ162" s="1" t="n">
        <f aca="false">AP162</f>
        <v>1</v>
      </c>
      <c r="AR162" s="1" t="n">
        <f aca="false">AQ162</f>
        <v>1</v>
      </c>
      <c r="AS162" s="1" t="n">
        <f aca="false">AR162</f>
        <v>1</v>
      </c>
      <c r="AT162" s="1" t="n">
        <f aca="false">AS162</f>
        <v>1</v>
      </c>
      <c r="AU162" s="1" t="n">
        <f aca="false">AT162</f>
        <v>1</v>
      </c>
      <c r="AV162" s="1" t="n">
        <f aca="false">AU162</f>
        <v>1</v>
      </c>
      <c r="AW162" s="1" t="n">
        <f aca="false">AV162</f>
        <v>1</v>
      </c>
      <c r="AX162" s="1" t="n">
        <f aca="false">AW162</f>
        <v>1</v>
      </c>
      <c r="AY162" s="1" t="n">
        <f aca="false">AX162</f>
        <v>1</v>
      </c>
      <c r="AZ162" s="1" t="n">
        <f aca="false">AY162</f>
        <v>1</v>
      </c>
      <c r="BA162" s="1" t="n">
        <f aca="false">AZ162</f>
        <v>1</v>
      </c>
      <c r="BB162" s="1" t="n">
        <f aca="false">BA162</f>
        <v>1</v>
      </c>
      <c r="BC162" s="1" t="n">
        <f aca="false">BB162</f>
        <v>1</v>
      </c>
      <c r="BD162" s="1" t="n">
        <f aca="false">BC162</f>
        <v>1</v>
      </c>
      <c r="BE162" s="1" t="n">
        <v>1</v>
      </c>
      <c r="BG162" s="1" t="n">
        <v>8</v>
      </c>
      <c r="BH162" s="1" t="n">
        <f aca="false">BG162</f>
        <v>8</v>
      </c>
      <c r="BI162" s="1" t="n">
        <f aca="false">BH162</f>
        <v>8</v>
      </c>
      <c r="BJ162" s="1" t="n">
        <f aca="false">BI162</f>
        <v>8</v>
      </c>
      <c r="BK162" s="1" t="n">
        <f aca="false">BJ162</f>
        <v>8</v>
      </c>
      <c r="BL162" s="1" t="n">
        <f aca="false">BK162</f>
        <v>8</v>
      </c>
      <c r="BM162" s="1" t="n">
        <f aca="false">BL162</f>
        <v>8</v>
      </c>
      <c r="BN162" s="1" t="n">
        <f aca="false">BM162</f>
        <v>8</v>
      </c>
      <c r="BO162" s="1" t="n">
        <f aca="false">BN162</f>
        <v>8</v>
      </c>
      <c r="BP162" s="1" t="n">
        <f aca="false">BO162</f>
        <v>8</v>
      </c>
      <c r="BQ162" s="1" t="n">
        <f aca="false">BP162</f>
        <v>8</v>
      </c>
      <c r="BR162" s="1" t="n">
        <f aca="false">BQ162</f>
        <v>8</v>
      </c>
      <c r="BS162" s="1" t="n">
        <f aca="false">BR162</f>
        <v>8</v>
      </c>
      <c r="BT162" s="1" t="n">
        <f aca="false">BS162</f>
        <v>8</v>
      </c>
      <c r="BU162" s="1" t="n">
        <f aca="false">BT162</f>
        <v>8</v>
      </c>
      <c r="BV162" s="1" t="n">
        <f aca="false">BU162</f>
        <v>8</v>
      </c>
      <c r="BW162" s="1" t="n">
        <f aca="false">BV162</f>
        <v>8</v>
      </c>
      <c r="BX162" s="1" t="n">
        <f aca="false">BW162</f>
        <v>8</v>
      </c>
      <c r="BY162" s="1" t="n">
        <f aca="false">BX162</f>
        <v>8</v>
      </c>
      <c r="BZ162" s="1" t="n">
        <f aca="false">BY162</f>
        <v>8</v>
      </c>
      <c r="CA162" s="2"/>
      <c r="CB162" s="1" t="n">
        <v>1</v>
      </c>
      <c r="CD162" s="0" t="n">
        <f aca="false">IF(EXACT(E162,"Concentration"),IF(I162=1,3,IF(I162=2,3,IF(I162=3,4,IF(I162=4,6,8)))),IF(I162=1,4,IF(I162=2,5,IF(I162=3,6,IF(I162=4,8,10)))))</f>
        <v>6</v>
      </c>
      <c r="CF162" s="2" t="n">
        <f aca="false">MIN(1,MAX(0,(CF$2-$CD162+1+CF$1-DA162)/CF$2))</f>
        <v>0.166666666666667</v>
      </c>
      <c r="CG162" s="2" t="n">
        <f aca="false">MIN(1,MAX(0,(CG$2-$CD162+1+CG$1-DB162)/CG$2))</f>
        <v>0.333333333333333</v>
      </c>
      <c r="CH162" s="2" t="n">
        <f aca="false">MIN(1,MAX(0,(CH$2-$CD162+1+CH$1-DC162)/CH$2))</f>
        <v>0.333333333333333</v>
      </c>
      <c r="CI162" s="2" t="n">
        <f aca="false">MIN(1,MAX(0,(CI$2-$CD162+1+CI$1-DD162)/CI$2))</f>
        <v>0.5</v>
      </c>
      <c r="CJ162" s="2" t="n">
        <f aca="false">MIN(1,MAX(0,(CJ$2-$CD162+1+CJ$1-DE162)/CJ$2))</f>
        <v>0.625</v>
      </c>
      <c r="CK162" s="2" t="n">
        <f aca="false">MIN(1,MAX(0,(CK$2-$CD162+1+CK$1-DF162)/CK$2))</f>
        <v>0.625</v>
      </c>
      <c r="CL162" s="2" t="n">
        <f aca="false">MIN(1,MAX(0,(CL$2-$CD162+1+CL$1-DG162)/CL$2))</f>
        <v>0.75</v>
      </c>
      <c r="CM162" s="2" t="n">
        <f aca="false">MIN(1,MAX(0,(CM$2-$CD162+1+CM$1-DH162)/CM$2))</f>
        <v>0.75</v>
      </c>
      <c r="CN162" s="2" t="n">
        <f aca="false">MIN(1,MAX(0,(CN$2-$CD162+1+CN$1-DI162)/CN$2))</f>
        <v>0.75</v>
      </c>
      <c r="CO162" s="2" t="n">
        <f aca="false">MIN(1,MAX(0,(CO$2-$CD162+1+CO$1-DJ162)/CO$2))</f>
        <v>0.9</v>
      </c>
      <c r="CP162" s="2" t="n">
        <f aca="false">MIN(1,MAX(0,(CP$2-$CD162+1+CP$1-DK162)/CP$2))</f>
        <v>0.9</v>
      </c>
      <c r="CQ162" s="2" t="n">
        <f aca="false">MIN(1,MAX(0,(CQ$2-$CD162+1+CQ$1-DL162)/CQ$2))</f>
        <v>0.9</v>
      </c>
      <c r="CR162" s="2" t="n">
        <f aca="false">MIN(1,MAX(0,(CR$2-$CD162+1+CR$1-DM162)/CR$2))</f>
        <v>0.9</v>
      </c>
      <c r="CS162" s="2" t="n">
        <f aca="false">MIN(1,MAX(0,(CS$2-$CD162+1+CS$1-DN162)/CS$2))</f>
        <v>0.9</v>
      </c>
      <c r="CT162" s="2" t="n">
        <f aca="false">MIN(1,MAX(0,(CT$2-$CD162+1+CT$1-DO162)/CT$2))</f>
        <v>0.916666666666667</v>
      </c>
      <c r="CU162" s="2" t="n">
        <f aca="false">MIN(1,MAX(0,(CU$2-$CD162+1+CU$1-DP162)/CU$2))</f>
        <v>0.916666666666667</v>
      </c>
      <c r="CV162" s="2" t="n">
        <f aca="false">MIN(1,MAX(0,(CV$2-$CD162+1+CV$1-DQ162)/CV$2))</f>
        <v>0.916666666666667</v>
      </c>
      <c r="CW162" s="2" t="n">
        <f aca="false">MIN(1,MAX(0,(CW$2-$CD162+1+CW$1-DR162)/CW$2))</f>
        <v>0.916666666666667</v>
      </c>
      <c r="CX162" s="2" t="n">
        <f aca="false">MIN(1,MAX(0,(CX$2-$CD162+1+CX$1-DS162)/CX$2))</f>
        <v>0.916666666666667</v>
      </c>
      <c r="CY162" s="2" t="n">
        <f aca="false">MIN(1,MAX(0,(CY$2-$CD162+1+CY$1-DT162)/CY$2))</f>
        <v>0.9</v>
      </c>
      <c r="DA162" s="1" t="n">
        <f aca="false">IF($CB162&gt;0,MAX(0,FLOOR((1-$CZ$2)*CF$2-$CD162+1+CF$1,1)),0)</f>
        <v>0</v>
      </c>
      <c r="DB162" s="1" t="n">
        <f aca="false">IF($CB162&gt;0,MAX(0,FLOOR((1-$CZ$2)*CG$2-$CD162+1+CG$1,1)),0)</f>
        <v>0</v>
      </c>
      <c r="DC162" s="1" t="n">
        <f aca="false">IF($CB162&gt;0,MAX(0,FLOOR((1-$CZ$2)*CH$2-$CD162+1+CH$1,1)),0)</f>
        <v>0</v>
      </c>
      <c r="DD162" s="1" t="n">
        <f aca="false">IF($CB162&gt;0,MAX(0,FLOOR((1-$CZ$2)*CI$2-$CD162+1+CI$1,1)),0)</f>
        <v>0</v>
      </c>
      <c r="DE162" s="1" t="n">
        <f aca="false">IF($CB162&gt;0,MAX(0,FLOOR((1-$CZ$2)*CJ$2-$CD162+1+CJ$1,1)),0)</f>
        <v>0</v>
      </c>
      <c r="DF162" s="1" t="n">
        <f aca="false">IF($CB162&gt;0,MAX(0,FLOOR((1-$CZ$2)*CK$2-$CD162+1+CK$1,1)),0)</f>
        <v>0</v>
      </c>
      <c r="DG162" s="1" t="n">
        <f aca="false">IF($CB162&gt;0,MAX(0,FLOOR((1-$CZ$2)*CL$2-$CD162+1+CL$1,1)),0)</f>
        <v>0</v>
      </c>
      <c r="DH162" s="1" t="n">
        <f aca="false">IF($CB162&gt;0,MAX(0,FLOOR((1-$CZ$2)*CM$2-$CD162+1+CM$1,1)),0)</f>
        <v>0</v>
      </c>
      <c r="DI162" s="1" t="n">
        <f aca="false">IF($CB162&gt;0,MAX(0,FLOOR((1-$CZ$2)*CN$2-$CD162+1+CN$1,1)),0)</f>
        <v>0</v>
      </c>
      <c r="DJ162" s="1" t="n">
        <f aca="false">IF($CB162&gt;0,MAX(0,FLOOR((1-$CZ$2)*CO$2-$CD162+1+CO$1,1)),0)</f>
        <v>0</v>
      </c>
      <c r="DK162" s="1" t="n">
        <f aca="false">IF($CB162&gt;0,MAX(0,FLOOR((1-$CZ$2)*CP$2-$CD162+1+CP$1,1)),0)</f>
        <v>0</v>
      </c>
      <c r="DL162" s="1" t="n">
        <f aca="false">IF($CB162&gt;0,MAX(0,FLOOR((1-$CZ$2)*CQ$2-$CD162+1+CQ$1,1)),0)</f>
        <v>0</v>
      </c>
      <c r="DM162" s="1" t="n">
        <f aca="false">IF($CB162&gt;0,MAX(0,FLOOR((1-$CZ$2)*CR$2-$CD162+1+CR$1,1)),0)</f>
        <v>1</v>
      </c>
      <c r="DN162" s="1" t="n">
        <f aca="false">IF($CB162&gt;0,MAX(0,FLOOR((1-$CZ$2)*CS$2-$CD162+1+CS$1,1)),0)</f>
        <v>1</v>
      </c>
      <c r="DO162" s="1" t="n">
        <f aca="false">IF($CB162&gt;0,MAX(0,FLOOR((1-$CZ$2)*CT$2-$CD162+1+CT$1,1)),0)</f>
        <v>1</v>
      </c>
      <c r="DP162" s="1" t="n">
        <f aca="false">IF($CB162&gt;0,MAX(0,FLOOR((1-$CZ$2)*CU$2-$CD162+1+CU$1,1)),0)</f>
        <v>2</v>
      </c>
      <c r="DQ162" s="1" t="n">
        <f aca="false">IF($CB162&gt;0,MAX(0,FLOOR((1-$CZ$2)*CV$2-$CD162+1+CV$1,1)),0)</f>
        <v>2</v>
      </c>
      <c r="DR162" s="1" t="n">
        <f aca="false">IF($CB162&gt;0,MAX(0,FLOOR((1-$CZ$2)*CW$2-$CD162+1+CW$1,1)),0)</f>
        <v>2</v>
      </c>
      <c r="DS162" s="1" t="n">
        <f aca="false">IF($CB162&gt;0,MAX(0,FLOOR((1-$CZ$2)*CX$2-$CD162+1+CX$1,1)),0)</f>
        <v>3</v>
      </c>
      <c r="DT162" s="1" t="n">
        <f aca="false">IF($CB162&gt;0,MAX(0,FLOOR((1-$CZ$2)*CY$2-$CD162+1+CY$1,1)),0)</f>
        <v>4</v>
      </c>
      <c r="DV162" s="1" t="n">
        <f aca="false">$AK162 +(DA162*$CB162+AL162)*(BG162+1)/2</f>
        <v>4.5</v>
      </c>
      <c r="DW162" s="1" t="n">
        <f aca="false">$AK162 +(DB162*$CB162+AM162)*(BH162+1)/2</f>
        <v>4.5</v>
      </c>
      <c r="DX162" s="1" t="n">
        <f aca="false">$AK162 +(DC162*$CB162+AN162)*(BI162+1)/2</f>
        <v>4.5</v>
      </c>
      <c r="DY162" s="1" t="n">
        <f aca="false">$AK162 +(DD162*$CB162+AO162)*(BJ162+1)/2</f>
        <v>4.5</v>
      </c>
      <c r="DZ162" s="1" t="n">
        <f aca="false">$AK162 +(DE162*$CB162+AP162)*(BK162+1)/2</f>
        <v>4.5</v>
      </c>
      <c r="EA162" s="1" t="n">
        <f aca="false">$AK162 +(DF162*$CB162+AQ162)*(BL162+1)/2</f>
        <v>4.5</v>
      </c>
      <c r="EB162" s="1" t="n">
        <f aca="false">$AK162 +(DG162*$CB162+AR162)*(BM162+1)/2</f>
        <v>4.5</v>
      </c>
      <c r="EC162" s="1" t="n">
        <f aca="false">$AK162 +(DH162*$CB162+AS162)*(BN162+1)/2</f>
        <v>4.5</v>
      </c>
      <c r="ED162" s="1" t="n">
        <f aca="false">$AK162 +(DI162*$CB162+AT162)*(BO162+1)/2</f>
        <v>4.5</v>
      </c>
      <c r="EE162" s="1" t="n">
        <f aca="false">$AK162 +(DJ162*$CB162+AU162)*(BP162+1)/2</f>
        <v>4.5</v>
      </c>
      <c r="EF162" s="1" t="n">
        <f aca="false">$AK162 +(DK162*$CB162+AV162)*(BQ162+1)/2</f>
        <v>4.5</v>
      </c>
      <c r="EG162" s="1" t="n">
        <f aca="false">$AK162 +(DL162*$CB162+AW162)*(BR162+1)/2</f>
        <v>4.5</v>
      </c>
      <c r="EH162" s="1" t="n">
        <f aca="false">$AK162 +(DM162*$CB162+AX162)*(BS162+1)/2</f>
        <v>9</v>
      </c>
      <c r="EI162" s="1" t="n">
        <f aca="false">$AK162 +(DN162*$CB162+AY162)*(BT162+1)/2</f>
        <v>9</v>
      </c>
      <c r="EJ162" s="1" t="n">
        <f aca="false">$AK162 +(DO162*$CB162+AZ162)*(BU162+1)/2</f>
        <v>9</v>
      </c>
      <c r="EK162" s="1" t="n">
        <f aca="false">$AK162 +(DP162*$CB162+BA162)*(BV162+1)/2</f>
        <v>13.5</v>
      </c>
      <c r="EL162" s="1" t="n">
        <f aca="false">$AK162 +(DQ162*$CB162+BB162)*(BW162+1)/2</f>
        <v>13.5</v>
      </c>
      <c r="EM162" s="1" t="n">
        <f aca="false">$AK162 +(DR162*$CB162+BC162)*(BX162+1)/2</f>
        <v>13.5</v>
      </c>
      <c r="EN162" s="1" t="n">
        <f aca="false">$AK162 +(DS162*$CB162+BD162)*(BY162+1)/2</f>
        <v>18</v>
      </c>
      <c r="EO162" s="1" t="n">
        <f aca="false">$AK162 +(DT162*$CB162+BE162)*(BZ162+1)/2</f>
        <v>22.5</v>
      </c>
    </row>
    <row r="163" customFormat="false" ht="33.95" hidden="false" customHeight="true" outlineLevel="0" collapsed="false">
      <c r="A163" s="11" t="s">
        <v>695</v>
      </c>
      <c r="B163" s="1" t="s">
        <v>661</v>
      </c>
      <c r="C163" s="11" t="s">
        <v>662</v>
      </c>
      <c r="D163" s="11" t="s">
        <v>696</v>
      </c>
      <c r="E163" s="11" t="s">
        <v>60</v>
      </c>
      <c r="F163" s="11" t="s">
        <v>40</v>
      </c>
      <c r="G163" s="11"/>
      <c r="H163" s="11" t="n">
        <v>0</v>
      </c>
      <c r="I163" s="11" t="n">
        <v>3</v>
      </c>
      <c r="J163" s="11"/>
      <c r="K163" s="11"/>
      <c r="L163" s="11" t="s">
        <v>697</v>
      </c>
      <c r="N163" s="1" t="n">
        <v>1</v>
      </c>
      <c r="P163" s="1" t="n">
        <f aca="false">IF(P$2/5+1 &gt;=$I163,CF163*DV163, 0)</f>
        <v>0</v>
      </c>
      <c r="Q163" s="1" t="n">
        <f aca="false">IF(Q$2/5+1 &gt;=$I163,CG163*DW163, 0)</f>
        <v>0</v>
      </c>
      <c r="R163" s="1" t="n">
        <f aca="false">IF(R$2/5+1 &gt;=$I163,CH163*DX163, 0)</f>
        <v>0</v>
      </c>
      <c r="S163" s="1" t="n">
        <f aca="false">IF(S$2/5+1 &gt;=$I163,CI163*DY163, 0)</f>
        <v>0</v>
      </c>
      <c r="T163" s="1" t="n">
        <f aca="false">IF(T$2/5+1 &gt;=$I163,CJ163*DZ163, 0)</f>
        <v>0</v>
      </c>
      <c r="U163" s="1" t="n">
        <f aca="false">IF(U$2/5+1 &gt;=$I163,CK163*EA163, 0)</f>
        <v>0</v>
      </c>
      <c r="V163" s="1" t="n">
        <f aca="false">IF(V$2/5+1 &gt;=$I163,CL163*EB163, 0)</f>
        <v>0</v>
      </c>
      <c r="W163" s="1" t="n">
        <f aca="false">IF(W$2/5+1 &gt;=$I163,CM163*EC163, 0)</f>
        <v>0</v>
      </c>
      <c r="X163" s="1" t="n">
        <f aca="false">IF(X$2/5+1 &gt;=$I163,CN163*ED163, 0)</f>
        <v>0</v>
      </c>
      <c r="Y163" s="1" t="n">
        <f aca="false">IF(Y$2/5+1 &gt;=$I163,CO163*EE163, 0)</f>
        <v>9</v>
      </c>
      <c r="Z163" s="1" t="n">
        <f aca="false">IF(Z$2/5+1 &gt;=$I163,CP163*EF163, 0)</f>
        <v>9</v>
      </c>
      <c r="AA163" s="1" t="n">
        <f aca="false">IF(AA$2/5+1 &gt;=$I163,CQ163*EG163, 0)</f>
        <v>9</v>
      </c>
      <c r="AB163" s="1" t="n">
        <f aca="false">IF(AB$2/5+1 &gt;=$I163,CR163*EH163, 0)</f>
        <v>13.5</v>
      </c>
      <c r="AC163" s="1" t="n">
        <f aca="false">IF(AC$2/5+1 &gt;=$I163,CS163*EI163, 0)</f>
        <v>13.5</v>
      </c>
      <c r="AD163" s="1" t="n">
        <f aca="false">IF(AD$2/5+1 &gt;=$I163,CT163*EJ163, 0)</f>
        <v>13.75</v>
      </c>
      <c r="AE163" s="1" t="n">
        <f aca="false">IF(AE$2/5+1 &gt;=$I163,CU163*EK163, 0)</f>
        <v>18.3333333333333</v>
      </c>
      <c r="AF163" s="1" t="n">
        <f aca="false">IF(AF$2/5+1 &gt;=$I163,CV163*EL163, 0)</f>
        <v>18.3333333333333</v>
      </c>
      <c r="AG163" s="1" t="n">
        <f aca="false">IF(AG$2/5+1 &gt;=$I163,CW163*EM163, 0)</f>
        <v>18.3333333333333</v>
      </c>
      <c r="AH163" s="1" t="n">
        <f aca="false">IF(AH$2/5+1 &gt;=$I163,CX163*EN163, 0)</f>
        <v>22.9166666666667</v>
      </c>
      <c r="AI163" s="1" t="n">
        <f aca="false">IF(AI$2/5+1 &gt;=$I163,CY163*EO163, 0)</f>
        <v>27</v>
      </c>
      <c r="AK163" s="1" t="n">
        <v>0</v>
      </c>
      <c r="AL163" s="1" t="n">
        <v>0</v>
      </c>
      <c r="AM163" s="1" t="n">
        <f aca="false">AL163</f>
        <v>0</v>
      </c>
      <c r="AN163" s="1" t="n">
        <f aca="false">AM163</f>
        <v>0</v>
      </c>
      <c r="AO163" s="1" t="n">
        <f aca="false">AN163</f>
        <v>0</v>
      </c>
      <c r="AP163" s="1" t="n">
        <f aca="false">AO163</f>
        <v>0</v>
      </c>
      <c r="AQ163" s="1" t="n">
        <f aca="false">AP163</f>
        <v>0</v>
      </c>
      <c r="AR163" s="1" t="n">
        <f aca="false">AQ163</f>
        <v>0</v>
      </c>
      <c r="AS163" s="1" t="n">
        <f aca="false">AR163</f>
        <v>0</v>
      </c>
      <c r="AT163" s="1" t="n">
        <f aca="false">AS163</f>
        <v>0</v>
      </c>
      <c r="AU163" s="1" t="n">
        <f aca="false">AT163</f>
        <v>0</v>
      </c>
      <c r="AV163" s="1" t="n">
        <f aca="false">AU163</f>
        <v>0</v>
      </c>
      <c r="AW163" s="1" t="n">
        <f aca="false">AV163</f>
        <v>0</v>
      </c>
      <c r="AX163" s="1" t="n">
        <f aca="false">AW163</f>
        <v>0</v>
      </c>
      <c r="AY163" s="1" t="n">
        <f aca="false">AX163</f>
        <v>0</v>
      </c>
      <c r="AZ163" s="1" t="n">
        <f aca="false">AY163</f>
        <v>0</v>
      </c>
      <c r="BA163" s="1" t="n">
        <f aca="false">AZ163</f>
        <v>0</v>
      </c>
      <c r="BB163" s="1" t="n">
        <f aca="false">BA163</f>
        <v>0</v>
      </c>
      <c r="BC163" s="1" t="n">
        <f aca="false">BB163</f>
        <v>0</v>
      </c>
      <c r="BD163" s="1" t="n">
        <f aca="false">BC163</f>
        <v>0</v>
      </c>
      <c r="BE163" s="1" t="n">
        <f aca="false">BD163</f>
        <v>0</v>
      </c>
      <c r="BG163" s="1" t="n">
        <v>4</v>
      </c>
      <c r="BH163" s="1" t="n">
        <f aca="false">BG163</f>
        <v>4</v>
      </c>
      <c r="BI163" s="1" t="n">
        <f aca="false">BH163</f>
        <v>4</v>
      </c>
      <c r="BJ163" s="1" t="n">
        <f aca="false">BI163</f>
        <v>4</v>
      </c>
      <c r="BK163" s="1" t="n">
        <f aca="false">BJ163</f>
        <v>4</v>
      </c>
      <c r="BL163" s="1" t="n">
        <f aca="false">BK163</f>
        <v>4</v>
      </c>
      <c r="BM163" s="1" t="n">
        <f aca="false">BL163</f>
        <v>4</v>
      </c>
      <c r="BN163" s="1" t="n">
        <f aca="false">BM163</f>
        <v>4</v>
      </c>
      <c r="BO163" s="1" t="n">
        <f aca="false">BN163</f>
        <v>4</v>
      </c>
      <c r="BP163" s="1" t="n">
        <f aca="false">BO163</f>
        <v>4</v>
      </c>
      <c r="BQ163" s="1" t="n">
        <f aca="false">BP163</f>
        <v>4</v>
      </c>
      <c r="BR163" s="1" t="n">
        <f aca="false">BQ163</f>
        <v>4</v>
      </c>
      <c r="BS163" s="1" t="n">
        <f aca="false">BR163</f>
        <v>4</v>
      </c>
      <c r="BT163" s="1" t="n">
        <f aca="false">BS163</f>
        <v>4</v>
      </c>
      <c r="BU163" s="1" t="n">
        <f aca="false">BT163</f>
        <v>4</v>
      </c>
      <c r="BV163" s="1" t="n">
        <f aca="false">BU163</f>
        <v>4</v>
      </c>
      <c r="BW163" s="1" t="n">
        <f aca="false">BV163</f>
        <v>4</v>
      </c>
      <c r="BX163" s="1" t="n">
        <f aca="false">BW163</f>
        <v>4</v>
      </c>
      <c r="BY163" s="1" t="n">
        <f aca="false">BX163</f>
        <v>4</v>
      </c>
      <c r="BZ163" s="1" t="n">
        <f aca="false">BY163</f>
        <v>4</v>
      </c>
      <c r="CA163" s="2"/>
      <c r="CB163" s="1" t="n">
        <v>2</v>
      </c>
      <c r="CD163" s="0" t="n">
        <f aca="false">IF(EXACT(E163,"Concentration"),IF(I163=1,3,IF(I163=2,3,IF(I163=3,4,IF(I163=4,6,8)))),IF(I163=1,4,IF(I163=2,5,IF(I163=3,6,IF(I163=4,8,10)))))</f>
        <v>4</v>
      </c>
      <c r="CF163" s="2" t="n">
        <f aca="false">MIN(1,MAX(0,(CF$2-$CD163+1+CF$1-DA163)/CF$2))</f>
        <v>0.5</v>
      </c>
      <c r="CG163" s="2" t="n">
        <f aca="false">MIN(1,MAX(0,(CG$2-$CD163+1+CG$1-DB163)/CG$2))</f>
        <v>0.666666666666667</v>
      </c>
      <c r="CH163" s="2" t="n">
        <f aca="false">MIN(1,MAX(0,(CH$2-$CD163+1+CH$1-DC163)/CH$2))</f>
        <v>0.666666666666667</v>
      </c>
      <c r="CI163" s="2" t="n">
        <f aca="false">MIN(1,MAX(0,(CI$2-$CD163+1+CI$1-DD163)/CI$2))</f>
        <v>0.833333333333333</v>
      </c>
      <c r="CJ163" s="2" t="n">
        <f aca="false">MIN(1,MAX(0,(CJ$2-$CD163+1+CJ$1-DE163)/CJ$2))</f>
        <v>0.875</v>
      </c>
      <c r="CK163" s="2" t="n">
        <f aca="false">MIN(1,MAX(0,(CK$2-$CD163+1+CK$1-DF163)/CK$2))</f>
        <v>0.875</v>
      </c>
      <c r="CL163" s="2" t="n">
        <f aca="false">MIN(1,MAX(0,(CL$2-$CD163+1+CL$1-DG163)/CL$2))</f>
        <v>1</v>
      </c>
      <c r="CM163" s="2" t="n">
        <f aca="false">MIN(1,MAX(0,(CM$2-$CD163+1+CM$1-DH163)/CM$2))</f>
        <v>1</v>
      </c>
      <c r="CN163" s="2" t="n">
        <f aca="false">MIN(1,MAX(0,(CN$2-$CD163+1+CN$1-DI163)/CN$2))</f>
        <v>1</v>
      </c>
      <c r="CO163" s="2" t="n">
        <f aca="false">MIN(1,MAX(0,(CO$2-$CD163+1+CO$1-DJ163)/CO$2))</f>
        <v>0.9</v>
      </c>
      <c r="CP163" s="2" t="n">
        <f aca="false">MIN(1,MAX(0,(CP$2-$CD163+1+CP$1-DK163)/CP$2))</f>
        <v>0.9</v>
      </c>
      <c r="CQ163" s="2" t="n">
        <f aca="false">MIN(1,MAX(0,(CQ$2-$CD163+1+CQ$1-DL163)/CQ$2))</f>
        <v>0.9</v>
      </c>
      <c r="CR163" s="2" t="n">
        <f aca="false">MIN(1,MAX(0,(CR$2-$CD163+1+CR$1-DM163)/CR$2))</f>
        <v>0.9</v>
      </c>
      <c r="CS163" s="2" t="n">
        <f aca="false">MIN(1,MAX(0,(CS$2-$CD163+1+CS$1-DN163)/CS$2))</f>
        <v>0.9</v>
      </c>
      <c r="CT163" s="2" t="n">
        <f aca="false">MIN(1,MAX(0,(CT$2-$CD163+1+CT$1-DO163)/CT$2))</f>
        <v>0.916666666666667</v>
      </c>
      <c r="CU163" s="2" t="n">
        <f aca="false">MIN(1,MAX(0,(CU$2-$CD163+1+CU$1-DP163)/CU$2))</f>
        <v>0.916666666666667</v>
      </c>
      <c r="CV163" s="2" t="n">
        <f aca="false">MIN(1,MAX(0,(CV$2-$CD163+1+CV$1-DQ163)/CV$2))</f>
        <v>0.916666666666667</v>
      </c>
      <c r="CW163" s="2" t="n">
        <f aca="false">MIN(1,MAX(0,(CW$2-$CD163+1+CW$1-DR163)/CW$2))</f>
        <v>0.916666666666667</v>
      </c>
      <c r="CX163" s="2" t="n">
        <f aca="false">MIN(1,MAX(0,(CX$2-$CD163+1+CX$1-DS163)/CX$2))</f>
        <v>0.916666666666667</v>
      </c>
      <c r="CY163" s="2" t="n">
        <f aca="false">MIN(1,MAX(0,(CY$2-$CD163+1+CY$1-DT163)/CY$2))</f>
        <v>0.9</v>
      </c>
      <c r="DA163" s="1" t="n">
        <f aca="false">IF($CB163&gt;0,MAX(0,FLOOR((1-$CZ$2)*CF$2-$CD163+1+CF$1,1)),0)</f>
        <v>0</v>
      </c>
      <c r="DB163" s="1" t="n">
        <f aca="false">IF($CB163&gt;0,MAX(0,FLOOR((1-$CZ$2)*CG$2-$CD163+1+CG$1,1)),0)</f>
        <v>0</v>
      </c>
      <c r="DC163" s="1" t="n">
        <f aca="false">IF($CB163&gt;0,MAX(0,FLOOR((1-$CZ$2)*CH$2-$CD163+1+CH$1,1)),0)</f>
        <v>0</v>
      </c>
      <c r="DD163" s="1" t="n">
        <f aca="false">IF($CB163&gt;0,MAX(0,FLOOR((1-$CZ$2)*CI$2-$CD163+1+CI$1,1)),0)</f>
        <v>0</v>
      </c>
      <c r="DE163" s="1" t="n">
        <f aca="false">IF($CB163&gt;0,MAX(0,FLOOR((1-$CZ$2)*CJ$2-$CD163+1+CJ$1,1)),0)</f>
        <v>0</v>
      </c>
      <c r="DF163" s="1" t="n">
        <f aca="false">IF($CB163&gt;0,MAX(0,FLOOR((1-$CZ$2)*CK$2-$CD163+1+CK$1,1)),0)</f>
        <v>0</v>
      </c>
      <c r="DG163" s="1" t="n">
        <f aca="false">IF($CB163&gt;0,MAX(0,FLOOR((1-$CZ$2)*CL$2-$CD163+1+CL$1,1)),0)</f>
        <v>0</v>
      </c>
      <c r="DH163" s="1" t="n">
        <f aca="false">IF($CB163&gt;0,MAX(0,FLOOR((1-$CZ$2)*CM$2-$CD163+1+CM$1,1)),0)</f>
        <v>0</v>
      </c>
      <c r="DI163" s="1" t="n">
        <f aca="false">IF($CB163&gt;0,MAX(0,FLOOR((1-$CZ$2)*CN$2-$CD163+1+CN$1,1)),0)</f>
        <v>0</v>
      </c>
      <c r="DJ163" s="1" t="n">
        <f aca="false">IF($CB163&gt;0,MAX(0,FLOOR((1-$CZ$2)*CO$2-$CD163+1+CO$1,1)),0)</f>
        <v>2</v>
      </c>
      <c r="DK163" s="1" t="n">
        <f aca="false">IF($CB163&gt;0,MAX(0,FLOOR((1-$CZ$2)*CP$2-$CD163+1+CP$1,1)),0)</f>
        <v>2</v>
      </c>
      <c r="DL163" s="1" t="n">
        <f aca="false">IF($CB163&gt;0,MAX(0,FLOOR((1-$CZ$2)*CQ$2-$CD163+1+CQ$1,1)),0)</f>
        <v>2</v>
      </c>
      <c r="DM163" s="1" t="n">
        <f aca="false">IF($CB163&gt;0,MAX(0,FLOOR((1-$CZ$2)*CR$2-$CD163+1+CR$1,1)),0)</f>
        <v>3</v>
      </c>
      <c r="DN163" s="1" t="n">
        <f aca="false">IF($CB163&gt;0,MAX(0,FLOOR((1-$CZ$2)*CS$2-$CD163+1+CS$1,1)),0)</f>
        <v>3</v>
      </c>
      <c r="DO163" s="1" t="n">
        <f aca="false">IF($CB163&gt;0,MAX(0,FLOOR((1-$CZ$2)*CT$2-$CD163+1+CT$1,1)),0)</f>
        <v>3</v>
      </c>
      <c r="DP163" s="1" t="n">
        <f aca="false">IF($CB163&gt;0,MAX(0,FLOOR((1-$CZ$2)*CU$2-$CD163+1+CU$1,1)),0)</f>
        <v>4</v>
      </c>
      <c r="DQ163" s="1" t="n">
        <f aca="false">IF($CB163&gt;0,MAX(0,FLOOR((1-$CZ$2)*CV$2-$CD163+1+CV$1,1)),0)</f>
        <v>4</v>
      </c>
      <c r="DR163" s="1" t="n">
        <f aca="false">IF($CB163&gt;0,MAX(0,FLOOR((1-$CZ$2)*CW$2-$CD163+1+CW$1,1)),0)</f>
        <v>4</v>
      </c>
      <c r="DS163" s="1" t="n">
        <f aca="false">IF($CB163&gt;0,MAX(0,FLOOR((1-$CZ$2)*CX$2-$CD163+1+CX$1,1)),0)</f>
        <v>5</v>
      </c>
      <c r="DT163" s="1" t="n">
        <f aca="false">IF($CB163&gt;0,MAX(0,FLOOR((1-$CZ$2)*CY$2-$CD163+1+CY$1,1)),0)</f>
        <v>6</v>
      </c>
      <c r="DV163" s="1" t="n">
        <f aca="false">$AK163 +(DA163*$CB163+AL163)*(BG163+1)/2</f>
        <v>0</v>
      </c>
      <c r="DW163" s="1" t="n">
        <f aca="false">$AK163 +(DB163*$CB163+AM163)*(BH163+1)/2</f>
        <v>0</v>
      </c>
      <c r="DX163" s="1" t="n">
        <f aca="false">$AK163 +(DC163*$CB163+AN163)*(BI163+1)/2</f>
        <v>0</v>
      </c>
      <c r="DY163" s="1" t="n">
        <f aca="false">$AK163 +(DD163*$CB163+AO163)*(BJ163+1)/2</f>
        <v>0</v>
      </c>
      <c r="DZ163" s="1" t="n">
        <f aca="false">$AK163 +(DE163*$CB163+AP163)*(BK163+1)/2</f>
        <v>0</v>
      </c>
      <c r="EA163" s="1" t="n">
        <f aca="false">$AK163 +(DF163*$CB163+AQ163)*(BL163+1)/2</f>
        <v>0</v>
      </c>
      <c r="EB163" s="1" t="n">
        <f aca="false">$AK163 +(DG163*$CB163+AR163)*(BM163+1)/2</f>
        <v>0</v>
      </c>
      <c r="EC163" s="1" t="n">
        <f aca="false">$AK163 +(DH163*$CB163+AS163)*(BN163+1)/2</f>
        <v>0</v>
      </c>
      <c r="ED163" s="1" t="n">
        <f aca="false">$AK163 +(DI163*$CB163+AT163)*(BO163+1)/2</f>
        <v>0</v>
      </c>
      <c r="EE163" s="1" t="n">
        <f aca="false">$AK163 +(DJ163*$CB163+AU163)*(BP163+1)/2</f>
        <v>10</v>
      </c>
      <c r="EF163" s="1" t="n">
        <f aca="false">$AK163 +(DK163*$CB163+AV163)*(BQ163+1)/2</f>
        <v>10</v>
      </c>
      <c r="EG163" s="1" t="n">
        <f aca="false">$AK163 +(DL163*$CB163+AW163)*(BR163+1)/2</f>
        <v>10</v>
      </c>
      <c r="EH163" s="1" t="n">
        <f aca="false">$AK163 +(DM163*$CB163+AX163)*(BS163+1)/2</f>
        <v>15</v>
      </c>
      <c r="EI163" s="1" t="n">
        <f aca="false">$AK163 +(DN163*$CB163+AY163)*(BT163+1)/2</f>
        <v>15</v>
      </c>
      <c r="EJ163" s="1" t="n">
        <f aca="false">$AK163 +(DO163*$CB163+AZ163)*(BU163+1)/2</f>
        <v>15</v>
      </c>
      <c r="EK163" s="1" t="n">
        <f aca="false">$AK163 +(DP163*$CB163+BA163)*(BV163+1)/2</f>
        <v>20</v>
      </c>
      <c r="EL163" s="1" t="n">
        <f aca="false">$AK163 +(DQ163*$CB163+BB163)*(BW163+1)/2</f>
        <v>20</v>
      </c>
      <c r="EM163" s="1" t="n">
        <f aca="false">$AK163 +(DR163*$CB163+BC163)*(BX163+1)/2</f>
        <v>20</v>
      </c>
      <c r="EN163" s="1" t="n">
        <f aca="false">$AK163 +(DS163*$CB163+BD163)*(BY163+1)/2</f>
        <v>25</v>
      </c>
      <c r="EO163" s="1" t="n">
        <f aca="false">$AK163 +(DT163*$CB163+BE163)*(BZ163+1)/2</f>
        <v>30</v>
      </c>
    </row>
    <row r="164" customFormat="false" ht="33.95" hidden="false" customHeight="true" outlineLevel="0" collapsed="false">
      <c r="A164" s="14" t="s">
        <v>698</v>
      </c>
      <c r="B164" s="1" t="s">
        <v>661</v>
      </c>
      <c r="C164" s="14" t="s">
        <v>662</v>
      </c>
      <c r="D164" s="14"/>
      <c r="E164" s="14" t="s">
        <v>203</v>
      </c>
      <c r="F164" s="14" t="s">
        <v>51</v>
      </c>
      <c r="G164" s="14" t="s">
        <v>699</v>
      </c>
      <c r="H164" s="14" t="s">
        <v>36</v>
      </c>
      <c r="I164" s="14" t="n">
        <v>3</v>
      </c>
      <c r="J164" s="14"/>
      <c r="K164" s="14"/>
      <c r="L164" s="14" t="s">
        <v>700</v>
      </c>
      <c r="M164" s="1" t="s">
        <v>701</v>
      </c>
    </row>
    <row r="165" customFormat="false" ht="33.95" hidden="false" customHeight="true" outlineLevel="0" collapsed="false">
      <c r="A165" s="14" t="s">
        <v>702</v>
      </c>
      <c r="B165" s="1" t="s">
        <v>661</v>
      </c>
      <c r="C165" s="14" t="s">
        <v>662</v>
      </c>
      <c r="D165" s="14" t="s">
        <v>703</v>
      </c>
      <c r="E165" s="14" t="s">
        <v>29</v>
      </c>
      <c r="F165" s="14" t="s">
        <v>30</v>
      </c>
      <c r="G165" s="11" t="s">
        <v>704</v>
      </c>
      <c r="H165" s="14" t="s">
        <v>705</v>
      </c>
      <c r="I165" s="14" t="n">
        <v>3</v>
      </c>
      <c r="J165" s="14" t="s">
        <v>316</v>
      </c>
      <c r="K165" s="14" t="s">
        <v>62</v>
      </c>
      <c r="L165" s="14" t="s">
        <v>706</v>
      </c>
      <c r="M165" s="1" t="s">
        <v>707</v>
      </c>
    </row>
    <row r="166" customFormat="false" ht="33.95" hidden="false" customHeight="true" outlineLevel="0" collapsed="false">
      <c r="A166" s="11" t="s">
        <v>708</v>
      </c>
      <c r="B166" s="1" t="s">
        <v>661</v>
      </c>
      <c r="C166" s="11" t="s">
        <v>662</v>
      </c>
      <c r="D166" s="11" t="s">
        <v>709</v>
      </c>
      <c r="E166" s="11" t="s">
        <v>29</v>
      </c>
      <c r="F166" s="11" t="s">
        <v>30</v>
      </c>
      <c r="G166" s="11"/>
      <c r="H166" s="11" t="s">
        <v>78</v>
      </c>
      <c r="I166" s="11" t="n">
        <v>3</v>
      </c>
      <c r="J166" s="11"/>
      <c r="K166" s="11"/>
      <c r="L166" s="11" t="s">
        <v>710</v>
      </c>
      <c r="BQ166" s="2"/>
      <c r="BR166" s="2"/>
      <c r="BS166" s="2"/>
      <c r="BT166" s="2"/>
      <c r="BU166" s="2"/>
      <c r="BV166" s="2"/>
      <c r="BW166" s="2"/>
      <c r="BX166" s="2"/>
      <c r="BY166" s="2"/>
      <c r="BZ166" s="2"/>
      <c r="CA166" s="2"/>
    </row>
    <row r="167" customFormat="false" ht="53.7" hidden="false" customHeight="false" outlineLevel="0" collapsed="false">
      <c r="A167" s="11" t="s">
        <v>711</v>
      </c>
      <c r="B167" s="1" t="s">
        <v>661</v>
      </c>
      <c r="C167" s="11" t="s">
        <v>662</v>
      </c>
      <c r="D167" s="11" t="s">
        <v>712</v>
      </c>
      <c r="E167" s="11" t="s">
        <v>387</v>
      </c>
      <c r="F167" s="11" t="s">
        <v>51</v>
      </c>
      <c r="G167" s="11"/>
      <c r="H167" s="11" t="n">
        <v>0</v>
      </c>
      <c r="I167" s="11" t="n">
        <v>4</v>
      </c>
      <c r="J167" s="11"/>
      <c r="K167" s="11"/>
      <c r="L167" s="11" t="s">
        <v>713</v>
      </c>
    </row>
    <row r="168" customFormat="false" ht="33.95" hidden="false" customHeight="true" outlineLevel="0" collapsed="false">
      <c r="A168" s="11" t="s">
        <v>714</v>
      </c>
      <c r="B168" s="1" t="s">
        <v>661</v>
      </c>
      <c r="C168" s="11" t="s">
        <v>662</v>
      </c>
      <c r="D168" s="11" t="s">
        <v>715</v>
      </c>
      <c r="E168" s="11" t="s">
        <v>60</v>
      </c>
      <c r="F168" s="11" t="s">
        <v>40</v>
      </c>
      <c r="G168" s="11"/>
      <c r="H168" s="11" t="n">
        <v>0</v>
      </c>
      <c r="I168" s="11" t="n">
        <v>4</v>
      </c>
      <c r="J168" s="11" t="s">
        <v>290</v>
      </c>
      <c r="K168" s="11" t="s">
        <v>62</v>
      </c>
      <c r="L168" s="11" t="s">
        <v>716</v>
      </c>
    </row>
    <row r="169" customFormat="false" ht="32.8" hidden="false" customHeight="false" outlineLevel="0" collapsed="false">
      <c r="A169" s="11" t="s">
        <v>717</v>
      </c>
      <c r="B169" s="1" t="s">
        <v>661</v>
      </c>
      <c r="C169" s="11" t="s">
        <v>662</v>
      </c>
      <c r="D169" s="11" t="s">
        <v>718</v>
      </c>
      <c r="E169" s="11" t="s">
        <v>273</v>
      </c>
      <c r="F169" s="11" t="s">
        <v>51</v>
      </c>
      <c r="G169" s="11"/>
      <c r="H169" s="11" t="n">
        <v>0</v>
      </c>
      <c r="I169" s="11" t="n">
        <v>4</v>
      </c>
      <c r="J169" s="11"/>
      <c r="K169" s="11"/>
      <c r="L169" s="11" t="s">
        <v>719</v>
      </c>
      <c r="M169" s="22" t="s">
        <v>720</v>
      </c>
    </row>
    <row r="170" customFormat="false" ht="33.95" hidden="false" customHeight="true" outlineLevel="0" collapsed="false">
      <c r="A170" s="11" t="s">
        <v>721</v>
      </c>
      <c r="B170" s="1" t="s">
        <v>661</v>
      </c>
      <c r="C170" s="11" t="s">
        <v>662</v>
      </c>
      <c r="D170" s="11" t="s">
        <v>722</v>
      </c>
      <c r="E170" s="11" t="s">
        <v>94</v>
      </c>
      <c r="F170" s="11" t="s">
        <v>35</v>
      </c>
      <c r="G170" s="11"/>
      <c r="H170" s="11" t="n">
        <v>0</v>
      </c>
      <c r="I170" s="11" t="n">
        <v>5</v>
      </c>
      <c r="J170" s="11"/>
      <c r="K170" s="11"/>
      <c r="L170" s="11" t="s">
        <v>723</v>
      </c>
    </row>
    <row r="171" customFormat="false" ht="33.95" hidden="false" customHeight="true" outlineLevel="0" collapsed="false">
      <c r="A171" s="11" t="s">
        <v>724</v>
      </c>
      <c r="B171" s="1" t="s">
        <v>661</v>
      </c>
      <c r="C171" s="11" t="s">
        <v>662</v>
      </c>
      <c r="D171" s="11" t="s">
        <v>725</v>
      </c>
      <c r="E171" s="11" t="s">
        <v>29</v>
      </c>
      <c r="F171" s="11" t="s">
        <v>30</v>
      </c>
      <c r="G171" s="11" t="s">
        <v>726</v>
      </c>
      <c r="H171" s="11" t="n">
        <v>0</v>
      </c>
      <c r="I171" s="11" t="n">
        <v>5</v>
      </c>
      <c r="J171" s="11"/>
      <c r="K171" s="11"/>
      <c r="L171" s="11" t="s">
        <v>727</v>
      </c>
    </row>
    <row r="172" customFormat="false" ht="33.95" hidden="false" customHeight="true" outlineLevel="0" collapsed="false">
      <c r="A172" s="11" t="s">
        <v>728</v>
      </c>
      <c r="B172" s="1" t="s">
        <v>661</v>
      </c>
      <c r="C172" s="11" t="s">
        <v>662</v>
      </c>
      <c r="D172" s="11" t="s">
        <v>729</v>
      </c>
      <c r="E172" s="11" t="s">
        <v>29</v>
      </c>
      <c r="F172" s="11" t="s">
        <v>35</v>
      </c>
      <c r="G172" s="11" t="s">
        <v>730</v>
      </c>
      <c r="H172" s="11" t="n">
        <v>0</v>
      </c>
      <c r="I172" s="11" t="n">
        <v>5</v>
      </c>
      <c r="J172" s="11"/>
      <c r="K172" s="11"/>
      <c r="L172" s="11" t="s">
        <v>731</v>
      </c>
    </row>
    <row r="173" customFormat="false" ht="33.95" hidden="false" customHeight="true" outlineLevel="0" collapsed="false">
      <c r="A173" s="14" t="s">
        <v>732</v>
      </c>
      <c r="B173" s="1" t="s">
        <v>661</v>
      </c>
      <c r="C173" s="14" t="s">
        <v>733</v>
      </c>
      <c r="D173" s="14"/>
      <c r="E173" s="14" t="s">
        <v>288</v>
      </c>
      <c r="F173" s="14" t="s">
        <v>30</v>
      </c>
      <c r="G173" s="14" t="s">
        <v>734</v>
      </c>
      <c r="H173" s="14" t="n">
        <v>3</v>
      </c>
      <c r="I173" s="14" t="n">
        <v>1</v>
      </c>
      <c r="J173" s="14"/>
      <c r="K173" s="14"/>
      <c r="L173" s="14" t="s">
        <v>735</v>
      </c>
      <c r="M173" s="1" t="s">
        <v>736</v>
      </c>
      <c r="N173" s="1" t="n">
        <v>1</v>
      </c>
      <c r="P173" s="1" t="n">
        <f aca="false">IF(P$2/5+1 &gt;=$I173,CF173*DV173, 0)</f>
        <v>1.75</v>
      </c>
      <c r="Q173" s="1" t="n">
        <f aca="false">IF(Q$2/5+1 &gt;=$I173,CG173*DW173, 0)</f>
        <v>2.33333333333333</v>
      </c>
      <c r="R173" s="1" t="n">
        <f aca="false">IF(R$2/5+1 &gt;=$I173,CH173*DX173, 0)</f>
        <v>2.33333333333333</v>
      </c>
      <c r="S173" s="1" t="n">
        <f aca="false">IF(S$2/5+1 &gt;=$I173,CI173*DY173, 0)</f>
        <v>2.91666666666667</v>
      </c>
      <c r="T173" s="1" t="n">
        <f aca="false">IF(T$2/5+1 &gt;=$I173,CJ173*DZ173, 0)</f>
        <v>3.0625</v>
      </c>
      <c r="U173" s="1" t="n">
        <f aca="false">IF(U$2/5+1 &gt;=$I173,CK173*EA173, 0)</f>
        <v>3.0625</v>
      </c>
      <c r="V173" s="1" t="n">
        <f aca="false">IF(V$2/5+1 &gt;=$I173,CL173*EB173, 0)</f>
        <v>3.5</v>
      </c>
      <c r="W173" s="1" t="n">
        <f aca="false">IF(W$2/5+1 &gt;=$I173,CM173*EC173, 0)</f>
        <v>3.5</v>
      </c>
      <c r="X173" s="1" t="n">
        <f aca="false">IF(X$2/5+1 &gt;=$I173,CN173*ED173, 0)</f>
        <v>3.5</v>
      </c>
      <c r="Y173" s="1" t="n">
        <f aca="false">IF(Y$2/5+1 &gt;=$I173,CO173*EE173, 0)</f>
        <v>12.15</v>
      </c>
      <c r="Z173" s="1" t="n">
        <f aca="false">IF(Z$2/5+1 &gt;=$I173,CP173*EF173, 0)</f>
        <v>12.15</v>
      </c>
      <c r="AA173" s="1" t="n">
        <f aca="false">IF(AA$2/5+1 &gt;=$I173,CQ173*EG173, 0)</f>
        <v>12.15</v>
      </c>
      <c r="AB173" s="1" t="n">
        <f aca="false">IF(AB$2/5+1 &gt;=$I173,CR173*EH173, 0)</f>
        <v>16.2</v>
      </c>
      <c r="AC173" s="1" t="n">
        <f aca="false">IF(AC$2/5+1 &gt;=$I173,CS173*EI173, 0)</f>
        <v>16.2</v>
      </c>
      <c r="AD173" s="1" t="n">
        <f aca="false">IF(AD$2/5+1 &gt;=$I173,CT173*EJ173, 0)</f>
        <v>16.5</v>
      </c>
      <c r="AE173" s="1" t="n">
        <f aca="false">IF(AE$2/5+1 &gt;=$I173,CU173*EK173, 0)</f>
        <v>20.625</v>
      </c>
      <c r="AF173" s="1" t="n">
        <f aca="false">IF(AF$2/5+1 &gt;=$I173,CV173*EL173, 0)</f>
        <v>20.625</v>
      </c>
      <c r="AG173" s="1" t="n">
        <f aca="false">IF(AG$2/5+1 &gt;=$I173,CW173*EM173, 0)</f>
        <v>20.625</v>
      </c>
      <c r="AH173" s="1" t="n">
        <f aca="false">IF(AH$2/5+1 &gt;=$I173,CX173*EN173, 0)</f>
        <v>24.75</v>
      </c>
      <c r="AI173" s="1" t="n">
        <f aca="false">IF(AI$2/5+1 &gt;=$I173,CY173*EO173, 0)</f>
        <v>28.35</v>
      </c>
      <c r="AK173" s="1" t="n">
        <v>0</v>
      </c>
      <c r="AL173" s="1" t="n">
        <v>1</v>
      </c>
      <c r="AM173" s="1" t="n">
        <f aca="false">AL173</f>
        <v>1</v>
      </c>
      <c r="AN173" s="1" t="n">
        <f aca="false">AM173</f>
        <v>1</v>
      </c>
      <c r="AO173" s="1" t="n">
        <f aca="false">AN173</f>
        <v>1</v>
      </c>
      <c r="AP173" s="1" t="n">
        <f aca="false">AO173</f>
        <v>1</v>
      </c>
      <c r="AQ173" s="1" t="n">
        <f aca="false">AP173</f>
        <v>1</v>
      </c>
      <c r="AR173" s="1" t="n">
        <f aca="false">AQ173</f>
        <v>1</v>
      </c>
      <c r="AS173" s="1" t="n">
        <f aca="false">AR173</f>
        <v>1</v>
      </c>
      <c r="AT173" s="1" t="n">
        <f aca="false">AS173</f>
        <v>1</v>
      </c>
      <c r="AU173" s="1" t="n">
        <f aca="false">AT173</f>
        <v>1</v>
      </c>
      <c r="AV173" s="1" t="n">
        <f aca="false">AU173</f>
        <v>1</v>
      </c>
      <c r="AW173" s="1" t="n">
        <f aca="false">AV173</f>
        <v>1</v>
      </c>
      <c r="AX173" s="1" t="n">
        <f aca="false">AW173</f>
        <v>1</v>
      </c>
      <c r="AY173" s="1" t="n">
        <f aca="false">AX173</f>
        <v>1</v>
      </c>
      <c r="AZ173" s="1" t="n">
        <f aca="false">AY173</f>
        <v>1</v>
      </c>
      <c r="BA173" s="1" t="n">
        <f aca="false">AZ173</f>
        <v>1</v>
      </c>
      <c r="BB173" s="1" t="n">
        <f aca="false">BA173</f>
        <v>1</v>
      </c>
      <c r="BC173" s="1" t="n">
        <f aca="false">BB173</f>
        <v>1</v>
      </c>
      <c r="BD173" s="1" t="n">
        <f aca="false">BC173</f>
        <v>1</v>
      </c>
      <c r="BE173" s="1" t="n">
        <f aca="false">BD173</f>
        <v>1</v>
      </c>
      <c r="BG173" s="1" t="n">
        <v>6</v>
      </c>
      <c r="BH173" s="1" t="n">
        <f aca="false">BG173</f>
        <v>6</v>
      </c>
      <c r="BI173" s="1" t="n">
        <f aca="false">BH173</f>
        <v>6</v>
      </c>
      <c r="BJ173" s="1" t="n">
        <f aca="false">BI173</f>
        <v>6</v>
      </c>
      <c r="BK173" s="1" t="n">
        <f aca="false">BJ173</f>
        <v>6</v>
      </c>
      <c r="BL173" s="1" t="n">
        <f aca="false">BK173</f>
        <v>6</v>
      </c>
      <c r="BM173" s="1" t="n">
        <f aca="false">BL173</f>
        <v>6</v>
      </c>
      <c r="BN173" s="1" t="n">
        <f aca="false">BM173</f>
        <v>6</v>
      </c>
      <c r="BO173" s="1" t="n">
        <f aca="false">BN173</f>
        <v>6</v>
      </c>
      <c r="BP173" s="1" t="n">
        <v>8</v>
      </c>
      <c r="BQ173" s="1" t="n">
        <f aca="false">BP173</f>
        <v>8</v>
      </c>
      <c r="BR173" s="1" t="n">
        <f aca="false">BQ173</f>
        <v>8</v>
      </c>
      <c r="BS173" s="1" t="n">
        <f aca="false">BR173</f>
        <v>8</v>
      </c>
      <c r="BT173" s="1" t="n">
        <f aca="false">BS173</f>
        <v>8</v>
      </c>
      <c r="BU173" s="1" t="n">
        <f aca="false">BT173</f>
        <v>8</v>
      </c>
      <c r="BV173" s="1" t="n">
        <f aca="false">BU173</f>
        <v>8</v>
      </c>
      <c r="BW173" s="1" t="n">
        <f aca="false">BV173</f>
        <v>8</v>
      </c>
      <c r="BX173" s="1" t="n">
        <f aca="false">BW173</f>
        <v>8</v>
      </c>
      <c r="BY173" s="1" t="n">
        <f aca="false">BX173</f>
        <v>8</v>
      </c>
      <c r="BZ173" s="1" t="n">
        <f aca="false">BY173</f>
        <v>8</v>
      </c>
      <c r="CA173" s="2"/>
      <c r="CB173" s="1" t="n">
        <v>1</v>
      </c>
      <c r="CD173" s="0" t="n">
        <f aca="false">IF(EXACT(E173,"Concentration"),IF(I173=1,3,IF(I173=2,3,IF(I173=3,4,IF(I173=4,6,8)))),IF(I173=1,4,IF(I173=2,5,IF(I173=3,6,IF(I173=4,8,10)))))</f>
        <v>4</v>
      </c>
      <c r="CF173" s="2" t="n">
        <f aca="false">MIN(1,MAX(0,(CF$2-$CD173+1+CF$1-DA173)/CF$2))</f>
        <v>0.5</v>
      </c>
      <c r="CG173" s="2" t="n">
        <f aca="false">MIN(1,MAX(0,(CG$2-$CD173+1+CG$1-DB173)/CG$2))</f>
        <v>0.666666666666667</v>
      </c>
      <c r="CH173" s="2" t="n">
        <f aca="false">MIN(1,MAX(0,(CH$2-$CD173+1+CH$1-DC173)/CH$2))</f>
        <v>0.666666666666667</v>
      </c>
      <c r="CI173" s="2" t="n">
        <f aca="false">MIN(1,MAX(0,(CI$2-$CD173+1+CI$1-DD173)/CI$2))</f>
        <v>0.833333333333333</v>
      </c>
      <c r="CJ173" s="2" t="n">
        <f aca="false">MIN(1,MAX(0,(CJ$2-$CD173+1+CJ$1-DE173)/CJ$2))</f>
        <v>0.875</v>
      </c>
      <c r="CK173" s="2" t="n">
        <f aca="false">MIN(1,MAX(0,(CK$2-$CD173+1+CK$1-DF173)/CK$2))</f>
        <v>0.875</v>
      </c>
      <c r="CL173" s="2" t="n">
        <f aca="false">MIN(1,MAX(0,(CL$2-$CD173+1+CL$1-DG173)/CL$2))</f>
        <v>1</v>
      </c>
      <c r="CM173" s="2" t="n">
        <f aca="false">MIN(1,MAX(0,(CM$2-$CD173+1+CM$1-DH173)/CM$2))</f>
        <v>1</v>
      </c>
      <c r="CN173" s="2" t="n">
        <f aca="false">MIN(1,MAX(0,(CN$2-$CD173+1+CN$1-DI173)/CN$2))</f>
        <v>1</v>
      </c>
      <c r="CO173" s="2" t="n">
        <f aca="false">MIN(1,MAX(0,(CO$2-$CD173+1+CO$1-DJ173)/CO$2))</f>
        <v>0.9</v>
      </c>
      <c r="CP173" s="2" t="n">
        <f aca="false">MIN(1,MAX(0,(CP$2-$CD173+1+CP$1-DK173)/CP$2))</f>
        <v>0.9</v>
      </c>
      <c r="CQ173" s="2" t="n">
        <f aca="false">MIN(1,MAX(0,(CQ$2-$CD173+1+CQ$1-DL173)/CQ$2))</f>
        <v>0.9</v>
      </c>
      <c r="CR173" s="2" t="n">
        <f aca="false">MIN(1,MAX(0,(CR$2-$CD173+1+CR$1-DM173)/CR$2))</f>
        <v>0.9</v>
      </c>
      <c r="CS173" s="2" t="n">
        <f aca="false">MIN(1,MAX(0,(CS$2-$CD173+1+CS$1-DN173)/CS$2))</f>
        <v>0.9</v>
      </c>
      <c r="CT173" s="2" t="n">
        <f aca="false">MIN(1,MAX(0,(CT$2-$CD173+1+CT$1-DO173)/CT$2))</f>
        <v>0.916666666666667</v>
      </c>
      <c r="CU173" s="2" t="n">
        <f aca="false">MIN(1,MAX(0,(CU$2-$CD173+1+CU$1-DP173)/CU$2))</f>
        <v>0.916666666666667</v>
      </c>
      <c r="CV173" s="2" t="n">
        <f aca="false">MIN(1,MAX(0,(CV$2-$CD173+1+CV$1-DQ173)/CV$2))</f>
        <v>0.916666666666667</v>
      </c>
      <c r="CW173" s="2" t="n">
        <f aca="false">MIN(1,MAX(0,(CW$2-$CD173+1+CW$1-DR173)/CW$2))</f>
        <v>0.916666666666667</v>
      </c>
      <c r="CX173" s="2" t="n">
        <f aca="false">MIN(1,MAX(0,(CX$2-$CD173+1+CX$1-DS173)/CX$2))</f>
        <v>0.916666666666667</v>
      </c>
      <c r="CY173" s="2" t="n">
        <f aca="false">MIN(1,MAX(0,(CY$2-$CD173+1+CY$1-DT173)/CY$2))</f>
        <v>0.9</v>
      </c>
      <c r="DA173" s="1" t="n">
        <f aca="false">IF($CB173&gt;0,MAX(0,FLOOR((1-$CZ$2)*CF$2-$CD173+1+CF$1,1)),0)</f>
        <v>0</v>
      </c>
      <c r="DB173" s="1" t="n">
        <f aca="false">IF($CB173&gt;0,MAX(0,FLOOR((1-$CZ$2)*CG$2-$CD173+1+CG$1,1)),0)</f>
        <v>0</v>
      </c>
      <c r="DC173" s="1" t="n">
        <f aca="false">IF($CB173&gt;0,MAX(0,FLOOR((1-$CZ$2)*CH$2-$CD173+1+CH$1,1)),0)</f>
        <v>0</v>
      </c>
      <c r="DD173" s="1" t="n">
        <f aca="false">IF($CB173&gt;0,MAX(0,FLOOR((1-$CZ$2)*CI$2-$CD173+1+CI$1,1)),0)</f>
        <v>0</v>
      </c>
      <c r="DE173" s="1" t="n">
        <f aca="false">IF($CB173&gt;0,MAX(0,FLOOR((1-$CZ$2)*CJ$2-$CD173+1+CJ$1,1)),0)</f>
        <v>0</v>
      </c>
      <c r="DF173" s="1" t="n">
        <f aca="false">IF($CB173&gt;0,MAX(0,FLOOR((1-$CZ$2)*CK$2-$CD173+1+CK$1,1)),0)</f>
        <v>0</v>
      </c>
      <c r="DG173" s="1" t="n">
        <f aca="false">IF($CB173&gt;0,MAX(0,FLOOR((1-$CZ$2)*CL$2-$CD173+1+CL$1,1)),0)</f>
        <v>0</v>
      </c>
      <c r="DH173" s="1" t="n">
        <f aca="false">IF($CB173&gt;0,MAX(0,FLOOR((1-$CZ$2)*CM$2-$CD173+1+CM$1,1)),0)</f>
        <v>0</v>
      </c>
      <c r="DI173" s="1" t="n">
        <f aca="false">IF($CB173&gt;0,MAX(0,FLOOR((1-$CZ$2)*CN$2-$CD173+1+CN$1,1)),0)</f>
        <v>0</v>
      </c>
      <c r="DJ173" s="1" t="n">
        <f aca="false">IF($CB173&gt;0,MAX(0,FLOOR((1-$CZ$2)*CO$2-$CD173+1+CO$1,1)),0)</f>
        <v>2</v>
      </c>
      <c r="DK173" s="1" t="n">
        <f aca="false">IF($CB173&gt;0,MAX(0,FLOOR((1-$CZ$2)*CP$2-$CD173+1+CP$1,1)),0)</f>
        <v>2</v>
      </c>
      <c r="DL173" s="1" t="n">
        <f aca="false">IF($CB173&gt;0,MAX(0,FLOOR((1-$CZ$2)*CQ$2-$CD173+1+CQ$1,1)),0)</f>
        <v>2</v>
      </c>
      <c r="DM173" s="1" t="n">
        <f aca="false">IF($CB173&gt;0,MAX(0,FLOOR((1-$CZ$2)*CR$2-$CD173+1+CR$1,1)),0)</f>
        <v>3</v>
      </c>
      <c r="DN173" s="1" t="n">
        <f aca="false">IF($CB173&gt;0,MAX(0,FLOOR((1-$CZ$2)*CS$2-$CD173+1+CS$1,1)),0)</f>
        <v>3</v>
      </c>
      <c r="DO173" s="1" t="n">
        <f aca="false">IF($CB173&gt;0,MAX(0,FLOOR((1-$CZ$2)*CT$2-$CD173+1+CT$1,1)),0)</f>
        <v>3</v>
      </c>
      <c r="DP173" s="1" t="n">
        <f aca="false">IF($CB173&gt;0,MAX(0,FLOOR((1-$CZ$2)*CU$2-$CD173+1+CU$1,1)),0)</f>
        <v>4</v>
      </c>
      <c r="DQ173" s="1" t="n">
        <f aca="false">IF($CB173&gt;0,MAX(0,FLOOR((1-$CZ$2)*CV$2-$CD173+1+CV$1,1)),0)</f>
        <v>4</v>
      </c>
      <c r="DR173" s="1" t="n">
        <f aca="false">IF($CB173&gt;0,MAX(0,FLOOR((1-$CZ$2)*CW$2-$CD173+1+CW$1,1)),0)</f>
        <v>4</v>
      </c>
      <c r="DS173" s="1" t="n">
        <f aca="false">IF($CB173&gt;0,MAX(0,FLOOR((1-$CZ$2)*CX$2-$CD173+1+CX$1,1)),0)</f>
        <v>5</v>
      </c>
      <c r="DT173" s="1" t="n">
        <f aca="false">IF($CB173&gt;0,MAX(0,FLOOR((1-$CZ$2)*CY$2-$CD173+1+CY$1,1)),0)</f>
        <v>6</v>
      </c>
      <c r="DV173" s="1" t="n">
        <f aca="false">$AK173 +(DA173*$CB173+AL173)*(BG173+1)/2</f>
        <v>3.5</v>
      </c>
      <c r="DW173" s="1" t="n">
        <f aca="false">$AK173 +(DB173*$CB173+AM173)*(BH173+1)/2</f>
        <v>3.5</v>
      </c>
      <c r="DX173" s="1" t="n">
        <f aca="false">$AK173 +(DC173*$CB173+AN173)*(BI173+1)/2</f>
        <v>3.5</v>
      </c>
      <c r="DY173" s="1" t="n">
        <f aca="false">$AK173 +(DD173*$CB173+AO173)*(BJ173+1)/2</f>
        <v>3.5</v>
      </c>
      <c r="DZ173" s="1" t="n">
        <f aca="false">$AK173 +(DE173*$CB173+AP173)*(BK173+1)/2</f>
        <v>3.5</v>
      </c>
      <c r="EA173" s="1" t="n">
        <f aca="false">$AK173 +(DF173*$CB173+AQ173)*(BL173+1)/2</f>
        <v>3.5</v>
      </c>
      <c r="EB173" s="1" t="n">
        <f aca="false">$AK173 +(DG173*$CB173+AR173)*(BM173+1)/2</f>
        <v>3.5</v>
      </c>
      <c r="EC173" s="1" t="n">
        <f aca="false">$AK173 +(DH173*$CB173+AS173)*(BN173+1)/2</f>
        <v>3.5</v>
      </c>
      <c r="ED173" s="1" t="n">
        <f aca="false">$AK173 +(DI173*$CB173+AT173)*(BO173+1)/2</f>
        <v>3.5</v>
      </c>
      <c r="EE173" s="1" t="n">
        <f aca="false">$AK173 +(DJ173*$CB173+AU173)*(BP173+1)/2</f>
        <v>13.5</v>
      </c>
      <c r="EF173" s="1" t="n">
        <f aca="false">$AK173 +(DK173*$CB173+AV173)*(BQ173+1)/2</f>
        <v>13.5</v>
      </c>
      <c r="EG173" s="1" t="n">
        <f aca="false">$AK173 +(DL173*$CB173+AW173)*(BR173+1)/2</f>
        <v>13.5</v>
      </c>
      <c r="EH173" s="1" t="n">
        <f aca="false">$AK173 +(DM173*$CB173+AX173)*(BS173+1)/2</f>
        <v>18</v>
      </c>
      <c r="EI173" s="1" t="n">
        <f aca="false">$AK173 +(DN173*$CB173+AY173)*(BT173+1)/2</f>
        <v>18</v>
      </c>
      <c r="EJ173" s="1" t="n">
        <f aca="false">$AK173 +(DO173*$CB173+AZ173)*(BU173+1)/2</f>
        <v>18</v>
      </c>
      <c r="EK173" s="1" t="n">
        <f aca="false">$AK173 +(DP173*$CB173+BA173)*(BV173+1)/2</f>
        <v>22.5</v>
      </c>
      <c r="EL173" s="1" t="n">
        <f aca="false">$AK173 +(DQ173*$CB173+BB173)*(BW173+1)/2</f>
        <v>22.5</v>
      </c>
      <c r="EM173" s="1" t="n">
        <f aca="false">$AK173 +(DR173*$CB173+BC173)*(BX173+1)/2</f>
        <v>22.5</v>
      </c>
      <c r="EN173" s="1" t="n">
        <f aca="false">$AK173 +(DS173*$CB173+BD173)*(BY173+1)/2</f>
        <v>27</v>
      </c>
      <c r="EO173" s="1" t="n">
        <f aca="false">$AK173 +(DT173*$CB173+BE173)*(BZ173+1)/2</f>
        <v>31.5</v>
      </c>
    </row>
    <row r="174" customFormat="false" ht="33.95" hidden="false" customHeight="true" outlineLevel="0" collapsed="false">
      <c r="A174" s="11" t="s">
        <v>737</v>
      </c>
      <c r="B174" s="1" t="s">
        <v>661</v>
      </c>
      <c r="C174" s="11" t="s">
        <v>733</v>
      </c>
      <c r="D174" s="11" t="s">
        <v>738</v>
      </c>
      <c r="E174" s="11" t="s">
        <v>578</v>
      </c>
      <c r="F174" s="11" t="s">
        <v>35</v>
      </c>
      <c r="G174" s="11" t="s">
        <v>739</v>
      </c>
      <c r="H174" s="11" t="n">
        <v>0</v>
      </c>
      <c r="I174" s="11" t="n">
        <v>1</v>
      </c>
      <c r="J174" s="11"/>
      <c r="K174" s="11"/>
      <c r="L174" s="11" t="s">
        <v>740</v>
      </c>
    </row>
    <row r="175" customFormat="false" ht="32.8" hidden="false" customHeight="false" outlineLevel="0" collapsed="false">
      <c r="A175" s="11" t="s">
        <v>741</v>
      </c>
      <c r="B175" s="1" t="s">
        <v>661</v>
      </c>
      <c r="C175" s="11" t="s">
        <v>733</v>
      </c>
      <c r="D175" s="11" t="s">
        <v>742</v>
      </c>
      <c r="E175" s="11" t="s">
        <v>29</v>
      </c>
      <c r="F175" s="11" t="s">
        <v>40</v>
      </c>
      <c r="G175" s="11"/>
      <c r="H175" s="11" t="s">
        <v>400</v>
      </c>
      <c r="I175" s="11" t="n">
        <v>1</v>
      </c>
      <c r="J175" s="11"/>
      <c r="K175" s="11"/>
      <c r="L175" s="11" t="s">
        <v>743</v>
      </c>
    </row>
    <row r="176" customFormat="false" ht="33.95" hidden="false" customHeight="true" outlineLevel="0" collapsed="false">
      <c r="A176" s="11" t="s">
        <v>744</v>
      </c>
      <c r="B176" s="1" t="s">
        <v>661</v>
      </c>
      <c r="C176" s="11" t="s">
        <v>733</v>
      </c>
      <c r="D176" s="11"/>
      <c r="E176" s="11" t="s">
        <v>422</v>
      </c>
      <c r="F176" s="11" t="s">
        <v>35</v>
      </c>
      <c r="G176" s="11"/>
      <c r="H176" s="11" t="s">
        <v>31</v>
      </c>
      <c r="I176" s="14" t="n">
        <v>1</v>
      </c>
      <c r="J176" s="11"/>
      <c r="K176" s="11"/>
      <c r="L176" s="11" t="s">
        <v>745</v>
      </c>
    </row>
    <row r="177" customFormat="false" ht="33.95" hidden="false" customHeight="true" outlineLevel="0" collapsed="false">
      <c r="A177" s="11" t="s">
        <v>746</v>
      </c>
      <c r="B177" s="1" t="s">
        <v>661</v>
      </c>
      <c r="C177" s="11" t="s">
        <v>733</v>
      </c>
      <c r="D177" s="11" t="s">
        <v>747</v>
      </c>
      <c r="E177" s="11" t="s">
        <v>60</v>
      </c>
      <c r="F177" s="11" t="s">
        <v>40</v>
      </c>
      <c r="G177" s="11" t="s">
        <v>748</v>
      </c>
      <c r="H177" s="11" t="s">
        <v>285</v>
      </c>
      <c r="I177" s="11" t="n">
        <v>2</v>
      </c>
      <c r="J177" s="11" t="s">
        <v>294</v>
      </c>
      <c r="K177" s="11" t="n">
        <v>10</v>
      </c>
      <c r="L177" s="11" t="s">
        <v>749</v>
      </c>
      <c r="M177" s="1" t="s">
        <v>750</v>
      </c>
      <c r="N177" s="1" t="n">
        <v>1</v>
      </c>
      <c r="P177" s="1" t="n">
        <f aca="false">IF(P$2/5+1 &gt;=$I177,CF177*DV177, 0)</f>
        <v>0</v>
      </c>
      <c r="Q177" s="1" t="n">
        <f aca="false">IF(Q$2/5+1 &gt;=$I177,CG177*DW177, 0)</f>
        <v>0</v>
      </c>
      <c r="R177" s="1" t="n">
        <f aca="false">IF(R$2/5+1 &gt;=$I177,CH177*DX177, 0)</f>
        <v>0</v>
      </c>
      <c r="S177" s="1" t="n">
        <f aca="false">IF(S$2/5+1 &gt;=$I177,CI177*DY177, 0)</f>
        <v>0</v>
      </c>
      <c r="T177" s="1" t="n">
        <f aca="false">IF(T$2/5+1 &gt;=$I177,CJ177*DZ177, 0)</f>
        <v>5</v>
      </c>
      <c r="U177" s="1" t="n">
        <f aca="false">IF(U$2/5+1 &gt;=$I177,CK177*EA177, 0)</f>
        <v>5</v>
      </c>
      <c r="V177" s="1" t="n">
        <f aca="false">IF(V$2/5+1 &gt;=$I177,CL177*EB177, 0)</f>
        <v>7.5</v>
      </c>
      <c r="W177" s="1" t="n">
        <f aca="false">IF(W$2/5+1 &gt;=$I177,CM177*EC177, 0)</f>
        <v>7.5</v>
      </c>
      <c r="X177" s="1" t="n">
        <f aca="false">IF(X$2/5+1 &gt;=$I177,CN177*ED177, 0)</f>
        <v>7.5</v>
      </c>
      <c r="Y177" s="1" t="n">
        <f aca="false">IF(Y$2/5+1 &gt;=$I177,CO177*EE177, 0)</f>
        <v>11.25</v>
      </c>
      <c r="Z177" s="1" t="n">
        <f aca="false">IF(Z$2/5+1 &gt;=$I177,CP177*EF177, 0)</f>
        <v>11.25</v>
      </c>
      <c r="AA177" s="1" t="n">
        <f aca="false">IF(AA$2/5+1 &gt;=$I177,CQ177*EG177, 0)</f>
        <v>11.25</v>
      </c>
      <c r="AB177" s="1" t="n">
        <f aca="false">IF(AB$2/5+1 &gt;=$I177,CR177*EH177, 0)</f>
        <v>13.5</v>
      </c>
      <c r="AC177" s="1" t="n">
        <f aca="false">IF(AC$2/5+1 &gt;=$I177,CS177*EI177, 0)</f>
        <v>13.5</v>
      </c>
      <c r="AD177" s="1" t="n">
        <f aca="false">IF(AD$2/5+1 &gt;=$I177,CT177*EJ177, 0)</f>
        <v>13.75</v>
      </c>
      <c r="AE177" s="1" t="n">
        <f aca="false">IF(AE$2/5+1 &gt;=$I177,CU177*EK177, 0)</f>
        <v>16.0416666666667</v>
      </c>
      <c r="AF177" s="1" t="n">
        <f aca="false">IF(AF$2/5+1 &gt;=$I177,CV177*EL177, 0)</f>
        <v>16.0416666666667</v>
      </c>
      <c r="AG177" s="1" t="n">
        <f aca="false">IF(AG$2/5+1 &gt;=$I177,CW177*EM177, 0)</f>
        <v>16.0416666666667</v>
      </c>
      <c r="AH177" s="1" t="n">
        <f aca="false">IF(AH$2/5+1 &gt;=$I177,CX177*EN177, 0)</f>
        <v>18.3333333333333</v>
      </c>
      <c r="AI177" s="1" t="n">
        <f aca="false">IF(AI$2/5+1 &gt;=$I177,CY177*EO177, 0)</f>
        <v>20.25</v>
      </c>
      <c r="AK177" s="1" t="n">
        <v>0</v>
      </c>
      <c r="AL177" s="1" t="n">
        <v>2</v>
      </c>
      <c r="AM177" s="1" t="n">
        <v>2</v>
      </c>
      <c r="AN177" s="1" t="n">
        <v>2</v>
      </c>
      <c r="AO177" s="1" t="n">
        <v>2</v>
      </c>
      <c r="AP177" s="1" t="n">
        <v>2</v>
      </c>
      <c r="AQ177" s="1" t="n">
        <v>2</v>
      </c>
      <c r="AR177" s="1" t="n">
        <v>2</v>
      </c>
      <c r="AS177" s="1" t="n">
        <v>2</v>
      </c>
      <c r="AT177" s="1" t="n">
        <v>2</v>
      </c>
      <c r="AU177" s="1" t="n">
        <v>2</v>
      </c>
      <c r="AV177" s="1" t="n">
        <v>2</v>
      </c>
      <c r="AW177" s="1" t="n">
        <v>2</v>
      </c>
      <c r="AX177" s="1" t="n">
        <v>2</v>
      </c>
      <c r="AY177" s="1" t="n">
        <v>2</v>
      </c>
      <c r="AZ177" s="1" t="n">
        <v>2</v>
      </c>
      <c r="BA177" s="1" t="n">
        <v>2</v>
      </c>
      <c r="BB177" s="1" t="n">
        <v>2</v>
      </c>
      <c r="BC177" s="1" t="n">
        <v>2</v>
      </c>
      <c r="BD177" s="1" t="n">
        <v>2</v>
      </c>
      <c r="BE177" s="1" t="n">
        <v>2</v>
      </c>
      <c r="BG177" s="1" t="n">
        <v>4</v>
      </c>
      <c r="BH177" s="1" t="n">
        <f aca="false">BG177</f>
        <v>4</v>
      </c>
      <c r="BI177" s="1" t="n">
        <f aca="false">BH177</f>
        <v>4</v>
      </c>
      <c r="BJ177" s="1" t="n">
        <f aca="false">BI177</f>
        <v>4</v>
      </c>
      <c r="BK177" s="1" t="n">
        <f aca="false">BJ177</f>
        <v>4</v>
      </c>
      <c r="BL177" s="1" t="n">
        <f aca="false">BK177</f>
        <v>4</v>
      </c>
      <c r="BM177" s="1" t="n">
        <f aca="false">BL177</f>
        <v>4</v>
      </c>
      <c r="BN177" s="1" t="n">
        <f aca="false">BM177</f>
        <v>4</v>
      </c>
      <c r="BO177" s="1" t="n">
        <f aca="false">BN177</f>
        <v>4</v>
      </c>
      <c r="BP177" s="1" t="n">
        <f aca="false">BO177</f>
        <v>4</v>
      </c>
      <c r="BQ177" s="1" t="n">
        <f aca="false">BP177</f>
        <v>4</v>
      </c>
      <c r="BR177" s="1" t="n">
        <f aca="false">BQ177</f>
        <v>4</v>
      </c>
      <c r="BS177" s="1" t="n">
        <f aca="false">BR177</f>
        <v>4</v>
      </c>
      <c r="BT177" s="1" t="n">
        <f aca="false">BS177</f>
        <v>4</v>
      </c>
      <c r="BU177" s="1" t="n">
        <f aca="false">BT177</f>
        <v>4</v>
      </c>
      <c r="BV177" s="1" t="n">
        <f aca="false">BU177</f>
        <v>4</v>
      </c>
      <c r="BW177" s="1" t="n">
        <f aca="false">BV177</f>
        <v>4</v>
      </c>
      <c r="BX177" s="1" t="n">
        <f aca="false">BW177</f>
        <v>4</v>
      </c>
      <c r="BY177" s="1" t="n">
        <f aca="false">BX177</f>
        <v>4</v>
      </c>
      <c r="BZ177" s="1" t="n">
        <f aca="false">BY177</f>
        <v>4</v>
      </c>
      <c r="CA177" s="2"/>
      <c r="CB177" s="1" t="n">
        <v>1</v>
      </c>
      <c r="CD177" s="0" t="n">
        <f aca="false">IF(EXACT(E177,"Concentration"),IF(I177=1,3,IF(I177=2,3,IF(I177=3,4,IF(I177=4,6,8)))),IF(I177=1,4,IF(I177=2,5,IF(I177=3,6,IF(I177=4,8,10)))))</f>
        <v>3</v>
      </c>
      <c r="CF177" s="2" t="n">
        <f aca="false">MIN(1,MAX(0,(CF$2-$CD177+1+CF$1-DA177)/CF$2))</f>
        <v>0.666666666666667</v>
      </c>
      <c r="CG177" s="2" t="n">
        <f aca="false">MIN(1,MAX(0,(CG$2-$CD177+1+CG$1-DB177)/CG$2))</f>
        <v>0.833333333333333</v>
      </c>
      <c r="CH177" s="2" t="n">
        <f aca="false">MIN(1,MAX(0,(CH$2-$CD177+1+CH$1-DC177)/CH$2))</f>
        <v>0.833333333333333</v>
      </c>
      <c r="CI177" s="2" t="n">
        <f aca="false">MIN(1,MAX(0,(CI$2-$CD177+1+CI$1-DD177)/CI$2))</f>
        <v>1</v>
      </c>
      <c r="CJ177" s="2" t="n">
        <f aca="false">MIN(1,MAX(0,(CJ$2-$CD177+1+CJ$1-DE177)/CJ$2))</f>
        <v>1</v>
      </c>
      <c r="CK177" s="2" t="n">
        <f aca="false">MIN(1,MAX(0,(CK$2-$CD177+1+CK$1-DF177)/CK$2))</f>
        <v>1</v>
      </c>
      <c r="CL177" s="2" t="n">
        <f aca="false">MIN(1,MAX(0,(CL$2-$CD177+1+CL$1-DG177)/CL$2))</f>
        <v>1</v>
      </c>
      <c r="CM177" s="2" t="n">
        <f aca="false">MIN(1,MAX(0,(CM$2-$CD177+1+CM$1-DH177)/CM$2))</f>
        <v>1</v>
      </c>
      <c r="CN177" s="2" t="n">
        <f aca="false">MIN(1,MAX(0,(CN$2-$CD177+1+CN$1-DI177)/CN$2))</f>
        <v>1</v>
      </c>
      <c r="CO177" s="2" t="n">
        <f aca="false">MIN(1,MAX(0,(CO$2-$CD177+1+CO$1-DJ177)/CO$2))</f>
        <v>0.9</v>
      </c>
      <c r="CP177" s="2" t="n">
        <f aca="false">MIN(1,MAX(0,(CP$2-$CD177+1+CP$1-DK177)/CP$2))</f>
        <v>0.9</v>
      </c>
      <c r="CQ177" s="2" t="n">
        <f aca="false">MIN(1,MAX(0,(CQ$2-$CD177+1+CQ$1-DL177)/CQ$2))</f>
        <v>0.9</v>
      </c>
      <c r="CR177" s="2" t="n">
        <f aca="false">MIN(1,MAX(0,(CR$2-$CD177+1+CR$1-DM177)/CR$2))</f>
        <v>0.9</v>
      </c>
      <c r="CS177" s="2" t="n">
        <f aca="false">MIN(1,MAX(0,(CS$2-$CD177+1+CS$1-DN177)/CS$2))</f>
        <v>0.9</v>
      </c>
      <c r="CT177" s="2" t="n">
        <f aca="false">MIN(1,MAX(0,(CT$2-$CD177+1+CT$1-DO177)/CT$2))</f>
        <v>0.916666666666667</v>
      </c>
      <c r="CU177" s="2" t="n">
        <f aca="false">MIN(1,MAX(0,(CU$2-$CD177+1+CU$1-DP177)/CU$2))</f>
        <v>0.916666666666667</v>
      </c>
      <c r="CV177" s="2" t="n">
        <f aca="false">MIN(1,MAX(0,(CV$2-$CD177+1+CV$1-DQ177)/CV$2))</f>
        <v>0.916666666666667</v>
      </c>
      <c r="CW177" s="2" t="n">
        <f aca="false">MIN(1,MAX(0,(CW$2-$CD177+1+CW$1-DR177)/CW$2))</f>
        <v>0.916666666666667</v>
      </c>
      <c r="CX177" s="2" t="n">
        <f aca="false">MIN(1,MAX(0,(CX$2-$CD177+1+CX$1-DS177)/CX$2))</f>
        <v>0.916666666666667</v>
      </c>
      <c r="CY177" s="2" t="n">
        <f aca="false">MIN(1,MAX(0,(CY$2-$CD177+1+CY$1-DT177)/CY$2))</f>
        <v>0.9</v>
      </c>
      <c r="DA177" s="1" t="n">
        <f aca="false">IF($CB177&gt;0,MAX(0,FLOOR((1-$CZ$2)*CF$2-$CD177+1+CF$1,1)),0)</f>
        <v>0</v>
      </c>
      <c r="DB177" s="1" t="n">
        <f aca="false">IF($CB177&gt;0,MAX(0,FLOOR((1-$CZ$2)*CG$2-$CD177+1+CG$1,1)),0)</f>
        <v>0</v>
      </c>
      <c r="DC177" s="1" t="n">
        <f aca="false">IF($CB177&gt;0,MAX(0,FLOOR((1-$CZ$2)*CH$2-$CD177+1+CH$1,1)),0)</f>
        <v>0</v>
      </c>
      <c r="DD177" s="1" t="n">
        <f aca="false">IF($CB177&gt;0,MAX(0,FLOOR((1-$CZ$2)*CI$2-$CD177+1+CI$1,1)),0)</f>
        <v>0</v>
      </c>
      <c r="DE177" s="1" t="n">
        <f aca="false">IF($CB177&gt;0,MAX(0,FLOOR((1-$CZ$2)*CJ$2-$CD177+1+CJ$1,1)),0)</f>
        <v>0</v>
      </c>
      <c r="DF177" s="1" t="n">
        <f aca="false">IF($CB177&gt;0,MAX(0,FLOOR((1-$CZ$2)*CK$2-$CD177+1+CK$1,1)),0)</f>
        <v>0</v>
      </c>
      <c r="DG177" s="1" t="n">
        <f aca="false">IF($CB177&gt;0,MAX(0,FLOOR((1-$CZ$2)*CL$2-$CD177+1+CL$1,1)),0)</f>
        <v>1</v>
      </c>
      <c r="DH177" s="1" t="n">
        <f aca="false">IF($CB177&gt;0,MAX(0,FLOOR((1-$CZ$2)*CM$2-$CD177+1+CM$1,1)),0)</f>
        <v>1</v>
      </c>
      <c r="DI177" s="1" t="n">
        <f aca="false">IF($CB177&gt;0,MAX(0,FLOOR((1-$CZ$2)*CN$2-$CD177+1+CN$1,1)),0)</f>
        <v>1</v>
      </c>
      <c r="DJ177" s="1" t="n">
        <f aca="false">IF($CB177&gt;0,MAX(0,FLOOR((1-$CZ$2)*CO$2-$CD177+1+CO$1,1)),0)</f>
        <v>3</v>
      </c>
      <c r="DK177" s="1" t="n">
        <f aca="false">IF($CB177&gt;0,MAX(0,FLOOR((1-$CZ$2)*CP$2-$CD177+1+CP$1,1)),0)</f>
        <v>3</v>
      </c>
      <c r="DL177" s="1" t="n">
        <f aca="false">IF($CB177&gt;0,MAX(0,FLOOR((1-$CZ$2)*CQ$2-$CD177+1+CQ$1,1)),0)</f>
        <v>3</v>
      </c>
      <c r="DM177" s="1" t="n">
        <f aca="false">IF($CB177&gt;0,MAX(0,FLOOR((1-$CZ$2)*CR$2-$CD177+1+CR$1,1)),0)</f>
        <v>4</v>
      </c>
      <c r="DN177" s="1" t="n">
        <f aca="false">IF($CB177&gt;0,MAX(0,FLOOR((1-$CZ$2)*CS$2-$CD177+1+CS$1,1)),0)</f>
        <v>4</v>
      </c>
      <c r="DO177" s="1" t="n">
        <f aca="false">IF($CB177&gt;0,MAX(0,FLOOR((1-$CZ$2)*CT$2-$CD177+1+CT$1,1)),0)</f>
        <v>4</v>
      </c>
      <c r="DP177" s="1" t="n">
        <f aca="false">IF($CB177&gt;0,MAX(0,FLOOR((1-$CZ$2)*CU$2-$CD177+1+CU$1,1)),0)</f>
        <v>5</v>
      </c>
      <c r="DQ177" s="1" t="n">
        <f aca="false">IF($CB177&gt;0,MAX(0,FLOOR((1-$CZ$2)*CV$2-$CD177+1+CV$1,1)),0)</f>
        <v>5</v>
      </c>
      <c r="DR177" s="1" t="n">
        <f aca="false">IF($CB177&gt;0,MAX(0,FLOOR((1-$CZ$2)*CW$2-$CD177+1+CW$1,1)),0)</f>
        <v>5</v>
      </c>
      <c r="DS177" s="1" t="n">
        <f aca="false">IF($CB177&gt;0,MAX(0,FLOOR((1-$CZ$2)*CX$2-$CD177+1+CX$1,1)),0)</f>
        <v>6</v>
      </c>
      <c r="DT177" s="1" t="n">
        <f aca="false">IF($CB177&gt;0,MAX(0,FLOOR((1-$CZ$2)*CY$2-$CD177+1+CY$1,1)),0)</f>
        <v>7</v>
      </c>
      <c r="DV177" s="1" t="n">
        <f aca="false">$AK177 +(DA177*$CB177+AL177)*(BG177+1)/2</f>
        <v>5</v>
      </c>
      <c r="DW177" s="1" t="n">
        <f aca="false">$AK177 +(DB177*$CB177+AM177)*(BH177+1)/2</f>
        <v>5</v>
      </c>
      <c r="DX177" s="1" t="n">
        <f aca="false">$AK177 +(DC177*$CB177+AN177)*(BI177+1)/2</f>
        <v>5</v>
      </c>
      <c r="DY177" s="1" t="n">
        <f aca="false">$AK177 +(DD177*$CB177+AO177)*(BJ177+1)/2</f>
        <v>5</v>
      </c>
      <c r="DZ177" s="1" t="n">
        <f aca="false">$AK177 +(DE177*$CB177+AP177)*(BK177+1)/2</f>
        <v>5</v>
      </c>
      <c r="EA177" s="1" t="n">
        <f aca="false">$AK177 +(DF177*$CB177+AQ177)*(BL177+1)/2</f>
        <v>5</v>
      </c>
      <c r="EB177" s="1" t="n">
        <f aca="false">$AK177 +(DG177*$CB177+AR177)*(BM177+1)/2</f>
        <v>7.5</v>
      </c>
      <c r="EC177" s="1" t="n">
        <f aca="false">$AK177 +(DH177*$CB177+AS177)*(BN177+1)/2</f>
        <v>7.5</v>
      </c>
      <c r="ED177" s="1" t="n">
        <f aca="false">$AK177 +(DI177*$CB177+AT177)*(BO177+1)/2</f>
        <v>7.5</v>
      </c>
      <c r="EE177" s="1" t="n">
        <f aca="false">$AK177 +(DJ177*$CB177+AU177)*(BP177+1)/2</f>
        <v>12.5</v>
      </c>
      <c r="EF177" s="1" t="n">
        <f aca="false">$AK177 +(DK177*$CB177+AV177)*(BQ177+1)/2</f>
        <v>12.5</v>
      </c>
      <c r="EG177" s="1" t="n">
        <f aca="false">$AK177 +(DL177*$CB177+AW177)*(BR177+1)/2</f>
        <v>12.5</v>
      </c>
      <c r="EH177" s="1" t="n">
        <f aca="false">$AK177 +(DM177*$CB177+AX177)*(BS177+1)/2</f>
        <v>15</v>
      </c>
      <c r="EI177" s="1" t="n">
        <f aca="false">$AK177 +(DN177*$CB177+AY177)*(BT177+1)/2</f>
        <v>15</v>
      </c>
      <c r="EJ177" s="1" t="n">
        <f aca="false">$AK177 +(DO177*$CB177+AZ177)*(BU177+1)/2</f>
        <v>15</v>
      </c>
      <c r="EK177" s="1" t="n">
        <f aca="false">$AK177 +(DP177*$CB177+BA177)*(BV177+1)/2</f>
        <v>17.5</v>
      </c>
      <c r="EL177" s="1" t="n">
        <f aca="false">$AK177 +(DQ177*$CB177+BB177)*(BW177+1)/2</f>
        <v>17.5</v>
      </c>
      <c r="EM177" s="1" t="n">
        <f aca="false">$AK177 +(DR177*$CB177+BC177)*(BX177+1)/2</f>
        <v>17.5</v>
      </c>
      <c r="EN177" s="1" t="n">
        <f aca="false">$AK177 +(DS177*$CB177+BD177)*(BY177+1)/2</f>
        <v>20</v>
      </c>
      <c r="EO177" s="1" t="n">
        <f aca="false">$AK177 +(DT177*$CB177+BE177)*(BZ177+1)/2</f>
        <v>22.5</v>
      </c>
    </row>
    <row r="178" customFormat="false" ht="33.95" hidden="false" customHeight="true" outlineLevel="0" collapsed="false">
      <c r="A178" s="11" t="s">
        <v>751</v>
      </c>
      <c r="B178" s="1" t="s">
        <v>661</v>
      </c>
      <c r="C178" s="11" t="s">
        <v>733</v>
      </c>
      <c r="D178" s="11" t="s">
        <v>752</v>
      </c>
      <c r="E178" s="11" t="s">
        <v>60</v>
      </c>
      <c r="F178" s="11" t="s">
        <v>35</v>
      </c>
      <c r="G178" s="11" t="s">
        <v>753</v>
      </c>
      <c r="H178" s="1" t="n">
        <v>0</v>
      </c>
      <c r="I178" s="1" t="n">
        <v>2</v>
      </c>
      <c r="J178" s="11"/>
      <c r="K178" s="11"/>
      <c r="L178" s="11" t="s">
        <v>754</v>
      </c>
    </row>
    <row r="179" customFormat="false" ht="33.95" hidden="false" customHeight="true" outlineLevel="0" collapsed="false">
      <c r="A179" s="11" t="s">
        <v>755</v>
      </c>
      <c r="B179" s="1" t="s">
        <v>661</v>
      </c>
      <c r="C179" s="11" t="s">
        <v>733</v>
      </c>
      <c r="D179" s="11" t="s">
        <v>756</v>
      </c>
      <c r="E179" s="11" t="s">
        <v>29</v>
      </c>
      <c r="F179" s="11" t="s">
        <v>35</v>
      </c>
      <c r="G179" s="11"/>
      <c r="H179" s="11" t="s">
        <v>228</v>
      </c>
      <c r="I179" s="11" t="n">
        <v>2</v>
      </c>
      <c r="J179" s="11"/>
      <c r="K179" s="11"/>
      <c r="L179" s="11" t="s">
        <v>757</v>
      </c>
    </row>
    <row r="180" customFormat="false" ht="33.95" hidden="false" customHeight="true" outlineLevel="0" collapsed="false">
      <c r="A180" s="14" t="s">
        <v>758</v>
      </c>
      <c r="B180" s="1" t="s">
        <v>661</v>
      </c>
      <c r="C180" s="14" t="s">
        <v>733</v>
      </c>
      <c r="D180" s="14" t="s">
        <v>759</v>
      </c>
      <c r="E180" s="16" t="s">
        <v>29</v>
      </c>
      <c r="F180" s="16" t="s">
        <v>30</v>
      </c>
      <c r="G180" s="16"/>
      <c r="H180" s="16" t="s">
        <v>760</v>
      </c>
      <c r="I180" s="14" t="n">
        <v>3</v>
      </c>
      <c r="J180" s="14"/>
      <c r="K180" s="14"/>
      <c r="L180" s="14" t="s">
        <v>761</v>
      </c>
      <c r="N180" s="1" t="n">
        <v>1</v>
      </c>
      <c r="P180" s="1" t="n">
        <f aca="false">IF(P$2/5+1 &gt;=$I180,CF180*DV180, 0)</f>
        <v>0</v>
      </c>
      <c r="Q180" s="1" t="n">
        <f aca="false">IF(Q$2/5+1 &gt;=$I180,CG180*DW180, 0)</f>
        <v>0</v>
      </c>
      <c r="R180" s="1" t="n">
        <f aca="false">IF(R$2/5+1 &gt;=$I180,CH180*DX180, 0)</f>
        <v>0</v>
      </c>
      <c r="S180" s="1" t="n">
        <f aca="false">IF(S$2/5+1 &gt;=$I180,CI180*DY180, 0)</f>
        <v>0</v>
      </c>
      <c r="T180" s="1" t="n">
        <f aca="false">IF(T$2/5+1 &gt;=$I180,CJ180*DZ180, 0)</f>
        <v>0</v>
      </c>
      <c r="U180" s="1" t="n">
        <f aca="false">IF(U$2/5+1 &gt;=$I180,CK180*EA180, 0)</f>
        <v>0</v>
      </c>
      <c r="V180" s="1" t="n">
        <f aca="false">IF(V$2/5+1 &gt;=$I180,CL180*EB180, 0)</f>
        <v>0</v>
      </c>
      <c r="W180" s="1" t="n">
        <f aca="false">IF(W$2/5+1 &gt;=$I180,CM180*EC180, 0)</f>
        <v>0</v>
      </c>
      <c r="X180" s="1" t="n">
        <f aca="false">IF(X$2/5+1 &gt;=$I180,CN180*ED180, 0)</f>
        <v>0</v>
      </c>
      <c r="Y180" s="1" t="n">
        <f aca="false">IF(Y$2/5+1 &gt;=$I180,CO180*EE180, 0)</f>
        <v>9.9</v>
      </c>
      <c r="Z180" s="1" t="n">
        <f aca="false">IF(Z$2/5+1 &gt;=$I180,CP180*EF180, 0)</f>
        <v>9.9</v>
      </c>
      <c r="AA180" s="1" t="n">
        <f aca="false">IF(AA$2/5+1 &gt;=$I180,CQ180*EG180, 0)</f>
        <v>9.9</v>
      </c>
      <c r="AB180" s="1" t="n">
        <f aca="false">IF(AB$2/5+1 &gt;=$I180,CR180*EH180, 0)</f>
        <v>14.85</v>
      </c>
      <c r="AC180" s="1" t="n">
        <f aca="false">IF(AC$2/5+1 &gt;=$I180,CS180*EI180, 0)</f>
        <v>14.85</v>
      </c>
      <c r="AD180" s="1" t="n">
        <f aca="false">IF(AD$2/5+1 &gt;=$I180,CT180*EJ180, 0)</f>
        <v>15.125</v>
      </c>
      <c r="AE180" s="1" t="n">
        <f aca="false">IF(AE$2/5+1 &gt;=$I180,CU180*EK180, 0)</f>
        <v>20.1666666666667</v>
      </c>
      <c r="AF180" s="1" t="n">
        <f aca="false">IF(AF$2/5+1 &gt;=$I180,CV180*EL180, 0)</f>
        <v>20.1666666666667</v>
      </c>
      <c r="AG180" s="1" t="n">
        <f aca="false">IF(AG$2/5+1 &gt;=$I180,CW180*EM180, 0)</f>
        <v>20.1666666666667</v>
      </c>
      <c r="AH180" s="1" t="n">
        <f aca="false">IF(AH$2/5+1 &gt;=$I180,CX180*EN180, 0)</f>
        <v>25.2083333333333</v>
      </c>
      <c r="AI180" s="1" t="n">
        <f aca="false">IF(AI$2/5+1 &gt;=$I180,CY180*EO180, 0)</f>
        <v>29.7</v>
      </c>
      <c r="AK180" s="1" t="n">
        <v>0</v>
      </c>
      <c r="AL180" s="1" t="n">
        <v>2</v>
      </c>
      <c r="AM180" s="1" t="n">
        <f aca="false">AL180</f>
        <v>2</v>
      </c>
      <c r="AN180" s="1" t="n">
        <f aca="false">AM180</f>
        <v>2</v>
      </c>
      <c r="AO180" s="1" t="n">
        <f aca="false">AN180</f>
        <v>2</v>
      </c>
      <c r="AP180" s="1" t="n">
        <f aca="false">AO180</f>
        <v>2</v>
      </c>
      <c r="AQ180" s="1" t="n">
        <f aca="false">AP180</f>
        <v>2</v>
      </c>
      <c r="AR180" s="1" t="n">
        <f aca="false">AQ180</f>
        <v>2</v>
      </c>
      <c r="AS180" s="1" t="n">
        <f aca="false">AR180</f>
        <v>2</v>
      </c>
      <c r="AT180" s="1" t="n">
        <f aca="false">AS180</f>
        <v>2</v>
      </c>
      <c r="AU180" s="1" t="n">
        <f aca="false">AT180</f>
        <v>2</v>
      </c>
      <c r="AV180" s="1" t="n">
        <f aca="false">AU180</f>
        <v>2</v>
      </c>
      <c r="AW180" s="1" t="n">
        <f aca="false">AV180</f>
        <v>2</v>
      </c>
      <c r="AX180" s="1" t="n">
        <f aca="false">AW180</f>
        <v>2</v>
      </c>
      <c r="AY180" s="1" t="n">
        <f aca="false">AX180</f>
        <v>2</v>
      </c>
      <c r="AZ180" s="1" t="n">
        <f aca="false">AY180</f>
        <v>2</v>
      </c>
      <c r="BA180" s="1" t="n">
        <f aca="false">AZ180</f>
        <v>2</v>
      </c>
      <c r="BB180" s="1" t="n">
        <f aca="false">BA180</f>
        <v>2</v>
      </c>
      <c r="BC180" s="1" t="n">
        <f aca="false">BB180</f>
        <v>2</v>
      </c>
      <c r="BD180" s="1" t="n">
        <f aca="false">BC180</f>
        <v>2</v>
      </c>
      <c r="BE180" s="1" t="n">
        <f aca="false">BD180</f>
        <v>2</v>
      </c>
      <c r="BG180" s="1" t="n">
        <v>10</v>
      </c>
      <c r="BH180" s="1" t="n">
        <f aca="false">BG180</f>
        <v>10</v>
      </c>
      <c r="BI180" s="1" t="n">
        <f aca="false">BH180</f>
        <v>10</v>
      </c>
      <c r="BJ180" s="1" t="n">
        <f aca="false">BI180</f>
        <v>10</v>
      </c>
      <c r="BK180" s="1" t="n">
        <f aca="false">BJ180</f>
        <v>10</v>
      </c>
      <c r="BL180" s="1" t="n">
        <f aca="false">BK180</f>
        <v>10</v>
      </c>
      <c r="BM180" s="1" t="n">
        <f aca="false">BL180</f>
        <v>10</v>
      </c>
      <c r="BN180" s="1" t="n">
        <f aca="false">BM180</f>
        <v>10</v>
      </c>
      <c r="BO180" s="1" t="n">
        <f aca="false">BN180</f>
        <v>10</v>
      </c>
      <c r="BP180" s="1" t="n">
        <f aca="false">BO180</f>
        <v>10</v>
      </c>
      <c r="BQ180" s="1" t="n">
        <f aca="false">BP180</f>
        <v>10</v>
      </c>
      <c r="BR180" s="1" t="n">
        <f aca="false">BQ180</f>
        <v>10</v>
      </c>
      <c r="BS180" s="1" t="n">
        <f aca="false">BR180</f>
        <v>10</v>
      </c>
      <c r="BT180" s="1" t="n">
        <f aca="false">BS180</f>
        <v>10</v>
      </c>
      <c r="BU180" s="1" t="n">
        <f aca="false">BT180</f>
        <v>10</v>
      </c>
      <c r="BV180" s="1" t="n">
        <f aca="false">BU180</f>
        <v>10</v>
      </c>
      <c r="BW180" s="1" t="n">
        <f aca="false">BV180</f>
        <v>10</v>
      </c>
      <c r="BX180" s="1" t="n">
        <f aca="false">BW180</f>
        <v>10</v>
      </c>
      <c r="BY180" s="1" t="n">
        <f aca="false">BX180</f>
        <v>10</v>
      </c>
      <c r="BZ180" s="1" t="n">
        <f aca="false">BY180</f>
        <v>10</v>
      </c>
      <c r="CA180" s="2"/>
      <c r="CB180" s="1" t="n">
        <v>1</v>
      </c>
      <c r="CD180" s="0" t="n">
        <f aca="false">IF(EXACT(E180,"Concentration"),IF(I180=1,3,IF(I180=2,3,IF(I180=3,4,IF(I180=4,6,8)))),IF(I180=1,4,IF(I180=2,5,IF(I180=3,6,IF(I180=4,8,10)))))</f>
        <v>6</v>
      </c>
      <c r="CF180" s="2" t="n">
        <f aca="false">MIN(1,MAX(0,(CF$2-$CD180+1+CF$1-DA180)/CF$2))</f>
        <v>0.166666666666667</v>
      </c>
      <c r="CG180" s="2" t="n">
        <f aca="false">MIN(1,MAX(0,(CG$2-$CD180+1+CG$1-DB180)/CG$2))</f>
        <v>0.333333333333333</v>
      </c>
      <c r="CH180" s="2" t="n">
        <f aca="false">MIN(1,MAX(0,(CH$2-$CD180+1+CH$1-DC180)/CH$2))</f>
        <v>0.333333333333333</v>
      </c>
      <c r="CI180" s="2" t="n">
        <f aca="false">MIN(1,MAX(0,(CI$2-$CD180+1+CI$1-DD180)/CI$2))</f>
        <v>0.5</v>
      </c>
      <c r="CJ180" s="2" t="n">
        <f aca="false">MIN(1,MAX(0,(CJ$2-$CD180+1+CJ$1-DE180)/CJ$2))</f>
        <v>0.625</v>
      </c>
      <c r="CK180" s="2" t="n">
        <f aca="false">MIN(1,MAX(0,(CK$2-$CD180+1+CK$1-DF180)/CK$2))</f>
        <v>0.625</v>
      </c>
      <c r="CL180" s="2" t="n">
        <f aca="false">MIN(1,MAX(0,(CL$2-$CD180+1+CL$1-DG180)/CL$2))</f>
        <v>0.75</v>
      </c>
      <c r="CM180" s="2" t="n">
        <f aca="false">MIN(1,MAX(0,(CM$2-$CD180+1+CM$1-DH180)/CM$2))</f>
        <v>0.75</v>
      </c>
      <c r="CN180" s="2" t="n">
        <f aca="false">MIN(1,MAX(0,(CN$2-$CD180+1+CN$1-DI180)/CN$2))</f>
        <v>0.75</v>
      </c>
      <c r="CO180" s="2" t="n">
        <f aca="false">MIN(1,MAX(0,(CO$2-$CD180+1+CO$1-DJ180)/CO$2))</f>
        <v>0.9</v>
      </c>
      <c r="CP180" s="2" t="n">
        <f aca="false">MIN(1,MAX(0,(CP$2-$CD180+1+CP$1-DK180)/CP$2))</f>
        <v>0.9</v>
      </c>
      <c r="CQ180" s="2" t="n">
        <f aca="false">MIN(1,MAX(0,(CQ$2-$CD180+1+CQ$1-DL180)/CQ$2))</f>
        <v>0.9</v>
      </c>
      <c r="CR180" s="2" t="n">
        <f aca="false">MIN(1,MAX(0,(CR$2-$CD180+1+CR$1-DM180)/CR$2))</f>
        <v>0.9</v>
      </c>
      <c r="CS180" s="2" t="n">
        <f aca="false">MIN(1,MAX(0,(CS$2-$CD180+1+CS$1-DN180)/CS$2))</f>
        <v>0.9</v>
      </c>
      <c r="CT180" s="2" t="n">
        <f aca="false">MIN(1,MAX(0,(CT$2-$CD180+1+CT$1-DO180)/CT$2))</f>
        <v>0.916666666666667</v>
      </c>
      <c r="CU180" s="2" t="n">
        <f aca="false">MIN(1,MAX(0,(CU$2-$CD180+1+CU$1-DP180)/CU$2))</f>
        <v>0.916666666666667</v>
      </c>
      <c r="CV180" s="2" t="n">
        <f aca="false">MIN(1,MAX(0,(CV$2-$CD180+1+CV$1-DQ180)/CV$2))</f>
        <v>0.916666666666667</v>
      </c>
      <c r="CW180" s="2" t="n">
        <f aca="false">MIN(1,MAX(0,(CW$2-$CD180+1+CW$1-DR180)/CW$2))</f>
        <v>0.916666666666667</v>
      </c>
      <c r="CX180" s="2" t="n">
        <f aca="false">MIN(1,MAX(0,(CX$2-$CD180+1+CX$1-DS180)/CX$2))</f>
        <v>0.916666666666667</v>
      </c>
      <c r="CY180" s="2" t="n">
        <f aca="false">MIN(1,MAX(0,(CY$2-$CD180+1+CY$1-DT180)/CY$2))</f>
        <v>0.9</v>
      </c>
      <c r="DA180" s="1" t="n">
        <f aca="false">IF($CB180&gt;0,MAX(0,FLOOR((1-$CZ$2)*CF$2-$CD180+1+CF$1,1)),0)</f>
        <v>0</v>
      </c>
      <c r="DB180" s="1" t="n">
        <f aca="false">IF($CB180&gt;0,MAX(0,FLOOR((1-$CZ$2)*CG$2-$CD180+1+CG$1,1)),0)</f>
        <v>0</v>
      </c>
      <c r="DC180" s="1" t="n">
        <f aca="false">IF($CB180&gt;0,MAX(0,FLOOR((1-$CZ$2)*CH$2-$CD180+1+CH$1,1)),0)</f>
        <v>0</v>
      </c>
      <c r="DD180" s="1" t="n">
        <f aca="false">IF($CB180&gt;0,MAX(0,FLOOR((1-$CZ$2)*CI$2-$CD180+1+CI$1,1)),0)</f>
        <v>0</v>
      </c>
      <c r="DE180" s="1" t="n">
        <f aca="false">IF($CB180&gt;0,MAX(0,FLOOR((1-$CZ$2)*CJ$2-$CD180+1+CJ$1,1)),0)</f>
        <v>0</v>
      </c>
      <c r="DF180" s="1" t="n">
        <f aca="false">IF($CB180&gt;0,MAX(0,FLOOR((1-$CZ$2)*CK$2-$CD180+1+CK$1,1)),0)</f>
        <v>0</v>
      </c>
      <c r="DG180" s="1" t="n">
        <f aca="false">IF($CB180&gt;0,MAX(0,FLOOR((1-$CZ$2)*CL$2-$CD180+1+CL$1,1)),0)</f>
        <v>0</v>
      </c>
      <c r="DH180" s="1" t="n">
        <f aca="false">IF($CB180&gt;0,MAX(0,FLOOR((1-$CZ$2)*CM$2-$CD180+1+CM$1,1)),0)</f>
        <v>0</v>
      </c>
      <c r="DI180" s="1" t="n">
        <f aca="false">IF($CB180&gt;0,MAX(0,FLOOR((1-$CZ$2)*CN$2-$CD180+1+CN$1,1)),0)</f>
        <v>0</v>
      </c>
      <c r="DJ180" s="1" t="n">
        <f aca="false">IF($CB180&gt;0,MAX(0,FLOOR((1-$CZ$2)*CO$2-$CD180+1+CO$1,1)),0)</f>
        <v>0</v>
      </c>
      <c r="DK180" s="1" t="n">
        <f aca="false">IF($CB180&gt;0,MAX(0,FLOOR((1-$CZ$2)*CP$2-$CD180+1+CP$1,1)),0)</f>
        <v>0</v>
      </c>
      <c r="DL180" s="1" t="n">
        <f aca="false">IF($CB180&gt;0,MAX(0,FLOOR((1-$CZ$2)*CQ$2-$CD180+1+CQ$1,1)),0)</f>
        <v>0</v>
      </c>
      <c r="DM180" s="1" t="n">
        <f aca="false">IF($CB180&gt;0,MAX(0,FLOOR((1-$CZ$2)*CR$2-$CD180+1+CR$1,1)),0)</f>
        <v>1</v>
      </c>
      <c r="DN180" s="1" t="n">
        <f aca="false">IF($CB180&gt;0,MAX(0,FLOOR((1-$CZ$2)*CS$2-$CD180+1+CS$1,1)),0)</f>
        <v>1</v>
      </c>
      <c r="DO180" s="1" t="n">
        <f aca="false">IF($CB180&gt;0,MAX(0,FLOOR((1-$CZ$2)*CT$2-$CD180+1+CT$1,1)),0)</f>
        <v>1</v>
      </c>
      <c r="DP180" s="1" t="n">
        <f aca="false">IF($CB180&gt;0,MAX(0,FLOOR((1-$CZ$2)*CU$2-$CD180+1+CU$1,1)),0)</f>
        <v>2</v>
      </c>
      <c r="DQ180" s="1" t="n">
        <f aca="false">IF($CB180&gt;0,MAX(0,FLOOR((1-$CZ$2)*CV$2-$CD180+1+CV$1,1)),0)</f>
        <v>2</v>
      </c>
      <c r="DR180" s="1" t="n">
        <f aca="false">IF($CB180&gt;0,MAX(0,FLOOR((1-$CZ$2)*CW$2-$CD180+1+CW$1,1)),0)</f>
        <v>2</v>
      </c>
      <c r="DS180" s="1" t="n">
        <f aca="false">IF($CB180&gt;0,MAX(0,FLOOR((1-$CZ$2)*CX$2-$CD180+1+CX$1,1)),0)</f>
        <v>3</v>
      </c>
      <c r="DT180" s="1" t="n">
        <f aca="false">IF($CB180&gt;0,MAX(0,FLOOR((1-$CZ$2)*CY$2-$CD180+1+CY$1,1)),0)</f>
        <v>4</v>
      </c>
      <c r="DV180" s="1" t="n">
        <f aca="false">$AK180 +(DA180*$CB180+AL180)*(BG180+1)/2</f>
        <v>11</v>
      </c>
      <c r="DW180" s="1" t="n">
        <f aca="false">$AK180 +(DB180*$CB180+AM180)*(BH180+1)/2</f>
        <v>11</v>
      </c>
      <c r="DX180" s="1" t="n">
        <f aca="false">$AK180 +(DC180*$CB180+AN180)*(BI180+1)/2</f>
        <v>11</v>
      </c>
      <c r="DY180" s="1" t="n">
        <f aca="false">$AK180 +(DD180*$CB180+AO180)*(BJ180+1)/2</f>
        <v>11</v>
      </c>
      <c r="DZ180" s="1" t="n">
        <f aca="false">$AK180 +(DE180*$CB180+AP180)*(BK180+1)/2</f>
        <v>11</v>
      </c>
      <c r="EA180" s="1" t="n">
        <f aca="false">$AK180 +(DF180*$CB180+AQ180)*(BL180+1)/2</f>
        <v>11</v>
      </c>
      <c r="EB180" s="1" t="n">
        <f aca="false">$AK180 +(DG180*$CB180+AR180)*(BM180+1)/2</f>
        <v>11</v>
      </c>
      <c r="EC180" s="1" t="n">
        <f aca="false">$AK180 +(DH180*$CB180+AS180)*(BN180+1)/2</f>
        <v>11</v>
      </c>
      <c r="ED180" s="1" t="n">
        <f aca="false">$AK180 +(DI180*$CB180+AT180)*(BO180+1)/2</f>
        <v>11</v>
      </c>
      <c r="EE180" s="1" t="n">
        <f aca="false">$AK180 +(DJ180*$CB180+AU180)*(BP180+1)/2</f>
        <v>11</v>
      </c>
      <c r="EF180" s="1" t="n">
        <f aca="false">$AK180 +(DK180*$CB180+AV180)*(BQ180+1)/2</f>
        <v>11</v>
      </c>
      <c r="EG180" s="1" t="n">
        <f aca="false">$AK180 +(DL180*$CB180+AW180)*(BR180+1)/2</f>
        <v>11</v>
      </c>
      <c r="EH180" s="1" t="n">
        <f aca="false">$AK180 +(DM180*$CB180+AX180)*(BS180+1)/2</f>
        <v>16.5</v>
      </c>
      <c r="EI180" s="1" t="n">
        <f aca="false">$AK180 +(DN180*$CB180+AY180)*(BT180+1)/2</f>
        <v>16.5</v>
      </c>
      <c r="EJ180" s="1" t="n">
        <f aca="false">$AK180 +(DO180*$CB180+AZ180)*(BU180+1)/2</f>
        <v>16.5</v>
      </c>
      <c r="EK180" s="1" t="n">
        <f aca="false">$AK180 +(DP180*$CB180+BA180)*(BV180+1)/2</f>
        <v>22</v>
      </c>
      <c r="EL180" s="1" t="n">
        <f aca="false">$AK180 +(DQ180*$CB180+BB180)*(BW180+1)/2</f>
        <v>22</v>
      </c>
      <c r="EM180" s="1" t="n">
        <f aca="false">$AK180 +(DR180*$CB180+BC180)*(BX180+1)/2</f>
        <v>22</v>
      </c>
      <c r="EN180" s="1" t="n">
        <f aca="false">$AK180 +(DS180*$CB180+BD180)*(BY180+1)/2</f>
        <v>27.5</v>
      </c>
      <c r="EO180" s="1" t="n">
        <f aca="false">$AK180 +(DT180*$CB180+BE180)*(BZ180+1)/2</f>
        <v>33</v>
      </c>
    </row>
    <row r="181" customFormat="false" ht="33.95" hidden="false" customHeight="true" outlineLevel="0" collapsed="false">
      <c r="A181" s="11" t="s">
        <v>762</v>
      </c>
      <c r="B181" s="1" t="s">
        <v>661</v>
      </c>
      <c r="C181" s="11" t="s">
        <v>733</v>
      </c>
      <c r="D181" s="11" t="s">
        <v>763</v>
      </c>
      <c r="E181" s="11" t="s">
        <v>60</v>
      </c>
      <c r="F181" s="11" t="s">
        <v>40</v>
      </c>
      <c r="G181" s="11" t="s">
        <v>764</v>
      </c>
      <c r="H181" s="11" t="s">
        <v>41</v>
      </c>
      <c r="I181" s="11" t="n">
        <v>3</v>
      </c>
      <c r="J181" s="11"/>
      <c r="K181" s="11"/>
      <c r="L181" s="11" t="s">
        <v>765</v>
      </c>
      <c r="M181" s="1" t="s">
        <v>766</v>
      </c>
    </row>
    <row r="182" customFormat="false" ht="33.95" hidden="false" customHeight="true" outlineLevel="0" collapsed="false">
      <c r="A182" s="11" t="s">
        <v>767</v>
      </c>
      <c r="B182" s="1" t="s">
        <v>661</v>
      </c>
      <c r="C182" s="11" t="s">
        <v>733</v>
      </c>
      <c r="D182" s="11" t="s">
        <v>768</v>
      </c>
      <c r="E182" s="11" t="s">
        <v>60</v>
      </c>
      <c r="F182" s="11" t="s">
        <v>30</v>
      </c>
      <c r="G182" s="11"/>
      <c r="H182" s="11" t="s">
        <v>83</v>
      </c>
      <c r="I182" s="11" t="n">
        <v>3</v>
      </c>
      <c r="J182" s="11" t="s">
        <v>294</v>
      </c>
      <c r="K182" s="11" t="s">
        <v>769</v>
      </c>
      <c r="L182" s="11" t="s">
        <v>770</v>
      </c>
      <c r="BQ182" s="2"/>
      <c r="BR182" s="2"/>
      <c r="BS182" s="2"/>
      <c r="BT182" s="2"/>
      <c r="BU182" s="2"/>
      <c r="BV182" s="2"/>
      <c r="BW182" s="2"/>
      <c r="BX182" s="2"/>
      <c r="BY182" s="2"/>
      <c r="BZ182" s="2"/>
      <c r="CA182" s="2"/>
    </row>
    <row r="183" customFormat="false" ht="33.95" hidden="false" customHeight="true" outlineLevel="0" collapsed="false">
      <c r="A183" s="14" t="s">
        <v>771</v>
      </c>
      <c r="B183" s="1" t="s">
        <v>661</v>
      </c>
      <c r="C183" s="14" t="s">
        <v>733</v>
      </c>
      <c r="D183" s="14" t="s">
        <v>772</v>
      </c>
      <c r="E183" s="14" t="s">
        <v>29</v>
      </c>
      <c r="F183" s="14" t="s">
        <v>40</v>
      </c>
      <c r="G183" s="14"/>
      <c r="H183" s="14" t="s">
        <v>773</v>
      </c>
      <c r="I183" s="14" t="n">
        <v>4</v>
      </c>
      <c r="J183" s="14"/>
      <c r="K183" s="14"/>
      <c r="L183" s="14" t="s">
        <v>774</v>
      </c>
    </row>
    <row r="184" customFormat="false" ht="33.95" hidden="false" customHeight="true" outlineLevel="0" collapsed="false">
      <c r="A184" s="11" t="s">
        <v>775</v>
      </c>
      <c r="B184" s="1" t="s">
        <v>661</v>
      </c>
      <c r="C184" s="11" t="s">
        <v>733</v>
      </c>
      <c r="D184" s="11"/>
      <c r="E184" s="11" t="s">
        <v>776</v>
      </c>
      <c r="F184" s="11" t="s">
        <v>51</v>
      </c>
      <c r="G184" s="11"/>
      <c r="H184" s="11" t="n">
        <v>0</v>
      </c>
      <c r="I184" s="11" t="n">
        <v>4</v>
      </c>
      <c r="J184" s="11"/>
      <c r="K184" s="11"/>
      <c r="L184" s="11" t="s">
        <v>777</v>
      </c>
    </row>
    <row r="185" customFormat="false" ht="33.95" hidden="false" customHeight="true" outlineLevel="0" collapsed="false">
      <c r="A185" s="11" t="s">
        <v>778</v>
      </c>
      <c r="B185" s="1" t="s">
        <v>661</v>
      </c>
      <c r="C185" s="11" t="s">
        <v>733</v>
      </c>
      <c r="D185" s="11"/>
      <c r="E185" s="11" t="s">
        <v>387</v>
      </c>
      <c r="F185" s="11" t="s">
        <v>51</v>
      </c>
      <c r="G185" s="11"/>
      <c r="H185" s="11"/>
      <c r="I185" s="11" t="n">
        <v>4</v>
      </c>
      <c r="J185" s="11"/>
      <c r="K185" s="11"/>
      <c r="L185" s="11" t="s">
        <v>779</v>
      </c>
    </row>
    <row r="186" customFormat="false" ht="33.95" hidden="false" customHeight="true" outlineLevel="0" collapsed="false">
      <c r="A186" s="1" t="s">
        <v>780</v>
      </c>
      <c r="B186" s="1" t="s">
        <v>661</v>
      </c>
      <c r="C186" s="1" t="s">
        <v>733</v>
      </c>
      <c r="D186" s="1" t="s">
        <v>781</v>
      </c>
      <c r="E186" s="1" t="s">
        <v>249</v>
      </c>
      <c r="F186" s="1" t="s">
        <v>40</v>
      </c>
      <c r="G186" s="1" t="s">
        <v>782</v>
      </c>
      <c r="H186" s="1" t="n">
        <v>0</v>
      </c>
      <c r="I186" s="1" t="n">
        <v>5</v>
      </c>
      <c r="L186" s="1" t="s">
        <v>783</v>
      </c>
    </row>
    <row r="187" customFormat="false" ht="33.95" hidden="false" customHeight="true" outlineLevel="0" collapsed="false">
      <c r="A187" s="14" t="s">
        <v>784</v>
      </c>
      <c r="B187" s="1" t="s">
        <v>129</v>
      </c>
      <c r="C187" s="14" t="s">
        <v>785</v>
      </c>
      <c r="D187" s="14" t="s">
        <v>786</v>
      </c>
      <c r="E187" s="14" t="s">
        <v>60</v>
      </c>
      <c r="F187" s="14" t="s">
        <v>30</v>
      </c>
      <c r="G187" s="14" t="s">
        <v>787</v>
      </c>
      <c r="H187" s="14" t="s">
        <v>400</v>
      </c>
      <c r="I187" s="14" t="n">
        <v>1</v>
      </c>
      <c r="J187" s="14" t="s">
        <v>173</v>
      </c>
      <c r="K187" s="14" t="s">
        <v>62</v>
      </c>
      <c r="L187" s="14" t="s">
        <v>788</v>
      </c>
      <c r="M187" s="17"/>
      <c r="N187" s="1" t="n">
        <v>1</v>
      </c>
      <c r="P187" s="1" t="n">
        <f aca="false">IF(P$2/5+1 &gt;=$I187,CF187*DV187, 0)</f>
        <v>1.66666666666667</v>
      </c>
      <c r="Q187" s="1" t="n">
        <f aca="false">IF(Q$2/5+1 &gt;=$I187,CG187*DW187, 0)</f>
        <v>2.08333333333333</v>
      </c>
      <c r="R187" s="1" t="n">
        <f aca="false">IF(R$2/5+1 &gt;=$I187,CH187*DX187, 0)</f>
        <v>2.08333333333333</v>
      </c>
      <c r="S187" s="1" t="n">
        <f aca="false">IF(S$2/5+1 &gt;=$I187,CI187*DY187, 0)</f>
        <v>2.5</v>
      </c>
      <c r="T187" s="1" t="n">
        <f aca="false">IF(T$2/5+1 &gt;=$I187,CJ187*DZ187, 0)</f>
        <v>2.5</v>
      </c>
      <c r="U187" s="1" t="n">
        <f aca="false">IF(U$2/5+1 &gt;=$I187,CK187*EA187, 0)</f>
        <v>2.5</v>
      </c>
      <c r="V187" s="1" t="n">
        <f aca="false">IF(V$2/5+1 &gt;=$I187,CL187*EB187, 0)</f>
        <v>5</v>
      </c>
      <c r="W187" s="1" t="n">
        <f aca="false">IF(W$2/5+1 &gt;=$I187,CM187*EC187, 0)</f>
        <v>5</v>
      </c>
      <c r="X187" s="1" t="n">
        <f aca="false">IF(X$2/5+1 &gt;=$I187,CN187*ED187, 0)</f>
        <v>5</v>
      </c>
      <c r="Y187" s="1" t="n">
        <f aca="false">IF(Y$2/5+1 &gt;=$I187,CO187*EE187, 0)</f>
        <v>9</v>
      </c>
      <c r="Z187" s="1" t="n">
        <f aca="false">IF(Z$2/5+1 &gt;=$I187,CP187*EF187, 0)</f>
        <v>9</v>
      </c>
      <c r="AA187" s="1" t="n">
        <f aca="false">IF(AA$2/5+1 &gt;=$I187,CQ187*EG187, 0)</f>
        <v>9</v>
      </c>
      <c r="AB187" s="1" t="n">
        <f aca="false">IF(AB$2/5+1 &gt;=$I187,CR187*EH187, 0)</f>
        <v>11.25</v>
      </c>
      <c r="AC187" s="1" t="n">
        <f aca="false">IF(AC$2/5+1 &gt;=$I187,CS187*EI187, 0)</f>
        <v>11.25</v>
      </c>
      <c r="AD187" s="1" t="n">
        <f aca="false">IF(AD$2/5+1 &gt;=$I187,CT187*EJ187, 0)</f>
        <v>11.4583333333333</v>
      </c>
      <c r="AE187" s="1" t="n">
        <f aca="false">IF(AE$2/5+1 &gt;=$I187,CU187*EK187, 0)</f>
        <v>13.75</v>
      </c>
      <c r="AF187" s="1" t="n">
        <f aca="false">IF(AF$2/5+1 &gt;=$I187,CV187*EL187, 0)</f>
        <v>13.75</v>
      </c>
      <c r="AG187" s="1" t="n">
        <f aca="false">IF(AG$2/5+1 &gt;=$I187,CW187*EM187, 0)</f>
        <v>13.75</v>
      </c>
      <c r="AH187" s="1" t="n">
        <f aca="false">IF(AH$2/5+1 &gt;=$I187,CX187*EN187, 0)</f>
        <v>16.0416666666667</v>
      </c>
      <c r="AI187" s="1" t="n">
        <f aca="false">IF(AI$2/5+1 &gt;=$I187,CY187*EO187, 0)</f>
        <v>18</v>
      </c>
      <c r="AK187" s="1" t="n">
        <v>0</v>
      </c>
      <c r="AL187" s="1" t="n">
        <v>1</v>
      </c>
      <c r="AM187" s="1" t="n">
        <f aca="false">AL187</f>
        <v>1</v>
      </c>
      <c r="AN187" s="1" t="n">
        <f aca="false">AM187</f>
        <v>1</v>
      </c>
      <c r="AO187" s="1" t="n">
        <f aca="false">AN187</f>
        <v>1</v>
      </c>
      <c r="AP187" s="1" t="n">
        <f aca="false">AO187</f>
        <v>1</v>
      </c>
      <c r="AQ187" s="1" t="n">
        <f aca="false">AP187</f>
        <v>1</v>
      </c>
      <c r="AR187" s="1" t="n">
        <f aca="false">AQ187</f>
        <v>1</v>
      </c>
      <c r="AS187" s="1" t="n">
        <f aca="false">AR187</f>
        <v>1</v>
      </c>
      <c r="AT187" s="1" t="n">
        <f aca="false">AS187</f>
        <v>1</v>
      </c>
      <c r="AU187" s="1" t="n">
        <f aca="false">AT187</f>
        <v>1</v>
      </c>
      <c r="AV187" s="1" t="n">
        <f aca="false">AU187</f>
        <v>1</v>
      </c>
      <c r="AW187" s="1" t="n">
        <f aca="false">AV187</f>
        <v>1</v>
      </c>
      <c r="AX187" s="1" t="n">
        <f aca="false">AW187</f>
        <v>1</v>
      </c>
      <c r="AY187" s="1" t="n">
        <f aca="false">AX187</f>
        <v>1</v>
      </c>
      <c r="AZ187" s="1" t="n">
        <f aca="false">AY187</f>
        <v>1</v>
      </c>
      <c r="BA187" s="1" t="n">
        <f aca="false">AZ187</f>
        <v>1</v>
      </c>
      <c r="BB187" s="1" t="n">
        <f aca="false">BA187</f>
        <v>1</v>
      </c>
      <c r="BC187" s="1" t="n">
        <f aca="false">BB187</f>
        <v>1</v>
      </c>
      <c r="BD187" s="1" t="n">
        <f aca="false">BC187</f>
        <v>1</v>
      </c>
      <c r="BE187" s="1" t="n">
        <f aca="false">BD187</f>
        <v>1</v>
      </c>
      <c r="BG187" s="1" t="n">
        <v>4</v>
      </c>
      <c r="BH187" s="1" t="n">
        <f aca="false">BG187</f>
        <v>4</v>
      </c>
      <c r="BI187" s="1" t="n">
        <f aca="false">BH187</f>
        <v>4</v>
      </c>
      <c r="BJ187" s="1" t="n">
        <f aca="false">BI187</f>
        <v>4</v>
      </c>
      <c r="BK187" s="1" t="n">
        <f aca="false">BJ187</f>
        <v>4</v>
      </c>
      <c r="BL187" s="1" t="n">
        <f aca="false">BK187</f>
        <v>4</v>
      </c>
      <c r="BM187" s="1" t="n">
        <f aca="false">BL187</f>
        <v>4</v>
      </c>
      <c r="BN187" s="1" t="n">
        <f aca="false">BM187</f>
        <v>4</v>
      </c>
      <c r="BO187" s="1" t="n">
        <f aca="false">BN187</f>
        <v>4</v>
      </c>
      <c r="BP187" s="1" t="n">
        <f aca="false">BO187</f>
        <v>4</v>
      </c>
      <c r="BQ187" s="1" t="n">
        <f aca="false">BP187</f>
        <v>4</v>
      </c>
      <c r="BR187" s="1" t="n">
        <f aca="false">BQ187</f>
        <v>4</v>
      </c>
      <c r="BS187" s="1" t="n">
        <f aca="false">BR187</f>
        <v>4</v>
      </c>
      <c r="BT187" s="1" t="n">
        <f aca="false">BS187</f>
        <v>4</v>
      </c>
      <c r="BU187" s="1" t="n">
        <f aca="false">BT187</f>
        <v>4</v>
      </c>
      <c r="BV187" s="1" t="n">
        <f aca="false">BU187</f>
        <v>4</v>
      </c>
      <c r="BW187" s="1" t="n">
        <f aca="false">BV187</f>
        <v>4</v>
      </c>
      <c r="BX187" s="1" t="n">
        <f aca="false">BW187</f>
        <v>4</v>
      </c>
      <c r="BY187" s="1" t="n">
        <f aca="false">BX187</f>
        <v>4</v>
      </c>
      <c r="BZ187" s="1" t="n">
        <f aca="false">BY187</f>
        <v>4</v>
      </c>
      <c r="CA187" s="2"/>
      <c r="CB187" s="1" t="n">
        <v>1</v>
      </c>
      <c r="CD187" s="0" t="n">
        <f aca="false">IF(EXACT(E187,"Concentration"),IF(I187=1,3,IF(I187=2,3,IF(I187=3,4,IF(I187=4,6,8)))),IF(I187=1,4,IF(I187=2,5,IF(I187=3,6,IF(I187=4,8,10)))))</f>
        <v>3</v>
      </c>
      <c r="CF187" s="2" t="n">
        <f aca="false">MIN(1,MAX(0,(CF$2-$CD187+1+CF$1-DA187)/CF$2))</f>
        <v>0.666666666666667</v>
      </c>
      <c r="CG187" s="2" t="n">
        <f aca="false">MIN(1,MAX(0,(CG$2-$CD187+1+CG$1-DB187)/CG$2))</f>
        <v>0.833333333333333</v>
      </c>
      <c r="CH187" s="2" t="n">
        <f aca="false">MIN(1,MAX(0,(CH$2-$CD187+1+CH$1-DC187)/CH$2))</f>
        <v>0.833333333333333</v>
      </c>
      <c r="CI187" s="2" t="n">
        <f aca="false">MIN(1,MAX(0,(CI$2-$CD187+1+CI$1-DD187)/CI$2))</f>
        <v>1</v>
      </c>
      <c r="CJ187" s="2" t="n">
        <f aca="false">MIN(1,MAX(0,(CJ$2-$CD187+1+CJ$1-DE187)/CJ$2))</f>
        <v>1</v>
      </c>
      <c r="CK187" s="2" t="n">
        <f aca="false">MIN(1,MAX(0,(CK$2-$CD187+1+CK$1-DF187)/CK$2))</f>
        <v>1</v>
      </c>
      <c r="CL187" s="2" t="n">
        <f aca="false">MIN(1,MAX(0,(CL$2-$CD187+1+CL$1-DG187)/CL$2))</f>
        <v>1</v>
      </c>
      <c r="CM187" s="2" t="n">
        <f aca="false">MIN(1,MAX(0,(CM$2-$CD187+1+CM$1-DH187)/CM$2))</f>
        <v>1</v>
      </c>
      <c r="CN187" s="2" t="n">
        <f aca="false">MIN(1,MAX(0,(CN$2-$CD187+1+CN$1-DI187)/CN$2))</f>
        <v>1</v>
      </c>
      <c r="CO187" s="2" t="n">
        <f aca="false">MIN(1,MAX(0,(CO$2-$CD187+1+CO$1-DJ187)/CO$2))</f>
        <v>0.9</v>
      </c>
      <c r="CP187" s="2" t="n">
        <f aca="false">MIN(1,MAX(0,(CP$2-$CD187+1+CP$1-DK187)/CP$2))</f>
        <v>0.9</v>
      </c>
      <c r="CQ187" s="2" t="n">
        <f aca="false">MIN(1,MAX(0,(CQ$2-$CD187+1+CQ$1-DL187)/CQ$2))</f>
        <v>0.9</v>
      </c>
      <c r="CR187" s="2" t="n">
        <f aca="false">MIN(1,MAX(0,(CR$2-$CD187+1+CR$1-DM187)/CR$2))</f>
        <v>0.9</v>
      </c>
      <c r="CS187" s="2" t="n">
        <f aca="false">MIN(1,MAX(0,(CS$2-$CD187+1+CS$1-DN187)/CS$2))</f>
        <v>0.9</v>
      </c>
      <c r="CT187" s="2" t="n">
        <f aca="false">MIN(1,MAX(0,(CT$2-$CD187+1+CT$1-DO187)/CT$2))</f>
        <v>0.916666666666667</v>
      </c>
      <c r="CU187" s="2" t="n">
        <f aca="false">MIN(1,MAX(0,(CU$2-$CD187+1+CU$1-DP187)/CU$2))</f>
        <v>0.916666666666667</v>
      </c>
      <c r="CV187" s="2" t="n">
        <f aca="false">MIN(1,MAX(0,(CV$2-$CD187+1+CV$1-DQ187)/CV$2))</f>
        <v>0.916666666666667</v>
      </c>
      <c r="CW187" s="2" t="n">
        <f aca="false">MIN(1,MAX(0,(CW$2-$CD187+1+CW$1-DR187)/CW$2))</f>
        <v>0.916666666666667</v>
      </c>
      <c r="CX187" s="2" t="n">
        <f aca="false">MIN(1,MAX(0,(CX$2-$CD187+1+CX$1-DS187)/CX$2))</f>
        <v>0.916666666666667</v>
      </c>
      <c r="CY187" s="2" t="n">
        <f aca="false">MIN(1,MAX(0,(CY$2-$CD187+1+CY$1-DT187)/CY$2))</f>
        <v>0.9</v>
      </c>
      <c r="DA187" s="1" t="n">
        <f aca="false">IF($CB187&gt;0,MAX(0,FLOOR((1-$CZ$2)*CF$2-$CD187+1+CF$1,1)),0)</f>
        <v>0</v>
      </c>
      <c r="DB187" s="1" t="n">
        <f aca="false">IF($CB187&gt;0,MAX(0,FLOOR((1-$CZ$2)*CG$2-$CD187+1+CG$1,1)),0)</f>
        <v>0</v>
      </c>
      <c r="DC187" s="1" t="n">
        <f aca="false">IF($CB187&gt;0,MAX(0,FLOOR((1-$CZ$2)*CH$2-$CD187+1+CH$1,1)),0)</f>
        <v>0</v>
      </c>
      <c r="DD187" s="1" t="n">
        <f aca="false">IF($CB187&gt;0,MAX(0,FLOOR((1-$CZ$2)*CI$2-$CD187+1+CI$1,1)),0)</f>
        <v>0</v>
      </c>
      <c r="DE187" s="1" t="n">
        <f aca="false">IF($CB187&gt;0,MAX(0,FLOOR((1-$CZ$2)*CJ$2-$CD187+1+CJ$1,1)),0)</f>
        <v>0</v>
      </c>
      <c r="DF187" s="1" t="n">
        <f aca="false">IF($CB187&gt;0,MAX(0,FLOOR((1-$CZ$2)*CK$2-$CD187+1+CK$1,1)),0)</f>
        <v>0</v>
      </c>
      <c r="DG187" s="1" t="n">
        <f aca="false">IF($CB187&gt;0,MAX(0,FLOOR((1-$CZ$2)*CL$2-$CD187+1+CL$1,1)),0)</f>
        <v>1</v>
      </c>
      <c r="DH187" s="1" t="n">
        <f aca="false">IF($CB187&gt;0,MAX(0,FLOOR((1-$CZ$2)*CM$2-$CD187+1+CM$1,1)),0)</f>
        <v>1</v>
      </c>
      <c r="DI187" s="1" t="n">
        <f aca="false">IF($CB187&gt;0,MAX(0,FLOOR((1-$CZ$2)*CN$2-$CD187+1+CN$1,1)),0)</f>
        <v>1</v>
      </c>
      <c r="DJ187" s="1" t="n">
        <f aca="false">IF($CB187&gt;0,MAX(0,FLOOR((1-$CZ$2)*CO$2-$CD187+1+CO$1,1)),0)</f>
        <v>3</v>
      </c>
      <c r="DK187" s="1" t="n">
        <f aca="false">IF($CB187&gt;0,MAX(0,FLOOR((1-$CZ$2)*CP$2-$CD187+1+CP$1,1)),0)</f>
        <v>3</v>
      </c>
      <c r="DL187" s="1" t="n">
        <f aca="false">IF($CB187&gt;0,MAX(0,FLOOR((1-$CZ$2)*CQ$2-$CD187+1+CQ$1,1)),0)</f>
        <v>3</v>
      </c>
      <c r="DM187" s="1" t="n">
        <f aca="false">IF($CB187&gt;0,MAX(0,FLOOR((1-$CZ$2)*CR$2-$CD187+1+CR$1,1)),0)</f>
        <v>4</v>
      </c>
      <c r="DN187" s="1" t="n">
        <f aca="false">IF($CB187&gt;0,MAX(0,FLOOR((1-$CZ$2)*CS$2-$CD187+1+CS$1,1)),0)</f>
        <v>4</v>
      </c>
      <c r="DO187" s="1" t="n">
        <f aca="false">IF($CB187&gt;0,MAX(0,FLOOR((1-$CZ$2)*CT$2-$CD187+1+CT$1,1)),0)</f>
        <v>4</v>
      </c>
      <c r="DP187" s="1" t="n">
        <f aca="false">IF($CB187&gt;0,MAX(0,FLOOR((1-$CZ$2)*CU$2-$CD187+1+CU$1,1)),0)</f>
        <v>5</v>
      </c>
      <c r="DQ187" s="1" t="n">
        <f aca="false">IF($CB187&gt;0,MAX(0,FLOOR((1-$CZ$2)*CV$2-$CD187+1+CV$1,1)),0)</f>
        <v>5</v>
      </c>
      <c r="DR187" s="1" t="n">
        <f aca="false">IF($CB187&gt;0,MAX(0,FLOOR((1-$CZ$2)*CW$2-$CD187+1+CW$1,1)),0)</f>
        <v>5</v>
      </c>
      <c r="DS187" s="1" t="n">
        <f aca="false">IF($CB187&gt;0,MAX(0,FLOOR((1-$CZ$2)*CX$2-$CD187+1+CX$1,1)),0)</f>
        <v>6</v>
      </c>
      <c r="DT187" s="1" t="n">
        <f aca="false">IF($CB187&gt;0,MAX(0,FLOOR((1-$CZ$2)*CY$2-$CD187+1+CY$1,1)),0)</f>
        <v>7</v>
      </c>
      <c r="DV187" s="1" t="n">
        <f aca="false">$AK187 +(DA187*$CB187+AL187)*(BG187+1)/2</f>
        <v>2.5</v>
      </c>
      <c r="DW187" s="1" t="n">
        <f aca="false">$AK187 +(DB187*$CB187+AM187)*(BH187+1)/2</f>
        <v>2.5</v>
      </c>
      <c r="DX187" s="1" t="n">
        <f aca="false">$AK187 +(DC187*$CB187+AN187)*(BI187+1)/2</f>
        <v>2.5</v>
      </c>
      <c r="DY187" s="1" t="n">
        <f aca="false">$AK187 +(DD187*$CB187+AO187)*(BJ187+1)/2</f>
        <v>2.5</v>
      </c>
      <c r="DZ187" s="1" t="n">
        <f aca="false">$AK187 +(DE187*$CB187+AP187)*(BK187+1)/2</f>
        <v>2.5</v>
      </c>
      <c r="EA187" s="1" t="n">
        <f aca="false">$AK187 +(DF187*$CB187+AQ187)*(BL187+1)/2</f>
        <v>2.5</v>
      </c>
      <c r="EB187" s="1" t="n">
        <f aca="false">$AK187 +(DG187*$CB187+AR187)*(BM187+1)/2</f>
        <v>5</v>
      </c>
      <c r="EC187" s="1" t="n">
        <f aca="false">$AK187 +(DH187*$CB187+AS187)*(BN187+1)/2</f>
        <v>5</v>
      </c>
      <c r="ED187" s="1" t="n">
        <f aca="false">$AK187 +(DI187*$CB187+AT187)*(BO187+1)/2</f>
        <v>5</v>
      </c>
      <c r="EE187" s="1" t="n">
        <f aca="false">$AK187 +(DJ187*$CB187+AU187)*(BP187+1)/2</f>
        <v>10</v>
      </c>
      <c r="EF187" s="1" t="n">
        <f aca="false">$AK187 +(DK187*$CB187+AV187)*(BQ187+1)/2</f>
        <v>10</v>
      </c>
      <c r="EG187" s="1" t="n">
        <f aca="false">$AK187 +(DL187*$CB187+AW187)*(BR187+1)/2</f>
        <v>10</v>
      </c>
      <c r="EH187" s="1" t="n">
        <f aca="false">$AK187 +(DM187*$CB187+AX187)*(BS187+1)/2</f>
        <v>12.5</v>
      </c>
      <c r="EI187" s="1" t="n">
        <f aca="false">$AK187 +(DN187*$CB187+AY187)*(BT187+1)/2</f>
        <v>12.5</v>
      </c>
      <c r="EJ187" s="1" t="n">
        <f aca="false">$AK187 +(DO187*$CB187+AZ187)*(BU187+1)/2</f>
        <v>12.5</v>
      </c>
      <c r="EK187" s="1" t="n">
        <f aca="false">$AK187 +(DP187*$CB187+BA187)*(BV187+1)/2</f>
        <v>15</v>
      </c>
      <c r="EL187" s="1" t="n">
        <f aca="false">$AK187 +(DQ187*$CB187+BB187)*(BW187+1)/2</f>
        <v>15</v>
      </c>
      <c r="EM187" s="1" t="n">
        <f aca="false">$AK187 +(DR187*$CB187+BC187)*(BX187+1)/2</f>
        <v>15</v>
      </c>
      <c r="EN187" s="1" t="n">
        <f aca="false">$AK187 +(DS187*$CB187+BD187)*(BY187+1)/2</f>
        <v>17.5</v>
      </c>
      <c r="EO187" s="1" t="n">
        <f aca="false">$AK187 +(DT187*$CB187+BE187)*(BZ187+1)/2</f>
        <v>20</v>
      </c>
    </row>
    <row r="188" customFormat="false" ht="33.95" hidden="false" customHeight="true" outlineLevel="0" collapsed="false">
      <c r="A188" s="11" t="s">
        <v>789</v>
      </c>
      <c r="B188" s="1" t="s">
        <v>129</v>
      </c>
      <c r="C188" s="11" t="s">
        <v>785</v>
      </c>
      <c r="D188" s="11" t="s">
        <v>790</v>
      </c>
      <c r="E188" s="11" t="s">
        <v>29</v>
      </c>
      <c r="F188" s="11" t="s">
        <v>40</v>
      </c>
      <c r="G188" s="11" t="n">
        <v>0</v>
      </c>
      <c r="H188" s="11"/>
      <c r="I188" s="11" t="n">
        <v>1</v>
      </c>
      <c r="J188" s="11"/>
      <c r="K188" s="11"/>
      <c r="L188" s="11" t="s">
        <v>791</v>
      </c>
      <c r="M188" s="13"/>
    </row>
    <row r="189" customFormat="false" ht="33.95" hidden="false" customHeight="true" outlineLevel="0" collapsed="false">
      <c r="A189" s="11" t="s">
        <v>792</v>
      </c>
      <c r="B189" s="1" t="s">
        <v>129</v>
      </c>
      <c r="C189" s="11" t="s">
        <v>785</v>
      </c>
      <c r="D189" s="11"/>
      <c r="E189" s="11" t="s">
        <v>793</v>
      </c>
      <c r="F189" s="11" t="s">
        <v>289</v>
      </c>
      <c r="G189" s="11"/>
      <c r="H189" s="11" t="n">
        <v>0</v>
      </c>
      <c r="I189" s="11" t="n">
        <v>1</v>
      </c>
      <c r="J189" s="11" t="s">
        <v>173</v>
      </c>
      <c r="K189" s="11" t="s">
        <v>62</v>
      </c>
      <c r="L189" s="11" t="s">
        <v>794</v>
      </c>
      <c r="M189" s="1" t="s">
        <v>795</v>
      </c>
    </row>
    <row r="190" customFormat="false" ht="33.95" hidden="false" customHeight="true" outlineLevel="0" collapsed="false">
      <c r="A190" s="11" t="s">
        <v>796</v>
      </c>
      <c r="B190" s="1" t="s">
        <v>129</v>
      </c>
      <c r="C190" s="11" t="s">
        <v>785</v>
      </c>
      <c r="D190" s="11" t="s">
        <v>797</v>
      </c>
      <c r="E190" s="11" t="s">
        <v>29</v>
      </c>
      <c r="F190" s="11" t="s">
        <v>40</v>
      </c>
      <c r="G190" s="11" t="s">
        <v>798</v>
      </c>
      <c r="H190" s="11" t="s">
        <v>182</v>
      </c>
      <c r="I190" s="11" t="n">
        <v>2</v>
      </c>
      <c r="J190" s="11" t="s">
        <v>173</v>
      </c>
      <c r="K190" s="11" t="s">
        <v>62</v>
      </c>
      <c r="L190" s="11" t="s">
        <v>799</v>
      </c>
      <c r="M190" s="17"/>
      <c r="N190" s="1" t="n">
        <v>1</v>
      </c>
      <c r="P190" s="1" t="n">
        <f aca="false">IF(P$2/5+1 &gt;=$I190,CF190*DV190, 0)</f>
        <v>0</v>
      </c>
      <c r="Q190" s="1" t="n">
        <f aca="false">IF(Q$2/5+1 &gt;=$I190,CG190*DW190, 0)</f>
        <v>0</v>
      </c>
      <c r="R190" s="1" t="n">
        <f aca="false">IF(R$2/5+1 &gt;=$I190,CH190*DX190, 0)</f>
        <v>0</v>
      </c>
      <c r="S190" s="1" t="n">
        <f aca="false">IF(S$2/5+1 &gt;=$I190,CI190*DY190, 0)</f>
        <v>0</v>
      </c>
      <c r="T190" s="1" t="n">
        <f aca="false">IF(T$2/5+1 &gt;=$I190,CJ190*DZ190, 0)</f>
        <v>2.625</v>
      </c>
      <c r="U190" s="1" t="n">
        <f aca="false">IF(U$2/5+1 &gt;=$I190,CK190*EA190, 0)</f>
        <v>2.625</v>
      </c>
      <c r="V190" s="1" t="n">
        <f aca="false">IF(V$2/5+1 &gt;=$I190,CL190*EB190, 0)</f>
        <v>3.0625</v>
      </c>
      <c r="W190" s="1" t="n">
        <f aca="false">IF(W$2/5+1 &gt;=$I190,CM190*EC190, 0)</f>
        <v>3.0625</v>
      </c>
      <c r="X190" s="1" t="n">
        <f aca="false">IF(X$2/5+1 &gt;=$I190,CN190*ED190, 0)</f>
        <v>3.0625</v>
      </c>
      <c r="Y190" s="1" t="n">
        <f aca="false">IF(Y$2/5+1 &gt;=$I190,CO190*EE190, 0)</f>
        <v>6.3</v>
      </c>
      <c r="Z190" s="1" t="n">
        <f aca="false">IF(Z$2/5+1 &gt;=$I190,CP190*EF190, 0)</f>
        <v>6.3</v>
      </c>
      <c r="AA190" s="1" t="n">
        <f aca="false">IF(AA$2/5+1 &gt;=$I190,CQ190*EG190, 0)</f>
        <v>6.3</v>
      </c>
      <c r="AB190" s="1" t="n">
        <f aca="false">IF(AB$2/5+1 &gt;=$I190,CR190*EH190, 0)</f>
        <v>9.45</v>
      </c>
      <c r="AC190" s="1" t="n">
        <f aca="false">IF(AC$2/5+1 &gt;=$I190,CS190*EI190, 0)</f>
        <v>9.45</v>
      </c>
      <c r="AD190" s="1" t="n">
        <f aca="false">IF(AD$2/5+1 &gt;=$I190,CT190*EJ190, 0)</f>
        <v>9.625</v>
      </c>
      <c r="AE190" s="1" t="n">
        <f aca="false">IF(AE$2/5+1 &gt;=$I190,CU190*EK190, 0)</f>
        <v>12.8333333333333</v>
      </c>
      <c r="AF190" s="1" t="n">
        <f aca="false">IF(AF$2/5+1 &gt;=$I190,CV190*EL190, 0)</f>
        <v>12.8333333333333</v>
      </c>
      <c r="AG190" s="1" t="n">
        <f aca="false">IF(AG$2/5+1 &gt;=$I190,CW190*EM190, 0)</f>
        <v>12.8333333333333</v>
      </c>
      <c r="AH190" s="1" t="n">
        <f aca="false">IF(AH$2/5+1 &gt;=$I190,CX190*EN190, 0)</f>
        <v>16.0416666666667</v>
      </c>
      <c r="AI190" s="1" t="n">
        <f aca="false">IF(AI$2/5+1 &gt;=$I190,CY190*EO190, 0)</f>
        <v>18.9</v>
      </c>
      <c r="AK190" s="1" t="n">
        <v>0</v>
      </c>
      <c r="AL190" s="1" t="n">
        <v>1</v>
      </c>
      <c r="AM190" s="1" t="n">
        <f aca="false">AL190</f>
        <v>1</v>
      </c>
      <c r="AN190" s="1" t="n">
        <f aca="false">AM190</f>
        <v>1</v>
      </c>
      <c r="AO190" s="1" t="n">
        <f aca="false">AN190</f>
        <v>1</v>
      </c>
      <c r="AP190" s="1" t="n">
        <f aca="false">AO190</f>
        <v>1</v>
      </c>
      <c r="AQ190" s="1" t="n">
        <f aca="false">AP190</f>
        <v>1</v>
      </c>
      <c r="AR190" s="1" t="n">
        <f aca="false">AQ190</f>
        <v>1</v>
      </c>
      <c r="AS190" s="1" t="n">
        <f aca="false">AR190</f>
        <v>1</v>
      </c>
      <c r="AT190" s="1" t="n">
        <f aca="false">AS190</f>
        <v>1</v>
      </c>
      <c r="AU190" s="1" t="n">
        <f aca="false">AT190</f>
        <v>1</v>
      </c>
      <c r="AV190" s="1" t="n">
        <f aca="false">AU190</f>
        <v>1</v>
      </c>
      <c r="AW190" s="1" t="n">
        <f aca="false">AV190</f>
        <v>1</v>
      </c>
      <c r="AX190" s="1" t="n">
        <f aca="false">AW190</f>
        <v>1</v>
      </c>
      <c r="AY190" s="1" t="n">
        <f aca="false">AX190</f>
        <v>1</v>
      </c>
      <c r="AZ190" s="1" t="n">
        <f aca="false">AY190</f>
        <v>1</v>
      </c>
      <c r="BA190" s="1" t="n">
        <f aca="false">AZ190</f>
        <v>1</v>
      </c>
      <c r="BB190" s="1" t="n">
        <f aca="false">BA190</f>
        <v>1</v>
      </c>
      <c r="BC190" s="1" t="n">
        <f aca="false">BB190</f>
        <v>1</v>
      </c>
      <c r="BD190" s="1" t="n">
        <f aca="false">BC190</f>
        <v>1</v>
      </c>
      <c r="BE190" s="1" t="n">
        <f aca="false">BD190</f>
        <v>1</v>
      </c>
      <c r="BG190" s="1" t="n">
        <v>6</v>
      </c>
      <c r="BH190" s="1" t="n">
        <f aca="false">BG190</f>
        <v>6</v>
      </c>
      <c r="BI190" s="1" t="n">
        <f aca="false">BH190</f>
        <v>6</v>
      </c>
      <c r="BJ190" s="1" t="n">
        <f aca="false">BI190</f>
        <v>6</v>
      </c>
      <c r="BK190" s="1" t="n">
        <f aca="false">BJ190</f>
        <v>6</v>
      </c>
      <c r="BL190" s="1" t="n">
        <f aca="false">BK190</f>
        <v>6</v>
      </c>
      <c r="BM190" s="1" t="n">
        <f aca="false">BL190</f>
        <v>6</v>
      </c>
      <c r="BN190" s="1" t="n">
        <f aca="false">BM190</f>
        <v>6</v>
      </c>
      <c r="BO190" s="1" t="n">
        <f aca="false">BN190</f>
        <v>6</v>
      </c>
      <c r="BP190" s="1" t="n">
        <f aca="false">BO190</f>
        <v>6</v>
      </c>
      <c r="BQ190" s="1" t="n">
        <f aca="false">BP190</f>
        <v>6</v>
      </c>
      <c r="BR190" s="1" t="n">
        <f aca="false">BQ190</f>
        <v>6</v>
      </c>
      <c r="BS190" s="1" t="n">
        <f aca="false">BR190</f>
        <v>6</v>
      </c>
      <c r="BT190" s="1" t="n">
        <f aca="false">BS190</f>
        <v>6</v>
      </c>
      <c r="BU190" s="1" t="n">
        <f aca="false">BT190</f>
        <v>6</v>
      </c>
      <c r="BV190" s="1" t="n">
        <f aca="false">BU190</f>
        <v>6</v>
      </c>
      <c r="BW190" s="1" t="n">
        <f aca="false">BV190</f>
        <v>6</v>
      </c>
      <c r="BX190" s="1" t="n">
        <f aca="false">BW190</f>
        <v>6</v>
      </c>
      <c r="BY190" s="1" t="n">
        <f aca="false">BX190</f>
        <v>6</v>
      </c>
      <c r="BZ190" s="1" t="n">
        <f aca="false">BY190</f>
        <v>6</v>
      </c>
      <c r="CA190" s="2"/>
      <c r="CB190" s="1" t="n">
        <v>1</v>
      </c>
      <c r="CD190" s="0" t="n">
        <f aca="false">IF(EXACT(E190,"Concentration"),IF(I190=1,3,IF(I190=2,3,IF(I190=3,4,IF(I190=4,6,8)))),IF(I190=1,4,IF(I190=2,5,IF(I190=3,6,IF(I190=4,8,10)))))</f>
        <v>5</v>
      </c>
      <c r="CF190" s="2" t="n">
        <f aca="false">MIN(1,MAX(0,(CF$2-$CD190+1+CF$1-DA190)/CF$2))</f>
        <v>0.333333333333333</v>
      </c>
      <c r="CG190" s="2" t="n">
        <f aca="false">MIN(1,MAX(0,(CG$2-$CD190+1+CG$1-DB190)/CG$2))</f>
        <v>0.5</v>
      </c>
      <c r="CH190" s="2" t="n">
        <f aca="false">MIN(1,MAX(0,(CH$2-$CD190+1+CH$1-DC190)/CH$2))</f>
        <v>0.5</v>
      </c>
      <c r="CI190" s="2" t="n">
        <f aca="false">MIN(1,MAX(0,(CI$2-$CD190+1+CI$1-DD190)/CI$2))</f>
        <v>0.666666666666667</v>
      </c>
      <c r="CJ190" s="2" t="n">
        <f aca="false">MIN(1,MAX(0,(CJ$2-$CD190+1+CJ$1-DE190)/CJ$2))</f>
        <v>0.75</v>
      </c>
      <c r="CK190" s="2" t="n">
        <f aca="false">MIN(1,MAX(0,(CK$2-$CD190+1+CK$1-DF190)/CK$2))</f>
        <v>0.75</v>
      </c>
      <c r="CL190" s="2" t="n">
        <f aca="false">MIN(1,MAX(0,(CL$2-$CD190+1+CL$1-DG190)/CL$2))</f>
        <v>0.875</v>
      </c>
      <c r="CM190" s="2" t="n">
        <f aca="false">MIN(1,MAX(0,(CM$2-$CD190+1+CM$1-DH190)/CM$2))</f>
        <v>0.875</v>
      </c>
      <c r="CN190" s="2" t="n">
        <f aca="false">MIN(1,MAX(0,(CN$2-$CD190+1+CN$1-DI190)/CN$2))</f>
        <v>0.875</v>
      </c>
      <c r="CO190" s="2" t="n">
        <f aca="false">MIN(1,MAX(0,(CO$2-$CD190+1+CO$1-DJ190)/CO$2))</f>
        <v>0.9</v>
      </c>
      <c r="CP190" s="2" t="n">
        <f aca="false">MIN(1,MAX(0,(CP$2-$CD190+1+CP$1-DK190)/CP$2))</f>
        <v>0.9</v>
      </c>
      <c r="CQ190" s="2" t="n">
        <f aca="false">MIN(1,MAX(0,(CQ$2-$CD190+1+CQ$1-DL190)/CQ$2))</f>
        <v>0.9</v>
      </c>
      <c r="CR190" s="2" t="n">
        <f aca="false">MIN(1,MAX(0,(CR$2-$CD190+1+CR$1-DM190)/CR$2))</f>
        <v>0.9</v>
      </c>
      <c r="CS190" s="2" t="n">
        <f aca="false">MIN(1,MAX(0,(CS$2-$CD190+1+CS$1-DN190)/CS$2))</f>
        <v>0.9</v>
      </c>
      <c r="CT190" s="2" t="n">
        <f aca="false">MIN(1,MAX(0,(CT$2-$CD190+1+CT$1-DO190)/CT$2))</f>
        <v>0.916666666666667</v>
      </c>
      <c r="CU190" s="2" t="n">
        <f aca="false">MIN(1,MAX(0,(CU$2-$CD190+1+CU$1-DP190)/CU$2))</f>
        <v>0.916666666666667</v>
      </c>
      <c r="CV190" s="2" t="n">
        <f aca="false">MIN(1,MAX(0,(CV$2-$CD190+1+CV$1-DQ190)/CV$2))</f>
        <v>0.916666666666667</v>
      </c>
      <c r="CW190" s="2" t="n">
        <f aca="false">MIN(1,MAX(0,(CW$2-$CD190+1+CW$1-DR190)/CW$2))</f>
        <v>0.916666666666667</v>
      </c>
      <c r="CX190" s="2" t="n">
        <f aca="false">MIN(1,MAX(0,(CX$2-$CD190+1+CX$1-DS190)/CX$2))</f>
        <v>0.916666666666667</v>
      </c>
      <c r="CY190" s="2" t="n">
        <f aca="false">MIN(1,MAX(0,(CY$2-$CD190+1+CY$1-DT190)/CY$2))</f>
        <v>0.9</v>
      </c>
      <c r="DA190" s="1" t="n">
        <f aca="false">IF($CB190&gt;0,MAX(0,FLOOR((1-$CZ$2)*CF$2-$CD190+1+CF$1,1)),0)</f>
        <v>0</v>
      </c>
      <c r="DB190" s="1" t="n">
        <f aca="false">IF($CB190&gt;0,MAX(0,FLOOR((1-$CZ$2)*CG$2-$CD190+1+CG$1,1)),0)</f>
        <v>0</v>
      </c>
      <c r="DC190" s="1" t="n">
        <f aca="false">IF($CB190&gt;0,MAX(0,FLOOR((1-$CZ$2)*CH$2-$CD190+1+CH$1,1)),0)</f>
        <v>0</v>
      </c>
      <c r="DD190" s="1" t="n">
        <f aca="false">IF($CB190&gt;0,MAX(0,FLOOR((1-$CZ$2)*CI$2-$CD190+1+CI$1,1)),0)</f>
        <v>0</v>
      </c>
      <c r="DE190" s="1" t="n">
        <f aca="false">IF($CB190&gt;0,MAX(0,FLOOR((1-$CZ$2)*CJ$2-$CD190+1+CJ$1,1)),0)</f>
        <v>0</v>
      </c>
      <c r="DF190" s="1" t="n">
        <f aca="false">IF($CB190&gt;0,MAX(0,FLOOR((1-$CZ$2)*CK$2-$CD190+1+CK$1,1)),0)</f>
        <v>0</v>
      </c>
      <c r="DG190" s="1" t="n">
        <f aca="false">IF($CB190&gt;0,MAX(0,FLOOR((1-$CZ$2)*CL$2-$CD190+1+CL$1,1)),0)</f>
        <v>0</v>
      </c>
      <c r="DH190" s="1" t="n">
        <f aca="false">IF($CB190&gt;0,MAX(0,FLOOR((1-$CZ$2)*CM$2-$CD190+1+CM$1,1)),0)</f>
        <v>0</v>
      </c>
      <c r="DI190" s="1" t="n">
        <f aca="false">IF($CB190&gt;0,MAX(0,FLOOR((1-$CZ$2)*CN$2-$CD190+1+CN$1,1)),0)</f>
        <v>0</v>
      </c>
      <c r="DJ190" s="1" t="n">
        <f aca="false">IF($CB190&gt;0,MAX(0,FLOOR((1-$CZ$2)*CO$2-$CD190+1+CO$1,1)),0)</f>
        <v>1</v>
      </c>
      <c r="DK190" s="1" t="n">
        <f aca="false">IF($CB190&gt;0,MAX(0,FLOOR((1-$CZ$2)*CP$2-$CD190+1+CP$1,1)),0)</f>
        <v>1</v>
      </c>
      <c r="DL190" s="1" t="n">
        <f aca="false">IF($CB190&gt;0,MAX(0,FLOOR((1-$CZ$2)*CQ$2-$CD190+1+CQ$1,1)),0)</f>
        <v>1</v>
      </c>
      <c r="DM190" s="1" t="n">
        <f aca="false">IF($CB190&gt;0,MAX(0,FLOOR((1-$CZ$2)*CR$2-$CD190+1+CR$1,1)),0)</f>
        <v>2</v>
      </c>
      <c r="DN190" s="1" t="n">
        <f aca="false">IF($CB190&gt;0,MAX(0,FLOOR((1-$CZ$2)*CS$2-$CD190+1+CS$1,1)),0)</f>
        <v>2</v>
      </c>
      <c r="DO190" s="1" t="n">
        <f aca="false">IF($CB190&gt;0,MAX(0,FLOOR((1-$CZ$2)*CT$2-$CD190+1+CT$1,1)),0)</f>
        <v>2</v>
      </c>
      <c r="DP190" s="1" t="n">
        <f aca="false">IF($CB190&gt;0,MAX(0,FLOOR((1-$CZ$2)*CU$2-$CD190+1+CU$1,1)),0)</f>
        <v>3</v>
      </c>
      <c r="DQ190" s="1" t="n">
        <f aca="false">IF($CB190&gt;0,MAX(0,FLOOR((1-$CZ$2)*CV$2-$CD190+1+CV$1,1)),0)</f>
        <v>3</v>
      </c>
      <c r="DR190" s="1" t="n">
        <f aca="false">IF($CB190&gt;0,MAX(0,FLOOR((1-$CZ$2)*CW$2-$CD190+1+CW$1,1)),0)</f>
        <v>3</v>
      </c>
      <c r="DS190" s="1" t="n">
        <f aca="false">IF($CB190&gt;0,MAX(0,FLOOR((1-$CZ$2)*CX$2-$CD190+1+CX$1,1)),0)</f>
        <v>4</v>
      </c>
      <c r="DT190" s="1" t="n">
        <f aca="false">IF($CB190&gt;0,MAX(0,FLOOR((1-$CZ$2)*CY$2-$CD190+1+CY$1,1)),0)</f>
        <v>5</v>
      </c>
      <c r="DV190" s="1" t="n">
        <f aca="false">$AK190 +(DA190*$CB190+AL190)*(BG190+1)/2</f>
        <v>3.5</v>
      </c>
      <c r="DW190" s="1" t="n">
        <f aca="false">$AK190 +(DB190*$CB190+AM190)*(BH190+1)/2</f>
        <v>3.5</v>
      </c>
      <c r="DX190" s="1" t="n">
        <f aca="false">$AK190 +(DC190*$CB190+AN190)*(BI190+1)/2</f>
        <v>3.5</v>
      </c>
      <c r="DY190" s="1" t="n">
        <f aca="false">$AK190 +(DD190*$CB190+AO190)*(BJ190+1)/2</f>
        <v>3.5</v>
      </c>
      <c r="DZ190" s="1" t="n">
        <f aca="false">$AK190 +(DE190*$CB190+AP190)*(BK190+1)/2</f>
        <v>3.5</v>
      </c>
      <c r="EA190" s="1" t="n">
        <f aca="false">$AK190 +(DF190*$CB190+AQ190)*(BL190+1)/2</f>
        <v>3.5</v>
      </c>
      <c r="EB190" s="1" t="n">
        <f aca="false">$AK190 +(DG190*$CB190+AR190)*(BM190+1)/2</f>
        <v>3.5</v>
      </c>
      <c r="EC190" s="1" t="n">
        <f aca="false">$AK190 +(DH190*$CB190+AS190)*(BN190+1)/2</f>
        <v>3.5</v>
      </c>
      <c r="ED190" s="1" t="n">
        <f aca="false">$AK190 +(DI190*$CB190+AT190)*(BO190+1)/2</f>
        <v>3.5</v>
      </c>
      <c r="EE190" s="1" t="n">
        <f aca="false">$AK190 +(DJ190*$CB190+AU190)*(BP190+1)/2</f>
        <v>7</v>
      </c>
      <c r="EF190" s="1" t="n">
        <f aca="false">$AK190 +(DK190*$CB190+AV190)*(BQ190+1)/2</f>
        <v>7</v>
      </c>
      <c r="EG190" s="1" t="n">
        <f aca="false">$AK190 +(DL190*$CB190+AW190)*(BR190+1)/2</f>
        <v>7</v>
      </c>
      <c r="EH190" s="1" t="n">
        <f aca="false">$AK190 +(DM190*$CB190+AX190)*(BS190+1)/2</f>
        <v>10.5</v>
      </c>
      <c r="EI190" s="1" t="n">
        <f aca="false">$AK190 +(DN190*$CB190+AY190)*(BT190+1)/2</f>
        <v>10.5</v>
      </c>
      <c r="EJ190" s="1" t="n">
        <f aca="false">$AK190 +(DO190*$CB190+AZ190)*(BU190+1)/2</f>
        <v>10.5</v>
      </c>
      <c r="EK190" s="1" t="n">
        <f aca="false">$AK190 +(DP190*$CB190+BA190)*(BV190+1)/2</f>
        <v>14</v>
      </c>
      <c r="EL190" s="1" t="n">
        <f aca="false">$AK190 +(DQ190*$CB190+BB190)*(BW190+1)/2</f>
        <v>14</v>
      </c>
      <c r="EM190" s="1" t="n">
        <f aca="false">$AK190 +(DR190*$CB190+BC190)*(BX190+1)/2</f>
        <v>14</v>
      </c>
      <c r="EN190" s="1" t="n">
        <f aca="false">$AK190 +(DS190*$CB190+BD190)*(BY190+1)/2</f>
        <v>17.5</v>
      </c>
      <c r="EO190" s="1" t="n">
        <f aca="false">$AK190 +(DT190*$CB190+BE190)*(BZ190+1)/2</f>
        <v>21</v>
      </c>
    </row>
    <row r="191" customFormat="false" ht="33.95" hidden="false" customHeight="true" outlineLevel="0" collapsed="false">
      <c r="A191" s="11" t="s">
        <v>800</v>
      </c>
      <c r="B191" s="1" t="s">
        <v>129</v>
      </c>
      <c r="C191" s="11" t="s">
        <v>785</v>
      </c>
      <c r="D191" s="11" t="s">
        <v>801</v>
      </c>
      <c r="E191" s="11" t="s">
        <v>29</v>
      </c>
      <c r="F191" s="11" t="s">
        <v>30</v>
      </c>
      <c r="G191" s="11" t="s">
        <v>298</v>
      </c>
      <c r="H191" s="11" t="s">
        <v>802</v>
      </c>
      <c r="I191" s="11" t="n">
        <v>2</v>
      </c>
      <c r="J191" s="11" t="s">
        <v>147</v>
      </c>
      <c r="K191" s="11"/>
      <c r="L191" s="11" t="s">
        <v>803</v>
      </c>
      <c r="M191" s="1" t="s">
        <v>804</v>
      </c>
    </row>
    <row r="192" customFormat="false" ht="33.95" hidden="false" customHeight="true" outlineLevel="0" collapsed="false">
      <c r="A192" s="11" t="s">
        <v>805</v>
      </c>
      <c r="B192" s="1" t="s">
        <v>129</v>
      </c>
      <c r="C192" s="11" t="s">
        <v>785</v>
      </c>
      <c r="D192" s="11" t="s">
        <v>806</v>
      </c>
      <c r="E192" s="11" t="s">
        <v>60</v>
      </c>
      <c r="F192" s="11" t="s">
        <v>40</v>
      </c>
      <c r="G192" s="11" t="s">
        <v>807</v>
      </c>
      <c r="H192" s="11"/>
      <c r="I192" s="11" t="n">
        <v>3</v>
      </c>
      <c r="J192" s="11" t="s">
        <v>290</v>
      </c>
      <c r="K192" s="11" t="s">
        <v>62</v>
      </c>
      <c r="L192" s="11" t="s">
        <v>808</v>
      </c>
      <c r="M192" s="1" t="s">
        <v>809</v>
      </c>
    </row>
    <row r="193" customFormat="false" ht="33.95" hidden="false" customHeight="true" outlineLevel="0" collapsed="false">
      <c r="A193" s="11" t="s">
        <v>810</v>
      </c>
      <c r="B193" s="1" t="s">
        <v>129</v>
      </c>
      <c r="C193" s="11" t="s">
        <v>785</v>
      </c>
      <c r="D193" s="11" t="s">
        <v>811</v>
      </c>
      <c r="E193" s="11" t="s">
        <v>29</v>
      </c>
      <c r="F193" s="11" t="s">
        <v>30</v>
      </c>
      <c r="G193" s="11" t="s">
        <v>137</v>
      </c>
      <c r="H193" s="11" t="s">
        <v>228</v>
      </c>
      <c r="I193" s="11" t="n">
        <v>3</v>
      </c>
      <c r="J193" s="11" t="s">
        <v>141</v>
      </c>
      <c r="K193" s="11"/>
      <c r="L193" s="11" t="s">
        <v>812</v>
      </c>
    </row>
    <row r="194" customFormat="false" ht="33.95" hidden="false" customHeight="true" outlineLevel="0" collapsed="false">
      <c r="A194" s="1" t="s">
        <v>813</v>
      </c>
      <c r="B194" s="1" t="s">
        <v>129</v>
      </c>
      <c r="C194" s="1" t="s">
        <v>785</v>
      </c>
      <c r="D194" s="1" t="s">
        <v>814</v>
      </c>
      <c r="E194" s="1" t="s">
        <v>29</v>
      </c>
      <c r="F194" s="1" t="s">
        <v>30</v>
      </c>
      <c r="G194" s="1" t="s">
        <v>312</v>
      </c>
      <c r="H194" s="1" t="s">
        <v>815</v>
      </c>
      <c r="I194" s="1" t="n">
        <v>3</v>
      </c>
      <c r="J194" s="1" t="s">
        <v>816</v>
      </c>
      <c r="K194" s="1" t="s">
        <v>62</v>
      </c>
      <c r="L194" s="1" t="s">
        <v>817</v>
      </c>
      <c r="M194" s="17" t="s">
        <v>818</v>
      </c>
    </row>
    <row r="195" customFormat="false" ht="33.95" hidden="false" customHeight="true" outlineLevel="0" collapsed="false">
      <c r="A195" s="1" t="s">
        <v>819</v>
      </c>
      <c r="B195" s="1" t="s">
        <v>129</v>
      </c>
      <c r="C195" s="1" t="s">
        <v>785</v>
      </c>
      <c r="D195" s="1" t="s">
        <v>820</v>
      </c>
      <c r="E195" s="1" t="s">
        <v>29</v>
      </c>
      <c r="F195" s="1" t="s">
        <v>51</v>
      </c>
      <c r="G195" s="1" t="s">
        <v>821</v>
      </c>
      <c r="H195" s="1" t="n">
        <v>0</v>
      </c>
      <c r="I195" s="1" t="n">
        <v>3</v>
      </c>
      <c r="L195" s="1" t="s">
        <v>822</v>
      </c>
    </row>
    <row r="196" customFormat="false" ht="33.95" hidden="false" customHeight="true" outlineLevel="0" collapsed="false">
      <c r="A196" s="1" t="s">
        <v>823</v>
      </c>
      <c r="B196" s="1" t="s">
        <v>129</v>
      </c>
      <c r="C196" s="1" t="s">
        <v>785</v>
      </c>
      <c r="D196" s="1" t="s">
        <v>824</v>
      </c>
      <c r="E196" s="1" t="s">
        <v>29</v>
      </c>
      <c r="F196" s="1" t="s">
        <v>51</v>
      </c>
      <c r="H196" s="1" t="s">
        <v>400</v>
      </c>
      <c r="I196" s="1" t="n">
        <v>3</v>
      </c>
      <c r="J196" s="1" t="s">
        <v>825</v>
      </c>
      <c r="K196" s="1" t="s">
        <v>62</v>
      </c>
      <c r="L196" s="1" t="s">
        <v>826</v>
      </c>
    </row>
    <row r="197" customFormat="false" ht="43.25" hidden="false" customHeight="false" outlineLevel="0" collapsed="false">
      <c r="A197" s="11" t="s">
        <v>827</v>
      </c>
      <c r="B197" s="1" t="s">
        <v>129</v>
      </c>
      <c r="C197" s="11" t="s">
        <v>785</v>
      </c>
      <c r="D197" s="11" t="s">
        <v>828</v>
      </c>
      <c r="E197" s="11" t="s">
        <v>29</v>
      </c>
      <c r="F197" s="11" t="s">
        <v>40</v>
      </c>
      <c r="G197" s="11"/>
      <c r="H197" s="11" t="s">
        <v>829</v>
      </c>
      <c r="I197" s="11" t="n">
        <v>4</v>
      </c>
      <c r="J197" s="11" t="s">
        <v>141</v>
      </c>
      <c r="K197" s="11" t="n">
        <v>10</v>
      </c>
      <c r="L197" s="11" t="s">
        <v>830</v>
      </c>
    </row>
    <row r="198" customFormat="false" ht="33.95" hidden="false" customHeight="true" outlineLevel="0" collapsed="false">
      <c r="A198" s="11" t="s">
        <v>831</v>
      </c>
      <c r="B198" s="1" t="s">
        <v>129</v>
      </c>
      <c r="C198" s="11" t="s">
        <v>785</v>
      </c>
      <c r="D198" s="11" t="s">
        <v>832</v>
      </c>
      <c r="E198" s="11" t="s">
        <v>60</v>
      </c>
      <c r="F198" s="11" t="s">
        <v>30</v>
      </c>
      <c r="G198" s="11"/>
      <c r="H198" s="11" t="n">
        <v>0</v>
      </c>
      <c r="I198" s="11" t="n">
        <v>4</v>
      </c>
      <c r="J198" s="11" t="s">
        <v>178</v>
      </c>
      <c r="K198" s="11" t="s">
        <v>62</v>
      </c>
      <c r="L198" s="11" t="s">
        <v>833</v>
      </c>
    </row>
    <row r="199" customFormat="false" ht="33.95" hidden="false" customHeight="true" outlineLevel="0" collapsed="false">
      <c r="A199" s="1" t="s">
        <v>834</v>
      </c>
      <c r="B199" s="1" t="s">
        <v>129</v>
      </c>
      <c r="C199" s="1" t="s">
        <v>785</v>
      </c>
      <c r="D199" s="1" t="s">
        <v>835</v>
      </c>
      <c r="E199" s="1" t="s">
        <v>29</v>
      </c>
      <c r="F199" s="1" t="s">
        <v>40</v>
      </c>
      <c r="G199" s="1" t="s">
        <v>726</v>
      </c>
      <c r="H199" s="1" t="n">
        <v>0</v>
      </c>
      <c r="I199" s="1" t="n">
        <v>4</v>
      </c>
      <c r="J199" s="1" t="s">
        <v>173</v>
      </c>
      <c r="K199" s="1" t="s">
        <v>479</v>
      </c>
      <c r="L199" s="1" t="s">
        <v>836</v>
      </c>
    </row>
    <row r="200" customFormat="false" ht="33.95" hidden="false" customHeight="true" outlineLevel="0" collapsed="false">
      <c r="A200" s="11" t="s">
        <v>837</v>
      </c>
      <c r="B200" s="1" t="s">
        <v>129</v>
      </c>
      <c r="C200" s="11" t="s">
        <v>785</v>
      </c>
      <c r="D200" s="11" t="s">
        <v>838</v>
      </c>
      <c r="E200" s="11" t="s">
        <v>29</v>
      </c>
      <c r="F200" s="11" t="s">
        <v>30</v>
      </c>
      <c r="G200" s="11"/>
      <c r="H200" s="11" t="s">
        <v>199</v>
      </c>
      <c r="I200" s="11" t="n">
        <v>5</v>
      </c>
      <c r="J200" s="11" t="s">
        <v>141</v>
      </c>
      <c r="K200" s="11" t="n">
        <v>12</v>
      </c>
      <c r="L200" s="11" t="s">
        <v>839</v>
      </c>
    </row>
    <row r="201" customFormat="false" ht="43.25" hidden="false" customHeight="false" outlineLevel="0" collapsed="false">
      <c r="A201" s="1" t="s">
        <v>840</v>
      </c>
      <c r="B201" s="1" t="s">
        <v>129</v>
      </c>
      <c r="C201" s="1" t="s">
        <v>785</v>
      </c>
      <c r="D201" s="1" t="s">
        <v>841</v>
      </c>
      <c r="E201" s="1" t="s">
        <v>29</v>
      </c>
      <c r="F201" s="1" t="s">
        <v>40</v>
      </c>
      <c r="H201" s="1" t="n">
        <v>0</v>
      </c>
      <c r="I201" s="1" t="n">
        <v>5</v>
      </c>
      <c r="J201" s="1" t="s">
        <v>147</v>
      </c>
      <c r="K201" s="1" t="s">
        <v>62</v>
      </c>
      <c r="L201" s="1" t="s">
        <v>842</v>
      </c>
    </row>
    <row r="202" customFormat="false" ht="33.95" hidden="false" customHeight="true" outlineLevel="0" collapsed="false">
      <c r="A202" s="11" t="s">
        <v>843</v>
      </c>
      <c r="B202" s="1" t="s">
        <v>844</v>
      </c>
      <c r="C202" s="11" t="s">
        <v>845</v>
      </c>
      <c r="D202" s="11" t="s">
        <v>846</v>
      </c>
      <c r="E202" s="11" t="s">
        <v>493</v>
      </c>
      <c r="F202" s="11" t="s">
        <v>51</v>
      </c>
      <c r="G202" s="11" t="s">
        <v>847</v>
      </c>
      <c r="H202" s="11" t="n">
        <v>0</v>
      </c>
      <c r="I202" s="11" t="n">
        <v>1</v>
      </c>
      <c r="J202" s="11"/>
      <c r="K202" s="11"/>
      <c r="L202" s="11" t="s">
        <v>848</v>
      </c>
      <c r="M202" s="1" t="s">
        <v>849</v>
      </c>
    </row>
    <row r="203" customFormat="false" ht="33.95" hidden="false" customHeight="true" outlineLevel="0" collapsed="false">
      <c r="A203" s="11" t="s">
        <v>850</v>
      </c>
      <c r="B203" s="1" t="s">
        <v>844</v>
      </c>
      <c r="C203" s="11" t="s">
        <v>845</v>
      </c>
      <c r="D203" s="11" t="s">
        <v>851</v>
      </c>
      <c r="E203" s="11" t="s">
        <v>29</v>
      </c>
      <c r="F203" s="11" t="s">
        <v>40</v>
      </c>
      <c r="G203" s="11"/>
      <c r="H203" s="11" t="n">
        <v>0</v>
      </c>
      <c r="I203" s="11" t="n">
        <v>1</v>
      </c>
      <c r="J203" s="11"/>
      <c r="K203" s="11"/>
      <c r="L203" s="11" t="s">
        <v>852</v>
      </c>
    </row>
    <row r="204" customFormat="false" ht="33.95" hidden="false" customHeight="true" outlineLevel="0" collapsed="false">
      <c r="A204" s="11" t="s">
        <v>853</v>
      </c>
      <c r="B204" s="1" t="s">
        <v>844</v>
      </c>
      <c r="C204" s="11" t="s">
        <v>845</v>
      </c>
      <c r="D204" s="11" t="s">
        <v>854</v>
      </c>
      <c r="E204" s="11" t="s">
        <v>273</v>
      </c>
      <c r="F204" s="11" t="s">
        <v>35</v>
      </c>
      <c r="G204" s="11"/>
      <c r="H204" s="11" t="s">
        <v>676</v>
      </c>
      <c r="I204" s="11" t="n">
        <v>1</v>
      </c>
      <c r="J204" s="11"/>
      <c r="K204" s="11"/>
      <c r="L204" s="11" t="s">
        <v>855</v>
      </c>
    </row>
    <row r="205" customFormat="false" ht="33.95" hidden="false" customHeight="true" outlineLevel="0" collapsed="false">
      <c r="A205" s="11" t="s">
        <v>856</v>
      </c>
      <c r="B205" s="1" t="s">
        <v>844</v>
      </c>
      <c r="C205" s="11" t="s">
        <v>845</v>
      </c>
      <c r="D205" s="11" t="s">
        <v>857</v>
      </c>
      <c r="E205" s="11" t="s">
        <v>493</v>
      </c>
      <c r="F205" s="11" t="s">
        <v>51</v>
      </c>
      <c r="G205" s="11"/>
      <c r="H205" s="11" t="s">
        <v>47</v>
      </c>
      <c r="I205" s="11" t="n">
        <v>1</v>
      </c>
      <c r="J205" s="11"/>
      <c r="K205" s="11"/>
      <c r="L205" s="11" t="s">
        <v>858</v>
      </c>
    </row>
    <row r="206" customFormat="false" ht="32.8" hidden="false" customHeight="false" outlineLevel="0" collapsed="false">
      <c r="A206" s="11" t="s">
        <v>859</v>
      </c>
      <c r="B206" s="1" t="s">
        <v>844</v>
      </c>
      <c r="C206" s="11" t="s">
        <v>845</v>
      </c>
      <c r="D206" s="11"/>
      <c r="E206" s="11" t="s">
        <v>60</v>
      </c>
      <c r="F206" s="11" t="s">
        <v>51</v>
      </c>
      <c r="G206" s="11" t="s">
        <v>860</v>
      </c>
      <c r="I206" s="11" t="n">
        <v>1</v>
      </c>
      <c r="J206" s="11"/>
      <c r="K206" s="11"/>
      <c r="L206" s="11" t="s">
        <v>861</v>
      </c>
    </row>
    <row r="207" customFormat="false" ht="33.95" hidden="false" customHeight="true" outlineLevel="0" collapsed="false">
      <c r="A207" s="16" t="s">
        <v>862</v>
      </c>
      <c r="B207" s="1" t="s">
        <v>844</v>
      </c>
      <c r="C207" s="16" t="s">
        <v>845</v>
      </c>
      <c r="D207" s="16" t="s">
        <v>863</v>
      </c>
      <c r="E207" s="16" t="s">
        <v>29</v>
      </c>
      <c r="F207" s="16" t="s">
        <v>40</v>
      </c>
      <c r="G207" s="16"/>
      <c r="H207" s="16" t="n">
        <v>0</v>
      </c>
      <c r="I207" s="16" t="n">
        <v>2</v>
      </c>
      <c r="J207" s="16"/>
      <c r="K207" s="16"/>
      <c r="L207" s="16" t="s">
        <v>864</v>
      </c>
    </row>
    <row r="208" customFormat="false" ht="33.95" hidden="false" customHeight="true" outlineLevel="0" collapsed="false">
      <c r="A208" s="11" t="s">
        <v>865</v>
      </c>
      <c r="B208" s="1" t="s">
        <v>844</v>
      </c>
      <c r="C208" s="11" t="s">
        <v>845</v>
      </c>
      <c r="D208" s="11" t="s">
        <v>866</v>
      </c>
      <c r="E208" s="11" t="s">
        <v>60</v>
      </c>
      <c r="F208" s="11" t="s">
        <v>40</v>
      </c>
      <c r="G208" s="11"/>
      <c r="H208" s="11" t="n">
        <v>0</v>
      </c>
      <c r="I208" s="11" t="n">
        <v>2</v>
      </c>
      <c r="J208" s="11" t="s">
        <v>867</v>
      </c>
      <c r="K208" s="11" t="s">
        <v>62</v>
      </c>
      <c r="L208" s="11" t="s">
        <v>868</v>
      </c>
      <c r="M208" s="1" t="s">
        <v>869</v>
      </c>
    </row>
    <row r="209" customFormat="false" ht="33.95" hidden="false" customHeight="true" outlineLevel="0" collapsed="false">
      <c r="A209" s="14" t="s">
        <v>870</v>
      </c>
      <c r="B209" s="1" t="s">
        <v>844</v>
      </c>
      <c r="C209" s="14" t="s">
        <v>845</v>
      </c>
      <c r="D209" s="14" t="s">
        <v>871</v>
      </c>
      <c r="E209" s="14" t="s">
        <v>60</v>
      </c>
      <c r="F209" s="14" t="s">
        <v>40</v>
      </c>
      <c r="G209" s="14"/>
      <c r="H209" s="14" t="n">
        <v>0</v>
      </c>
      <c r="I209" s="14" t="n">
        <v>2</v>
      </c>
      <c r="J209" s="14"/>
      <c r="K209" s="14"/>
      <c r="L209" s="14" t="s">
        <v>872</v>
      </c>
    </row>
    <row r="210" customFormat="false" ht="33.95" hidden="false" customHeight="true" outlineLevel="0" collapsed="false">
      <c r="A210" s="11" t="s">
        <v>873</v>
      </c>
      <c r="B210" s="1" t="s">
        <v>844</v>
      </c>
      <c r="C210" s="11" t="s">
        <v>845</v>
      </c>
      <c r="D210" s="11" t="s">
        <v>874</v>
      </c>
      <c r="E210" s="11" t="s">
        <v>422</v>
      </c>
      <c r="F210" s="11" t="s">
        <v>51</v>
      </c>
      <c r="G210" s="11"/>
      <c r="H210" s="11" t="s">
        <v>875</v>
      </c>
      <c r="I210" s="11" t="n">
        <v>2</v>
      </c>
      <c r="J210" s="11"/>
      <c r="K210" s="11"/>
      <c r="L210" s="11" t="s">
        <v>876</v>
      </c>
    </row>
    <row r="211" customFormat="false" ht="33.95" hidden="false" customHeight="true" outlineLevel="0" collapsed="false">
      <c r="A211" s="14" t="s">
        <v>877</v>
      </c>
      <c r="B211" s="1" t="s">
        <v>844</v>
      </c>
      <c r="C211" s="14" t="s">
        <v>845</v>
      </c>
      <c r="D211" s="14" t="s">
        <v>878</v>
      </c>
      <c r="E211" s="14" t="s">
        <v>278</v>
      </c>
      <c r="F211" s="14" t="s">
        <v>35</v>
      </c>
      <c r="G211" s="14" t="s">
        <v>879</v>
      </c>
      <c r="H211" s="14" t="n">
        <v>0</v>
      </c>
      <c r="I211" s="14" t="n">
        <v>3</v>
      </c>
      <c r="J211" s="14"/>
      <c r="K211" s="14"/>
      <c r="L211" s="14" t="s">
        <v>880</v>
      </c>
    </row>
    <row r="212" customFormat="false" ht="33.95" hidden="false" customHeight="true" outlineLevel="0" collapsed="false">
      <c r="A212" s="11" t="s">
        <v>881</v>
      </c>
      <c r="B212" s="1" t="s">
        <v>844</v>
      </c>
      <c r="C212" s="11" t="s">
        <v>845</v>
      </c>
      <c r="D212" s="11" t="s">
        <v>882</v>
      </c>
      <c r="E212" s="11" t="s">
        <v>29</v>
      </c>
      <c r="F212" s="11" t="s">
        <v>30</v>
      </c>
      <c r="G212" s="11" t="s">
        <v>883</v>
      </c>
      <c r="H212" s="11" t="n">
        <v>0</v>
      </c>
      <c r="I212" s="11" t="n">
        <v>3</v>
      </c>
      <c r="J212" s="11" t="s">
        <v>290</v>
      </c>
      <c r="K212" s="11" t="s">
        <v>62</v>
      </c>
      <c r="L212" s="11" t="s">
        <v>884</v>
      </c>
    </row>
    <row r="213" customFormat="false" ht="33.95" hidden="false" customHeight="true" outlineLevel="0" collapsed="false">
      <c r="A213" s="1" t="s">
        <v>885</v>
      </c>
      <c r="B213" s="1" t="s">
        <v>844</v>
      </c>
      <c r="C213" s="1" t="s">
        <v>845</v>
      </c>
      <c r="D213" s="1" t="s">
        <v>886</v>
      </c>
      <c r="E213" s="1" t="s">
        <v>273</v>
      </c>
      <c r="F213" s="1" t="s">
        <v>35</v>
      </c>
      <c r="H213" s="1" t="s">
        <v>31</v>
      </c>
      <c r="I213" s="1" t="n">
        <v>3</v>
      </c>
      <c r="L213" s="1" t="s">
        <v>887</v>
      </c>
    </row>
    <row r="214" customFormat="false" ht="33.95" hidden="false" customHeight="true" outlineLevel="0" collapsed="false">
      <c r="A214" s="11" t="s">
        <v>888</v>
      </c>
      <c r="B214" s="1" t="s">
        <v>844</v>
      </c>
      <c r="C214" s="11" t="s">
        <v>845</v>
      </c>
      <c r="D214" s="11" t="s">
        <v>863</v>
      </c>
      <c r="E214" s="11" t="s">
        <v>29</v>
      </c>
      <c r="F214" s="11" t="s">
        <v>40</v>
      </c>
      <c r="G214" s="11"/>
      <c r="H214" s="11" t="n">
        <v>0</v>
      </c>
      <c r="I214" s="11" t="n">
        <v>3</v>
      </c>
      <c r="J214" s="11"/>
      <c r="K214" s="11"/>
      <c r="L214" s="11" t="s">
        <v>889</v>
      </c>
      <c r="M214" s="19" t="s">
        <v>890</v>
      </c>
    </row>
    <row r="215" customFormat="false" ht="33.95" hidden="false" customHeight="true" outlineLevel="0" collapsed="false">
      <c r="A215" s="11" t="s">
        <v>891</v>
      </c>
      <c r="B215" s="1" t="s">
        <v>844</v>
      </c>
      <c r="C215" s="11" t="s">
        <v>845</v>
      </c>
      <c r="D215" s="11" t="s">
        <v>892</v>
      </c>
      <c r="E215" s="11" t="s">
        <v>29</v>
      </c>
      <c r="F215" s="11" t="s">
        <v>30</v>
      </c>
      <c r="G215" s="11" t="s">
        <v>893</v>
      </c>
      <c r="H215" s="11" t="s">
        <v>894</v>
      </c>
      <c r="I215" s="11" t="n">
        <v>4</v>
      </c>
      <c r="J215" s="11" t="s">
        <v>895</v>
      </c>
      <c r="K215" s="11" t="s">
        <v>62</v>
      </c>
      <c r="L215" s="11" t="s">
        <v>896</v>
      </c>
    </row>
    <row r="216" customFormat="false" ht="33.95" hidden="false" customHeight="true" outlineLevel="0" collapsed="false">
      <c r="A216" s="14" t="s">
        <v>897</v>
      </c>
      <c r="B216" s="1" t="s">
        <v>844</v>
      </c>
      <c r="C216" s="14" t="s">
        <v>845</v>
      </c>
      <c r="D216" s="14" t="s">
        <v>898</v>
      </c>
      <c r="E216" s="14" t="s">
        <v>29</v>
      </c>
      <c r="F216" s="14" t="s">
        <v>30</v>
      </c>
      <c r="G216" s="14"/>
      <c r="H216" s="14" t="n">
        <v>0</v>
      </c>
      <c r="I216" s="14" t="n">
        <v>5</v>
      </c>
      <c r="J216" s="14" t="s">
        <v>290</v>
      </c>
      <c r="K216" s="14" t="n">
        <v>12</v>
      </c>
      <c r="L216" s="14" t="s">
        <v>899</v>
      </c>
    </row>
    <row r="217" customFormat="false" ht="33.95" hidden="false" customHeight="true" outlineLevel="0" collapsed="false">
      <c r="A217" s="11" t="s">
        <v>900</v>
      </c>
      <c r="B217" s="1" t="s">
        <v>844</v>
      </c>
      <c r="C217" s="11" t="s">
        <v>845</v>
      </c>
      <c r="D217" s="11" t="s">
        <v>901</v>
      </c>
      <c r="E217" s="11" t="s">
        <v>273</v>
      </c>
      <c r="F217" s="11" t="s">
        <v>35</v>
      </c>
      <c r="G217" s="11"/>
      <c r="H217" s="11" t="s">
        <v>41</v>
      </c>
      <c r="I217" s="11" t="n">
        <v>5</v>
      </c>
      <c r="J217" s="11"/>
      <c r="K217" s="11"/>
      <c r="L217" s="11" t="s">
        <v>902</v>
      </c>
    </row>
    <row r="218" customFormat="false" ht="33.95" hidden="false" customHeight="true" outlineLevel="0" collapsed="false">
      <c r="A218" s="11" t="s">
        <v>903</v>
      </c>
      <c r="B218" s="1" t="s">
        <v>844</v>
      </c>
      <c r="C218" s="11" t="s">
        <v>904</v>
      </c>
      <c r="D218" s="11" t="s">
        <v>905</v>
      </c>
      <c r="E218" s="11" t="s">
        <v>29</v>
      </c>
      <c r="F218" s="11" t="s">
        <v>30</v>
      </c>
      <c r="G218" s="11" t="s">
        <v>906</v>
      </c>
      <c r="H218" s="11" t="s">
        <v>214</v>
      </c>
      <c r="I218" s="11" t="n">
        <v>1</v>
      </c>
      <c r="J218" s="11" t="s">
        <v>907</v>
      </c>
      <c r="K218" s="11" t="s">
        <v>62</v>
      </c>
      <c r="L218" s="11" t="s">
        <v>908</v>
      </c>
    </row>
    <row r="219" customFormat="false" ht="33.95" hidden="false" customHeight="true" outlineLevel="0" collapsed="false">
      <c r="A219" s="14" t="s">
        <v>909</v>
      </c>
      <c r="B219" s="1" t="s">
        <v>844</v>
      </c>
      <c r="C219" s="14" t="s">
        <v>904</v>
      </c>
      <c r="D219" s="14" t="s">
        <v>910</v>
      </c>
      <c r="E219" s="14" t="s">
        <v>29</v>
      </c>
      <c r="F219" s="14" t="s">
        <v>51</v>
      </c>
      <c r="G219" s="14" t="s">
        <v>392</v>
      </c>
      <c r="H219" s="14" t="n">
        <v>0</v>
      </c>
      <c r="I219" s="14" t="n">
        <v>1</v>
      </c>
      <c r="J219" s="14"/>
      <c r="K219" s="14"/>
      <c r="L219" s="14" t="s">
        <v>911</v>
      </c>
    </row>
    <row r="220" customFormat="false" ht="33.95" hidden="false" customHeight="true" outlineLevel="0" collapsed="false">
      <c r="A220" s="14" t="s">
        <v>912</v>
      </c>
      <c r="B220" s="1" t="s">
        <v>844</v>
      </c>
      <c r="C220" s="14" t="s">
        <v>904</v>
      </c>
      <c r="D220" s="14" t="s">
        <v>913</v>
      </c>
      <c r="E220" s="14" t="s">
        <v>29</v>
      </c>
      <c r="F220" s="14" t="s">
        <v>35</v>
      </c>
      <c r="G220" s="14"/>
      <c r="H220" s="14" t="n">
        <v>0</v>
      </c>
      <c r="I220" s="14" t="n">
        <v>1</v>
      </c>
      <c r="J220" s="14" t="s">
        <v>914</v>
      </c>
      <c r="K220" s="14" t="s">
        <v>62</v>
      </c>
      <c r="L220" s="14" t="s">
        <v>915</v>
      </c>
      <c r="M220" s="1" t="s">
        <v>916</v>
      </c>
    </row>
    <row r="221" customFormat="false" ht="33.95" hidden="false" customHeight="true" outlineLevel="0" collapsed="false">
      <c r="A221" s="11" t="s">
        <v>917</v>
      </c>
      <c r="B221" s="1" t="s">
        <v>844</v>
      </c>
      <c r="C221" s="11" t="s">
        <v>904</v>
      </c>
      <c r="D221" s="11"/>
      <c r="E221" s="11" t="s">
        <v>578</v>
      </c>
      <c r="F221" s="11" t="s">
        <v>35</v>
      </c>
      <c r="G221" s="11"/>
      <c r="H221" s="11" t="n">
        <v>0</v>
      </c>
      <c r="I221" s="11" t="n">
        <v>1</v>
      </c>
      <c r="J221" s="11"/>
      <c r="K221" s="11"/>
      <c r="L221" s="11" t="s">
        <v>918</v>
      </c>
    </row>
    <row r="222" customFormat="false" ht="33.95" hidden="false" customHeight="true" outlineLevel="0" collapsed="false">
      <c r="A222" s="11" t="s">
        <v>919</v>
      </c>
      <c r="B222" s="1" t="s">
        <v>844</v>
      </c>
      <c r="C222" s="11" t="s">
        <v>904</v>
      </c>
      <c r="D222" s="11" t="s">
        <v>920</v>
      </c>
      <c r="E222" s="11" t="s">
        <v>29</v>
      </c>
      <c r="F222" s="11" t="s">
        <v>51</v>
      </c>
      <c r="G222" s="11" t="n">
        <v>0</v>
      </c>
      <c r="H222" s="11"/>
      <c r="I222" s="11" t="n">
        <v>1</v>
      </c>
      <c r="J222" s="11"/>
      <c r="K222" s="11"/>
      <c r="L222" s="11" t="s">
        <v>921</v>
      </c>
      <c r="M222" s="13"/>
    </row>
    <row r="223" customFormat="false" ht="33.95" hidden="false" customHeight="true" outlineLevel="0" collapsed="false">
      <c r="A223" s="11" t="s">
        <v>922</v>
      </c>
      <c r="B223" s="1" t="s">
        <v>844</v>
      </c>
      <c r="C223" s="11" t="s">
        <v>904</v>
      </c>
      <c r="D223" s="11" t="s">
        <v>923</v>
      </c>
      <c r="E223" s="11" t="s">
        <v>29</v>
      </c>
      <c r="F223" s="11" t="s">
        <v>30</v>
      </c>
      <c r="G223" s="11" t="s">
        <v>798</v>
      </c>
      <c r="H223" s="11" t="s">
        <v>924</v>
      </c>
      <c r="I223" s="11" t="n">
        <v>2</v>
      </c>
      <c r="J223" s="11" t="s">
        <v>290</v>
      </c>
      <c r="K223" s="11" t="s">
        <v>925</v>
      </c>
      <c r="L223" s="11" t="s">
        <v>926</v>
      </c>
      <c r="M223" s="1" t="s">
        <v>927</v>
      </c>
      <c r="N223" s="1" t="n">
        <v>1</v>
      </c>
      <c r="P223" s="1" t="n">
        <f aca="false">IF(P$2/5+1 &gt;=$I223,CF223*DV223, 0)</f>
        <v>0</v>
      </c>
      <c r="Q223" s="1" t="n">
        <f aca="false">IF(Q$2/5+1 &gt;=$I223,CG223*DW223, 0)</f>
        <v>0</v>
      </c>
      <c r="R223" s="1" t="n">
        <f aca="false">IF(R$2/5+1 &gt;=$I223,CH223*DX223, 0)</f>
        <v>0</v>
      </c>
      <c r="S223" s="1" t="n">
        <f aca="false">IF(S$2/5+1 &gt;=$I223,CI223*DY223, 0)</f>
        <v>0</v>
      </c>
      <c r="T223" s="1" t="n">
        <f aca="false">IF(T$2/5+1 &gt;=$I223,CJ223*DZ223, 0)</f>
        <v>2.625</v>
      </c>
      <c r="U223" s="1" t="n">
        <f aca="false">IF(U$2/5+1 &gt;=$I223,CK223*EA223, 0)</f>
        <v>2.625</v>
      </c>
      <c r="V223" s="1" t="n">
        <f aca="false">IF(V$2/5+1 &gt;=$I223,CL223*EB223, 0)</f>
        <v>3.0625</v>
      </c>
      <c r="W223" s="1" t="n">
        <f aca="false">IF(W$2/5+1 &gt;=$I223,CM223*EC223, 0)</f>
        <v>3.0625</v>
      </c>
      <c r="X223" s="1" t="n">
        <f aca="false">IF(X$2/5+1 &gt;=$I223,CN223*ED223, 0)</f>
        <v>3.0625</v>
      </c>
      <c r="Y223" s="1" t="n">
        <f aca="false">IF(Y$2/5+1 &gt;=$I223,CO223*EE223, 0)</f>
        <v>6.3</v>
      </c>
      <c r="Z223" s="1" t="n">
        <f aca="false">IF(Z$2/5+1 &gt;=$I223,CP223*EF223, 0)</f>
        <v>6.3</v>
      </c>
      <c r="AA223" s="1" t="n">
        <f aca="false">IF(AA$2/5+1 &gt;=$I223,CQ223*EG223, 0)</f>
        <v>6.3</v>
      </c>
      <c r="AB223" s="1" t="n">
        <f aca="false">IF(AB$2/5+1 &gt;=$I223,CR223*EH223, 0)</f>
        <v>9.45</v>
      </c>
      <c r="AC223" s="1" t="n">
        <f aca="false">IF(AC$2/5+1 &gt;=$I223,CS223*EI223, 0)</f>
        <v>9.45</v>
      </c>
      <c r="AD223" s="1" t="n">
        <f aca="false">IF(AD$2/5+1 &gt;=$I223,CT223*EJ223, 0)</f>
        <v>9.625</v>
      </c>
      <c r="AE223" s="1" t="n">
        <f aca="false">IF(AE$2/5+1 &gt;=$I223,CU223*EK223, 0)</f>
        <v>12.8333333333333</v>
      </c>
      <c r="AF223" s="1" t="n">
        <f aca="false">IF(AF$2/5+1 &gt;=$I223,CV223*EL223, 0)</f>
        <v>12.8333333333333</v>
      </c>
      <c r="AG223" s="1" t="n">
        <f aca="false">IF(AG$2/5+1 &gt;=$I223,CW223*EM223, 0)</f>
        <v>12.8333333333333</v>
      </c>
      <c r="AH223" s="1" t="n">
        <f aca="false">IF(AH$2/5+1 &gt;=$I223,CX223*EN223, 0)</f>
        <v>16.0416666666667</v>
      </c>
      <c r="AI223" s="1" t="n">
        <f aca="false">IF(AI$2/5+1 &gt;=$I223,CY223*EO223, 0)</f>
        <v>18.9</v>
      </c>
      <c r="AK223" s="1" t="n">
        <v>0</v>
      </c>
      <c r="AL223" s="1" t="n">
        <v>1</v>
      </c>
      <c r="AM223" s="1" t="n">
        <f aca="false">AL223</f>
        <v>1</v>
      </c>
      <c r="AN223" s="1" t="n">
        <f aca="false">AM223</f>
        <v>1</v>
      </c>
      <c r="AO223" s="1" t="n">
        <f aca="false">AN223</f>
        <v>1</v>
      </c>
      <c r="AP223" s="1" t="n">
        <f aca="false">AO223</f>
        <v>1</v>
      </c>
      <c r="AQ223" s="1" t="n">
        <f aca="false">AP223</f>
        <v>1</v>
      </c>
      <c r="AR223" s="1" t="n">
        <f aca="false">AQ223</f>
        <v>1</v>
      </c>
      <c r="AS223" s="1" t="n">
        <f aca="false">AR223</f>
        <v>1</v>
      </c>
      <c r="AT223" s="1" t="n">
        <f aca="false">AS223</f>
        <v>1</v>
      </c>
      <c r="AU223" s="1" t="n">
        <f aca="false">AT223</f>
        <v>1</v>
      </c>
      <c r="AV223" s="1" t="n">
        <f aca="false">AU223</f>
        <v>1</v>
      </c>
      <c r="AW223" s="1" t="n">
        <f aca="false">AV223</f>
        <v>1</v>
      </c>
      <c r="AX223" s="1" t="n">
        <f aca="false">AW223</f>
        <v>1</v>
      </c>
      <c r="AY223" s="1" t="n">
        <f aca="false">AX223</f>
        <v>1</v>
      </c>
      <c r="AZ223" s="1" t="n">
        <f aca="false">AY223</f>
        <v>1</v>
      </c>
      <c r="BA223" s="1" t="n">
        <f aca="false">AZ223</f>
        <v>1</v>
      </c>
      <c r="BB223" s="1" t="n">
        <f aca="false">BA223</f>
        <v>1</v>
      </c>
      <c r="BC223" s="1" t="n">
        <f aca="false">BB223</f>
        <v>1</v>
      </c>
      <c r="BD223" s="1" t="n">
        <f aca="false">BC223</f>
        <v>1</v>
      </c>
      <c r="BE223" s="1" t="n">
        <f aca="false">BD223</f>
        <v>1</v>
      </c>
      <c r="BG223" s="1" t="n">
        <v>6</v>
      </c>
      <c r="BH223" s="1" t="n">
        <f aca="false">BG223</f>
        <v>6</v>
      </c>
      <c r="BI223" s="1" t="n">
        <f aca="false">BH223</f>
        <v>6</v>
      </c>
      <c r="BJ223" s="1" t="n">
        <f aca="false">BI223</f>
        <v>6</v>
      </c>
      <c r="BK223" s="1" t="n">
        <f aca="false">BJ223</f>
        <v>6</v>
      </c>
      <c r="BL223" s="1" t="n">
        <f aca="false">BK223</f>
        <v>6</v>
      </c>
      <c r="BM223" s="1" t="n">
        <f aca="false">BL223</f>
        <v>6</v>
      </c>
      <c r="BN223" s="1" t="n">
        <f aca="false">BM223</f>
        <v>6</v>
      </c>
      <c r="BO223" s="1" t="n">
        <f aca="false">BN223</f>
        <v>6</v>
      </c>
      <c r="BP223" s="1" t="n">
        <f aca="false">BO223</f>
        <v>6</v>
      </c>
      <c r="BQ223" s="1" t="n">
        <f aca="false">BP223</f>
        <v>6</v>
      </c>
      <c r="BR223" s="1" t="n">
        <f aca="false">BQ223</f>
        <v>6</v>
      </c>
      <c r="BS223" s="1" t="n">
        <f aca="false">BR223</f>
        <v>6</v>
      </c>
      <c r="BT223" s="1" t="n">
        <f aca="false">BS223</f>
        <v>6</v>
      </c>
      <c r="BU223" s="1" t="n">
        <f aca="false">BT223</f>
        <v>6</v>
      </c>
      <c r="BV223" s="1" t="n">
        <f aca="false">BU223</f>
        <v>6</v>
      </c>
      <c r="BW223" s="1" t="n">
        <f aca="false">BV223</f>
        <v>6</v>
      </c>
      <c r="BX223" s="1" t="n">
        <f aca="false">BW223</f>
        <v>6</v>
      </c>
      <c r="BY223" s="1" t="n">
        <f aca="false">BX223</f>
        <v>6</v>
      </c>
      <c r="BZ223" s="1" t="n">
        <f aca="false">BY223</f>
        <v>6</v>
      </c>
      <c r="CA223" s="2"/>
      <c r="CB223" s="1" t="n">
        <v>1</v>
      </c>
      <c r="CD223" s="0" t="n">
        <f aca="false">IF(EXACT(E223,"Concentration"),IF(I223=1,3,IF(I223=2,3,IF(I223=3,4,IF(I223=4,6,8)))),IF(I223=1,4,IF(I223=2,5,IF(I223=3,6,IF(I223=4,8,10)))))</f>
        <v>5</v>
      </c>
      <c r="CF223" s="2" t="n">
        <f aca="false">MIN(1,MAX(0,(CF$2-$CD223+1+CF$1-DA223)/CF$2))</f>
        <v>0.333333333333333</v>
      </c>
      <c r="CG223" s="2" t="n">
        <f aca="false">MIN(1,MAX(0,(CG$2-$CD223+1+CG$1-DB223)/CG$2))</f>
        <v>0.5</v>
      </c>
      <c r="CH223" s="2" t="n">
        <f aca="false">MIN(1,MAX(0,(CH$2-$CD223+1+CH$1-DC223)/CH$2))</f>
        <v>0.5</v>
      </c>
      <c r="CI223" s="2" t="n">
        <f aca="false">MIN(1,MAX(0,(CI$2-$CD223+1+CI$1-DD223)/CI$2))</f>
        <v>0.666666666666667</v>
      </c>
      <c r="CJ223" s="2" t="n">
        <f aca="false">MIN(1,MAX(0,(CJ$2-$CD223+1+CJ$1-DE223)/CJ$2))</f>
        <v>0.75</v>
      </c>
      <c r="CK223" s="2" t="n">
        <f aca="false">MIN(1,MAX(0,(CK$2-$CD223+1+CK$1-DF223)/CK$2))</f>
        <v>0.75</v>
      </c>
      <c r="CL223" s="2" t="n">
        <f aca="false">MIN(1,MAX(0,(CL$2-$CD223+1+CL$1-DG223)/CL$2))</f>
        <v>0.875</v>
      </c>
      <c r="CM223" s="2" t="n">
        <f aca="false">MIN(1,MAX(0,(CM$2-$CD223+1+CM$1-DH223)/CM$2))</f>
        <v>0.875</v>
      </c>
      <c r="CN223" s="2" t="n">
        <f aca="false">MIN(1,MAX(0,(CN$2-$CD223+1+CN$1-DI223)/CN$2))</f>
        <v>0.875</v>
      </c>
      <c r="CO223" s="2" t="n">
        <f aca="false">MIN(1,MAX(0,(CO$2-$CD223+1+CO$1-DJ223)/CO$2))</f>
        <v>0.9</v>
      </c>
      <c r="CP223" s="2" t="n">
        <f aca="false">MIN(1,MAX(0,(CP$2-$CD223+1+CP$1-DK223)/CP$2))</f>
        <v>0.9</v>
      </c>
      <c r="CQ223" s="2" t="n">
        <f aca="false">MIN(1,MAX(0,(CQ$2-$CD223+1+CQ$1-DL223)/CQ$2))</f>
        <v>0.9</v>
      </c>
      <c r="CR223" s="2" t="n">
        <f aca="false">MIN(1,MAX(0,(CR$2-$CD223+1+CR$1-DM223)/CR$2))</f>
        <v>0.9</v>
      </c>
      <c r="CS223" s="2" t="n">
        <f aca="false">MIN(1,MAX(0,(CS$2-$CD223+1+CS$1-DN223)/CS$2))</f>
        <v>0.9</v>
      </c>
      <c r="CT223" s="2" t="n">
        <f aca="false">MIN(1,MAX(0,(CT$2-$CD223+1+CT$1-DO223)/CT$2))</f>
        <v>0.916666666666667</v>
      </c>
      <c r="CU223" s="2" t="n">
        <f aca="false">MIN(1,MAX(0,(CU$2-$CD223+1+CU$1-DP223)/CU$2))</f>
        <v>0.916666666666667</v>
      </c>
      <c r="CV223" s="2" t="n">
        <f aca="false">MIN(1,MAX(0,(CV$2-$CD223+1+CV$1-DQ223)/CV$2))</f>
        <v>0.916666666666667</v>
      </c>
      <c r="CW223" s="2" t="n">
        <f aca="false">MIN(1,MAX(0,(CW$2-$CD223+1+CW$1-DR223)/CW$2))</f>
        <v>0.916666666666667</v>
      </c>
      <c r="CX223" s="2" t="n">
        <f aca="false">MIN(1,MAX(0,(CX$2-$CD223+1+CX$1-DS223)/CX$2))</f>
        <v>0.916666666666667</v>
      </c>
      <c r="CY223" s="2" t="n">
        <f aca="false">MIN(1,MAX(0,(CY$2-$CD223+1+CY$1-DT223)/CY$2))</f>
        <v>0.9</v>
      </c>
      <c r="DA223" s="1" t="n">
        <f aca="false">IF($CB223&gt;0,MAX(0,FLOOR((1-$CZ$2)*CF$2-$CD223+1+CF$1,1)),0)</f>
        <v>0</v>
      </c>
      <c r="DB223" s="1" t="n">
        <f aca="false">IF($CB223&gt;0,MAX(0,FLOOR((1-$CZ$2)*CG$2-$CD223+1+CG$1,1)),0)</f>
        <v>0</v>
      </c>
      <c r="DC223" s="1" t="n">
        <f aca="false">IF($CB223&gt;0,MAX(0,FLOOR((1-$CZ$2)*CH$2-$CD223+1+CH$1,1)),0)</f>
        <v>0</v>
      </c>
      <c r="DD223" s="1" t="n">
        <f aca="false">IF($CB223&gt;0,MAX(0,FLOOR((1-$CZ$2)*CI$2-$CD223+1+CI$1,1)),0)</f>
        <v>0</v>
      </c>
      <c r="DE223" s="1" t="n">
        <f aca="false">IF($CB223&gt;0,MAX(0,FLOOR((1-$CZ$2)*CJ$2-$CD223+1+CJ$1,1)),0)</f>
        <v>0</v>
      </c>
      <c r="DF223" s="1" t="n">
        <f aca="false">IF($CB223&gt;0,MAX(0,FLOOR((1-$CZ$2)*CK$2-$CD223+1+CK$1,1)),0)</f>
        <v>0</v>
      </c>
      <c r="DG223" s="1" t="n">
        <f aca="false">IF($CB223&gt;0,MAX(0,FLOOR((1-$CZ$2)*CL$2-$CD223+1+CL$1,1)),0)</f>
        <v>0</v>
      </c>
      <c r="DH223" s="1" t="n">
        <f aca="false">IF($CB223&gt;0,MAX(0,FLOOR((1-$CZ$2)*CM$2-$CD223+1+CM$1,1)),0)</f>
        <v>0</v>
      </c>
      <c r="DI223" s="1" t="n">
        <f aca="false">IF($CB223&gt;0,MAX(0,FLOOR((1-$CZ$2)*CN$2-$CD223+1+CN$1,1)),0)</f>
        <v>0</v>
      </c>
      <c r="DJ223" s="1" t="n">
        <f aca="false">IF($CB223&gt;0,MAX(0,FLOOR((1-$CZ$2)*CO$2-$CD223+1+CO$1,1)),0)</f>
        <v>1</v>
      </c>
      <c r="DK223" s="1" t="n">
        <f aca="false">IF($CB223&gt;0,MAX(0,FLOOR((1-$CZ$2)*CP$2-$CD223+1+CP$1,1)),0)</f>
        <v>1</v>
      </c>
      <c r="DL223" s="1" t="n">
        <f aca="false">IF($CB223&gt;0,MAX(0,FLOOR((1-$CZ$2)*CQ$2-$CD223+1+CQ$1,1)),0)</f>
        <v>1</v>
      </c>
      <c r="DM223" s="1" t="n">
        <f aca="false">IF($CB223&gt;0,MAX(0,FLOOR((1-$CZ$2)*CR$2-$CD223+1+CR$1,1)),0)</f>
        <v>2</v>
      </c>
      <c r="DN223" s="1" t="n">
        <f aca="false">IF($CB223&gt;0,MAX(0,FLOOR((1-$CZ$2)*CS$2-$CD223+1+CS$1,1)),0)</f>
        <v>2</v>
      </c>
      <c r="DO223" s="1" t="n">
        <f aca="false">IF($CB223&gt;0,MAX(0,FLOOR((1-$CZ$2)*CT$2-$CD223+1+CT$1,1)),0)</f>
        <v>2</v>
      </c>
      <c r="DP223" s="1" t="n">
        <f aca="false">IF($CB223&gt;0,MAX(0,FLOOR((1-$CZ$2)*CU$2-$CD223+1+CU$1,1)),0)</f>
        <v>3</v>
      </c>
      <c r="DQ223" s="1" t="n">
        <f aca="false">IF($CB223&gt;0,MAX(0,FLOOR((1-$CZ$2)*CV$2-$CD223+1+CV$1,1)),0)</f>
        <v>3</v>
      </c>
      <c r="DR223" s="1" t="n">
        <f aca="false">IF($CB223&gt;0,MAX(0,FLOOR((1-$CZ$2)*CW$2-$CD223+1+CW$1,1)),0)</f>
        <v>3</v>
      </c>
      <c r="DS223" s="1" t="n">
        <f aca="false">IF($CB223&gt;0,MAX(0,FLOOR((1-$CZ$2)*CX$2-$CD223+1+CX$1,1)),0)</f>
        <v>4</v>
      </c>
      <c r="DT223" s="1" t="n">
        <f aca="false">IF($CB223&gt;0,MAX(0,FLOOR((1-$CZ$2)*CY$2-$CD223+1+CY$1,1)),0)</f>
        <v>5</v>
      </c>
      <c r="DV223" s="1" t="n">
        <f aca="false">$AK223 +(DA223*$CB223+AL223)*(BG223+1)/2</f>
        <v>3.5</v>
      </c>
      <c r="DW223" s="1" t="n">
        <f aca="false">$AK223 +(DB223*$CB223+AM223)*(BH223+1)/2</f>
        <v>3.5</v>
      </c>
      <c r="DX223" s="1" t="n">
        <f aca="false">$AK223 +(DC223*$CB223+AN223)*(BI223+1)/2</f>
        <v>3.5</v>
      </c>
      <c r="DY223" s="1" t="n">
        <f aca="false">$AK223 +(DD223*$CB223+AO223)*(BJ223+1)/2</f>
        <v>3.5</v>
      </c>
      <c r="DZ223" s="1" t="n">
        <f aca="false">$AK223 +(DE223*$CB223+AP223)*(BK223+1)/2</f>
        <v>3.5</v>
      </c>
      <c r="EA223" s="1" t="n">
        <f aca="false">$AK223 +(DF223*$CB223+AQ223)*(BL223+1)/2</f>
        <v>3.5</v>
      </c>
      <c r="EB223" s="1" t="n">
        <f aca="false">$AK223 +(DG223*$CB223+AR223)*(BM223+1)/2</f>
        <v>3.5</v>
      </c>
      <c r="EC223" s="1" t="n">
        <f aca="false">$AK223 +(DH223*$CB223+AS223)*(BN223+1)/2</f>
        <v>3.5</v>
      </c>
      <c r="ED223" s="1" t="n">
        <f aca="false">$AK223 +(DI223*$CB223+AT223)*(BO223+1)/2</f>
        <v>3.5</v>
      </c>
      <c r="EE223" s="1" t="n">
        <f aca="false">$AK223 +(DJ223*$CB223+AU223)*(BP223+1)/2</f>
        <v>7</v>
      </c>
      <c r="EF223" s="1" t="n">
        <f aca="false">$AK223 +(DK223*$CB223+AV223)*(BQ223+1)/2</f>
        <v>7</v>
      </c>
      <c r="EG223" s="1" t="n">
        <f aca="false">$AK223 +(DL223*$CB223+AW223)*(BR223+1)/2</f>
        <v>7</v>
      </c>
      <c r="EH223" s="1" t="n">
        <f aca="false">$AK223 +(DM223*$CB223+AX223)*(BS223+1)/2</f>
        <v>10.5</v>
      </c>
      <c r="EI223" s="1" t="n">
        <f aca="false">$AK223 +(DN223*$CB223+AY223)*(BT223+1)/2</f>
        <v>10.5</v>
      </c>
      <c r="EJ223" s="1" t="n">
        <f aca="false">$AK223 +(DO223*$CB223+AZ223)*(BU223+1)/2</f>
        <v>10.5</v>
      </c>
      <c r="EK223" s="1" t="n">
        <f aca="false">$AK223 +(DP223*$CB223+BA223)*(BV223+1)/2</f>
        <v>14</v>
      </c>
      <c r="EL223" s="1" t="n">
        <f aca="false">$AK223 +(DQ223*$CB223+BB223)*(BW223+1)/2</f>
        <v>14</v>
      </c>
      <c r="EM223" s="1" t="n">
        <f aca="false">$AK223 +(DR223*$CB223+BC223)*(BX223+1)/2</f>
        <v>14</v>
      </c>
      <c r="EN223" s="1" t="n">
        <f aca="false">$AK223 +(DS223*$CB223+BD223)*(BY223+1)/2</f>
        <v>17.5</v>
      </c>
      <c r="EO223" s="1" t="n">
        <f aca="false">$AK223 +(DT223*$CB223+BE223)*(BZ223+1)/2</f>
        <v>21</v>
      </c>
    </row>
    <row r="224" customFormat="false" ht="33.95" hidden="false" customHeight="true" outlineLevel="0" collapsed="false">
      <c r="A224" s="11" t="s">
        <v>928</v>
      </c>
      <c r="B224" s="1" t="s">
        <v>844</v>
      </c>
      <c r="C224" s="11" t="s">
        <v>904</v>
      </c>
      <c r="D224" s="11" t="s">
        <v>929</v>
      </c>
      <c r="E224" s="11" t="s">
        <v>29</v>
      </c>
      <c r="F224" s="11" t="s">
        <v>35</v>
      </c>
      <c r="G224" s="11"/>
      <c r="H224" s="11" t="n">
        <v>0</v>
      </c>
      <c r="I224" s="11" t="n">
        <v>2</v>
      </c>
      <c r="J224" s="11"/>
      <c r="K224" s="11"/>
      <c r="L224" s="11" t="s">
        <v>930</v>
      </c>
    </row>
    <row r="225" customFormat="false" ht="33.95" hidden="false" customHeight="true" outlineLevel="0" collapsed="false">
      <c r="A225" s="14" t="s">
        <v>931</v>
      </c>
      <c r="B225" s="1" t="s">
        <v>844</v>
      </c>
      <c r="C225" s="14" t="s">
        <v>904</v>
      </c>
      <c r="D225" s="14" t="s">
        <v>932</v>
      </c>
      <c r="E225" s="14" t="s">
        <v>933</v>
      </c>
      <c r="F225" s="14" t="s">
        <v>35</v>
      </c>
      <c r="G225" s="14"/>
      <c r="H225" s="11" t="n">
        <v>0</v>
      </c>
      <c r="I225" s="11" t="n">
        <v>2</v>
      </c>
      <c r="J225" s="14"/>
      <c r="K225" s="14"/>
      <c r="L225" s="14" t="s">
        <v>934</v>
      </c>
    </row>
    <row r="226" customFormat="false" ht="33.95" hidden="false" customHeight="true" outlineLevel="0" collapsed="false">
      <c r="A226" s="11" t="s">
        <v>935</v>
      </c>
      <c r="B226" s="1" t="s">
        <v>844</v>
      </c>
      <c r="C226" s="11" t="s">
        <v>904</v>
      </c>
      <c r="D226" s="11" t="s">
        <v>936</v>
      </c>
      <c r="E226" s="11" t="s">
        <v>29</v>
      </c>
      <c r="F226" s="11" t="s">
        <v>30</v>
      </c>
      <c r="G226" s="11"/>
      <c r="H226" s="11" t="n">
        <v>0</v>
      </c>
      <c r="I226" s="11" t="n">
        <v>3</v>
      </c>
      <c r="J226" s="11"/>
      <c r="K226" s="11"/>
      <c r="L226" s="11" t="s">
        <v>937</v>
      </c>
      <c r="N226" s="1" t="n">
        <v>1</v>
      </c>
      <c r="P226" s="1" t="n">
        <f aca="false">IF(P$2/5+1 &gt;=$I226,CF226*DV226, 0)</f>
        <v>0</v>
      </c>
      <c r="Q226" s="1" t="n">
        <f aca="false">IF(Q$2/5+1 &gt;=$I226,CG226*DW226, 0)</f>
        <v>0</v>
      </c>
      <c r="R226" s="1" t="n">
        <f aca="false">IF(R$2/5+1 &gt;=$I226,CH226*DX226, 0)</f>
        <v>0</v>
      </c>
      <c r="S226" s="1" t="n">
        <f aca="false">IF(S$2/5+1 &gt;=$I226,CI226*DY226, 0)</f>
        <v>0</v>
      </c>
      <c r="T226" s="1" t="n">
        <f aca="false">IF(T$2/5+1 &gt;=$I226,CJ226*DZ226, 0)</f>
        <v>0</v>
      </c>
      <c r="U226" s="1" t="n">
        <f aca="false">IF(U$2/5+1 &gt;=$I226,CK226*EA226, 0)</f>
        <v>0</v>
      </c>
      <c r="V226" s="1" t="n">
        <f aca="false">IF(V$2/5+1 &gt;=$I226,CL226*EB226, 0)</f>
        <v>0</v>
      </c>
      <c r="W226" s="1" t="n">
        <f aca="false">IF(W$2/5+1 &gt;=$I226,CM226*EC226, 0)</f>
        <v>0</v>
      </c>
      <c r="X226" s="1" t="n">
        <f aca="false">IF(X$2/5+1 &gt;=$I226,CN226*ED226, 0)</f>
        <v>0</v>
      </c>
      <c r="Y226" s="1" t="n">
        <f aca="false">IF(Y$2/5+1 &gt;=$I226,CO226*EE226, 0)</f>
        <v>8.1</v>
      </c>
      <c r="Z226" s="1" t="n">
        <f aca="false">IF(Z$2/5+1 &gt;=$I226,CP226*EF226, 0)</f>
        <v>8.1</v>
      </c>
      <c r="AA226" s="1" t="n">
        <f aca="false">IF(AA$2/5+1 &gt;=$I226,CQ226*EG226, 0)</f>
        <v>8.1</v>
      </c>
      <c r="AB226" s="1" t="n">
        <f aca="false">IF(AB$2/5+1 &gt;=$I226,CR226*EH226, 0)</f>
        <v>12.15</v>
      </c>
      <c r="AC226" s="1" t="n">
        <f aca="false">IF(AC$2/5+1 &gt;=$I226,CS226*EI226, 0)</f>
        <v>12.15</v>
      </c>
      <c r="AD226" s="1" t="n">
        <f aca="false">IF(AD$2/5+1 &gt;=$I226,CT226*EJ226, 0)</f>
        <v>12.375</v>
      </c>
      <c r="AE226" s="1" t="n">
        <f aca="false">IF(AE$2/5+1 &gt;=$I226,CU226*EK226, 0)</f>
        <v>16.5</v>
      </c>
      <c r="AF226" s="1" t="n">
        <f aca="false">IF(AF$2/5+1 &gt;=$I226,CV226*EL226, 0)</f>
        <v>16.5</v>
      </c>
      <c r="AG226" s="1" t="n">
        <f aca="false">IF(AG$2/5+1 &gt;=$I226,CW226*EM226, 0)</f>
        <v>16.5</v>
      </c>
      <c r="AH226" s="1" t="n">
        <f aca="false">IF(AH$2/5+1 &gt;=$I226,CX226*EN226, 0)</f>
        <v>20.625</v>
      </c>
      <c r="AI226" s="1" t="n">
        <f aca="false">IF(AI$2/5+1 &gt;=$I226,CY226*EO226, 0)</f>
        <v>24.3</v>
      </c>
      <c r="AK226" s="1" t="n">
        <v>0</v>
      </c>
      <c r="AL226" s="1" t="n">
        <v>2</v>
      </c>
      <c r="AM226" s="1" t="n">
        <f aca="false">AL226</f>
        <v>2</v>
      </c>
      <c r="AN226" s="1" t="n">
        <f aca="false">AM226</f>
        <v>2</v>
      </c>
      <c r="AO226" s="1" t="n">
        <f aca="false">AN226</f>
        <v>2</v>
      </c>
      <c r="AP226" s="1" t="n">
        <f aca="false">AO226</f>
        <v>2</v>
      </c>
      <c r="AQ226" s="1" t="n">
        <f aca="false">AP226</f>
        <v>2</v>
      </c>
      <c r="AR226" s="1" t="n">
        <f aca="false">AQ226</f>
        <v>2</v>
      </c>
      <c r="AS226" s="1" t="n">
        <f aca="false">AR226</f>
        <v>2</v>
      </c>
      <c r="AT226" s="1" t="n">
        <f aca="false">AS226</f>
        <v>2</v>
      </c>
      <c r="AU226" s="1" t="n">
        <f aca="false">AT226</f>
        <v>2</v>
      </c>
      <c r="AV226" s="1" t="n">
        <f aca="false">AU226</f>
        <v>2</v>
      </c>
      <c r="AW226" s="1" t="n">
        <f aca="false">AV226</f>
        <v>2</v>
      </c>
      <c r="AX226" s="1" t="n">
        <f aca="false">AW226</f>
        <v>2</v>
      </c>
      <c r="AY226" s="1" t="n">
        <f aca="false">AX226</f>
        <v>2</v>
      </c>
      <c r="AZ226" s="1" t="n">
        <f aca="false">AY226</f>
        <v>2</v>
      </c>
      <c r="BA226" s="1" t="n">
        <f aca="false">AZ226</f>
        <v>2</v>
      </c>
      <c r="BB226" s="1" t="n">
        <f aca="false">BA226</f>
        <v>2</v>
      </c>
      <c r="BC226" s="1" t="n">
        <f aca="false">BB226</f>
        <v>2</v>
      </c>
      <c r="BD226" s="1" t="n">
        <f aca="false">BC226</f>
        <v>2</v>
      </c>
      <c r="BE226" s="1" t="n">
        <f aca="false">BD226</f>
        <v>2</v>
      </c>
      <c r="BG226" s="1" t="n">
        <v>8</v>
      </c>
      <c r="BH226" s="1" t="n">
        <f aca="false">BG226</f>
        <v>8</v>
      </c>
      <c r="BI226" s="1" t="n">
        <f aca="false">BH226</f>
        <v>8</v>
      </c>
      <c r="BJ226" s="1" t="n">
        <f aca="false">BI226</f>
        <v>8</v>
      </c>
      <c r="BK226" s="1" t="n">
        <f aca="false">BJ226</f>
        <v>8</v>
      </c>
      <c r="BL226" s="1" t="n">
        <f aca="false">BK226</f>
        <v>8</v>
      </c>
      <c r="BM226" s="1" t="n">
        <f aca="false">BL226</f>
        <v>8</v>
      </c>
      <c r="BN226" s="1" t="n">
        <f aca="false">BM226</f>
        <v>8</v>
      </c>
      <c r="BO226" s="1" t="n">
        <f aca="false">BN226</f>
        <v>8</v>
      </c>
      <c r="BP226" s="1" t="n">
        <f aca="false">BO226</f>
        <v>8</v>
      </c>
      <c r="BQ226" s="1" t="n">
        <f aca="false">BP226</f>
        <v>8</v>
      </c>
      <c r="BR226" s="1" t="n">
        <f aca="false">BQ226</f>
        <v>8</v>
      </c>
      <c r="BS226" s="1" t="n">
        <f aca="false">BR226</f>
        <v>8</v>
      </c>
      <c r="BT226" s="1" t="n">
        <f aca="false">BS226</f>
        <v>8</v>
      </c>
      <c r="BU226" s="1" t="n">
        <f aca="false">BT226</f>
        <v>8</v>
      </c>
      <c r="BV226" s="1" t="n">
        <f aca="false">BU226</f>
        <v>8</v>
      </c>
      <c r="BW226" s="1" t="n">
        <f aca="false">BV226</f>
        <v>8</v>
      </c>
      <c r="BX226" s="1" t="n">
        <f aca="false">BW226</f>
        <v>8</v>
      </c>
      <c r="BY226" s="1" t="n">
        <f aca="false">BX226</f>
        <v>8</v>
      </c>
      <c r="BZ226" s="1" t="n">
        <f aca="false">BY226</f>
        <v>8</v>
      </c>
      <c r="CA226" s="2"/>
      <c r="CB226" s="1" t="n">
        <v>1</v>
      </c>
      <c r="CD226" s="0" t="n">
        <f aca="false">IF(EXACT(E226,"Concentration"),IF(I226=1,3,IF(I226=2,3,IF(I226=3,4,IF(I226=4,6,8)))),IF(I226=1,4,IF(I226=2,5,IF(I226=3,6,IF(I226=4,8,10)))))</f>
        <v>6</v>
      </c>
      <c r="CF226" s="2" t="n">
        <f aca="false">MIN(1,MAX(0,(CF$2-$CD226+1+CF$1-DA226)/CF$2))</f>
        <v>0.166666666666667</v>
      </c>
      <c r="CG226" s="2" t="n">
        <f aca="false">MIN(1,MAX(0,(CG$2-$CD226+1+CG$1-DB226)/CG$2))</f>
        <v>0.333333333333333</v>
      </c>
      <c r="CH226" s="2" t="n">
        <f aca="false">MIN(1,MAX(0,(CH$2-$CD226+1+CH$1-DC226)/CH$2))</f>
        <v>0.333333333333333</v>
      </c>
      <c r="CI226" s="2" t="n">
        <f aca="false">MIN(1,MAX(0,(CI$2-$CD226+1+CI$1-DD226)/CI$2))</f>
        <v>0.5</v>
      </c>
      <c r="CJ226" s="2" t="n">
        <f aca="false">MIN(1,MAX(0,(CJ$2-$CD226+1+CJ$1-DE226)/CJ$2))</f>
        <v>0.625</v>
      </c>
      <c r="CK226" s="2" t="n">
        <f aca="false">MIN(1,MAX(0,(CK$2-$CD226+1+CK$1-DF226)/CK$2))</f>
        <v>0.625</v>
      </c>
      <c r="CL226" s="2" t="n">
        <f aca="false">MIN(1,MAX(0,(CL$2-$CD226+1+CL$1-DG226)/CL$2))</f>
        <v>0.75</v>
      </c>
      <c r="CM226" s="2" t="n">
        <f aca="false">MIN(1,MAX(0,(CM$2-$CD226+1+CM$1-DH226)/CM$2))</f>
        <v>0.75</v>
      </c>
      <c r="CN226" s="2" t="n">
        <f aca="false">MIN(1,MAX(0,(CN$2-$CD226+1+CN$1-DI226)/CN$2))</f>
        <v>0.75</v>
      </c>
      <c r="CO226" s="2" t="n">
        <f aca="false">MIN(1,MAX(0,(CO$2-$CD226+1+CO$1-DJ226)/CO$2))</f>
        <v>0.9</v>
      </c>
      <c r="CP226" s="2" t="n">
        <f aca="false">MIN(1,MAX(0,(CP$2-$CD226+1+CP$1-DK226)/CP$2))</f>
        <v>0.9</v>
      </c>
      <c r="CQ226" s="2" t="n">
        <f aca="false">MIN(1,MAX(0,(CQ$2-$CD226+1+CQ$1-DL226)/CQ$2))</f>
        <v>0.9</v>
      </c>
      <c r="CR226" s="2" t="n">
        <f aca="false">MIN(1,MAX(0,(CR$2-$CD226+1+CR$1-DM226)/CR$2))</f>
        <v>0.9</v>
      </c>
      <c r="CS226" s="2" t="n">
        <f aca="false">MIN(1,MAX(0,(CS$2-$CD226+1+CS$1-DN226)/CS$2))</f>
        <v>0.9</v>
      </c>
      <c r="CT226" s="2" t="n">
        <f aca="false">MIN(1,MAX(0,(CT$2-$CD226+1+CT$1-DO226)/CT$2))</f>
        <v>0.916666666666667</v>
      </c>
      <c r="CU226" s="2" t="n">
        <f aca="false">MIN(1,MAX(0,(CU$2-$CD226+1+CU$1-DP226)/CU$2))</f>
        <v>0.916666666666667</v>
      </c>
      <c r="CV226" s="2" t="n">
        <f aca="false">MIN(1,MAX(0,(CV$2-$CD226+1+CV$1-DQ226)/CV$2))</f>
        <v>0.916666666666667</v>
      </c>
      <c r="CW226" s="2" t="n">
        <f aca="false">MIN(1,MAX(0,(CW$2-$CD226+1+CW$1-DR226)/CW$2))</f>
        <v>0.916666666666667</v>
      </c>
      <c r="CX226" s="2" t="n">
        <f aca="false">MIN(1,MAX(0,(CX$2-$CD226+1+CX$1-DS226)/CX$2))</f>
        <v>0.916666666666667</v>
      </c>
      <c r="CY226" s="2" t="n">
        <f aca="false">MIN(1,MAX(0,(CY$2-$CD226+1+CY$1-DT226)/CY$2))</f>
        <v>0.9</v>
      </c>
      <c r="DA226" s="1" t="n">
        <f aca="false">IF($CB226&gt;0,MAX(0,FLOOR((1-$CZ$2)*CF$2-$CD226+1+CF$1,1)),0)</f>
        <v>0</v>
      </c>
      <c r="DB226" s="1" t="n">
        <f aca="false">IF($CB226&gt;0,MAX(0,FLOOR((1-$CZ$2)*CG$2-$CD226+1+CG$1,1)),0)</f>
        <v>0</v>
      </c>
      <c r="DC226" s="1" t="n">
        <f aca="false">IF($CB226&gt;0,MAX(0,FLOOR((1-$CZ$2)*CH$2-$CD226+1+CH$1,1)),0)</f>
        <v>0</v>
      </c>
      <c r="DD226" s="1" t="n">
        <f aca="false">IF($CB226&gt;0,MAX(0,FLOOR((1-$CZ$2)*CI$2-$CD226+1+CI$1,1)),0)</f>
        <v>0</v>
      </c>
      <c r="DE226" s="1" t="n">
        <f aca="false">IF($CB226&gt;0,MAX(0,FLOOR((1-$CZ$2)*CJ$2-$CD226+1+CJ$1,1)),0)</f>
        <v>0</v>
      </c>
      <c r="DF226" s="1" t="n">
        <f aca="false">IF($CB226&gt;0,MAX(0,FLOOR((1-$CZ$2)*CK$2-$CD226+1+CK$1,1)),0)</f>
        <v>0</v>
      </c>
      <c r="DG226" s="1" t="n">
        <f aca="false">IF($CB226&gt;0,MAX(0,FLOOR((1-$CZ$2)*CL$2-$CD226+1+CL$1,1)),0)</f>
        <v>0</v>
      </c>
      <c r="DH226" s="1" t="n">
        <f aca="false">IF($CB226&gt;0,MAX(0,FLOOR((1-$CZ$2)*CM$2-$CD226+1+CM$1,1)),0)</f>
        <v>0</v>
      </c>
      <c r="DI226" s="1" t="n">
        <f aca="false">IF($CB226&gt;0,MAX(0,FLOOR((1-$CZ$2)*CN$2-$CD226+1+CN$1,1)),0)</f>
        <v>0</v>
      </c>
      <c r="DJ226" s="1" t="n">
        <f aca="false">IF($CB226&gt;0,MAX(0,FLOOR((1-$CZ$2)*CO$2-$CD226+1+CO$1,1)),0)</f>
        <v>0</v>
      </c>
      <c r="DK226" s="1" t="n">
        <f aca="false">IF($CB226&gt;0,MAX(0,FLOOR((1-$CZ$2)*CP$2-$CD226+1+CP$1,1)),0)</f>
        <v>0</v>
      </c>
      <c r="DL226" s="1" t="n">
        <f aca="false">IF($CB226&gt;0,MAX(0,FLOOR((1-$CZ$2)*CQ$2-$CD226+1+CQ$1,1)),0)</f>
        <v>0</v>
      </c>
      <c r="DM226" s="1" t="n">
        <f aca="false">IF($CB226&gt;0,MAX(0,FLOOR((1-$CZ$2)*CR$2-$CD226+1+CR$1,1)),0)</f>
        <v>1</v>
      </c>
      <c r="DN226" s="1" t="n">
        <f aca="false">IF($CB226&gt;0,MAX(0,FLOOR((1-$CZ$2)*CS$2-$CD226+1+CS$1,1)),0)</f>
        <v>1</v>
      </c>
      <c r="DO226" s="1" t="n">
        <f aca="false">IF($CB226&gt;0,MAX(0,FLOOR((1-$CZ$2)*CT$2-$CD226+1+CT$1,1)),0)</f>
        <v>1</v>
      </c>
      <c r="DP226" s="1" t="n">
        <f aca="false">IF($CB226&gt;0,MAX(0,FLOOR((1-$CZ$2)*CU$2-$CD226+1+CU$1,1)),0)</f>
        <v>2</v>
      </c>
      <c r="DQ226" s="1" t="n">
        <f aca="false">IF($CB226&gt;0,MAX(0,FLOOR((1-$CZ$2)*CV$2-$CD226+1+CV$1,1)),0)</f>
        <v>2</v>
      </c>
      <c r="DR226" s="1" t="n">
        <f aca="false">IF($CB226&gt;0,MAX(0,FLOOR((1-$CZ$2)*CW$2-$CD226+1+CW$1,1)),0)</f>
        <v>2</v>
      </c>
      <c r="DS226" s="1" t="n">
        <f aca="false">IF($CB226&gt;0,MAX(0,FLOOR((1-$CZ$2)*CX$2-$CD226+1+CX$1,1)),0)</f>
        <v>3</v>
      </c>
      <c r="DT226" s="1" t="n">
        <f aca="false">IF($CB226&gt;0,MAX(0,FLOOR((1-$CZ$2)*CY$2-$CD226+1+CY$1,1)),0)</f>
        <v>4</v>
      </c>
      <c r="DV226" s="1" t="n">
        <f aca="false">$AK226 +(DA226*$CB226+AL226)*(BG226+1)/2</f>
        <v>9</v>
      </c>
      <c r="DW226" s="1" t="n">
        <f aca="false">$AK226 +(DB226*$CB226+AM226)*(BH226+1)/2</f>
        <v>9</v>
      </c>
      <c r="DX226" s="1" t="n">
        <f aca="false">$AK226 +(DC226*$CB226+AN226)*(BI226+1)/2</f>
        <v>9</v>
      </c>
      <c r="DY226" s="1" t="n">
        <f aca="false">$AK226 +(DD226*$CB226+AO226)*(BJ226+1)/2</f>
        <v>9</v>
      </c>
      <c r="DZ226" s="1" t="n">
        <f aca="false">$AK226 +(DE226*$CB226+AP226)*(BK226+1)/2</f>
        <v>9</v>
      </c>
      <c r="EA226" s="1" t="n">
        <f aca="false">$AK226 +(DF226*$CB226+AQ226)*(BL226+1)/2</f>
        <v>9</v>
      </c>
      <c r="EB226" s="1" t="n">
        <f aca="false">$AK226 +(DG226*$CB226+AR226)*(BM226+1)/2</f>
        <v>9</v>
      </c>
      <c r="EC226" s="1" t="n">
        <f aca="false">$AK226 +(DH226*$CB226+AS226)*(BN226+1)/2</f>
        <v>9</v>
      </c>
      <c r="ED226" s="1" t="n">
        <f aca="false">$AK226 +(DI226*$CB226+AT226)*(BO226+1)/2</f>
        <v>9</v>
      </c>
      <c r="EE226" s="1" t="n">
        <f aca="false">$AK226 +(DJ226*$CB226+AU226)*(BP226+1)/2</f>
        <v>9</v>
      </c>
      <c r="EF226" s="1" t="n">
        <f aca="false">$AK226 +(DK226*$CB226+AV226)*(BQ226+1)/2</f>
        <v>9</v>
      </c>
      <c r="EG226" s="1" t="n">
        <f aca="false">$AK226 +(DL226*$CB226+AW226)*(BR226+1)/2</f>
        <v>9</v>
      </c>
      <c r="EH226" s="1" t="n">
        <f aca="false">$AK226 +(DM226*$CB226+AX226)*(BS226+1)/2</f>
        <v>13.5</v>
      </c>
      <c r="EI226" s="1" t="n">
        <f aca="false">$AK226 +(DN226*$CB226+AY226)*(BT226+1)/2</f>
        <v>13.5</v>
      </c>
      <c r="EJ226" s="1" t="n">
        <f aca="false">$AK226 +(DO226*$CB226+AZ226)*(BU226+1)/2</f>
        <v>13.5</v>
      </c>
      <c r="EK226" s="1" t="n">
        <f aca="false">$AK226 +(DP226*$CB226+BA226)*(BV226+1)/2</f>
        <v>18</v>
      </c>
      <c r="EL226" s="1" t="n">
        <f aca="false">$AK226 +(DQ226*$CB226+BB226)*(BW226+1)/2</f>
        <v>18</v>
      </c>
      <c r="EM226" s="1" t="n">
        <f aca="false">$AK226 +(DR226*$CB226+BC226)*(BX226+1)/2</f>
        <v>18</v>
      </c>
      <c r="EN226" s="1" t="n">
        <f aca="false">$AK226 +(DS226*$CB226+BD226)*(BY226+1)/2</f>
        <v>22.5</v>
      </c>
      <c r="EO226" s="1" t="n">
        <f aca="false">$AK226 +(DT226*$CB226+BE226)*(BZ226+1)/2</f>
        <v>27</v>
      </c>
    </row>
    <row r="227" customFormat="false" ht="33.95" hidden="false" customHeight="true" outlineLevel="0" collapsed="false">
      <c r="A227" s="11" t="s">
        <v>938</v>
      </c>
      <c r="B227" s="1" t="s">
        <v>844</v>
      </c>
      <c r="C227" s="11" t="s">
        <v>904</v>
      </c>
      <c r="D227" s="11" t="s">
        <v>939</v>
      </c>
      <c r="E227" s="11" t="s">
        <v>29</v>
      </c>
      <c r="F227" s="11" t="s">
        <v>51</v>
      </c>
      <c r="G227" s="11"/>
      <c r="H227" s="11" t="s">
        <v>940</v>
      </c>
      <c r="I227" s="11" t="n">
        <v>3</v>
      </c>
      <c r="J227" s="11"/>
      <c r="K227" s="11"/>
      <c r="L227" s="11" t="s">
        <v>941</v>
      </c>
      <c r="M227" s="1" t="s">
        <v>942</v>
      </c>
    </row>
    <row r="228" customFormat="false" ht="33.95" hidden="false" customHeight="true" outlineLevel="0" collapsed="false">
      <c r="A228" s="11" t="s">
        <v>943</v>
      </c>
      <c r="B228" s="1" t="s">
        <v>844</v>
      </c>
      <c r="C228" s="11" t="s">
        <v>904</v>
      </c>
      <c r="D228" s="11" t="s">
        <v>944</v>
      </c>
      <c r="E228" s="11" t="s">
        <v>29</v>
      </c>
      <c r="F228" s="11" t="s">
        <v>35</v>
      </c>
      <c r="G228" s="11"/>
      <c r="H228" s="11" t="n">
        <v>0</v>
      </c>
      <c r="I228" s="11" t="n">
        <v>3</v>
      </c>
      <c r="J228" s="11"/>
      <c r="K228" s="11"/>
      <c r="L228" s="11" t="s">
        <v>945</v>
      </c>
    </row>
    <row r="229" customFormat="false" ht="33.95" hidden="false" customHeight="true" outlineLevel="0" collapsed="false">
      <c r="A229" s="11" t="s">
        <v>946</v>
      </c>
      <c r="B229" s="1" t="s">
        <v>844</v>
      </c>
      <c r="C229" s="11" t="s">
        <v>904</v>
      </c>
      <c r="D229" s="11" t="s">
        <v>947</v>
      </c>
      <c r="E229" s="11" t="s">
        <v>493</v>
      </c>
      <c r="F229" s="11" t="s">
        <v>35</v>
      </c>
      <c r="G229" s="11" t="s">
        <v>948</v>
      </c>
      <c r="H229" s="11" t="n">
        <v>0</v>
      </c>
      <c r="I229" s="11" t="n">
        <v>4</v>
      </c>
      <c r="J229" s="11"/>
      <c r="K229" s="11"/>
      <c r="L229" s="11" t="s">
        <v>949</v>
      </c>
    </row>
    <row r="230" customFormat="false" ht="33.95" hidden="false" customHeight="true" outlineLevel="0" collapsed="false">
      <c r="A230" s="14" t="s">
        <v>950</v>
      </c>
      <c r="B230" s="1" t="s">
        <v>844</v>
      </c>
      <c r="C230" s="14" t="s">
        <v>904</v>
      </c>
      <c r="D230" s="14" t="s">
        <v>951</v>
      </c>
      <c r="E230" s="14" t="s">
        <v>952</v>
      </c>
      <c r="F230" s="14" t="s">
        <v>35</v>
      </c>
      <c r="G230" s="14" t="s">
        <v>953</v>
      </c>
      <c r="H230" s="14" t="n">
        <v>0</v>
      </c>
      <c r="I230" s="14" t="n">
        <v>4</v>
      </c>
      <c r="J230" s="14"/>
      <c r="K230" s="14"/>
      <c r="L230" s="14" t="s">
        <v>954</v>
      </c>
    </row>
    <row r="231" customFormat="false" ht="33.95" hidden="false" customHeight="true" outlineLevel="0" collapsed="false">
      <c r="A231" s="14" t="s">
        <v>955</v>
      </c>
      <c r="B231" s="1" t="s">
        <v>844</v>
      </c>
      <c r="C231" s="14" t="s">
        <v>904</v>
      </c>
      <c r="D231" s="14" t="s">
        <v>956</v>
      </c>
      <c r="E231" s="14" t="s">
        <v>29</v>
      </c>
      <c r="F231" s="14" t="s">
        <v>35</v>
      </c>
      <c r="G231" s="14" t="s">
        <v>957</v>
      </c>
      <c r="H231" s="14" t="n">
        <v>0</v>
      </c>
      <c r="I231" s="14" t="n">
        <v>4</v>
      </c>
      <c r="J231" s="14"/>
      <c r="K231" s="14"/>
      <c r="L231" s="14" t="s">
        <v>958</v>
      </c>
    </row>
    <row r="232" customFormat="false" ht="33.95" hidden="false" customHeight="true" outlineLevel="0" collapsed="false">
      <c r="A232" s="11" t="s">
        <v>959</v>
      </c>
      <c r="B232" s="1" t="s">
        <v>844</v>
      </c>
      <c r="C232" s="11" t="s">
        <v>904</v>
      </c>
      <c r="D232" s="11" t="s">
        <v>960</v>
      </c>
      <c r="E232" s="11" t="s">
        <v>422</v>
      </c>
      <c r="F232" s="11" t="s">
        <v>35</v>
      </c>
      <c r="G232" s="11"/>
      <c r="H232" s="11" t="n">
        <v>0</v>
      </c>
      <c r="I232" s="11" t="n">
        <v>4</v>
      </c>
      <c r="J232" s="11"/>
      <c r="K232" s="11"/>
      <c r="L232" s="11" t="s">
        <v>961</v>
      </c>
    </row>
    <row r="233" customFormat="false" ht="43.25" hidden="false" customHeight="false" outlineLevel="0" collapsed="false">
      <c r="A233" s="11" t="s">
        <v>962</v>
      </c>
      <c r="B233" s="1" t="s">
        <v>844</v>
      </c>
      <c r="C233" s="11" t="s">
        <v>904</v>
      </c>
      <c r="D233" s="11"/>
      <c r="E233" s="11" t="s">
        <v>29</v>
      </c>
      <c r="F233" s="11" t="s">
        <v>30</v>
      </c>
      <c r="G233" s="11"/>
      <c r="H233" s="11" t="s">
        <v>963</v>
      </c>
      <c r="I233" s="11" t="n">
        <v>4</v>
      </c>
      <c r="J233" s="11" t="s">
        <v>279</v>
      </c>
      <c r="K233" s="11" t="s">
        <v>62</v>
      </c>
      <c r="L233" s="11" t="s">
        <v>964</v>
      </c>
    </row>
    <row r="234" customFormat="false" ht="95.5" hidden="false" customHeight="false" outlineLevel="0" collapsed="false">
      <c r="A234" s="1" t="s">
        <v>965</v>
      </c>
      <c r="B234" s="1" t="s">
        <v>844</v>
      </c>
      <c r="C234" s="1" t="s">
        <v>904</v>
      </c>
      <c r="D234" s="1" t="s">
        <v>966</v>
      </c>
      <c r="E234" s="1" t="s">
        <v>422</v>
      </c>
      <c r="F234" s="1" t="s">
        <v>35</v>
      </c>
      <c r="H234" s="1" t="s">
        <v>41</v>
      </c>
      <c r="I234" s="1" t="n">
        <v>5</v>
      </c>
      <c r="L234" s="1" t="s">
        <v>967</v>
      </c>
    </row>
    <row r="235" customFormat="false" ht="53.7" hidden="false" customHeight="false" outlineLevel="0" collapsed="false">
      <c r="A235" s="11" t="s">
        <v>968</v>
      </c>
      <c r="B235" s="1" t="s">
        <v>844</v>
      </c>
      <c r="C235" s="11" t="s">
        <v>904</v>
      </c>
      <c r="D235" s="11" t="s">
        <v>969</v>
      </c>
      <c r="E235" s="11" t="s">
        <v>970</v>
      </c>
      <c r="F235" s="11" t="s">
        <v>35</v>
      </c>
      <c r="G235" s="11" t="n">
        <v>0</v>
      </c>
      <c r="H235" s="11"/>
      <c r="I235" s="11" t="n">
        <v>5</v>
      </c>
      <c r="J235" s="11"/>
      <c r="K235" s="11"/>
      <c r="L235" s="11" t="s">
        <v>971</v>
      </c>
      <c r="M235" s="1" t="s">
        <v>972</v>
      </c>
    </row>
    <row r="236" customFormat="false" ht="32.8" hidden="false" customHeight="false" outlineLevel="0" collapsed="false">
      <c r="A236" s="14" t="s">
        <v>973</v>
      </c>
      <c r="B236" s="1" t="s">
        <v>426</v>
      </c>
      <c r="C236" s="14" t="s">
        <v>974</v>
      </c>
      <c r="D236" s="14" t="s">
        <v>975</v>
      </c>
      <c r="E236" s="14" t="s">
        <v>387</v>
      </c>
      <c r="F236" s="14" t="s">
        <v>51</v>
      </c>
      <c r="G236" s="14"/>
      <c r="H236" s="11" t="s">
        <v>705</v>
      </c>
      <c r="I236" s="11" t="n">
        <v>1</v>
      </c>
      <c r="J236" s="14" t="s">
        <v>976</v>
      </c>
      <c r="K236" s="14" t="n">
        <v>15</v>
      </c>
      <c r="L236" s="14" t="s">
        <v>977</v>
      </c>
    </row>
    <row r="237" customFormat="false" ht="33.95" hidden="false" customHeight="true" outlineLevel="0" collapsed="false">
      <c r="A237" s="11" t="s">
        <v>978</v>
      </c>
      <c r="B237" s="1" t="s">
        <v>426</v>
      </c>
      <c r="C237" s="11" t="s">
        <v>974</v>
      </c>
      <c r="D237" s="11" t="s">
        <v>979</v>
      </c>
      <c r="E237" s="11" t="s">
        <v>60</v>
      </c>
      <c r="F237" s="11" t="s">
        <v>35</v>
      </c>
      <c r="G237" s="11" t="s">
        <v>980</v>
      </c>
      <c r="H237" s="11" t="n">
        <v>0</v>
      </c>
      <c r="I237" s="11" t="n">
        <v>1</v>
      </c>
      <c r="J237" s="11"/>
      <c r="K237" s="11"/>
      <c r="L237" s="11" t="s">
        <v>981</v>
      </c>
      <c r="M237" s="19" t="s">
        <v>982</v>
      </c>
    </row>
    <row r="238" customFormat="false" ht="32.8" hidden="false" customHeight="false" outlineLevel="0" collapsed="false">
      <c r="A238" s="11" t="s">
        <v>983</v>
      </c>
      <c r="B238" s="1" t="s">
        <v>426</v>
      </c>
      <c r="C238" s="11" t="s">
        <v>974</v>
      </c>
      <c r="D238" s="11" t="s">
        <v>984</v>
      </c>
      <c r="E238" s="11" t="s">
        <v>387</v>
      </c>
      <c r="F238" s="11" t="s">
        <v>51</v>
      </c>
      <c r="G238" s="11"/>
      <c r="H238" s="11" t="s">
        <v>41</v>
      </c>
      <c r="I238" s="11" t="n">
        <v>1</v>
      </c>
      <c r="J238" s="11"/>
      <c r="K238" s="11"/>
      <c r="L238" s="11" t="s">
        <v>985</v>
      </c>
    </row>
    <row r="239" customFormat="false" ht="33.95" hidden="false" customHeight="true" outlineLevel="0" collapsed="false">
      <c r="A239" s="11" t="s">
        <v>986</v>
      </c>
      <c r="B239" s="1" t="s">
        <v>426</v>
      </c>
      <c r="C239" s="11" t="s">
        <v>974</v>
      </c>
      <c r="D239" s="11" t="s">
        <v>987</v>
      </c>
      <c r="E239" s="11" t="s">
        <v>60</v>
      </c>
      <c r="F239" s="11" t="s">
        <v>51</v>
      </c>
      <c r="G239" s="11" t="s">
        <v>988</v>
      </c>
      <c r="H239" s="11" t="n">
        <v>0</v>
      </c>
      <c r="I239" s="11" t="n">
        <v>1</v>
      </c>
      <c r="J239" s="11"/>
      <c r="K239" s="11"/>
      <c r="L239" s="11" t="s">
        <v>989</v>
      </c>
      <c r="M239" s="1" t="s">
        <v>990</v>
      </c>
    </row>
    <row r="240" customFormat="false" ht="33.95" hidden="false" customHeight="true" outlineLevel="0" collapsed="false">
      <c r="A240" s="14" t="s">
        <v>991</v>
      </c>
      <c r="B240" s="1" t="s">
        <v>426</v>
      </c>
      <c r="C240" s="14" t="s">
        <v>974</v>
      </c>
      <c r="D240" s="14" t="s">
        <v>992</v>
      </c>
      <c r="E240" s="14" t="s">
        <v>387</v>
      </c>
      <c r="F240" s="14" t="s">
        <v>40</v>
      </c>
      <c r="G240" s="14"/>
      <c r="H240" s="14" t="s">
        <v>993</v>
      </c>
      <c r="I240" s="14" t="n">
        <v>2</v>
      </c>
      <c r="J240" s="14" t="s">
        <v>994</v>
      </c>
      <c r="K240" s="14" t="n">
        <v>12</v>
      </c>
      <c r="L240" s="14" t="s">
        <v>995</v>
      </c>
      <c r="M240" s="19"/>
      <c r="N240" s="1" t="n">
        <v>1</v>
      </c>
      <c r="P240" s="1" t="n">
        <f aca="false">IF(P$2/5+1 &gt;=$I240,CF240*DV240, 0)</f>
        <v>0</v>
      </c>
      <c r="Q240" s="1" t="n">
        <f aca="false">IF(Q$2/5+1 &gt;=$I240,CG240*DW240, 0)</f>
        <v>0</v>
      </c>
      <c r="R240" s="1" t="n">
        <f aca="false">IF(R$2/5+1 &gt;=$I240,CH240*DX240, 0)</f>
        <v>0</v>
      </c>
      <c r="S240" s="1" t="n">
        <f aca="false">IF(S$2/5+1 &gt;=$I240,CI240*DY240, 0)</f>
        <v>0</v>
      </c>
      <c r="T240" s="1" t="n">
        <f aca="false">IF(T$2/5+1 &gt;=$I240,CJ240*DZ240, 0)</f>
        <v>6.75</v>
      </c>
      <c r="U240" s="1" t="n">
        <f aca="false">IF(U$2/5+1 &gt;=$I240,CK240*EA240, 0)</f>
        <v>6.75</v>
      </c>
      <c r="V240" s="1" t="n">
        <f aca="false">IF(V$2/5+1 &gt;=$I240,CL240*EB240, 0)</f>
        <v>7.875</v>
      </c>
      <c r="W240" s="1" t="n">
        <f aca="false">IF(W$2/5+1 &gt;=$I240,CM240*EC240, 0)</f>
        <v>7.875</v>
      </c>
      <c r="X240" s="1" t="n">
        <f aca="false">IF(X$2/5+1 &gt;=$I240,CN240*ED240, 0)</f>
        <v>7.875</v>
      </c>
      <c r="Y240" s="1" t="n">
        <f aca="false">IF(Y$2/5+1 &gt;=$I240,CO240*EE240, 0)</f>
        <v>12.15</v>
      </c>
      <c r="Z240" s="1" t="n">
        <f aca="false">IF(Z$2/5+1 &gt;=$I240,CP240*EF240, 0)</f>
        <v>12.15</v>
      </c>
      <c r="AA240" s="1" t="n">
        <f aca="false">IF(AA$2/5+1 &gt;=$I240,CQ240*EG240, 0)</f>
        <v>12.15</v>
      </c>
      <c r="AB240" s="1" t="n">
        <f aca="false">IF(AB$2/5+1 &gt;=$I240,CR240*EH240, 0)</f>
        <v>16.2</v>
      </c>
      <c r="AC240" s="1" t="n">
        <f aca="false">IF(AC$2/5+1 &gt;=$I240,CS240*EI240, 0)</f>
        <v>16.2</v>
      </c>
      <c r="AD240" s="1" t="n">
        <f aca="false">IF(AD$2/5+1 &gt;=$I240,CT240*EJ240, 0)</f>
        <v>16.5</v>
      </c>
      <c r="AE240" s="1" t="n">
        <f aca="false">IF(AE$2/5+1 &gt;=$I240,CU240*EK240, 0)</f>
        <v>20.625</v>
      </c>
      <c r="AF240" s="1" t="n">
        <f aca="false">IF(AF$2/5+1 &gt;=$I240,CV240*EL240, 0)</f>
        <v>20.625</v>
      </c>
      <c r="AG240" s="1" t="n">
        <f aca="false">IF(AG$2/5+1 &gt;=$I240,CW240*EM240, 0)</f>
        <v>20.625</v>
      </c>
      <c r="AH240" s="1" t="n">
        <f aca="false">IF(AH$2/5+1 &gt;=$I240,CX240*EN240, 0)</f>
        <v>24.75</v>
      </c>
      <c r="AI240" s="1" t="n">
        <f aca="false">IF(AI$2/5+1 &gt;=$I240,CY240*EO240, 0)</f>
        <v>28.35</v>
      </c>
      <c r="AK240" s="1" t="n">
        <v>0</v>
      </c>
      <c r="AL240" s="1" t="n">
        <v>2</v>
      </c>
      <c r="AM240" s="1" t="n">
        <f aca="false">AL240</f>
        <v>2</v>
      </c>
      <c r="AN240" s="1" t="n">
        <f aca="false">AM240</f>
        <v>2</v>
      </c>
      <c r="AO240" s="1" t="n">
        <f aca="false">AN240</f>
        <v>2</v>
      </c>
      <c r="AP240" s="1" t="n">
        <f aca="false">AO240</f>
        <v>2</v>
      </c>
      <c r="AQ240" s="1" t="n">
        <f aca="false">AP240</f>
        <v>2</v>
      </c>
      <c r="AR240" s="1" t="n">
        <f aca="false">AQ240</f>
        <v>2</v>
      </c>
      <c r="AS240" s="1" t="n">
        <f aca="false">AR240</f>
        <v>2</v>
      </c>
      <c r="AT240" s="1" t="n">
        <f aca="false">AS240</f>
        <v>2</v>
      </c>
      <c r="AU240" s="1" t="n">
        <f aca="false">AT240</f>
        <v>2</v>
      </c>
      <c r="AV240" s="1" t="n">
        <f aca="false">AU240</f>
        <v>2</v>
      </c>
      <c r="AW240" s="1" t="n">
        <f aca="false">AV240</f>
        <v>2</v>
      </c>
      <c r="AX240" s="1" t="n">
        <f aca="false">AW240</f>
        <v>2</v>
      </c>
      <c r="AY240" s="1" t="n">
        <f aca="false">AX240</f>
        <v>2</v>
      </c>
      <c r="AZ240" s="1" t="n">
        <f aca="false">AY240</f>
        <v>2</v>
      </c>
      <c r="BA240" s="1" t="n">
        <f aca="false">AZ240</f>
        <v>2</v>
      </c>
      <c r="BB240" s="1" t="n">
        <f aca="false">BA240</f>
        <v>2</v>
      </c>
      <c r="BC240" s="1" t="n">
        <f aca="false">BB240</f>
        <v>2</v>
      </c>
      <c r="BD240" s="1" t="n">
        <f aca="false">BC240</f>
        <v>2</v>
      </c>
      <c r="BE240" s="1" t="n">
        <f aca="false">BD240</f>
        <v>2</v>
      </c>
      <c r="BG240" s="1" t="n">
        <v>8</v>
      </c>
      <c r="BH240" s="1" t="n">
        <f aca="false">BG240</f>
        <v>8</v>
      </c>
      <c r="BI240" s="1" t="n">
        <f aca="false">BH240</f>
        <v>8</v>
      </c>
      <c r="BJ240" s="1" t="n">
        <f aca="false">BI240</f>
        <v>8</v>
      </c>
      <c r="BK240" s="1" t="n">
        <f aca="false">BJ240</f>
        <v>8</v>
      </c>
      <c r="BL240" s="1" t="n">
        <f aca="false">BK240</f>
        <v>8</v>
      </c>
      <c r="BM240" s="1" t="n">
        <f aca="false">BL240</f>
        <v>8</v>
      </c>
      <c r="BN240" s="1" t="n">
        <f aca="false">BM240</f>
        <v>8</v>
      </c>
      <c r="BO240" s="1" t="n">
        <f aca="false">BN240</f>
        <v>8</v>
      </c>
      <c r="BP240" s="1" t="n">
        <f aca="false">BO240</f>
        <v>8</v>
      </c>
      <c r="BQ240" s="1" t="n">
        <f aca="false">BP240</f>
        <v>8</v>
      </c>
      <c r="BR240" s="1" t="n">
        <f aca="false">BQ240</f>
        <v>8</v>
      </c>
      <c r="BS240" s="1" t="n">
        <f aca="false">BR240</f>
        <v>8</v>
      </c>
      <c r="BT240" s="1" t="n">
        <f aca="false">BS240</f>
        <v>8</v>
      </c>
      <c r="BU240" s="1" t="n">
        <f aca="false">BT240</f>
        <v>8</v>
      </c>
      <c r="BV240" s="1" t="n">
        <f aca="false">BU240</f>
        <v>8</v>
      </c>
      <c r="BW240" s="1" t="n">
        <f aca="false">BV240</f>
        <v>8</v>
      </c>
      <c r="BX240" s="1" t="n">
        <f aca="false">BW240</f>
        <v>8</v>
      </c>
      <c r="BY240" s="1" t="n">
        <f aca="false">BX240</f>
        <v>8</v>
      </c>
      <c r="BZ240" s="1" t="n">
        <f aca="false">BY240</f>
        <v>8</v>
      </c>
      <c r="CA240" s="2"/>
      <c r="CB240" s="1" t="n">
        <v>1</v>
      </c>
      <c r="CD240" s="0" t="n">
        <f aca="false">IF(EXACT(E240,"Concentration"),IF(I240=1,3,IF(I240=2,3,IF(I240=3,4,IF(I240=4,6,8)))),IF(I240=1,4,IF(I240=2,5,IF(I240=3,6,IF(I240=4,8,10)))))</f>
        <v>5</v>
      </c>
      <c r="CF240" s="2" t="n">
        <f aca="false">MIN(1,MAX(0,(CF$2-$CD240+1+CF$1-DA240)/CF$2))</f>
        <v>0.333333333333333</v>
      </c>
      <c r="CG240" s="2" t="n">
        <f aca="false">MIN(1,MAX(0,(CG$2-$CD240+1+CG$1-DB240)/CG$2))</f>
        <v>0.5</v>
      </c>
      <c r="CH240" s="2" t="n">
        <f aca="false">MIN(1,MAX(0,(CH$2-$CD240+1+CH$1-DC240)/CH$2))</f>
        <v>0.5</v>
      </c>
      <c r="CI240" s="2" t="n">
        <f aca="false">MIN(1,MAX(0,(CI$2-$CD240+1+CI$1-DD240)/CI$2))</f>
        <v>0.666666666666667</v>
      </c>
      <c r="CJ240" s="2" t="n">
        <f aca="false">MIN(1,MAX(0,(CJ$2-$CD240+1+CJ$1-DE240)/CJ$2))</f>
        <v>0.75</v>
      </c>
      <c r="CK240" s="2" t="n">
        <f aca="false">MIN(1,MAX(0,(CK$2-$CD240+1+CK$1-DF240)/CK$2))</f>
        <v>0.75</v>
      </c>
      <c r="CL240" s="2" t="n">
        <f aca="false">MIN(1,MAX(0,(CL$2-$CD240+1+CL$1-DG240)/CL$2))</f>
        <v>0.875</v>
      </c>
      <c r="CM240" s="2" t="n">
        <f aca="false">MIN(1,MAX(0,(CM$2-$CD240+1+CM$1-DH240)/CM$2))</f>
        <v>0.875</v>
      </c>
      <c r="CN240" s="2" t="n">
        <f aca="false">MIN(1,MAX(0,(CN$2-$CD240+1+CN$1-DI240)/CN$2))</f>
        <v>0.875</v>
      </c>
      <c r="CO240" s="2" t="n">
        <f aca="false">MIN(1,MAX(0,(CO$2-$CD240+1+CO$1-DJ240)/CO$2))</f>
        <v>0.9</v>
      </c>
      <c r="CP240" s="2" t="n">
        <f aca="false">MIN(1,MAX(0,(CP$2-$CD240+1+CP$1-DK240)/CP$2))</f>
        <v>0.9</v>
      </c>
      <c r="CQ240" s="2" t="n">
        <f aca="false">MIN(1,MAX(0,(CQ$2-$CD240+1+CQ$1-DL240)/CQ$2))</f>
        <v>0.9</v>
      </c>
      <c r="CR240" s="2" t="n">
        <f aca="false">MIN(1,MAX(0,(CR$2-$CD240+1+CR$1-DM240)/CR$2))</f>
        <v>0.9</v>
      </c>
      <c r="CS240" s="2" t="n">
        <f aca="false">MIN(1,MAX(0,(CS$2-$CD240+1+CS$1-DN240)/CS$2))</f>
        <v>0.9</v>
      </c>
      <c r="CT240" s="2" t="n">
        <f aca="false">MIN(1,MAX(0,(CT$2-$CD240+1+CT$1-DO240)/CT$2))</f>
        <v>0.916666666666667</v>
      </c>
      <c r="CU240" s="2" t="n">
        <f aca="false">MIN(1,MAX(0,(CU$2-$CD240+1+CU$1-DP240)/CU$2))</f>
        <v>0.916666666666667</v>
      </c>
      <c r="CV240" s="2" t="n">
        <f aca="false">MIN(1,MAX(0,(CV$2-$CD240+1+CV$1-DQ240)/CV$2))</f>
        <v>0.916666666666667</v>
      </c>
      <c r="CW240" s="2" t="n">
        <f aca="false">MIN(1,MAX(0,(CW$2-$CD240+1+CW$1-DR240)/CW$2))</f>
        <v>0.916666666666667</v>
      </c>
      <c r="CX240" s="2" t="n">
        <f aca="false">MIN(1,MAX(0,(CX$2-$CD240+1+CX$1-DS240)/CX$2))</f>
        <v>0.916666666666667</v>
      </c>
      <c r="CY240" s="2" t="n">
        <f aca="false">MIN(1,MAX(0,(CY$2-$CD240+1+CY$1-DT240)/CY$2))</f>
        <v>0.9</v>
      </c>
      <c r="DA240" s="1" t="n">
        <f aca="false">IF($CB240&gt;0,MAX(0,FLOOR((1-$CZ$2)*CF$2-$CD240+1+CF$1,1)),0)</f>
        <v>0</v>
      </c>
      <c r="DB240" s="1" t="n">
        <f aca="false">IF($CB240&gt;0,MAX(0,FLOOR((1-$CZ$2)*CG$2-$CD240+1+CG$1,1)),0)</f>
        <v>0</v>
      </c>
      <c r="DC240" s="1" t="n">
        <f aca="false">IF($CB240&gt;0,MAX(0,FLOOR((1-$CZ$2)*CH$2-$CD240+1+CH$1,1)),0)</f>
        <v>0</v>
      </c>
      <c r="DD240" s="1" t="n">
        <f aca="false">IF($CB240&gt;0,MAX(0,FLOOR((1-$CZ$2)*CI$2-$CD240+1+CI$1,1)),0)</f>
        <v>0</v>
      </c>
      <c r="DE240" s="1" t="n">
        <f aca="false">IF($CB240&gt;0,MAX(0,FLOOR((1-$CZ$2)*CJ$2-$CD240+1+CJ$1,1)),0)</f>
        <v>0</v>
      </c>
      <c r="DF240" s="1" t="n">
        <f aca="false">IF($CB240&gt;0,MAX(0,FLOOR((1-$CZ$2)*CK$2-$CD240+1+CK$1,1)),0)</f>
        <v>0</v>
      </c>
      <c r="DG240" s="1" t="n">
        <f aca="false">IF($CB240&gt;0,MAX(0,FLOOR((1-$CZ$2)*CL$2-$CD240+1+CL$1,1)),0)</f>
        <v>0</v>
      </c>
      <c r="DH240" s="1" t="n">
        <f aca="false">IF($CB240&gt;0,MAX(0,FLOOR((1-$CZ$2)*CM$2-$CD240+1+CM$1,1)),0)</f>
        <v>0</v>
      </c>
      <c r="DI240" s="1" t="n">
        <f aca="false">IF($CB240&gt;0,MAX(0,FLOOR((1-$CZ$2)*CN$2-$CD240+1+CN$1,1)),0)</f>
        <v>0</v>
      </c>
      <c r="DJ240" s="1" t="n">
        <f aca="false">IF($CB240&gt;0,MAX(0,FLOOR((1-$CZ$2)*CO$2-$CD240+1+CO$1,1)),0)</f>
        <v>1</v>
      </c>
      <c r="DK240" s="1" t="n">
        <f aca="false">IF($CB240&gt;0,MAX(0,FLOOR((1-$CZ$2)*CP$2-$CD240+1+CP$1,1)),0)</f>
        <v>1</v>
      </c>
      <c r="DL240" s="1" t="n">
        <f aca="false">IF($CB240&gt;0,MAX(0,FLOOR((1-$CZ$2)*CQ$2-$CD240+1+CQ$1,1)),0)</f>
        <v>1</v>
      </c>
      <c r="DM240" s="1" t="n">
        <f aca="false">IF($CB240&gt;0,MAX(0,FLOOR((1-$CZ$2)*CR$2-$CD240+1+CR$1,1)),0)</f>
        <v>2</v>
      </c>
      <c r="DN240" s="1" t="n">
        <f aca="false">IF($CB240&gt;0,MAX(0,FLOOR((1-$CZ$2)*CS$2-$CD240+1+CS$1,1)),0)</f>
        <v>2</v>
      </c>
      <c r="DO240" s="1" t="n">
        <f aca="false">IF($CB240&gt;0,MAX(0,FLOOR((1-$CZ$2)*CT$2-$CD240+1+CT$1,1)),0)</f>
        <v>2</v>
      </c>
      <c r="DP240" s="1" t="n">
        <f aca="false">IF($CB240&gt;0,MAX(0,FLOOR((1-$CZ$2)*CU$2-$CD240+1+CU$1,1)),0)</f>
        <v>3</v>
      </c>
      <c r="DQ240" s="1" t="n">
        <f aca="false">IF($CB240&gt;0,MAX(0,FLOOR((1-$CZ$2)*CV$2-$CD240+1+CV$1,1)),0)</f>
        <v>3</v>
      </c>
      <c r="DR240" s="1" t="n">
        <f aca="false">IF($CB240&gt;0,MAX(0,FLOOR((1-$CZ$2)*CW$2-$CD240+1+CW$1,1)),0)</f>
        <v>3</v>
      </c>
      <c r="DS240" s="1" t="n">
        <f aca="false">IF($CB240&gt;0,MAX(0,FLOOR((1-$CZ$2)*CX$2-$CD240+1+CX$1,1)),0)</f>
        <v>4</v>
      </c>
      <c r="DT240" s="1" t="n">
        <f aca="false">IF($CB240&gt;0,MAX(0,FLOOR((1-$CZ$2)*CY$2-$CD240+1+CY$1,1)),0)</f>
        <v>5</v>
      </c>
      <c r="DV240" s="1" t="n">
        <f aca="false">$AK240 +(DA240*$CB240+AL240)*(BG240+1)/2</f>
        <v>9</v>
      </c>
      <c r="DW240" s="1" t="n">
        <f aca="false">$AK240 +(DB240*$CB240+AM240)*(BH240+1)/2</f>
        <v>9</v>
      </c>
      <c r="DX240" s="1" t="n">
        <f aca="false">$AK240 +(DC240*$CB240+AN240)*(BI240+1)/2</f>
        <v>9</v>
      </c>
      <c r="DY240" s="1" t="n">
        <f aca="false">$AK240 +(DD240*$CB240+AO240)*(BJ240+1)/2</f>
        <v>9</v>
      </c>
      <c r="DZ240" s="1" t="n">
        <f aca="false">$AK240 +(DE240*$CB240+AP240)*(BK240+1)/2</f>
        <v>9</v>
      </c>
      <c r="EA240" s="1" t="n">
        <f aca="false">$AK240 +(DF240*$CB240+AQ240)*(BL240+1)/2</f>
        <v>9</v>
      </c>
      <c r="EB240" s="1" t="n">
        <f aca="false">$AK240 +(DG240*$CB240+AR240)*(BM240+1)/2</f>
        <v>9</v>
      </c>
      <c r="EC240" s="1" t="n">
        <f aca="false">$AK240 +(DH240*$CB240+AS240)*(BN240+1)/2</f>
        <v>9</v>
      </c>
      <c r="ED240" s="1" t="n">
        <f aca="false">$AK240 +(DI240*$CB240+AT240)*(BO240+1)/2</f>
        <v>9</v>
      </c>
      <c r="EE240" s="1" t="n">
        <f aca="false">$AK240 +(DJ240*$CB240+AU240)*(BP240+1)/2</f>
        <v>13.5</v>
      </c>
      <c r="EF240" s="1" t="n">
        <f aca="false">$AK240 +(DK240*$CB240+AV240)*(BQ240+1)/2</f>
        <v>13.5</v>
      </c>
      <c r="EG240" s="1" t="n">
        <f aca="false">$AK240 +(DL240*$CB240+AW240)*(BR240+1)/2</f>
        <v>13.5</v>
      </c>
      <c r="EH240" s="1" t="n">
        <f aca="false">$AK240 +(DM240*$CB240+AX240)*(BS240+1)/2</f>
        <v>18</v>
      </c>
      <c r="EI240" s="1" t="n">
        <f aca="false">$AK240 +(DN240*$CB240+AY240)*(BT240+1)/2</f>
        <v>18</v>
      </c>
      <c r="EJ240" s="1" t="n">
        <f aca="false">$AK240 +(DO240*$CB240+AZ240)*(BU240+1)/2</f>
        <v>18</v>
      </c>
      <c r="EK240" s="1" t="n">
        <f aca="false">$AK240 +(DP240*$CB240+BA240)*(BV240+1)/2</f>
        <v>22.5</v>
      </c>
      <c r="EL240" s="1" t="n">
        <f aca="false">$AK240 +(DQ240*$CB240+BB240)*(BW240+1)/2</f>
        <v>22.5</v>
      </c>
      <c r="EM240" s="1" t="n">
        <f aca="false">$AK240 +(DR240*$CB240+BC240)*(BX240+1)/2</f>
        <v>22.5</v>
      </c>
      <c r="EN240" s="1" t="n">
        <f aca="false">$AK240 +(DS240*$CB240+BD240)*(BY240+1)/2</f>
        <v>27</v>
      </c>
      <c r="EO240" s="1" t="n">
        <f aca="false">$AK240 +(DT240*$CB240+BE240)*(BZ240+1)/2</f>
        <v>31.5</v>
      </c>
    </row>
    <row r="241" customFormat="false" ht="33.95" hidden="false" customHeight="true" outlineLevel="0" collapsed="false">
      <c r="A241" s="11" t="s">
        <v>996</v>
      </c>
      <c r="B241" s="1" t="s">
        <v>426</v>
      </c>
      <c r="C241" s="11" t="s">
        <v>974</v>
      </c>
      <c r="D241" s="11" t="s">
        <v>997</v>
      </c>
      <c r="E241" s="11" t="s">
        <v>387</v>
      </c>
      <c r="F241" s="11" t="s">
        <v>51</v>
      </c>
      <c r="G241" s="11"/>
      <c r="H241" s="11" t="s">
        <v>998</v>
      </c>
      <c r="I241" s="11" t="n">
        <v>2</v>
      </c>
      <c r="J241" s="11"/>
      <c r="K241" s="11"/>
      <c r="L241" s="11" t="s">
        <v>999</v>
      </c>
    </row>
    <row r="242" customFormat="false" ht="43.25" hidden="false" customHeight="false" outlineLevel="0" collapsed="false">
      <c r="A242" s="11" t="s">
        <v>1000</v>
      </c>
      <c r="B242" s="1" t="s">
        <v>426</v>
      </c>
      <c r="C242" s="11" t="s">
        <v>974</v>
      </c>
      <c r="D242" s="11" t="s">
        <v>1001</v>
      </c>
      <c r="E242" s="11" t="s">
        <v>387</v>
      </c>
      <c r="F242" s="11" t="s">
        <v>40</v>
      </c>
      <c r="G242" s="11"/>
      <c r="H242" s="1" t="s">
        <v>31</v>
      </c>
      <c r="I242" s="14" t="n">
        <v>2</v>
      </c>
      <c r="J242" s="11"/>
      <c r="K242" s="11"/>
      <c r="L242" s="11" t="s">
        <v>1002</v>
      </c>
      <c r="M242" s="19" t="s">
        <v>1003</v>
      </c>
    </row>
    <row r="243" customFormat="false" ht="33.95" hidden="false" customHeight="true" outlineLevel="0" collapsed="false">
      <c r="A243" s="1" t="s">
        <v>1004</v>
      </c>
      <c r="B243" s="1" t="s">
        <v>426</v>
      </c>
      <c r="C243" s="1" t="s">
        <v>974</v>
      </c>
      <c r="D243" s="1" t="s">
        <v>1005</v>
      </c>
      <c r="E243" s="1" t="s">
        <v>29</v>
      </c>
      <c r="F243" s="1" t="s">
        <v>51</v>
      </c>
      <c r="G243" s="1" t="s">
        <v>1006</v>
      </c>
      <c r="H243" s="1" t="s">
        <v>41</v>
      </c>
      <c r="I243" s="11" t="n">
        <v>2</v>
      </c>
      <c r="L243" s="1" t="s">
        <v>1007</v>
      </c>
    </row>
    <row r="244" customFormat="false" ht="33.95" hidden="false" customHeight="true" outlineLevel="0" collapsed="false">
      <c r="A244" s="11" t="s">
        <v>1008</v>
      </c>
      <c r="B244" s="1" t="s">
        <v>426</v>
      </c>
      <c r="C244" s="11" t="s">
        <v>974</v>
      </c>
      <c r="D244" s="11" t="s">
        <v>1009</v>
      </c>
      <c r="E244" s="11" t="s">
        <v>387</v>
      </c>
      <c r="F244" s="11" t="s">
        <v>51</v>
      </c>
      <c r="G244" s="11"/>
      <c r="H244" s="11" t="s">
        <v>1010</v>
      </c>
      <c r="I244" s="11" t="n">
        <v>3</v>
      </c>
      <c r="J244" s="11" t="s">
        <v>500</v>
      </c>
      <c r="K244" s="11" t="n">
        <v>10</v>
      </c>
      <c r="L244" s="11" t="s">
        <v>1011</v>
      </c>
      <c r="M244" s="19"/>
      <c r="N244" s="1" t="n">
        <v>1</v>
      </c>
      <c r="P244" s="1" t="n">
        <f aca="false">IF(P$2/5+1 &gt;=$I244,CF244*DV244, 0)</f>
        <v>0</v>
      </c>
      <c r="Q244" s="1" t="n">
        <f aca="false">IF(Q$2/5+1 &gt;=$I244,CG244*DW244, 0)</f>
        <v>0</v>
      </c>
      <c r="R244" s="1" t="n">
        <f aca="false">IF(R$2/5+1 &gt;=$I244,CH244*DX244, 0)</f>
        <v>0</v>
      </c>
      <c r="S244" s="1" t="n">
        <f aca="false">IF(S$2/5+1 &gt;=$I244,CI244*DY244, 0)</f>
        <v>0</v>
      </c>
      <c r="T244" s="1" t="n">
        <f aca="false">IF(T$2/5+1 &gt;=$I244,CJ244*DZ244, 0)</f>
        <v>0</v>
      </c>
      <c r="U244" s="1" t="n">
        <f aca="false">IF(U$2/5+1 &gt;=$I244,CK244*EA244, 0)</f>
        <v>0</v>
      </c>
      <c r="V244" s="1" t="n">
        <f aca="false">IF(V$2/5+1 &gt;=$I244,CL244*EB244, 0)</f>
        <v>0</v>
      </c>
      <c r="W244" s="1" t="n">
        <f aca="false">IF(W$2/5+1 &gt;=$I244,CM244*EC244, 0)</f>
        <v>0</v>
      </c>
      <c r="X244" s="1" t="n">
        <f aca="false">IF(X$2/5+1 &gt;=$I244,CN244*ED244, 0)</f>
        <v>0</v>
      </c>
      <c r="Y244" s="1" t="n">
        <f aca="false">IF(Y$2/5+1 &gt;=$I244,CO244*EE244, 0)</f>
        <v>12.15</v>
      </c>
      <c r="Z244" s="1" t="n">
        <f aca="false">IF(Z$2/5+1 &gt;=$I244,CP244*EF244, 0)</f>
        <v>12.15</v>
      </c>
      <c r="AA244" s="1" t="n">
        <f aca="false">IF(AA$2/5+1 &gt;=$I244,CQ244*EG244, 0)</f>
        <v>12.15</v>
      </c>
      <c r="AB244" s="1" t="n">
        <f aca="false">IF(AB$2/5+1 &gt;=$I244,CR244*EH244, 0)</f>
        <v>16.2</v>
      </c>
      <c r="AC244" s="1" t="n">
        <f aca="false">IF(AC$2/5+1 &gt;=$I244,CS244*EI244, 0)</f>
        <v>16.2</v>
      </c>
      <c r="AD244" s="1" t="n">
        <f aca="false">IF(AD$2/5+1 &gt;=$I244,CT244*EJ244, 0)</f>
        <v>16.5</v>
      </c>
      <c r="AE244" s="1" t="n">
        <f aca="false">IF(AE$2/5+1 &gt;=$I244,CU244*EK244, 0)</f>
        <v>20.625</v>
      </c>
      <c r="AF244" s="1" t="n">
        <f aca="false">IF(AF$2/5+1 &gt;=$I244,CV244*EL244, 0)</f>
        <v>20.625</v>
      </c>
      <c r="AG244" s="1" t="n">
        <f aca="false">IF(AG$2/5+1 &gt;=$I244,CW244*EM244, 0)</f>
        <v>20.625</v>
      </c>
      <c r="AH244" s="1" t="n">
        <f aca="false">IF(AH$2/5+1 &gt;=$I244,CX244*EN244, 0)</f>
        <v>24.75</v>
      </c>
      <c r="AI244" s="1" t="n">
        <f aca="false">IF(AI$2/5+1 &gt;=$I244,CY244*EO244, 0)</f>
        <v>28.35</v>
      </c>
      <c r="AK244" s="1" t="n">
        <v>0</v>
      </c>
      <c r="AL244" s="1" t="n">
        <v>3</v>
      </c>
      <c r="AM244" s="1" t="n">
        <f aca="false">AL244</f>
        <v>3</v>
      </c>
      <c r="AN244" s="1" t="n">
        <f aca="false">AM244</f>
        <v>3</v>
      </c>
      <c r="AO244" s="1" t="n">
        <f aca="false">AN244</f>
        <v>3</v>
      </c>
      <c r="AP244" s="1" t="n">
        <f aca="false">AO244</f>
        <v>3</v>
      </c>
      <c r="AQ244" s="1" t="n">
        <f aca="false">AP244</f>
        <v>3</v>
      </c>
      <c r="AR244" s="1" t="n">
        <f aca="false">AQ244</f>
        <v>3</v>
      </c>
      <c r="AS244" s="1" t="n">
        <f aca="false">AR244</f>
        <v>3</v>
      </c>
      <c r="AT244" s="1" t="n">
        <f aca="false">AS244</f>
        <v>3</v>
      </c>
      <c r="AU244" s="1" t="n">
        <f aca="false">AT244</f>
        <v>3</v>
      </c>
      <c r="AV244" s="1" t="n">
        <f aca="false">AU244</f>
        <v>3</v>
      </c>
      <c r="AW244" s="1" t="n">
        <f aca="false">AV244</f>
        <v>3</v>
      </c>
      <c r="AX244" s="1" t="n">
        <f aca="false">AW244</f>
        <v>3</v>
      </c>
      <c r="AY244" s="1" t="n">
        <f aca="false">AX244</f>
        <v>3</v>
      </c>
      <c r="AZ244" s="1" t="n">
        <f aca="false">AY244</f>
        <v>3</v>
      </c>
      <c r="BA244" s="1" t="n">
        <f aca="false">AZ244</f>
        <v>3</v>
      </c>
      <c r="BB244" s="1" t="n">
        <f aca="false">BA244</f>
        <v>3</v>
      </c>
      <c r="BC244" s="1" t="n">
        <f aca="false">BB244</f>
        <v>3</v>
      </c>
      <c r="BD244" s="1" t="n">
        <f aca="false">BC244</f>
        <v>3</v>
      </c>
      <c r="BE244" s="1" t="n">
        <f aca="false">BD244</f>
        <v>3</v>
      </c>
      <c r="BG244" s="1" t="n">
        <v>8</v>
      </c>
      <c r="BH244" s="1" t="n">
        <f aca="false">BG244</f>
        <v>8</v>
      </c>
      <c r="BI244" s="1" t="n">
        <f aca="false">BH244</f>
        <v>8</v>
      </c>
      <c r="BJ244" s="1" t="n">
        <f aca="false">BI244</f>
        <v>8</v>
      </c>
      <c r="BK244" s="1" t="n">
        <f aca="false">BJ244</f>
        <v>8</v>
      </c>
      <c r="BL244" s="1" t="n">
        <f aca="false">BK244</f>
        <v>8</v>
      </c>
      <c r="BM244" s="1" t="n">
        <f aca="false">BL244</f>
        <v>8</v>
      </c>
      <c r="BN244" s="1" t="n">
        <f aca="false">BM244</f>
        <v>8</v>
      </c>
      <c r="BO244" s="1" t="n">
        <f aca="false">BN244</f>
        <v>8</v>
      </c>
      <c r="BP244" s="1" t="n">
        <f aca="false">BO244</f>
        <v>8</v>
      </c>
      <c r="BQ244" s="1" t="n">
        <f aca="false">BP244</f>
        <v>8</v>
      </c>
      <c r="BR244" s="1" t="n">
        <f aca="false">BQ244</f>
        <v>8</v>
      </c>
      <c r="BS244" s="1" t="n">
        <f aca="false">BR244</f>
        <v>8</v>
      </c>
      <c r="BT244" s="1" t="n">
        <f aca="false">BS244</f>
        <v>8</v>
      </c>
      <c r="BU244" s="1" t="n">
        <f aca="false">BT244</f>
        <v>8</v>
      </c>
      <c r="BV244" s="1" t="n">
        <f aca="false">BU244</f>
        <v>8</v>
      </c>
      <c r="BW244" s="1" t="n">
        <f aca="false">BV244</f>
        <v>8</v>
      </c>
      <c r="BX244" s="1" t="n">
        <f aca="false">BW244</f>
        <v>8</v>
      </c>
      <c r="BY244" s="1" t="n">
        <f aca="false">BX244</f>
        <v>8</v>
      </c>
      <c r="BZ244" s="1" t="n">
        <f aca="false">BY244</f>
        <v>8</v>
      </c>
      <c r="CA244" s="2"/>
      <c r="CB244" s="1" t="n">
        <v>1</v>
      </c>
      <c r="CD244" s="0" t="n">
        <f aca="false">IF(EXACT(E244,"Concentration"),IF(I244=1,3,IF(I244=2,3,IF(I244=3,4,IF(I244=4,6,8)))),IF(I244=1,4,IF(I244=2,5,IF(I244=3,6,IF(I244=4,8,10)))))</f>
        <v>6</v>
      </c>
      <c r="CF244" s="2" t="n">
        <f aca="false">MIN(1,MAX(0,(CF$2-$CD244+1+CF$1-DA244)/CF$2))</f>
        <v>0.166666666666667</v>
      </c>
      <c r="CG244" s="2" t="n">
        <f aca="false">MIN(1,MAX(0,(CG$2-$CD244+1+CG$1-DB244)/CG$2))</f>
        <v>0.333333333333333</v>
      </c>
      <c r="CH244" s="2" t="n">
        <f aca="false">MIN(1,MAX(0,(CH$2-$CD244+1+CH$1-DC244)/CH$2))</f>
        <v>0.333333333333333</v>
      </c>
      <c r="CI244" s="2" t="n">
        <f aca="false">MIN(1,MAX(0,(CI$2-$CD244+1+CI$1-DD244)/CI$2))</f>
        <v>0.5</v>
      </c>
      <c r="CJ244" s="2" t="n">
        <f aca="false">MIN(1,MAX(0,(CJ$2-$CD244+1+CJ$1-DE244)/CJ$2))</f>
        <v>0.625</v>
      </c>
      <c r="CK244" s="2" t="n">
        <f aca="false">MIN(1,MAX(0,(CK$2-$CD244+1+CK$1-DF244)/CK$2))</f>
        <v>0.625</v>
      </c>
      <c r="CL244" s="2" t="n">
        <f aca="false">MIN(1,MAX(0,(CL$2-$CD244+1+CL$1-DG244)/CL$2))</f>
        <v>0.75</v>
      </c>
      <c r="CM244" s="2" t="n">
        <f aca="false">MIN(1,MAX(0,(CM$2-$CD244+1+CM$1-DH244)/CM$2))</f>
        <v>0.75</v>
      </c>
      <c r="CN244" s="2" t="n">
        <f aca="false">MIN(1,MAX(0,(CN$2-$CD244+1+CN$1-DI244)/CN$2))</f>
        <v>0.75</v>
      </c>
      <c r="CO244" s="2" t="n">
        <f aca="false">MIN(1,MAX(0,(CO$2-$CD244+1+CO$1-DJ244)/CO$2))</f>
        <v>0.9</v>
      </c>
      <c r="CP244" s="2" t="n">
        <f aca="false">MIN(1,MAX(0,(CP$2-$CD244+1+CP$1-DK244)/CP$2))</f>
        <v>0.9</v>
      </c>
      <c r="CQ244" s="2" t="n">
        <f aca="false">MIN(1,MAX(0,(CQ$2-$CD244+1+CQ$1-DL244)/CQ$2))</f>
        <v>0.9</v>
      </c>
      <c r="CR244" s="2" t="n">
        <f aca="false">MIN(1,MAX(0,(CR$2-$CD244+1+CR$1-DM244)/CR$2))</f>
        <v>0.9</v>
      </c>
      <c r="CS244" s="2" t="n">
        <f aca="false">MIN(1,MAX(0,(CS$2-$CD244+1+CS$1-DN244)/CS$2))</f>
        <v>0.9</v>
      </c>
      <c r="CT244" s="2" t="n">
        <f aca="false">MIN(1,MAX(0,(CT$2-$CD244+1+CT$1-DO244)/CT$2))</f>
        <v>0.916666666666667</v>
      </c>
      <c r="CU244" s="2" t="n">
        <f aca="false">MIN(1,MAX(0,(CU$2-$CD244+1+CU$1-DP244)/CU$2))</f>
        <v>0.916666666666667</v>
      </c>
      <c r="CV244" s="2" t="n">
        <f aca="false">MIN(1,MAX(0,(CV$2-$CD244+1+CV$1-DQ244)/CV$2))</f>
        <v>0.916666666666667</v>
      </c>
      <c r="CW244" s="2" t="n">
        <f aca="false">MIN(1,MAX(0,(CW$2-$CD244+1+CW$1-DR244)/CW$2))</f>
        <v>0.916666666666667</v>
      </c>
      <c r="CX244" s="2" t="n">
        <f aca="false">MIN(1,MAX(0,(CX$2-$CD244+1+CX$1-DS244)/CX$2))</f>
        <v>0.916666666666667</v>
      </c>
      <c r="CY244" s="2" t="n">
        <f aca="false">MIN(1,MAX(0,(CY$2-$CD244+1+CY$1-DT244)/CY$2))</f>
        <v>0.9</v>
      </c>
      <c r="DA244" s="1" t="n">
        <f aca="false">IF($CB244&gt;0,MAX(0,FLOOR((1-$CZ$2)*CF$2-$CD244+1+CF$1,1)),0)</f>
        <v>0</v>
      </c>
      <c r="DB244" s="1" t="n">
        <f aca="false">IF($CB244&gt;0,MAX(0,FLOOR((1-$CZ$2)*CG$2-$CD244+1+CG$1,1)),0)</f>
        <v>0</v>
      </c>
      <c r="DC244" s="1" t="n">
        <f aca="false">IF($CB244&gt;0,MAX(0,FLOOR((1-$CZ$2)*CH$2-$CD244+1+CH$1,1)),0)</f>
        <v>0</v>
      </c>
      <c r="DD244" s="1" t="n">
        <f aca="false">IF($CB244&gt;0,MAX(0,FLOOR((1-$CZ$2)*CI$2-$CD244+1+CI$1,1)),0)</f>
        <v>0</v>
      </c>
      <c r="DE244" s="1" t="n">
        <f aca="false">IF($CB244&gt;0,MAX(0,FLOOR((1-$CZ$2)*CJ$2-$CD244+1+CJ$1,1)),0)</f>
        <v>0</v>
      </c>
      <c r="DF244" s="1" t="n">
        <f aca="false">IF($CB244&gt;0,MAX(0,FLOOR((1-$CZ$2)*CK$2-$CD244+1+CK$1,1)),0)</f>
        <v>0</v>
      </c>
      <c r="DG244" s="1" t="n">
        <f aca="false">IF($CB244&gt;0,MAX(0,FLOOR((1-$CZ$2)*CL$2-$CD244+1+CL$1,1)),0)</f>
        <v>0</v>
      </c>
      <c r="DH244" s="1" t="n">
        <f aca="false">IF($CB244&gt;0,MAX(0,FLOOR((1-$CZ$2)*CM$2-$CD244+1+CM$1,1)),0)</f>
        <v>0</v>
      </c>
      <c r="DI244" s="1" t="n">
        <f aca="false">IF($CB244&gt;0,MAX(0,FLOOR((1-$CZ$2)*CN$2-$CD244+1+CN$1,1)),0)</f>
        <v>0</v>
      </c>
      <c r="DJ244" s="1" t="n">
        <f aca="false">IF($CB244&gt;0,MAX(0,FLOOR((1-$CZ$2)*CO$2-$CD244+1+CO$1,1)),0)</f>
        <v>0</v>
      </c>
      <c r="DK244" s="1" t="n">
        <f aca="false">IF($CB244&gt;0,MAX(0,FLOOR((1-$CZ$2)*CP$2-$CD244+1+CP$1,1)),0)</f>
        <v>0</v>
      </c>
      <c r="DL244" s="1" t="n">
        <f aca="false">IF($CB244&gt;0,MAX(0,FLOOR((1-$CZ$2)*CQ$2-$CD244+1+CQ$1,1)),0)</f>
        <v>0</v>
      </c>
      <c r="DM244" s="1" t="n">
        <f aca="false">IF($CB244&gt;0,MAX(0,FLOOR((1-$CZ$2)*CR$2-$CD244+1+CR$1,1)),0)</f>
        <v>1</v>
      </c>
      <c r="DN244" s="1" t="n">
        <f aca="false">IF($CB244&gt;0,MAX(0,FLOOR((1-$CZ$2)*CS$2-$CD244+1+CS$1,1)),0)</f>
        <v>1</v>
      </c>
      <c r="DO244" s="1" t="n">
        <f aca="false">IF($CB244&gt;0,MAX(0,FLOOR((1-$CZ$2)*CT$2-$CD244+1+CT$1,1)),0)</f>
        <v>1</v>
      </c>
      <c r="DP244" s="1" t="n">
        <f aca="false">IF($CB244&gt;0,MAX(0,FLOOR((1-$CZ$2)*CU$2-$CD244+1+CU$1,1)),0)</f>
        <v>2</v>
      </c>
      <c r="DQ244" s="1" t="n">
        <f aca="false">IF($CB244&gt;0,MAX(0,FLOOR((1-$CZ$2)*CV$2-$CD244+1+CV$1,1)),0)</f>
        <v>2</v>
      </c>
      <c r="DR244" s="1" t="n">
        <f aca="false">IF($CB244&gt;0,MAX(0,FLOOR((1-$CZ$2)*CW$2-$CD244+1+CW$1,1)),0)</f>
        <v>2</v>
      </c>
      <c r="DS244" s="1" t="n">
        <f aca="false">IF($CB244&gt;0,MAX(0,FLOOR((1-$CZ$2)*CX$2-$CD244+1+CX$1,1)),0)</f>
        <v>3</v>
      </c>
      <c r="DT244" s="1" t="n">
        <f aca="false">IF($CB244&gt;0,MAX(0,FLOOR((1-$CZ$2)*CY$2-$CD244+1+CY$1,1)),0)</f>
        <v>4</v>
      </c>
      <c r="DV244" s="1" t="n">
        <f aca="false">$AK244 +(DA244*$CB244+AL244)*(BG244+1)/2</f>
        <v>13.5</v>
      </c>
      <c r="DW244" s="1" t="n">
        <f aca="false">$AK244 +(DB244*$CB244+AM244)*(BH244+1)/2</f>
        <v>13.5</v>
      </c>
      <c r="DX244" s="1" t="n">
        <f aca="false">$AK244 +(DC244*$CB244+AN244)*(BI244+1)/2</f>
        <v>13.5</v>
      </c>
      <c r="DY244" s="1" t="n">
        <f aca="false">$AK244 +(DD244*$CB244+AO244)*(BJ244+1)/2</f>
        <v>13.5</v>
      </c>
      <c r="DZ244" s="1" t="n">
        <f aca="false">$AK244 +(DE244*$CB244+AP244)*(BK244+1)/2</f>
        <v>13.5</v>
      </c>
      <c r="EA244" s="1" t="n">
        <f aca="false">$AK244 +(DF244*$CB244+AQ244)*(BL244+1)/2</f>
        <v>13.5</v>
      </c>
      <c r="EB244" s="1" t="n">
        <f aca="false">$AK244 +(DG244*$CB244+AR244)*(BM244+1)/2</f>
        <v>13.5</v>
      </c>
      <c r="EC244" s="1" t="n">
        <f aca="false">$AK244 +(DH244*$CB244+AS244)*(BN244+1)/2</f>
        <v>13.5</v>
      </c>
      <c r="ED244" s="1" t="n">
        <f aca="false">$AK244 +(DI244*$CB244+AT244)*(BO244+1)/2</f>
        <v>13.5</v>
      </c>
      <c r="EE244" s="1" t="n">
        <f aca="false">$AK244 +(DJ244*$CB244+AU244)*(BP244+1)/2</f>
        <v>13.5</v>
      </c>
      <c r="EF244" s="1" t="n">
        <f aca="false">$AK244 +(DK244*$CB244+AV244)*(BQ244+1)/2</f>
        <v>13.5</v>
      </c>
      <c r="EG244" s="1" t="n">
        <f aca="false">$AK244 +(DL244*$CB244+AW244)*(BR244+1)/2</f>
        <v>13.5</v>
      </c>
      <c r="EH244" s="1" t="n">
        <f aca="false">$AK244 +(DM244*$CB244+AX244)*(BS244+1)/2</f>
        <v>18</v>
      </c>
      <c r="EI244" s="1" t="n">
        <f aca="false">$AK244 +(DN244*$CB244+AY244)*(BT244+1)/2</f>
        <v>18</v>
      </c>
      <c r="EJ244" s="1" t="n">
        <f aca="false">$AK244 +(DO244*$CB244+AZ244)*(BU244+1)/2</f>
        <v>18</v>
      </c>
      <c r="EK244" s="1" t="n">
        <f aca="false">$AK244 +(DP244*$CB244+BA244)*(BV244+1)/2</f>
        <v>22.5</v>
      </c>
      <c r="EL244" s="1" t="n">
        <f aca="false">$AK244 +(DQ244*$CB244+BB244)*(BW244+1)/2</f>
        <v>22.5</v>
      </c>
      <c r="EM244" s="1" t="n">
        <f aca="false">$AK244 +(DR244*$CB244+BC244)*(BX244+1)/2</f>
        <v>22.5</v>
      </c>
      <c r="EN244" s="1" t="n">
        <f aca="false">$AK244 +(DS244*$CB244+BD244)*(BY244+1)/2</f>
        <v>27</v>
      </c>
      <c r="EO244" s="1" t="n">
        <f aca="false">$AK244 +(DT244*$CB244+BE244)*(BZ244+1)/2</f>
        <v>31.5</v>
      </c>
    </row>
    <row r="245" customFormat="false" ht="33.95" hidden="false" customHeight="true" outlineLevel="0" collapsed="false">
      <c r="A245" s="11" t="s">
        <v>1012</v>
      </c>
      <c r="B245" s="1" t="s">
        <v>426</v>
      </c>
      <c r="C245" s="11" t="s">
        <v>974</v>
      </c>
      <c r="D245" s="11" t="s">
        <v>1013</v>
      </c>
      <c r="E245" s="11" t="s">
        <v>387</v>
      </c>
      <c r="F245" s="11" t="s">
        <v>51</v>
      </c>
      <c r="G245" s="11"/>
      <c r="H245" s="11" t="s">
        <v>875</v>
      </c>
      <c r="I245" s="11" t="n">
        <v>3</v>
      </c>
      <c r="J245" s="11" t="s">
        <v>500</v>
      </c>
      <c r="K245" s="11" t="n">
        <v>10</v>
      </c>
      <c r="L245" s="11" t="s">
        <v>1014</v>
      </c>
      <c r="N245" s="1" t="n">
        <v>1</v>
      </c>
      <c r="P245" s="1" t="n">
        <f aca="false">IF(P$2/5+1 &gt;=$I245,CF245*DV245, 0)</f>
        <v>0</v>
      </c>
      <c r="Q245" s="1" t="n">
        <f aca="false">IF(Q$2/5+1 &gt;=$I245,CG245*DW245, 0)</f>
        <v>0</v>
      </c>
      <c r="R245" s="1" t="n">
        <f aca="false">IF(R$2/5+1 &gt;=$I245,CH245*DX245, 0)</f>
        <v>0</v>
      </c>
      <c r="S245" s="1" t="n">
        <f aca="false">IF(S$2/5+1 &gt;=$I245,CI245*DY245, 0)</f>
        <v>0</v>
      </c>
      <c r="T245" s="1" t="n">
        <f aca="false">IF(T$2/5+1 &gt;=$I245,CJ245*DZ245, 0)</f>
        <v>0</v>
      </c>
      <c r="U245" s="1" t="n">
        <f aca="false">IF(U$2/5+1 &gt;=$I245,CK245*EA245, 0)</f>
        <v>0</v>
      </c>
      <c r="V245" s="1" t="n">
        <f aca="false">IF(V$2/5+1 &gt;=$I245,CL245*EB245, 0)</f>
        <v>0</v>
      </c>
      <c r="W245" s="1" t="n">
        <f aca="false">IF(W$2/5+1 &gt;=$I245,CM245*EC245, 0)</f>
        <v>0</v>
      </c>
      <c r="X245" s="1" t="n">
        <f aca="false">IF(X$2/5+1 &gt;=$I245,CN245*ED245, 0)</f>
        <v>0</v>
      </c>
      <c r="Y245" s="1" t="n">
        <f aca="false">IF(Y$2/5+1 &gt;=$I245,CO245*EE245, 0)</f>
        <v>9.45</v>
      </c>
      <c r="Z245" s="1" t="n">
        <f aca="false">IF(Z$2/5+1 &gt;=$I245,CP245*EF245, 0)</f>
        <v>9.45</v>
      </c>
      <c r="AA245" s="1" t="n">
        <f aca="false">IF(AA$2/5+1 &gt;=$I245,CQ245*EG245, 0)</f>
        <v>9.45</v>
      </c>
      <c r="AB245" s="1" t="n">
        <f aca="false">IF(AB$2/5+1 &gt;=$I245,CR245*EH245, 0)</f>
        <v>18.9</v>
      </c>
      <c r="AC245" s="1" t="n">
        <f aca="false">IF(AC$2/5+1 &gt;=$I245,CS245*EI245, 0)</f>
        <v>18.9</v>
      </c>
      <c r="AD245" s="1" t="n">
        <f aca="false">IF(AD$2/5+1 &gt;=$I245,CT245*EJ245, 0)</f>
        <v>19.25</v>
      </c>
      <c r="AE245" s="1" t="n">
        <f aca="false">IF(AE$2/5+1 &gt;=$I245,CU245*EK245, 0)</f>
        <v>28.875</v>
      </c>
      <c r="AF245" s="1" t="n">
        <f aca="false">IF(AF$2/5+1 &gt;=$I245,CV245*EL245, 0)</f>
        <v>28.875</v>
      </c>
      <c r="AG245" s="1" t="n">
        <f aca="false">IF(AG$2/5+1 &gt;=$I245,CW245*EM245, 0)</f>
        <v>28.875</v>
      </c>
      <c r="AH245" s="1" t="n">
        <f aca="false">IF(AH$2/5+1 &gt;=$I245,CX245*EN245, 0)</f>
        <v>38.5</v>
      </c>
      <c r="AI245" s="1" t="n">
        <f aca="false">IF(AI$2/5+1 &gt;=$I245,CY245*EO245, 0)</f>
        <v>47.25</v>
      </c>
      <c r="AK245" s="1" t="n">
        <v>0</v>
      </c>
      <c r="AL245" s="1" t="n">
        <v>1</v>
      </c>
      <c r="AM245" s="1" t="n">
        <f aca="false">AL245</f>
        <v>1</v>
      </c>
      <c r="AN245" s="1" t="n">
        <f aca="false">AM245</f>
        <v>1</v>
      </c>
      <c r="AO245" s="1" t="n">
        <f aca="false">AN245</f>
        <v>1</v>
      </c>
      <c r="AP245" s="1" t="n">
        <f aca="false">AO245</f>
        <v>1</v>
      </c>
      <c r="AQ245" s="1" t="n">
        <f aca="false">AP245</f>
        <v>1</v>
      </c>
      <c r="AR245" s="1" t="n">
        <f aca="false">AQ245</f>
        <v>1</v>
      </c>
      <c r="AS245" s="1" t="n">
        <f aca="false">AR245</f>
        <v>1</v>
      </c>
      <c r="AT245" s="1" t="n">
        <f aca="false">AS245</f>
        <v>1</v>
      </c>
      <c r="AU245" s="1" t="n">
        <f aca="false">AT245</f>
        <v>1</v>
      </c>
      <c r="AV245" s="1" t="n">
        <f aca="false">AU245</f>
        <v>1</v>
      </c>
      <c r="AW245" s="1" t="n">
        <f aca="false">AV245</f>
        <v>1</v>
      </c>
      <c r="AX245" s="1" t="n">
        <f aca="false">AW245</f>
        <v>1</v>
      </c>
      <c r="AY245" s="1" t="n">
        <f aca="false">AX245</f>
        <v>1</v>
      </c>
      <c r="AZ245" s="1" t="n">
        <f aca="false">AY245</f>
        <v>1</v>
      </c>
      <c r="BA245" s="1" t="n">
        <f aca="false">AZ245</f>
        <v>1</v>
      </c>
      <c r="BB245" s="1" t="n">
        <f aca="false">BA245</f>
        <v>1</v>
      </c>
      <c r="BC245" s="1" t="n">
        <f aca="false">BB245</f>
        <v>1</v>
      </c>
      <c r="BD245" s="1" t="n">
        <f aca="false">BC245</f>
        <v>1</v>
      </c>
      <c r="BE245" s="1" t="n">
        <f aca="false">BD245</f>
        <v>1</v>
      </c>
      <c r="BG245" s="1" t="n">
        <v>20</v>
      </c>
      <c r="BH245" s="1" t="n">
        <f aca="false">BG245</f>
        <v>20</v>
      </c>
      <c r="BI245" s="1" t="n">
        <f aca="false">BH245</f>
        <v>20</v>
      </c>
      <c r="BJ245" s="1" t="n">
        <f aca="false">BI245</f>
        <v>20</v>
      </c>
      <c r="BK245" s="1" t="n">
        <f aca="false">BJ245</f>
        <v>20</v>
      </c>
      <c r="BL245" s="1" t="n">
        <f aca="false">BK245</f>
        <v>20</v>
      </c>
      <c r="BM245" s="1" t="n">
        <f aca="false">BL245</f>
        <v>20</v>
      </c>
      <c r="BN245" s="1" t="n">
        <f aca="false">BM245</f>
        <v>20</v>
      </c>
      <c r="BO245" s="1" t="n">
        <f aca="false">BN245</f>
        <v>20</v>
      </c>
      <c r="BP245" s="1" t="n">
        <f aca="false">BO245</f>
        <v>20</v>
      </c>
      <c r="BQ245" s="1" t="n">
        <f aca="false">BP245</f>
        <v>20</v>
      </c>
      <c r="BR245" s="1" t="n">
        <f aca="false">BQ245</f>
        <v>20</v>
      </c>
      <c r="BS245" s="1" t="n">
        <f aca="false">BR245</f>
        <v>20</v>
      </c>
      <c r="BT245" s="1" t="n">
        <f aca="false">BS245</f>
        <v>20</v>
      </c>
      <c r="BU245" s="1" t="n">
        <f aca="false">BT245</f>
        <v>20</v>
      </c>
      <c r="BV245" s="1" t="n">
        <f aca="false">BU245</f>
        <v>20</v>
      </c>
      <c r="BW245" s="1" t="n">
        <f aca="false">BV245</f>
        <v>20</v>
      </c>
      <c r="BX245" s="1" t="n">
        <f aca="false">BW245</f>
        <v>20</v>
      </c>
      <c r="BY245" s="1" t="n">
        <f aca="false">BX245</f>
        <v>20</v>
      </c>
      <c r="BZ245" s="1" t="n">
        <f aca="false">BY245</f>
        <v>20</v>
      </c>
      <c r="CA245" s="2"/>
      <c r="CB245" s="1" t="n">
        <v>1</v>
      </c>
      <c r="CD245" s="0" t="n">
        <f aca="false">IF(EXACT(E245,"Concentration"),IF(I245=1,3,IF(I245=2,3,IF(I245=3,4,IF(I245=4,6,8)))),IF(I245=1,4,IF(I245=2,5,IF(I245=3,6,IF(I245=4,8,10)))))</f>
        <v>6</v>
      </c>
      <c r="CF245" s="2" t="n">
        <f aca="false">MIN(1,MAX(0,(CF$2-$CD245+1+CF$1-DA245)/CF$2))</f>
        <v>0.166666666666667</v>
      </c>
      <c r="CG245" s="2" t="n">
        <f aca="false">MIN(1,MAX(0,(CG$2-$CD245+1+CG$1-DB245)/CG$2))</f>
        <v>0.333333333333333</v>
      </c>
      <c r="CH245" s="2" t="n">
        <f aca="false">MIN(1,MAX(0,(CH$2-$CD245+1+CH$1-DC245)/CH$2))</f>
        <v>0.333333333333333</v>
      </c>
      <c r="CI245" s="2" t="n">
        <f aca="false">MIN(1,MAX(0,(CI$2-$CD245+1+CI$1-DD245)/CI$2))</f>
        <v>0.5</v>
      </c>
      <c r="CJ245" s="2" t="n">
        <f aca="false">MIN(1,MAX(0,(CJ$2-$CD245+1+CJ$1-DE245)/CJ$2))</f>
        <v>0.625</v>
      </c>
      <c r="CK245" s="2" t="n">
        <f aca="false">MIN(1,MAX(0,(CK$2-$CD245+1+CK$1-DF245)/CK$2))</f>
        <v>0.625</v>
      </c>
      <c r="CL245" s="2" t="n">
        <f aca="false">MIN(1,MAX(0,(CL$2-$CD245+1+CL$1-DG245)/CL$2))</f>
        <v>0.75</v>
      </c>
      <c r="CM245" s="2" t="n">
        <f aca="false">MIN(1,MAX(0,(CM$2-$CD245+1+CM$1-DH245)/CM$2))</f>
        <v>0.75</v>
      </c>
      <c r="CN245" s="2" t="n">
        <f aca="false">MIN(1,MAX(0,(CN$2-$CD245+1+CN$1-DI245)/CN$2))</f>
        <v>0.75</v>
      </c>
      <c r="CO245" s="2" t="n">
        <f aca="false">MIN(1,MAX(0,(CO$2-$CD245+1+CO$1-DJ245)/CO$2))</f>
        <v>0.9</v>
      </c>
      <c r="CP245" s="2" t="n">
        <f aca="false">MIN(1,MAX(0,(CP$2-$CD245+1+CP$1-DK245)/CP$2))</f>
        <v>0.9</v>
      </c>
      <c r="CQ245" s="2" t="n">
        <f aca="false">MIN(1,MAX(0,(CQ$2-$CD245+1+CQ$1-DL245)/CQ$2))</f>
        <v>0.9</v>
      </c>
      <c r="CR245" s="2" t="n">
        <f aca="false">MIN(1,MAX(0,(CR$2-$CD245+1+CR$1-DM245)/CR$2))</f>
        <v>0.9</v>
      </c>
      <c r="CS245" s="2" t="n">
        <f aca="false">MIN(1,MAX(0,(CS$2-$CD245+1+CS$1-DN245)/CS$2))</f>
        <v>0.9</v>
      </c>
      <c r="CT245" s="2" t="n">
        <f aca="false">MIN(1,MAX(0,(CT$2-$CD245+1+CT$1-DO245)/CT$2))</f>
        <v>0.916666666666667</v>
      </c>
      <c r="CU245" s="2" t="n">
        <f aca="false">MIN(1,MAX(0,(CU$2-$CD245+1+CU$1-DP245)/CU$2))</f>
        <v>0.916666666666667</v>
      </c>
      <c r="CV245" s="2" t="n">
        <f aca="false">MIN(1,MAX(0,(CV$2-$CD245+1+CV$1-DQ245)/CV$2))</f>
        <v>0.916666666666667</v>
      </c>
      <c r="CW245" s="2" t="n">
        <f aca="false">MIN(1,MAX(0,(CW$2-$CD245+1+CW$1-DR245)/CW$2))</f>
        <v>0.916666666666667</v>
      </c>
      <c r="CX245" s="2" t="n">
        <f aca="false">MIN(1,MAX(0,(CX$2-$CD245+1+CX$1-DS245)/CX$2))</f>
        <v>0.916666666666667</v>
      </c>
      <c r="CY245" s="2" t="n">
        <f aca="false">MIN(1,MAX(0,(CY$2-$CD245+1+CY$1-DT245)/CY$2))</f>
        <v>0.9</v>
      </c>
      <c r="DA245" s="1" t="n">
        <f aca="false">IF($CB245&gt;0,MAX(0,FLOOR((1-$CZ$2)*CF$2-$CD245+1+CF$1,1)),0)</f>
        <v>0</v>
      </c>
      <c r="DB245" s="1" t="n">
        <f aca="false">IF($CB245&gt;0,MAX(0,FLOOR((1-$CZ$2)*CG$2-$CD245+1+CG$1,1)),0)</f>
        <v>0</v>
      </c>
      <c r="DC245" s="1" t="n">
        <f aca="false">IF($CB245&gt;0,MAX(0,FLOOR((1-$CZ$2)*CH$2-$CD245+1+CH$1,1)),0)</f>
        <v>0</v>
      </c>
      <c r="DD245" s="1" t="n">
        <f aca="false">IF($CB245&gt;0,MAX(0,FLOOR((1-$CZ$2)*CI$2-$CD245+1+CI$1,1)),0)</f>
        <v>0</v>
      </c>
      <c r="DE245" s="1" t="n">
        <f aca="false">IF($CB245&gt;0,MAX(0,FLOOR((1-$CZ$2)*CJ$2-$CD245+1+CJ$1,1)),0)</f>
        <v>0</v>
      </c>
      <c r="DF245" s="1" t="n">
        <f aca="false">IF($CB245&gt;0,MAX(0,FLOOR((1-$CZ$2)*CK$2-$CD245+1+CK$1,1)),0)</f>
        <v>0</v>
      </c>
      <c r="DG245" s="1" t="n">
        <f aca="false">IF($CB245&gt;0,MAX(0,FLOOR((1-$CZ$2)*CL$2-$CD245+1+CL$1,1)),0)</f>
        <v>0</v>
      </c>
      <c r="DH245" s="1" t="n">
        <f aca="false">IF($CB245&gt;0,MAX(0,FLOOR((1-$CZ$2)*CM$2-$CD245+1+CM$1,1)),0)</f>
        <v>0</v>
      </c>
      <c r="DI245" s="1" t="n">
        <f aca="false">IF($CB245&gt;0,MAX(0,FLOOR((1-$CZ$2)*CN$2-$CD245+1+CN$1,1)),0)</f>
        <v>0</v>
      </c>
      <c r="DJ245" s="1" t="n">
        <f aca="false">IF($CB245&gt;0,MAX(0,FLOOR((1-$CZ$2)*CO$2-$CD245+1+CO$1,1)),0)</f>
        <v>0</v>
      </c>
      <c r="DK245" s="1" t="n">
        <f aca="false">IF($CB245&gt;0,MAX(0,FLOOR((1-$CZ$2)*CP$2-$CD245+1+CP$1,1)),0)</f>
        <v>0</v>
      </c>
      <c r="DL245" s="1" t="n">
        <f aca="false">IF($CB245&gt;0,MAX(0,FLOOR((1-$CZ$2)*CQ$2-$CD245+1+CQ$1,1)),0)</f>
        <v>0</v>
      </c>
      <c r="DM245" s="1" t="n">
        <f aca="false">IF($CB245&gt;0,MAX(0,FLOOR((1-$CZ$2)*CR$2-$CD245+1+CR$1,1)),0)</f>
        <v>1</v>
      </c>
      <c r="DN245" s="1" t="n">
        <f aca="false">IF($CB245&gt;0,MAX(0,FLOOR((1-$CZ$2)*CS$2-$CD245+1+CS$1,1)),0)</f>
        <v>1</v>
      </c>
      <c r="DO245" s="1" t="n">
        <f aca="false">IF($CB245&gt;0,MAX(0,FLOOR((1-$CZ$2)*CT$2-$CD245+1+CT$1,1)),0)</f>
        <v>1</v>
      </c>
      <c r="DP245" s="1" t="n">
        <f aca="false">IF($CB245&gt;0,MAX(0,FLOOR((1-$CZ$2)*CU$2-$CD245+1+CU$1,1)),0)</f>
        <v>2</v>
      </c>
      <c r="DQ245" s="1" t="n">
        <f aca="false">IF($CB245&gt;0,MAX(0,FLOOR((1-$CZ$2)*CV$2-$CD245+1+CV$1,1)),0)</f>
        <v>2</v>
      </c>
      <c r="DR245" s="1" t="n">
        <f aca="false">IF($CB245&gt;0,MAX(0,FLOOR((1-$CZ$2)*CW$2-$CD245+1+CW$1,1)),0)</f>
        <v>2</v>
      </c>
      <c r="DS245" s="1" t="n">
        <f aca="false">IF($CB245&gt;0,MAX(0,FLOOR((1-$CZ$2)*CX$2-$CD245+1+CX$1,1)),0)</f>
        <v>3</v>
      </c>
      <c r="DT245" s="1" t="n">
        <f aca="false">IF($CB245&gt;0,MAX(0,FLOOR((1-$CZ$2)*CY$2-$CD245+1+CY$1,1)),0)</f>
        <v>4</v>
      </c>
      <c r="DV245" s="1" t="n">
        <f aca="false">$AK245 +(DA245*$CB245+AL245)*(BG245+1)/2</f>
        <v>10.5</v>
      </c>
      <c r="DW245" s="1" t="n">
        <f aca="false">$AK245 +(DB245*$CB245+AM245)*(BH245+1)/2</f>
        <v>10.5</v>
      </c>
      <c r="DX245" s="1" t="n">
        <f aca="false">$AK245 +(DC245*$CB245+AN245)*(BI245+1)/2</f>
        <v>10.5</v>
      </c>
      <c r="DY245" s="1" t="n">
        <f aca="false">$AK245 +(DD245*$CB245+AO245)*(BJ245+1)/2</f>
        <v>10.5</v>
      </c>
      <c r="DZ245" s="1" t="n">
        <f aca="false">$AK245 +(DE245*$CB245+AP245)*(BK245+1)/2</f>
        <v>10.5</v>
      </c>
      <c r="EA245" s="1" t="n">
        <f aca="false">$AK245 +(DF245*$CB245+AQ245)*(BL245+1)/2</f>
        <v>10.5</v>
      </c>
      <c r="EB245" s="1" t="n">
        <f aca="false">$AK245 +(DG245*$CB245+AR245)*(BM245+1)/2</f>
        <v>10.5</v>
      </c>
      <c r="EC245" s="1" t="n">
        <f aca="false">$AK245 +(DH245*$CB245+AS245)*(BN245+1)/2</f>
        <v>10.5</v>
      </c>
      <c r="ED245" s="1" t="n">
        <f aca="false">$AK245 +(DI245*$CB245+AT245)*(BO245+1)/2</f>
        <v>10.5</v>
      </c>
      <c r="EE245" s="1" t="n">
        <f aca="false">$AK245 +(DJ245*$CB245+AU245)*(BP245+1)/2</f>
        <v>10.5</v>
      </c>
      <c r="EF245" s="1" t="n">
        <f aca="false">$AK245 +(DK245*$CB245+AV245)*(BQ245+1)/2</f>
        <v>10.5</v>
      </c>
      <c r="EG245" s="1" t="n">
        <f aca="false">$AK245 +(DL245*$CB245+AW245)*(BR245+1)/2</f>
        <v>10.5</v>
      </c>
      <c r="EH245" s="1" t="n">
        <f aca="false">$AK245 +(DM245*$CB245+AX245)*(BS245+1)/2</f>
        <v>21</v>
      </c>
      <c r="EI245" s="1" t="n">
        <f aca="false">$AK245 +(DN245*$CB245+AY245)*(BT245+1)/2</f>
        <v>21</v>
      </c>
      <c r="EJ245" s="1" t="n">
        <f aca="false">$AK245 +(DO245*$CB245+AZ245)*(BU245+1)/2</f>
        <v>21</v>
      </c>
      <c r="EK245" s="1" t="n">
        <f aca="false">$AK245 +(DP245*$CB245+BA245)*(BV245+1)/2</f>
        <v>31.5</v>
      </c>
      <c r="EL245" s="1" t="n">
        <f aca="false">$AK245 +(DQ245*$CB245+BB245)*(BW245+1)/2</f>
        <v>31.5</v>
      </c>
      <c r="EM245" s="1" t="n">
        <f aca="false">$AK245 +(DR245*$CB245+BC245)*(BX245+1)/2</f>
        <v>31.5</v>
      </c>
      <c r="EN245" s="1" t="n">
        <f aca="false">$AK245 +(DS245*$CB245+BD245)*(BY245+1)/2</f>
        <v>42</v>
      </c>
      <c r="EO245" s="1" t="n">
        <f aca="false">$AK245 +(DT245*$CB245+BE245)*(BZ245+1)/2</f>
        <v>52.5</v>
      </c>
    </row>
    <row r="246" customFormat="false" ht="33.95" hidden="false" customHeight="true" outlineLevel="0" collapsed="false">
      <c r="A246" s="1" t="s">
        <v>1015</v>
      </c>
      <c r="B246" s="1" t="s">
        <v>426</v>
      </c>
      <c r="C246" s="1" t="s">
        <v>974</v>
      </c>
      <c r="D246" s="1" t="s">
        <v>1016</v>
      </c>
      <c r="E246" s="1" t="s">
        <v>387</v>
      </c>
      <c r="F246" s="1" t="s">
        <v>51</v>
      </c>
      <c r="H246" s="1" t="s">
        <v>875</v>
      </c>
      <c r="I246" s="1" t="n">
        <v>3</v>
      </c>
      <c r="L246" s="1" t="s">
        <v>1017</v>
      </c>
    </row>
    <row r="247" customFormat="false" ht="33.95" hidden="false" customHeight="true" outlineLevel="0" collapsed="false">
      <c r="A247" s="1" t="s">
        <v>1018</v>
      </c>
      <c r="B247" s="1" t="s">
        <v>426</v>
      </c>
      <c r="C247" s="1" t="s">
        <v>974</v>
      </c>
      <c r="D247" s="1" t="s">
        <v>1019</v>
      </c>
      <c r="E247" s="1" t="s">
        <v>387</v>
      </c>
      <c r="F247" s="1" t="s">
        <v>51</v>
      </c>
      <c r="H247" s="1" t="s">
        <v>31</v>
      </c>
      <c r="I247" s="1" t="n">
        <v>3</v>
      </c>
      <c r="L247" s="1" t="s">
        <v>1020</v>
      </c>
    </row>
    <row r="248" customFormat="false" ht="33.95" hidden="false" customHeight="true" outlineLevel="0" collapsed="false">
      <c r="A248" s="1" t="s">
        <v>1021</v>
      </c>
      <c r="B248" s="1" t="s">
        <v>426</v>
      </c>
      <c r="C248" s="1" t="s">
        <v>974</v>
      </c>
      <c r="D248" s="1" t="s">
        <v>1022</v>
      </c>
      <c r="E248" s="1" t="s">
        <v>60</v>
      </c>
      <c r="F248" s="1" t="s">
        <v>51</v>
      </c>
      <c r="G248" s="1" t="s">
        <v>980</v>
      </c>
      <c r="H248" s="1" t="n">
        <v>0</v>
      </c>
      <c r="I248" s="1" t="n">
        <v>3</v>
      </c>
      <c r="L248" s="1" t="s">
        <v>1023</v>
      </c>
    </row>
    <row r="249" customFormat="false" ht="33.95" hidden="false" customHeight="true" outlineLevel="0" collapsed="false">
      <c r="A249" s="1" t="s">
        <v>1024</v>
      </c>
      <c r="B249" s="1" t="s">
        <v>426</v>
      </c>
      <c r="C249" s="1" t="s">
        <v>974</v>
      </c>
      <c r="D249" s="1" t="s">
        <v>1025</v>
      </c>
      <c r="E249" s="1" t="s">
        <v>60</v>
      </c>
      <c r="F249" s="1" t="s">
        <v>51</v>
      </c>
      <c r="G249" s="1" t="s">
        <v>948</v>
      </c>
      <c r="H249" s="1" t="n">
        <v>0</v>
      </c>
      <c r="I249" s="14" t="n">
        <v>3</v>
      </c>
      <c r="L249" s="1" t="s">
        <v>1026</v>
      </c>
    </row>
    <row r="250" customFormat="false" ht="33.95" hidden="false" customHeight="true" outlineLevel="0" collapsed="false">
      <c r="A250" s="11" t="s">
        <v>1027</v>
      </c>
      <c r="B250" s="1" t="s">
        <v>426</v>
      </c>
      <c r="C250" s="11" t="s">
        <v>974</v>
      </c>
      <c r="D250" s="11" t="s">
        <v>1028</v>
      </c>
      <c r="E250" s="11" t="s">
        <v>387</v>
      </c>
      <c r="F250" s="11" t="s">
        <v>30</v>
      </c>
      <c r="G250" s="11"/>
      <c r="H250" s="11" t="s">
        <v>1029</v>
      </c>
      <c r="I250" s="11" t="n">
        <v>3</v>
      </c>
      <c r="J250" s="11"/>
      <c r="K250" s="11"/>
      <c r="L250" s="11" t="s">
        <v>1030</v>
      </c>
      <c r="M250" s="19" t="s">
        <v>1031</v>
      </c>
    </row>
    <row r="251" customFormat="false" ht="33.95" hidden="false" customHeight="true" outlineLevel="0" collapsed="false">
      <c r="A251" s="1" t="s">
        <v>1032</v>
      </c>
      <c r="B251" s="1" t="s">
        <v>426</v>
      </c>
      <c r="C251" s="1" t="s">
        <v>974</v>
      </c>
      <c r="D251" s="1" t="s">
        <v>1033</v>
      </c>
      <c r="E251" s="1" t="s">
        <v>387</v>
      </c>
      <c r="F251" s="1" t="s">
        <v>51</v>
      </c>
      <c r="H251" s="1" t="s">
        <v>1034</v>
      </c>
      <c r="I251" s="1" t="n">
        <v>4</v>
      </c>
      <c r="L251" s="1" t="s">
        <v>1035</v>
      </c>
    </row>
    <row r="252" customFormat="false" ht="33.95" hidden="false" customHeight="true" outlineLevel="0" collapsed="false">
      <c r="A252" s="1" t="s">
        <v>1036</v>
      </c>
      <c r="B252" s="1" t="s">
        <v>426</v>
      </c>
      <c r="C252" s="1" t="s">
        <v>974</v>
      </c>
      <c r="D252" s="1" t="s">
        <v>1037</v>
      </c>
      <c r="E252" s="1" t="s">
        <v>387</v>
      </c>
      <c r="F252" s="1" t="s">
        <v>51</v>
      </c>
      <c r="H252" s="1" t="n">
        <v>0</v>
      </c>
      <c r="I252" s="1" t="n">
        <v>4</v>
      </c>
      <c r="L252" s="1" t="s">
        <v>1038</v>
      </c>
    </row>
    <row r="253" customFormat="false" ht="33.95" hidden="false" customHeight="true" outlineLevel="0" collapsed="false">
      <c r="A253" s="1" t="s">
        <v>1039</v>
      </c>
      <c r="B253" s="1" t="s">
        <v>426</v>
      </c>
      <c r="C253" s="1" t="s">
        <v>974</v>
      </c>
      <c r="D253" s="1" t="s">
        <v>1040</v>
      </c>
      <c r="E253" s="1" t="s">
        <v>387</v>
      </c>
      <c r="F253" s="1" t="s">
        <v>51</v>
      </c>
      <c r="H253" s="1" t="s">
        <v>1041</v>
      </c>
      <c r="I253" s="11" t="n">
        <v>4</v>
      </c>
      <c r="L253" s="1" t="s">
        <v>1042</v>
      </c>
    </row>
    <row r="254" customFormat="false" ht="33.95" hidden="false" customHeight="true" outlineLevel="0" collapsed="false">
      <c r="A254" s="1" t="s">
        <v>1043</v>
      </c>
      <c r="B254" s="1" t="s">
        <v>426</v>
      </c>
      <c r="C254" s="1" t="s">
        <v>974</v>
      </c>
      <c r="D254" s="1" t="s">
        <v>1044</v>
      </c>
      <c r="E254" s="1" t="s">
        <v>387</v>
      </c>
      <c r="F254" s="1" t="s">
        <v>51</v>
      </c>
      <c r="H254" s="1" t="s">
        <v>47</v>
      </c>
      <c r="I254" s="1" t="n">
        <v>4</v>
      </c>
      <c r="L254" s="1" t="s">
        <v>1045</v>
      </c>
      <c r="M254" s="19" t="s">
        <v>1046</v>
      </c>
    </row>
    <row r="255" customFormat="false" ht="33.95" hidden="false" customHeight="true" outlineLevel="0" collapsed="false">
      <c r="A255" s="14" t="s">
        <v>1047</v>
      </c>
      <c r="B255" s="1" t="s">
        <v>426</v>
      </c>
      <c r="C255" s="14" t="s">
        <v>974</v>
      </c>
      <c r="D255" s="14" t="s">
        <v>1048</v>
      </c>
      <c r="E255" s="14" t="s">
        <v>249</v>
      </c>
      <c r="F255" s="14" t="s">
        <v>51</v>
      </c>
      <c r="G255" s="14"/>
      <c r="H255" s="14" t="n">
        <v>0</v>
      </c>
      <c r="I255" s="14" t="n">
        <v>5</v>
      </c>
      <c r="J255" s="14" t="s">
        <v>1049</v>
      </c>
      <c r="K255" s="14" t="n">
        <v>18</v>
      </c>
      <c r="L255" s="14" t="s">
        <v>1050</v>
      </c>
    </row>
    <row r="256" customFormat="false" ht="32.8" hidden="false" customHeight="false" outlineLevel="0" collapsed="false">
      <c r="A256" s="1" t="s">
        <v>1051</v>
      </c>
      <c r="B256" s="1" t="s">
        <v>426</v>
      </c>
      <c r="C256" s="1" t="s">
        <v>974</v>
      </c>
      <c r="D256" s="1" t="s">
        <v>1052</v>
      </c>
      <c r="E256" s="1" t="s">
        <v>387</v>
      </c>
      <c r="F256" s="1" t="s">
        <v>51</v>
      </c>
      <c r="H256" s="1" t="s">
        <v>78</v>
      </c>
      <c r="I256" s="14" t="n">
        <v>5</v>
      </c>
      <c r="L256" s="1" t="s">
        <v>1053</v>
      </c>
    </row>
    <row r="257" customFormat="false" ht="33.95" hidden="false" customHeight="true" outlineLevel="0" collapsed="false"/>
  </sheetData>
  <autoFilter ref="A2:EO256"/>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P1:AI1"/>
    <mergeCell ref="AK1:AK2"/>
    <mergeCell ref="AL1:BE1"/>
    <mergeCell ref="BG1:BZ1"/>
    <mergeCell ref="CB1:CB2"/>
    <mergeCell ref="CD1:CD2"/>
    <mergeCell ref="DA1:DT1"/>
    <mergeCell ref="DV1:EO1"/>
    <mergeCell ref="EQ1:FJ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2019-12-18T18:32:29Z</dcterms:modified>
  <cp:revision>313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