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A497FD39-36E1-4BEF-B479-0D03406FA743}" xr6:coauthVersionLast="45" xr6:coauthVersionMax="45" xr10:uidLastSave="{00000000-0000-0000-0000-000000000000}"/>
  <bookViews>
    <workbookView xWindow="-28920" yWindow="-90" windowWidth="29040" windowHeight="16440" tabRatio="500" xr2:uid="{00000000-000D-0000-FFFF-FFFF00000000}"/>
  </bookViews>
  <sheets>
    <sheet name="Sheet1" sheetId="1" r:id="rId1"/>
  </sheets>
  <definedNames>
    <definedName name="_xlnm._FilterDatabase" localSheetId="0" hidden="1">Sheet1!$A$2:$EP$2</definedName>
    <definedName name="_FilterDatabase_0" localSheetId="0">Sheet1!$A$2:$O$248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E272" i="1" l="1"/>
  <c r="DU272" i="1" s="1"/>
  <c r="BI272" i="1"/>
  <c r="BJ272" i="1" s="1"/>
  <c r="BK272" i="1" s="1"/>
  <c r="BL272" i="1" s="1"/>
  <c r="BM272" i="1" s="1"/>
  <c r="BN272" i="1" s="1"/>
  <c r="BO272" i="1" s="1"/>
  <c r="BP272" i="1" s="1"/>
  <c r="BQ272" i="1" s="1"/>
  <c r="BR272" i="1" s="1"/>
  <c r="BS272" i="1" s="1"/>
  <c r="BT272" i="1" s="1"/>
  <c r="BU272" i="1" s="1"/>
  <c r="BV272" i="1" s="1"/>
  <c r="BW272" i="1" s="1"/>
  <c r="BX272" i="1" s="1"/>
  <c r="BY272" i="1" s="1"/>
  <c r="BZ272" i="1" s="1"/>
  <c r="CA272" i="1" s="1"/>
  <c r="AN272" i="1"/>
  <c r="T272" i="1"/>
  <c r="S272" i="1"/>
  <c r="R272" i="1"/>
  <c r="Q272" i="1"/>
  <c r="CE271" i="1"/>
  <c r="DQ271" i="1" s="1"/>
  <c r="BI271" i="1"/>
  <c r="BJ271" i="1" s="1"/>
  <c r="BK271" i="1" s="1"/>
  <c r="CE258" i="1"/>
  <c r="DI258" i="1" s="1"/>
  <c r="BI258" i="1"/>
  <c r="BJ258" i="1" s="1"/>
  <c r="BK258" i="1" s="1"/>
  <c r="BL258" i="1" s="1"/>
  <c r="BM258" i="1" s="1"/>
  <c r="BN258" i="1" s="1"/>
  <c r="BO258" i="1" s="1"/>
  <c r="BP258" i="1" s="1"/>
  <c r="BQ258" i="1" s="1"/>
  <c r="BR258" i="1" s="1"/>
  <c r="BS258" i="1" s="1"/>
  <c r="BT258" i="1" s="1"/>
  <c r="BU258" i="1" s="1"/>
  <c r="BV258" i="1" s="1"/>
  <c r="BW258" i="1" s="1"/>
  <c r="BX258" i="1" s="1"/>
  <c r="BY258" i="1" s="1"/>
  <c r="BZ258" i="1" s="1"/>
  <c r="CA258" i="1" s="1"/>
  <c r="AN258" i="1"/>
  <c r="AO258" i="1" s="1"/>
  <c r="AP258" i="1" s="1"/>
  <c r="AQ258" i="1" s="1"/>
  <c r="AR258" i="1" s="1"/>
  <c r="AS258" i="1" s="1"/>
  <c r="AT258" i="1" s="1"/>
  <c r="AU258" i="1" s="1"/>
  <c r="AV258" i="1" s="1"/>
  <c r="AW258" i="1" s="1"/>
  <c r="AX258" i="1" s="1"/>
  <c r="AY258" i="1" s="1"/>
  <c r="AZ258" i="1" s="1"/>
  <c r="BA258" i="1" s="1"/>
  <c r="BB258" i="1" s="1"/>
  <c r="BC258" i="1" s="1"/>
  <c r="BD258" i="1" s="1"/>
  <c r="BE258" i="1" s="1"/>
  <c r="BF258" i="1" s="1"/>
  <c r="Y258" i="1"/>
  <c r="X258" i="1"/>
  <c r="W258" i="1"/>
  <c r="V258" i="1"/>
  <c r="U258" i="1"/>
  <c r="T258" i="1"/>
  <c r="S258" i="1"/>
  <c r="R258" i="1"/>
  <c r="Q258" i="1"/>
  <c r="CE248" i="1"/>
  <c r="DQ248" i="1" s="1"/>
  <c r="BI248" i="1"/>
  <c r="BJ248" i="1" s="1"/>
  <c r="BK248" i="1" s="1"/>
  <c r="BL248" i="1" s="1"/>
  <c r="BM248" i="1" s="1"/>
  <c r="BN248" i="1" s="1"/>
  <c r="BO248" i="1" s="1"/>
  <c r="BP248" i="1" s="1"/>
  <c r="BQ248" i="1" s="1"/>
  <c r="BR248" i="1" s="1"/>
  <c r="BS248" i="1" s="1"/>
  <c r="BT248" i="1" s="1"/>
  <c r="BU248" i="1" s="1"/>
  <c r="BV248" i="1" s="1"/>
  <c r="BW248" i="1" s="1"/>
  <c r="BX248" i="1" s="1"/>
  <c r="BY248" i="1" s="1"/>
  <c r="BZ248" i="1" s="1"/>
  <c r="CA248" i="1" s="1"/>
  <c r="AN248" i="1"/>
  <c r="AO248" i="1" s="1"/>
  <c r="AP248" i="1" s="1"/>
  <c r="AQ248" i="1" s="1"/>
  <c r="AR248" i="1" s="1"/>
  <c r="AS248" i="1" s="1"/>
  <c r="AT248" i="1" s="1"/>
  <c r="AU248" i="1" s="1"/>
  <c r="AV248" i="1" s="1"/>
  <c r="AW248" i="1" s="1"/>
  <c r="AX248" i="1" s="1"/>
  <c r="AY248" i="1" s="1"/>
  <c r="AZ248" i="1" s="1"/>
  <c r="BA248" i="1" s="1"/>
  <c r="CE245" i="1"/>
  <c r="DU245" i="1" s="1"/>
  <c r="BW245" i="1"/>
  <c r="BX245" i="1" s="1"/>
  <c r="BY245" i="1" s="1"/>
  <c r="BZ245" i="1" s="1"/>
  <c r="CA245" i="1" s="1"/>
  <c r="BI245" i="1"/>
  <c r="BJ245" i="1" s="1"/>
  <c r="BK245" i="1" s="1"/>
  <c r="BL245" i="1" s="1"/>
  <c r="BM245" i="1" s="1"/>
  <c r="BN245" i="1" s="1"/>
  <c r="BO245" i="1" s="1"/>
  <c r="BP245" i="1" s="1"/>
  <c r="BQ245" i="1" s="1"/>
  <c r="BR245" i="1" s="1"/>
  <c r="BS245" i="1" s="1"/>
  <c r="BT245" i="1" s="1"/>
  <c r="BU245" i="1" s="1"/>
  <c r="AN245" i="1"/>
  <c r="AO245" i="1" s="1"/>
  <c r="AP245" i="1" s="1"/>
  <c r="AQ245" i="1" s="1"/>
  <c r="AR245" i="1" s="1"/>
  <c r="T245" i="1"/>
  <c r="S245" i="1"/>
  <c r="R245" i="1"/>
  <c r="Q245" i="1"/>
  <c r="CE243" i="1"/>
  <c r="BI243" i="1"/>
  <c r="BJ243" i="1" s="1"/>
  <c r="BK243" i="1" s="1"/>
  <c r="BL243" i="1" s="1"/>
  <c r="BM243" i="1" s="1"/>
  <c r="BN243" i="1" s="1"/>
  <c r="BO243" i="1" s="1"/>
  <c r="BP243" i="1" s="1"/>
  <c r="BQ243" i="1" s="1"/>
  <c r="BR243" i="1" s="1"/>
  <c r="BS243" i="1" s="1"/>
  <c r="BT243" i="1" s="1"/>
  <c r="BU243" i="1" s="1"/>
  <c r="BV243" i="1" s="1"/>
  <c r="BW243" i="1" s="1"/>
  <c r="BX243" i="1" s="1"/>
  <c r="BY243" i="1" s="1"/>
  <c r="BZ243" i="1" s="1"/>
  <c r="CA243" i="1" s="1"/>
  <c r="AN243" i="1"/>
  <c r="AO243" i="1" s="1"/>
  <c r="AP243" i="1" s="1"/>
  <c r="AQ243" i="1" s="1"/>
  <c r="AR243" i="1" s="1"/>
  <c r="AS243" i="1" s="1"/>
  <c r="AT243" i="1" s="1"/>
  <c r="AU243" i="1" s="1"/>
  <c r="AV243" i="1" s="1"/>
  <c r="AW243" i="1" s="1"/>
  <c r="AX243" i="1" s="1"/>
  <c r="AY243" i="1" s="1"/>
  <c r="AZ243" i="1" s="1"/>
  <c r="BA243" i="1" s="1"/>
  <c r="BB243" i="1" s="1"/>
  <c r="BC243" i="1" s="1"/>
  <c r="BD243" i="1" s="1"/>
  <c r="BE243" i="1" s="1"/>
  <c r="BF243" i="1" s="1"/>
  <c r="AD243" i="1"/>
  <c r="AC243" i="1"/>
  <c r="AB243" i="1"/>
  <c r="AA243" i="1"/>
  <c r="Z243" i="1"/>
  <c r="Y243" i="1"/>
  <c r="X243" i="1"/>
  <c r="W243" i="1"/>
  <c r="V243" i="1"/>
  <c r="U243" i="1"/>
  <c r="T243" i="1"/>
  <c r="S243" i="1"/>
  <c r="R243" i="1"/>
  <c r="Q243" i="1"/>
  <c r="CE241" i="1"/>
  <c r="DP241" i="1" s="1"/>
  <c r="CU241" i="1" s="1"/>
  <c r="BI241" i="1"/>
  <c r="BJ241" i="1" s="1"/>
  <c r="BK241" i="1" s="1"/>
  <c r="BL241" i="1" s="1"/>
  <c r="BM241" i="1" s="1"/>
  <c r="BN241" i="1" s="1"/>
  <c r="BO241" i="1" s="1"/>
  <c r="BP241" i="1" s="1"/>
  <c r="BQ241" i="1" s="1"/>
  <c r="BR241" i="1" s="1"/>
  <c r="BS241" i="1" s="1"/>
  <c r="BT241" i="1" s="1"/>
  <c r="BU241" i="1" s="1"/>
  <c r="BV241" i="1" s="1"/>
  <c r="BW241" i="1" s="1"/>
  <c r="BX241" i="1" s="1"/>
  <c r="BY241" i="1" s="1"/>
  <c r="BZ241" i="1" s="1"/>
  <c r="CA241" i="1" s="1"/>
  <c r="AN241" i="1"/>
  <c r="AO241" i="1" s="1"/>
  <c r="AP241" i="1" s="1"/>
  <c r="AQ241" i="1" s="1"/>
  <c r="AR241" i="1" s="1"/>
  <c r="AS241" i="1" s="1"/>
  <c r="AT241" i="1" s="1"/>
  <c r="AU241" i="1" s="1"/>
  <c r="AV241" i="1" s="1"/>
  <c r="T241" i="1"/>
  <c r="S241" i="1"/>
  <c r="R241" i="1"/>
  <c r="Q241" i="1"/>
  <c r="CE234" i="1"/>
  <c r="DT234" i="1" s="1"/>
  <c r="BI234" i="1"/>
  <c r="BJ234" i="1" s="1"/>
  <c r="BK234" i="1" s="1"/>
  <c r="BL234" i="1" s="1"/>
  <c r="BM234" i="1" s="1"/>
  <c r="BN234" i="1" s="1"/>
  <c r="BO234" i="1" s="1"/>
  <c r="BP234" i="1" s="1"/>
  <c r="BQ234" i="1" s="1"/>
  <c r="BR234" i="1" s="1"/>
  <c r="BS234" i="1" s="1"/>
  <c r="BT234" i="1" s="1"/>
  <c r="BU234" i="1" s="1"/>
  <c r="BV234" i="1" s="1"/>
  <c r="BW234" i="1" s="1"/>
  <c r="BX234" i="1" s="1"/>
  <c r="BY234" i="1" s="1"/>
  <c r="BZ234" i="1" s="1"/>
  <c r="CA234" i="1" s="1"/>
  <c r="AN234" i="1"/>
  <c r="AO234" i="1" s="1"/>
  <c r="AP234" i="1" s="1"/>
  <c r="AQ234" i="1" s="1"/>
  <c r="AR234" i="1" s="1"/>
  <c r="AS234" i="1" s="1"/>
  <c r="AT234" i="1" s="1"/>
  <c r="AU234" i="1" s="1"/>
  <c r="AV234" i="1" s="1"/>
  <c r="AW234" i="1" s="1"/>
  <c r="AX234" i="1" s="1"/>
  <c r="AY234" i="1" s="1"/>
  <c r="AZ234" i="1" s="1"/>
  <c r="BA234" i="1" s="1"/>
  <c r="BB234" i="1" s="1"/>
  <c r="BC234" i="1" s="1"/>
  <c r="BD234" i="1" s="1"/>
  <c r="BE234" i="1" s="1"/>
  <c r="BF234" i="1" s="1"/>
  <c r="CE232" i="1"/>
  <c r="DM232" i="1" s="1"/>
  <c r="BI232" i="1"/>
  <c r="BJ232" i="1" s="1"/>
  <c r="BK232" i="1" s="1"/>
  <c r="BL232" i="1" s="1"/>
  <c r="BM232" i="1" s="1"/>
  <c r="BN232" i="1" s="1"/>
  <c r="BO232" i="1" s="1"/>
  <c r="BP232" i="1" s="1"/>
  <c r="BQ232" i="1" s="1"/>
  <c r="BR232" i="1" s="1"/>
  <c r="BS232" i="1" s="1"/>
  <c r="BT232" i="1" s="1"/>
  <c r="BU232" i="1" s="1"/>
  <c r="BV232" i="1" s="1"/>
  <c r="BW232" i="1" s="1"/>
  <c r="BX232" i="1" s="1"/>
  <c r="BY232" i="1" s="1"/>
  <c r="BZ232" i="1" s="1"/>
  <c r="CA232" i="1" s="1"/>
  <c r="AN232" i="1"/>
  <c r="AO232" i="1" s="1"/>
  <c r="AP232" i="1" s="1"/>
  <c r="AQ232" i="1" s="1"/>
  <c r="AR232" i="1" s="1"/>
  <c r="AS232" i="1" s="1"/>
  <c r="AT232" i="1" s="1"/>
  <c r="AU232" i="1" s="1"/>
  <c r="AV232" i="1" s="1"/>
  <c r="AW232" i="1" s="1"/>
  <c r="AX232" i="1" s="1"/>
  <c r="AY232" i="1" s="1"/>
  <c r="AZ232" i="1" s="1"/>
  <c r="BA232" i="1" s="1"/>
  <c r="BB232" i="1" s="1"/>
  <c r="BC232" i="1" s="1"/>
  <c r="BD232" i="1" s="1"/>
  <c r="BE232" i="1" s="1"/>
  <c r="BF232" i="1" s="1"/>
  <c r="DU219" i="1"/>
  <c r="DT219" i="1"/>
  <c r="DS219" i="1"/>
  <c r="DR219" i="1"/>
  <c r="DQ219" i="1"/>
  <c r="DP219" i="1"/>
  <c r="DO219" i="1"/>
  <c r="DN219" i="1"/>
  <c r="DM219" i="1"/>
  <c r="DL219" i="1"/>
  <c r="DK219" i="1"/>
  <c r="DJ219" i="1"/>
  <c r="DI219" i="1"/>
  <c r="DH219" i="1"/>
  <c r="DG219" i="1"/>
  <c r="DF219" i="1"/>
  <c r="DE219" i="1"/>
  <c r="DD219" i="1"/>
  <c r="DC219" i="1"/>
  <c r="DB219" i="1"/>
  <c r="DW219" i="1" s="1"/>
  <c r="CE219" i="1"/>
  <c r="CZ219" i="1" s="1"/>
  <c r="BI219" i="1"/>
  <c r="BJ219" i="1" s="1"/>
  <c r="BK219" i="1" s="1"/>
  <c r="BL219" i="1" s="1"/>
  <c r="BM219" i="1" s="1"/>
  <c r="BN219" i="1" s="1"/>
  <c r="BO219" i="1" s="1"/>
  <c r="BP219" i="1" s="1"/>
  <c r="BQ219" i="1" s="1"/>
  <c r="BR219" i="1" s="1"/>
  <c r="BS219" i="1" s="1"/>
  <c r="BT219" i="1" s="1"/>
  <c r="BU219" i="1" s="1"/>
  <c r="BV219" i="1" s="1"/>
  <c r="BW219" i="1" s="1"/>
  <c r="BX219" i="1" s="1"/>
  <c r="BY219" i="1" s="1"/>
  <c r="BZ219" i="1" s="1"/>
  <c r="CA219" i="1" s="1"/>
  <c r="AN219" i="1"/>
  <c r="AO219" i="1" s="1"/>
  <c r="AP219" i="1" s="1"/>
  <c r="AQ219" i="1" s="1"/>
  <c r="AR219" i="1" s="1"/>
  <c r="AS219" i="1" s="1"/>
  <c r="AT219" i="1" s="1"/>
  <c r="AU219" i="1" s="1"/>
  <c r="AV219" i="1" s="1"/>
  <c r="AW219" i="1" s="1"/>
  <c r="AX219" i="1" s="1"/>
  <c r="AY219" i="1" s="1"/>
  <c r="AZ219" i="1" s="1"/>
  <c r="BA219" i="1" s="1"/>
  <c r="BB219" i="1" s="1"/>
  <c r="BC219" i="1" s="1"/>
  <c r="BD219" i="1" s="1"/>
  <c r="BE219" i="1" s="1"/>
  <c r="BF219" i="1" s="1"/>
  <c r="AD219" i="1"/>
  <c r="AC219" i="1"/>
  <c r="AB219" i="1"/>
  <c r="AA219" i="1"/>
  <c r="Z219" i="1"/>
  <c r="Y219" i="1"/>
  <c r="X219" i="1"/>
  <c r="W219" i="1"/>
  <c r="V219" i="1"/>
  <c r="U219" i="1"/>
  <c r="T219" i="1"/>
  <c r="S219" i="1"/>
  <c r="R219" i="1"/>
  <c r="Q219" i="1"/>
  <c r="DU216" i="1"/>
  <c r="DT216" i="1"/>
  <c r="DS216" i="1"/>
  <c r="DR216" i="1"/>
  <c r="DQ216" i="1"/>
  <c r="DP216" i="1"/>
  <c r="DO216" i="1"/>
  <c r="DN216" i="1"/>
  <c r="DM216" i="1"/>
  <c r="DL216" i="1"/>
  <c r="DK216" i="1"/>
  <c r="DJ216" i="1"/>
  <c r="DI216" i="1"/>
  <c r="DH216" i="1"/>
  <c r="DG216" i="1"/>
  <c r="DF216" i="1"/>
  <c r="DE216" i="1"/>
  <c r="DD216" i="1"/>
  <c r="DC216" i="1"/>
  <c r="DB216" i="1"/>
  <c r="DW216" i="1" s="1"/>
  <c r="CE216" i="1"/>
  <c r="CV216" i="1" s="1"/>
  <c r="BI216" i="1"/>
  <c r="BJ216" i="1" s="1"/>
  <c r="BK216" i="1" s="1"/>
  <c r="BL216" i="1" s="1"/>
  <c r="BM216" i="1" s="1"/>
  <c r="BN216" i="1" s="1"/>
  <c r="BO216" i="1" s="1"/>
  <c r="BP216" i="1" s="1"/>
  <c r="BQ216" i="1" s="1"/>
  <c r="BR216" i="1" s="1"/>
  <c r="BS216" i="1" s="1"/>
  <c r="BT216" i="1" s="1"/>
  <c r="BU216" i="1" s="1"/>
  <c r="BV216" i="1" s="1"/>
  <c r="BW216" i="1" s="1"/>
  <c r="BX216" i="1" s="1"/>
  <c r="BY216" i="1" s="1"/>
  <c r="BZ216" i="1" s="1"/>
  <c r="CA216" i="1" s="1"/>
  <c r="BE216" i="1"/>
  <c r="BC216" i="1"/>
  <c r="BA216" i="1"/>
  <c r="AY216" i="1"/>
  <c r="AW216" i="1"/>
  <c r="AN216" i="1"/>
  <c r="AO216" i="1" s="1"/>
  <c r="AP216" i="1" s="1"/>
  <c r="AQ216" i="1" s="1"/>
  <c r="AR216" i="1" s="1"/>
  <c r="AS216" i="1" s="1"/>
  <c r="AT216" i="1" s="1"/>
  <c r="AU216" i="1" s="1"/>
  <c r="Y216" i="1"/>
  <c r="X216" i="1"/>
  <c r="W216" i="1"/>
  <c r="V216" i="1"/>
  <c r="U216" i="1"/>
  <c r="T216" i="1"/>
  <c r="S216" i="1"/>
  <c r="R216" i="1"/>
  <c r="Q216" i="1"/>
  <c r="CE212" i="1"/>
  <c r="DU212" i="1" s="1"/>
  <c r="BI212" i="1"/>
  <c r="BJ212" i="1" s="1"/>
  <c r="BK212" i="1" s="1"/>
  <c r="BL212" i="1" s="1"/>
  <c r="BM212" i="1" s="1"/>
  <c r="BN212" i="1" s="1"/>
  <c r="BO212" i="1" s="1"/>
  <c r="BP212" i="1" s="1"/>
  <c r="BQ212" i="1" s="1"/>
  <c r="BR212" i="1" s="1"/>
  <c r="BS212" i="1" s="1"/>
  <c r="BT212" i="1" s="1"/>
  <c r="BU212" i="1" s="1"/>
  <c r="BV212" i="1" s="1"/>
  <c r="BW212" i="1" s="1"/>
  <c r="BX212" i="1" s="1"/>
  <c r="BY212" i="1" s="1"/>
  <c r="BZ212" i="1" s="1"/>
  <c r="CA212" i="1" s="1"/>
  <c r="AN212" i="1"/>
  <c r="AO212" i="1" s="1"/>
  <c r="AP212" i="1" s="1"/>
  <c r="AQ212" i="1" s="1"/>
  <c r="AR212" i="1" s="1"/>
  <c r="AS212" i="1" s="1"/>
  <c r="AT212" i="1" s="1"/>
  <c r="AU212" i="1" s="1"/>
  <c r="Y212" i="1"/>
  <c r="X212" i="1"/>
  <c r="W212" i="1"/>
  <c r="V212" i="1"/>
  <c r="U212" i="1"/>
  <c r="T212" i="1"/>
  <c r="S212" i="1"/>
  <c r="R212" i="1"/>
  <c r="Q212" i="1"/>
  <c r="DU211" i="1"/>
  <c r="DT211" i="1"/>
  <c r="DS211" i="1"/>
  <c r="DR211" i="1"/>
  <c r="DQ211" i="1"/>
  <c r="DP211" i="1"/>
  <c r="DO211" i="1"/>
  <c r="DN211" i="1"/>
  <c r="DM211" i="1"/>
  <c r="DL211" i="1"/>
  <c r="DK211" i="1"/>
  <c r="DJ211" i="1"/>
  <c r="DI211" i="1"/>
  <c r="DH211" i="1"/>
  <c r="DG211" i="1"/>
  <c r="DF211" i="1"/>
  <c r="DE211" i="1"/>
  <c r="DD211" i="1"/>
  <c r="DC211" i="1"/>
  <c r="DB211" i="1"/>
  <c r="DW211" i="1" s="1"/>
  <c r="CE211" i="1"/>
  <c r="BI211" i="1"/>
  <c r="BJ211" i="1" s="1"/>
  <c r="BK211" i="1" s="1"/>
  <c r="BL211" i="1" s="1"/>
  <c r="BM211" i="1" s="1"/>
  <c r="BN211" i="1" s="1"/>
  <c r="BO211" i="1" s="1"/>
  <c r="BP211" i="1" s="1"/>
  <c r="BQ211" i="1" s="1"/>
  <c r="BR211" i="1" s="1"/>
  <c r="BS211" i="1" s="1"/>
  <c r="BT211" i="1" s="1"/>
  <c r="CE202" i="1"/>
  <c r="DU202" i="1" s="1"/>
  <c r="BI202" i="1"/>
  <c r="BJ202" i="1" s="1"/>
  <c r="BK202" i="1" s="1"/>
  <c r="BL202" i="1" s="1"/>
  <c r="AN202" i="1"/>
  <c r="AO202" i="1" s="1"/>
  <c r="AP202" i="1" s="1"/>
  <c r="AQ202" i="1" s="1"/>
  <c r="AR202" i="1" s="1"/>
  <c r="AS202" i="1" s="1"/>
  <c r="AT202" i="1" s="1"/>
  <c r="AU202" i="1" s="1"/>
  <c r="AV202" i="1" s="1"/>
  <c r="AW202" i="1" s="1"/>
  <c r="AX202" i="1" s="1"/>
  <c r="AY202" i="1" s="1"/>
  <c r="AZ202" i="1" s="1"/>
  <c r="Y202" i="1"/>
  <c r="X202" i="1"/>
  <c r="W202" i="1"/>
  <c r="V202" i="1"/>
  <c r="U202" i="1"/>
  <c r="T202" i="1"/>
  <c r="S202" i="1"/>
  <c r="R202" i="1"/>
  <c r="Q202" i="1"/>
  <c r="CE187" i="1"/>
  <c r="BI187" i="1"/>
  <c r="BJ187" i="1" s="1"/>
  <c r="BK187" i="1" s="1"/>
  <c r="BL187" i="1" s="1"/>
  <c r="BM187" i="1" s="1"/>
  <c r="BN187" i="1" s="1"/>
  <c r="BO187" i="1" s="1"/>
  <c r="BP187" i="1" s="1"/>
  <c r="BQ187" i="1" s="1"/>
  <c r="BR187" i="1" s="1"/>
  <c r="BS187" i="1" s="1"/>
  <c r="BT187" i="1" s="1"/>
  <c r="BU187" i="1" s="1"/>
  <c r="BV187" i="1" s="1"/>
  <c r="BW187" i="1" s="1"/>
  <c r="BX187" i="1" s="1"/>
  <c r="BY187" i="1" s="1"/>
  <c r="BZ187" i="1" s="1"/>
  <c r="CA187" i="1" s="1"/>
  <c r="AN187" i="1"/>
  <c r="AO187" i="1" s="1"/>
  <c r="AP187" i="1" s="1"/>
  <c r="AQ187" i="1" s="1"/>
  <c r="AR187" i="1" s="1"/>
  <c r="AS187" i="1" s="1"/>
  <c r="AT187" i="1" s="1"/>
  <c r="AU187" i="1" s="1"/>
  <c r="AV187" i="1" s="1"/>
  <c r="AW187" i="1" s="1"/>
  <c r="AX187" i="1" s="1"/>
  <c r="AY187" i="1" s="1"/>
  <c r="AZ187" i="1" s="1"/>
  <c r="BA187" i="1" s="1"/>
  <c r="BB187" i="1" s="1"/>
  <c r="BC187" i="1" s="1"/>
  <c r="BD187" i="1" s="1"/>
  <c r="BE187" i="1" s="1"/>
  <c r="BF187" i="1" s="1"/>
  <c r="Y187" i="1"/>
  <c r="X187" i="1"/>
  <c r="W187" i="1"/>
  <c r="V187" i="1"/>
  <c r="U187" i="1"/>
  <c r="T187" i="1"/>
  <c r="S187" i="1"/>
  <c r="R187" i="1"/>
  <c r="Q187" i="1"/>
  <c r="CE184" i="1"/>
  <c r="DP184" i="1" s="1"/>
  <c r="BI184" i="1"/>
  <c r="BJ184" i="1" s="1"/>
  <c r="BK184" i="1" s="1"/>
  <c r="BL184" i="1" s="1"/>
  <c r="BM184" i="1" s="1"/>
  <c r="BN184" i="1" s="1"/>
  <c r="BO184" i="1" s="1"/>
  <c r="BP184" i="1" s="1"/>
  <c r="BQ184" i="1" s="1"/>
  <c r="BR184" i="1" s="1"/>
  <c r="BS184" i="1" s="1"/>
  <c r="BT184" i="1" s="1"/>
  <c r="BU184" i="1" s="1"/>
  <c r="BV184" i="1" s="1"/>
  <c r="BW184" i="1" s="1"/>
  <c r="BX184" i="1" s="1"/>
  <c r="BY184" i="1" s="1"/>
  <c r="BZ184" i="1" s="1"/>
  <c r="CA184" i="1" s="1"/>
  <c r="AN184" i="1"/>
  <c r="AO184" i="1" s="1"/>
  <c r="AP184" i="1" s="1"/>
  <c r="AQ184" i="1" s="1"/>
  <c r="AR184" i="1" s="1"/>
  <c r="AS184" i="1" s="1"/>
  <c r="AT184" i="1" s="1"/>
  <c r="AU184" i="1" s="1"/>
  <c r="AV184" i="1" s="1"/>
  <c r="AW184" i="1" s="1"/>
  <c r="AX184" i="1" s="1"/>
  <c r="AY184" i="1" s="1"/>
  <c r="AZ184" i="1" s="1"/>
  <c r="BA184" i="1" s="1"/>
  <c r="BB184" i="1" s="1"/>
  <c r="BC184" i="1" s="1"/>
  <c r="BD184" i="1" s="1"/>
  <c r="BE184" i="1" s="1"/>
  <c r="BF184" i="1" s="1"/>
  <c r="T184" i="1"/>
  <c r="S184" i="1"/>
  <c r="R184" i="1"/>
  <c r="Q184" i="1"/>
  <c r="CE180" i="1"/>
  <c r="DH180" i="1" s="1"/>
  <c r="BI180" i="1"/>
  <c r="BJ180" i="1" s="1"/>
  <c r="BK180" i="1" s="1"/>
  <c r="BL180" i="1" s="1"/>
  <c r="BM180" i="1" s="1"/>
  <c r="BN180" i="1" s="1"/>
  <c r="BO180" i="1" s="1"/>
  <c r="BP180" i="1" s="1"/>
  <c r="BQ180" i="1" s="1"/>
  <c r="BR180" i="1" s="1"/>
  <c r="BS180" i="1" s="1"/>
  <c r="BT180" i="1" s="1"/>
  <c r="BU180" i="1" s="1"/>
  <c r="BV180" i="1" s="1"/>
  <c r="BW180" i="1" s="1"/>
  <c r="BX180" i="1" s="1"/>
  <c r="BY180" i="1" s="1"/>
  <c r="BZ180" i="1" s="1"/>
  <c r="CA180" i="1" s="1"/>
  <c r="AN180" i="1"/>
  <c r="AO180" i="1" s="1"/>
  <c r="AP180" i="1" s="1"/>
  <c r="AQ180" i="1" s="1"/>
  <c r="AR180" i="1" s="1"/>
  <c r="AS180" i="1" s="1"/>
  <c r="AT180" i="1" s="1"/>
  <c r="AU180" i="1" s="1"/>
  <c r="AV180" i="1" s="1"/>
  <c r="AW180" i="1" s="1"/>
  <c r="AX180" i="1" s="1"/>
  <c r="AY180" i="1" s="1"/>
  <c r="AZ180" i="1" s="1"/>
  <c r="Y180" i="1"/>
  <c r="X180" i="1"/>
  <c r="W180" i="1"/>
  <c r="V180" i="1"/>
  <c r="U180" i="1"/>
  <c r="T180" i="1"/>
  <c r="S180" i="1"/>
  <c r="R180" i="1"/>
  <c r="Q180" i="1"/>
  <c r="CE179" i="1"/>
  <c r="DK179" i="1" s="1"/>
  <c r="BI179" i="1"/>
  <c r="AN179" i="1"/>
  <c r="AO179" i="1" s="1"/>
  <c r="AP179" i="1" s="1"/>
  <c r="AQ179" i="1" s="1"/>
  <c r="AR179" i="1" s="1"/>
  <c r="AS179" i="1" s="1"/>
  <c r="AT179" i="1" s="1"/>
  <c r="AU179" i="1" s="1"/>
  <c r="AV179" i="1" s="1"/>
  <c r="AW179" i="1" s="1"/>
  <c r="AX179" i="1" s="1"/>
  <c r="AY179" i="1" s="1"/>
  <c r="AD179" i="1"/>
  <c r="AC179" i="1"/>
  <c r="AB179" i="1"/>
  <c r="AA179" i="1"/>
  <c r="Z179" i="1"/>
  <c r="Y179" i="1"/>
  <c r="X179" i="1"/>
  <c r="W179" i="1"/>
  <c r="V179" i="1"/>
  <c r="U179" i="1"/>
  <c r="T179" i="1"/>
  <c r="S179" i="1"/>
  <c r="R179" i="1"/>
  <c r="Q179" i="1"/>
  <c r="CE169" i="1"/>
  <c r="DR169" i="1" s="1"/>
  <c r="BI169" i="1"/>
  <c r="BJ169" i="1" s="1"/>
  <c r="BK169" i="1" s="1"/>
  <c r="BL169" i="1" s="1"/>
  <c r="BM169" i="1" s="1"/>
  <c r="BN169" i="1" s="1"/>
  <c r="BO169" i="1" s="1"/>
  <c r="BP169" i="1" s="1"/>
  <c r="AN169" i="1"/>
  <c r="AO169" i="1" s="1"/>
  <c r="AP169" i="1" s="1"/>
  <c r="AQ169" i="1" s="1"/>
  <c r="AR169" i="1" s="1"/>
  <c r="AS169" i="1" s="1"/>
  <c r="AT169" i="1" s="1"/>
  <c r="AU169" i="1" s="1"/>
  <c r="AV169" i="1" s="1"/>
  <c r="AW169" i="1" s="1"/>
  <c r="AX169" i="1" s="1"/>
  <c r="AY169" i="1" s="1"/>
  <c r="AZ169" i="1" s="1"/>
  <c r="BA169" i="1" s="1"/>
  <c r="BB169" i="1" s="1"/>
  <c r="BC169" i="1" s="1"/>
  <c r="BD169" i="1" s="1"/>
  <c r="BE169" i="1" s="1"/>
  <c r="BF169" i="1" s="1"/>
  <c r="AD169" i="1"/>
  <c r="AC169" i="1"/>
  <c r="AB169" i="1"/>
  <c r="AA169" i="1"/>
  <c r="Z169" i="1"/>
  <c r="Y169" i="1"/>
  <c r="X169" i="1"/>
  <c r="W169" i="1"/>
  <c r="V169" i="1"/>
  <c r="U169" i="1"/>
  <c r="T169" i="1"/>
  <c r="S169" i="1"/>
  <c r="R169" i="1"/>
  <c r="Q169" i="1"/>
  <c r="CE165" i="1"/>
  <c r="DL165" i="1" s="1"/>
  <c r="BI165" i="1"/>
  <c r="BJ165" i="1" s="1"/>
  <c r="BK165" i="1" s="1"/>
  <c r="BL165" i="1" s="1"/>
  <c r="BM165" i="1" s="1"/>
  <c r="BN165" i="1" s="1"/>
  <c r="BO165" i="1" s="1"/>
  <c r="BP165" i="1" s="1"/>
  <c r="BQ165" i="1" s="1"/>
  <c r="BR165" i="1" s="1"/>
  <c r="BS165" i="1" s="1"/>
  <c r="BT165" i="1" s="1"/>
  <c r="BU165" i="1" s="1"/>
  <c r="BV165" i="1" s="1"/>
  <c r="BW165" i="1" s="1"/>
  <c r="BX165" i="1" s="1"/>
  <c r="BY165" i="1" s="1"/>
  <c r="BZ165" i="1" s="1"/>
  <c r="CA165" i="1" s="1"/>
  <c r="AN165" i="1"/>
  <c r="AO165" i="1" s="1"/>
  <c r="AP165" i="1" s="1"/>
  <c r="AQ165" i="1" s="1"/>
  <c r="AR165" i="1" s="1"/>
  <c r="AS165" i="1" s="1"/>
  <c r="AT165" i="1" s="1"/>
  <c r="AU165" i="1" s="1"/>
  <c r="AV165" i="1" s="1"/>
  <c r="AW165" i="1" s="1"/>
  <c r="AX165" i="1" s="1"/>
  <c r="AY165" i="1" s="1"/>
  <c r="AZ165" i="1" s="1"/>
  <c r="BA165" i="1" s="1"/>
  <c r="BB165" i="1" s="1"/>
  <c r="BC165" i="1" s="1"/>
  <c r="BD165" i="1" s="1"/>
  <c r="T165" i="1"/>
  <c r="S165" i="1"/>
  <c r="R165" i="1"/>
  <c r="Q165" i="1"/>
  <c r="CE160" i="1"/>
  <c r="DR160" i="1" s="1"/>
  <c r="CW160" i="1" s="1"/>
  <c r="BW160" i="1"/>
  <c r="BX160" i="1" s="1"/>
  <c r="BY160" i="1" s="1"/>
  <c r="BZ160" i="1" s="1"/>
  <c r="CA160" i="1" s="1"/>
  <c r="BT160" i="1"/>
  <c r="BU160" i="1" s="1"/>
  <c r="BI160" i="1"/>
  <c r="BJ160" i="1" s="1"/>
  <c r="BK160" i="1" s="1"/>
  <c r="BL160" i="1" s="1"/>
  <c r="BM160" i="1" s="1"/>
  <c r="BN160" i="1" s="1"/>
  <c r="BO160" i="1" s="1"/>
  <c r="BP160" i="1" s="1"/>
  <c r="BQ160" i="1" s="1"/>
  <c r="BR160" i="1" s="1"/>
  <c r="AN160" i="1"/>
  <c r="AO160" i="1" s="1"/>
  <c r="AP160" i="1" s="1"/>
  <c r="AQ160" i="1" s="1"/>
  <c r="AR160" i="1" s="1"/>
  <c r="AS160" i="1" s="1"/>
  <c r="AT160" i="1" s="1"/>
  <c r="AU160" i="1" s="1"/>
  <c r="AV160" i="1" s="1"/>
  <c r="AW160" i="1" s="1"/>
  <c r="AX160" i="1" s="1"/>
  <c r="AY160" i="1" s="1"/>
  <c r="CE159" i="1"/>
  <c r="DU159" i="1" s="1"/>
  <c r="BI159" i="1"/>
  <c r="BJ159" i="1" s="1"/>
  <c r="BK159" i="1" s="1"/>
  <c r="BL159" i="1" s="1"/>
  <c r="BM159" i="1" s="1"/>
  <c r="BN159" i="1" s="1"/>
  <c r="BO159" i="1" s="1"/>
  <c r="BP159" i="1" s="1"/>
  <c r="BQ159" i="1" s="1"/>
  <c r="BR159" i="1" s="1"/>
  <c r="BS159" i="1" s="1"/>
  <c r="BT159" i="1" s="1"/>
  <c r="BU159" i="1" s="1"/>
  <c r="BV159" i="1" s="1"/>
  <c r="BW159" i="1" s="1"/>
  <c r="BX159" i="1" s="1"/>
  <c r="BY159" i="1" s="1"/>
  <c r="BZ159" i="1" s="1"/>
  <c r="CA159" i="1" s="1"/>
  <c r="AN159" i="1"/>
  <c r="AO159" i="1" s="1"/>
  <c r="CE148" i="1"/>
  <c r="DU148" i="1" s="1"/>
  <c r="BI148" i="1"/>
  <c r="BJ148" i="1" s="1"/>
  <c r="BK148" i="1" s="1"/>
  <c r="BL148" i="1" s="1"/>
  <c r="BM148" i="1" s="1"/>
  <c r="BN148" i="1" s="1"/>
  <c r="BO148" i="1" s="1"/>
  <c r="BP148" i="1" s="1"/>
  <c r="BQ148" i="1" s="1"/>
  <c r="BR148" i="1" s="1"/>
  <c r="BS148" i="1" s="1"/>
  <c r="BT148" i="1" s="1"/>
  <c r="BU148" i="1" s="1"/>
  <c r="BV148" i="1" s="1"/>
  <c r="BW148" i="1" s="1"/>
  <c r="BX148" i="1" s="1"/>
  <c r="BY148" i="1" s="1"/>
  <c r="BZ148" i="1" s="1"/>
  <c r="CA148" i="1" s="1"/>
  <c r="AN148" i="1"/>
  <c r="AO148" i="1" s="1"/>
  <c r="AP148" i="1" s="1"/>
  <c r="AQ148" i="1" s="1"/>
  <c r="AR148" i="1" s="1"/>
  <c r="AS148" i="1" s="1"/>
  <c r="AT148" i="1" s="1"/>
  <c r="AU148" i="1" s="1"/>
  <c r="CE140" i="1"/>
  <c r="DR140" i="1" s="1"/>
  <c r="BI140" i="1"/>
  <c r="BJ140" i="1" s="1"/>
  <c r="BK140" i="1" s="1"/>
  <c r="BL140" i="1" s="1"/>
  <c r="BM140" i="1" s="1"/>
  <c r="BN140" i="1" s="1"/>
  <c r="BO140" i="1" s="1"/>
  <c r="BP140" i="1" s="1"/>
  <c r="BQ140" i="1" s="1"/>
  <c r="BR140" i="1" s="1"/>
  <c r="BS140" i="1" s="1"/>
  <c r="BT140" i="1" s="1"/>
  <c r="BU140" i="1" s="1"/>
  <c r="BV140" i="1" s="1"/>
  <c r="BW140" i="1" s="1"/>
  <c r="BX140" i="1" s="1"/>
  <c r="BY140" i="1" s="1"/>
  <c r="BZ140" i="1" s="1"/>
  <c r="CA140" i="1" s="1"/>
  <c r="AN140" i="1"/>
  <c r="AO140" i="1" s="1"/>
  <c r="AP140" i="1" s="1"/>
  <c r="AQ140" i="1" s="1"/>
  <c r="AR140" i="1" s="1"/>
  <c r="AS140" i="1" s="1"/>
  <c r="AT140" i="1" s="1"/>
  <c r="AU140" i="1" s="1"/>
  <c r="AV140" i="1" s="1"/>
  <c r="AW140" i="1" s="1"/>
  <c r="AX140" i="1" s="1"/>
  <c r="AY140" i="1" s="1"/>
  <c r="AZ140" i="1" s="1"/>
  <c r="BA140" i="1" s="1"/>
  <c r="BB140" i="1" s="1"/>
  <c r="BC140" i="1" s="1"/>
  <c r="Y140" i="1"/>
  <c r="X140" i="1"/>
  <c r="W140" i="1"/>
  <c r="V140" i="1"/>
  <c r="U140" i="1"/>
  <c r="T140" i="1"/>
  <c r="S140" i="1"/>
  <c r="R140" i="1"/>
  <c r="Q140" i="1"/>
  <c r="CE135" i="1"/>
  <c r="DT135" i="1" s="1"/>
  <c r="BI135" i="1"/>
  <c r="BJ135" i="1" s="1"/>
  <c r="BK135" i="1" s="1"/>
  <c r="BL135" i="1" s="1"/>
  <c r="BM135" i="1" s="1"/>
  <c r="BN135" i="1" s="1"/>
  <c r="BO135" i="1" s="1"/>
  <c r="BP135" i="1" s="1"/>
  <c r="BQ135" i="1" s="1"/>
  <c r="BR135" i="1" s="1"/>
  <c r="BS135" i="1" s="1"/>
  <c r="BT135" i="1" s="1"/>
  <c r="BU135" i="1" s="1"/>
  <c r="BV135" i="1" s="1"/>
  <c r="BW135" i="1" s="1"/>
  <c r="BX135" i="1" s="1"/>
  <c r="BY135" i="1" s="1"/>
  <c r="BZ135" i="1" s="1"/>
  <c r="CA135" i="1" s="1"/>
  <c r="AN135" i="1"/>
  <c r="AO135" i="1" s="1"/>
  <c r="AP135" i="1" s="1"/>
  <c r="AQ135" i="1" s="1"/>
  <c r="AR135" i="1" s="1"/>
  <c r="AS135" i="1" s="1"/>
  <c r="AT135" i="1" s="1"/>
  <c r="AU135" i="1" s="1"/>
  <c r="AV135" i="1" s="1"/>
  <c r="AW135" i="1" s="1"/>
  <c r="AX135" i="1" s="1"/>
  <c r="AY135" i="1" s="1"/>
  <c r="AZ135" i="1" s="1"/>
  <c r="BA135" i="1" s="1"/>
  <c r="BB135" i="1" s="1"/>
  <c r="BC135" i="1" s="1"/>
  <c r="BD135" i="1" s="1"/>
  <c r="BE135" i="1" s="1"/>
  <c r="BF135" i="1" s="1"/>
  <c r="CE132" i="1"/>
  <c r="DU132" i="1" s="1"/>
  <c r="BI132" i="1"/>
  <c r="BJ132" i="1" s="1"/>
  <c r="BK132" i="1" s="1"/>
  <c r="BL132" i="1" s="1"/>
  <c r="BM132" i="1" s="1"/>
  <c r="BN132" i="1" s="1"/>
  <c r="BO132" i="1" s="1"/>
  <c r="BP132" i="1" s="1"/>
  <c r="BQ132" i="1" s="1"/>
  <c r="BR132" i="1" s="1"/>
  <c r="BS132" i="1" s="1"/>
  <c r="BT132" i="1" s="1"/>
  <c r="BU132" i="1" s="1"/>
  <c r="BV132" i="1" s="1"/>
  <c r="BW132" i="1" s="1"/>
  <c r="BX132" i="1" s="1"/>
  <c r="BY132" i="1" s="1"/>
  <c r="BZ132" i="1" s="1"/>
  <c r="CA132" i="1" s="1"/>
  <c r="AN132" i="1"/>
  <c r="AO132" i="1" s="1"/>
  <c r="AP132" i="1" s="1"/>
  <c r="AQ132" i="1" s="1"/>
  <c r="AR132" i="1" s="1"/>
  <c r="AS132" i="1" s="1"/>
  <c r="AT132" i="1" s="1"/>
  <c r="AU132" i="1" s="1"/>
  <c r="AV132" i="1" s="1"/>
  <c r="AW132" i="1" s="1"/>
  <c r="AX132" i="1" s="1"/>
  <c r="AY132" i="1" s="1"/>
  <c r="AZ132" i="1" s="1"/>
  <c r="AD132" i="1"/>
  <c r="AC132" i="1"/>
  <c r="AB132" i="1"/>
  <c r="AA132" i="1"/>
  <c r="Z132" i="1"/>
  <c r="Y132" i="1"/>
  <c r="X132" i="1"/>
  <c r="W132" i="1"/>
  <c r="V132" i="1"/>
  <c r="U132" i="1"/>
  <c r="T132" i="1"/>
  <c r="S132" i="1"/>
  <c r="R132" i="1"/>
  <c r="Q132" i="1"/>
  <c r="CE130" i="1"/>
  <c r="DU130" i="1" s="1"/>
  <c r="BR130" i="1"/>
  <c r="BS130" i="1" s="1"/>
  <c r="BT130" i="1" s="1"/>
  <c r="BU130" i="1" s="1"/>
  <c r="BV130" i="1" s="1"/>
  <c r="BW130" i="1" s="1"/>
  <c r="BX130" i="1" s="1"/>
  <c r="BY130" i="1" s="1"/>
  <c r="BZ130" i="1" s="1"/>
  <c r="CA130" i="1" s="1"/>
  <c r="BI130" i="1"/>
  <c r="BJ130" i="1" s="1"/>
  <c r="BK130" i="1" s="1"/>
  <c r="BL130" i="1" s="1"/>
  <c r="BM130" i="1" s="1"/>
  <c r="AN130" i="1"/>
  <c r="AO130" i="1" s="1"/>
  <c r="AP130" i="1" s="1"/>
  <c r="AQ130" i="1" s="1"/>
  <c r="AR130" i="1" s="1"/>
  <c r="AS130" i="1" s="1"/>
  <c r="AT130" i="1" s="1"/>
  <c r="AU130" i="1" s="1"/>
  <c r="CE127" i="1"/>
  <c r="DT127" i="1" s="1"/>
  <c r="BI127" i="1"/>
  <c r="BJ127" i="1" s="1"/>
  <c r="BK127" i="1" s="1"/>
  <c r="BL127" i="1" s="1"/>
  <c r="BM127" i="1" s="1"/>
  <c r="BN127" i="1" s="1"/>
  <c r="BO127" i="1" s="1"/>
  <c r="BP127" i="1" s="1"/>
  <c r="BQ127" i="1" s="1"/>
  <c r="BR127" i="1" s="1"/>
  <c r="BS127" i="1" s="1"/>
  <c r="BT127" i="1" s="1"/>
  <c r="BU127" i="1" s="1"/>
  <c r="BV127" i="1" s="1"/>
  <c r="BW127" i="1" s="1"/>
  <c r="BX127" i="1" s="1"/>
  <c r="BY127" i="1" s="1"/>
  <c r="BZ127" i="1" s="1"/>
  <c r="CA127" i="1" s="1"/>
  <c r="AN127" i="1"/>
  <c r="AO127" i="1" s="1"/>
  <c r="AP127" i="1" s="1"/>
  <c r="AQ127" i="1" s="1"/>
  <c r="AR127" i="1" s="1"/>
  <c r="AS127" i="1" s="1"/>
  <c r="AT127" i="1" s="1"/>
  <c r="AU127" i="1" s="1"/>
  <c r="AV127" i="1" s="1"/>
  <c r="AW127" i="1" s="1"/>
  <c r="AX127" i="1" s="1"/>
  <c r="AY127" i="1" s="1"/>
  <c r="AZ127" i="1" s="1"/>
  <c r="BA127" i="1" s="1"/>
  <c r="BB127" i="1" s="1"/>
  <c r="BC127" i="1" s="1"/>
  <c r="BD127" i="1" s="1"/>
  <c r="BE127" i="1" s="1"/>
  <c r="BF127" i="1" s="1"/>
  <c r="Y127" i="1"/>
  <c r="X127" i="1"/>
  <c r="W127" i="1"/>
  <c r="V127" i="1"/>
  <c r="U127" i="1"/>
  <c r="T127" i="1"/>
  <c r="S127" i="1"/>
  <c r="R127" i="1"/>
  <c r="Q127" i="1"/>
  <c r="CE122" i="1"/>
  <c r="DU122" i="1" s="1"/>
  <c r="BI122" i="1"/>
  <c r="BJ122" i="1" s="1"/>
  <c r="BK122" i="1" s="1"/>
  <c r="BL122" i="1" s="1"/>
  <c r="BM122" i="1" s="1"/>
  <c r="BN122" i="1" s="1"/>
  <c r="BO122" i="1" s="1"/>
  <c r="BP122" i="1" s="1"/>
  <c r="BQ122" i="1" s="1"/>
  <c r="BR122" i="1" s="1"/>
  <c r="BS122" i="1" s="1"/>
  <c r="BT122" i="1" s="1"/>
  <c r="BU122" i="1" s="1"/>
  <c r="BV122" i="1" s="1"/>
  <c r="BW122" i="1" s="1"/>
  <c r="BX122" i="1" s="1"/>
  <c r="BY122" i="1" s="1"/>
  <c r="BZ122" i="1" s="1"/>
  <c r="CA122" i="1" s="1"/>
  <c r="AN122" i="1"/>
  <c r="AO122" i="1" s="1"/>
  <c r="AP122" i="1" s="1"/>
  <c r="AQ122" i="1" s="1"/>
  <c r="AR122" i="1" s="1"/>
  <c r="AS122" i="1" s="1"/>
  <c r="Y122" i="1"/>
  <c r="X122" i="1"/>
  <c r="W122" i="1"/>
  <c r="V122" i="1"/>
  <c r="U122" i="1"/>
  <c r="T122" i="1"/>
  <c r="S122" i="1"/>
  <c r="R122" i="1"/>
  <c r="Q122" i="1"/>
  <c r="CE121" i="1"/>
  <c r="DQ121" i="1" s="1"/>
  <c r="BI121" i="1"/>
  <c r="BJ121" i="1" s="1"/>
  <c r="BK121" i="1" s="1"/>
  <c r="BL121" i="1" s="1"/>
  <c r="BM121" i="1" s="1"/>
  <c r="BN121" i="1" s="1"/>
  <c r="BO121" i="1" s="1"/>
  <c r="BP121" i="1" s="1"/>
  <c r="BQ121" i="1" s="1"/>
  <c r="BR121" i="1" s="1"/>
  <c r="BS121" i="1" s="1"/>
  <c r="BT121" i="1" s="1"/>
  <c r="BU121" i="1" s="1"/>
  <c r="BV121" i="1" s="1"/>
  <c r="BW121" i="1" s="1"/>
  <c r="BX121" i="1" s="1"/>
  <c r="BY121" i="1" s="1"/>
  <c r="BZ121" i="1" s="1"/>
  <c r="CA121" i="1" s="1"/>
  <c r="AN121" i="1"/>
  <c r="AO121" i="1" s="1"/>
  <c r="AP121" i="1" s="1"/>
  <c r="AQ121" i="1" s="1"/>
  <c r="AR121" i="1" s="1"/>
  <c r="AS121" i="1" s="1"/>
  <c r="AT121" i="1" s="1"/>
  <c r="AU121" i="1" s="1"/>
  <c r="Y121" i="1"/>
  <c r="X121" i="1"/>
  <c r="W121" i="1"/>
  <c r="V121" i="1"/>
  <c r="U121" i="1"/>
  <c r="T121" i="1"/>
  <c r="S121" i="1"/>
  <c r="R121" i="1"/>
  <c r="Q121" i="1"/>
  <c r="CE106" i="1"/>
  <c r="DQ106" i="1" s="1"/>
  <c r="BI106" i="1"/>
  <c r="BJ106" i="1" s="1"/>
  <c r="BK106" i="1" s="1"/>
  <c r="BL106" i="1" s="1"/>
  <c r="BM106" i="1" s="1"/>
  <c r="BN106" i="1" s="1"/>
  <c r="BO106" i="1" s="1"/>
  <c r="BP106" i="1" s="1"/>
  <c r="BQ106" i="1" s="1"/>
  <c r="BR106" i="1" s="1"/>
  <c r="BS106" i="1" s="1"/>
  <c r="BT106" i="1" s="1"/>
  <c r="BU106" i="1" s="1"/>
  <c r="BV106" i="1" s="1"/>
  <c r="BW106" i="1" s="1"/>
  <c r="T106" i="1"/>
  <c r="S106" i="1"/>
  <c r="R106" i="1"/>
  <c r="Q106" i="1"/>
  <c r="CE105" i="1"/>
  <c r="DU105" i="1" s="1"/>
  <c r="BI105" i="1"/>
  <c r="BJ105" i="1" s="1"/>
  <c r="BK105" i="1" s="1"/>
  <c r="BL105" i="1" s="1"/>
  <c r="BM105" i="1" s="1"/>
  <c r="BN105" i="1" s="1"/>
  <c r="BO105" i="1" s="1"/>
  <c r="BP105" i="1" s="1"/>
  <c r="BQ105" i="1" s="1"/>
  <c r="BR105" i="1" s="1"/>
  <c r="BS105" i="1" s="1"/>
  <c r="BT105" i="1" s="1"/>
  <c r="BU105" i="1" s="1"/>
  <c r="BV105" i="1" s="1"/>
  <c r="BW105" i="1" s="1"/>
  <c r="BX105" i="1" s="1"/>
  <c r="BY105" i="1" s="1"/>
  <c r="BZ105" i="1" s="1"/>
  <c r="CA105" i="1" s="1"/>
  <c r="AN105" i="1"/>
  <c r="AO105" i="1" s="1"/>
  <c r="AP105" i="1" s="1"/>
  <c r="AQ105" i="1" s="1"/>
  <c r="AR105" i="1" s="1"/>
  <c r="AS105" i="1" s="1"/>
  <c r="AT105" i="1" s="1"/>
  <c r="AU105" i="1" s="1"/>
  <c r="AV105" i="1" s="1"/>
  <c r="AW105" i="1" s="1"/>
  <c r="AD105" i="1"/>
  <c r="AC105" i="1"/>
  <c r="AB105" i="1"/>
  <c r="AA105" i="1"/>
  <c r="Z105" i="1"/>
  <c r="Y105" i="1"/>
  <c r="X105" i="1"/>
  <c r="W105" i="1"/>
  <c r="V105" i="1"/>
  <c r="U105" i="1"/>
  <c r="T105" i="1"/>
  <c r="S105" i="1"/>
  <c r="R105" i="1"/>
  <c r="Q105" i="1"/>
  <c r="CE99" i="1"/>
  <c r="DU99" i="1" s="1"/>
  <c r="BI99" i="1"/>
  <c r="BJ99" i="1" s="1"/>
  <c r="BK99" i="1" s="1"/>
  <c r="BL99" i="1" s="1"/>
  <c r="BM99" i="1" s="1"/>
  <c r="BN99" i="1" s="1"/>
  <c r="BO99" i="1" s="1"/>
  <c r="BP99" i="1" s="1"/>
  <c r="BQ99" i="1" s="1"/>
  <c r="BR99" i="1" s="1"/>
  <c r="BS99" i="1" s="1"/>
  <c r="BT99" i="1" s="1"/>
  <c r="BU99" i="1" s="1"/>
  <c r="BV99" i="1" s="1"/>
  <c r="BW99" i="1" s="1"/>
  <c r="BX99" i="1" s="1"/>
  <c r="BY99" i="1" s="1"/>
  <c r="BZ99" i="1" s="1"/>
  <c r="AN99" i="1"/>
  <c r="AO99" i="1" s="1"/>
  <c r="AD99" i="1"/>
  <c r="AC99" i="1"/>
  <c r="AB99" i="1"/>
  <c r="AA99" i="1"/>
  <c r="Z99" i="1"/>
  <c r="Y99" i="1"/>
  <c r="X99" i="1"/>
  <c r="W99" i="1"/>
  <c r="V99" i="1"/>
  <c r="U99" i="1"/>
  <c r="T99" i="1"/>
  <c r="S99" i="1"/>
  <c r="R99" i="1"/>
  <c r="Q99" i="1"/>
  <c r="DU97" i="1"/>
  <c r="DT97" i="1"/>
  <c r="DS97" i="1"/>
  <c r="DR97" i="1"/>
  <c r="DQ97" i="1"/>
  <c r="DP97" i="1"/>
  <c r="DO97" i="1"/>
  <c r="DN97" i="1"/>
  <c r="DM97" i="1"/>
  <c r="DL97" i="1"/>
  <c r="DK97" i="1"/>
  <c r="DJ97" i="1"/>
  <c r="DI97" i="1"/>
  <c r="DH97" i="1"/>
  <c r="DG97" i="1"/>
  <c r="DF97" i="1"/>
  <c r="DE97" i="1"/>
  <c r="DD97" i="1"/>
  <c r="DC97" i="1"/>
  <c r="DB97" i="1"/>
  <c r="DW97" i="1" s="1"/>
  <c r="CE97" i="1"/>
  <c r="CY97" i="1" s="1"/>
  <c r="BI97" i="1"/>
  <c r="BJ97" i="1" s="1"/>
  <c r="BK97" i="1" s="1"/>
  <c r="BL97" i="1" s="1"/>
  <c r="BM97" i="1" s="1"/>
  <c r="BN97" i="1" s="1"/>
  <c r="BO97" i="1" s="1"/>
  <c r="BP97" i="1" s="1"/>
  <c r="BQ97" i="1" s="1"/>
  <c r="BR97" i="1" s="1"/>
  <c r="BS97" i="1" s="1"/>
  <c r="BT97" i="1" s="1"/>
  <c r="BU97" i="1" s="1"/>
  <c r="BV97" i="1" s="1"/>
  <c r="BW97" i="1" s="1"/>
  <c r="BX97" i="1" s="1"/>
  <c r="BY97" i="1" s="1"/>
  <c r="BZ97" i="1" s="1"/>
  <c r="CA97" i="1" s="1"/>
  <c r="AN97" i="1"/>
  <c r="AO97" i="1" s="1"/>
  <c r="AP97" i="1" s="1"/>
  <c r="AQ97" i="1" s="1"/>
  <c r="AR97" i="1" s="1"/>
  <c r="AS97" i="1" s="1"/>
  <c r="AT97" i="1" s="1"/>
  <c r="AU97" i="1" s="1"/>
  <c r="AI97" i="1"/>
  <c r="AH97" i="1"/>
  <c r="AG97" i="1"/>
  <c r="AF97" i="1"/>
  <c r="AE97" i="1"/>
  <c r="AD97" i="1"/>
  <c r="AC97" i="1"/>
  <c r="AB97" i="1"/>
  <c r="AA97" i="1"/>
  <c r="Z97" i="1"/>
  <c r="Y97" i="1"/>
  <c r="X97" i="1"/>
  <c r="W97" i="1"/>
  <c r="V97" i="1"/>
  <c r="U97" i="1"/>
  <c r="T97" i="1"/>
  <c r="S97" i="1"/>
  <c r="R97" i="1"/>
  <c r="Q97" i="1"/>
  <c r="CE86" i="1"/>
  <c r="DF86" i="1" s="1"/>
  <c r="BI86" i="1"/>
  <c r="BJ86" i="1" s="1"/>
  <c r="BK86" i="1" s="1"/>
  <c r="BL86" i="1" s="1"/>
  <c r="BM86" i="1" s="1"/>
  <c r="BN86" i="1" s="1"/>
  <c r="BO86" i="1" s="1"/>
  <c r="BP86" i="1" s="1"/>
  <c r="BQ86" i="1" s="1"/>
  <c r="BR86" i="1" s="1"/>
  <c r="BS86" i="1" s="1"/>
  <c r="BT86" i="1" s="1"/>
  <c r="BU86" i="1" s="1"/>
  <c r="BV86" i="1" s="1"/>
  <c r="BW86" i="1" s="1"/>
  <c r="BX86" i="1" s="1"/>
  <c r="BY86" i="1" s="1"/>
  <c r="BZ86" i="1" s="1"/>
  <c r="CA86" i="1" s="1"/>
  <c r="AN86" i="1"/>
  <c r="AO86" i="1" s="1"/>
  <c r="AP86" i="1" s="1"/>
  <c r="AQ86" i="1" s="1"/>
  <c r="AR86" i="1" s="1"/>
  <c r="AS86" i="1" s="1"/>
  <c r="AT86" i="1" s="1"/>
  <c r="AU86" i="1" s="1"/>
  <c r="AI86" i="1"/>
  <c r="AH86" i="1"/>
  <c r="AG86" i="1"/>
  <c r="AF86" i="1"/>
  <c r="AE86" i="1"/>
  <c r="AD86" i="1"/>
  <c r="AC86" i="1"/>
  <c r="AB86" i="1"/>
  <c r="AA86" i="1"/>
  <c r="Z86" i="1"/>
  <c r="Y86" i="1"/>
  <c r="X86" i="1"/>
  <c r="W86" i="1"/>
  <c r="V86" i="1"/>
  <c r="U86" i="1"/>
  <c r="T86" i="1"/>
  <c r="S86" i="1"/>
  <c r="R86" i="1"/>
  <c r="Q86" i="1"/>
  <c r="CE83" i="1"/>
  <c r="DT83" i="1" s="1"/>
  <c r="BI83" i="1"/>
  <c r="BJ83" i="1" s="1"/>
  <c r="BK83" i="1" s="1"/>
  <c r="BL83" i="1" s="1"/>
  <c r="BM83" i="1" s="1"/>
  <c r="BN83" i="1" s="1"/>
  <c r="BO83" i="1" s="1"/>
  <c r="BP83" i="1" s="1"/>
  <c r="BQ83" i="1" s="1"/>
  <c r="BR83" i="1" s="1"/>
  <c r="BS83" i="1" s="1"/>
  <c r="BT83" i="1" s="1"/>
  <c r="BU83" i="1" s="1"/>
  <c r="BV83" i="1" s="1"/>
  <c r="BW83" i="1" s="1"/>
  <c r="BX83" i="1" s="1"/>
  <c r="BY83" i="1" s="1"/>
  <c r="BZ83" i="1" s="1"/>
  <c r="CA83" i="1" s="1"/>
  <c r="AN83" i="1"/>
  <c r="AO83" i="1" s="1"/>
  <c r="AP83" i="1" s="1"/>
  <c r="AQ83" i="1" s="1"/>
  <c r="AR83" i="1" s="1"/>
  <c r="AS83" i="1" s="1"/>
  <c r="AT83" i="1" s="1"/>
  <c r="AU83" i="1" s="1"/>
  <c r="AV83" i="1" s="1"/>
  <c r="AW83" i="1" s="1"/>
  <c r="AX83" i="1" s="1"/>
  <c r="AY83" i="1" s="1"/>
  <c r="AZ83" i="1" s="1"/>
  <c r="BA83" i="1" s="1"/>
  <c r="BB83" i="1" s="1"/>
  <c r="BC83" i="1" s="1"/>
  <c r="BD83" i="1" s="1"/>
  <c r="BE83" i="1" s="1"/>
  <c r="BF83" i="1" s="1"/>
  <c r="CE78" i="1"/>
  <c r="DU78" i="1" s="1"/>
  <c r="BI78" i="1"/>
  <c r="BJ78" i="1" s="1"/>
  <c r="BK78" i="1" s="1"/>
  <c r="BL78" i="1" s="1"/>
  <c r="BM78" i="1" s="1"/>
  <c r="BN78" i="1" s="1"/>
  <c r="BO78" i="1" s="1"/>
  <c r="BP78" i="1" s="1"/>
  <c r="BQ78" i="1" s="1"/>
  <c r="BR78" i="1" s="1"/>
  <c r="BS78" i="1" s="1"/>
  <c r="BT78" i="1" s="1"/>
  <c r="BU78" i="1" s="1"/>
  <c r="BV78" i="1" s="1"/>
  <c r="BW78" i="1" s="1"/>
  <c r="BX78" i="1" s="1"/>
  <c r="BY78" i="1" s="1"/>
  <c r="BZ78" i="1" s="1"/>
  <c r="CA78" i="1" s="1"/>
  <c r="AN78" i="1"/>
  <c r="AO78" i="1" s="1"/>
  <c r="AP78" i="1" s="1"/>
  <c r="AQ78" i="1" s="1"/>
  <c r="AR78" i="1" s="1"/>
  <c r="CE43" i="1"/>
  <c r="DK43" i="1" s="1"/>
  <c r="BI43" i="1"/>
  <c r="BJ43" i="1" s="1"/>
  <c r="BK43" i="1" s="1"/>
  <c r="BL43" i="1" s="1"/>
  <c r="BM43" i="1" s="1"/>
  <c r="BN43" i="1" s="1"/>
  <c r="BO43" i="1" s="1"/>
  <c r="BP43" i="1" s="1"/>
  <c r="BQ43" i="1" s="1"/>
  <c r="BR43" i="1" s="1"/>
  <c r="BS43" i="1" s="1"/>
  <c r="BT43" i="1" s="1"/>
  <c r="BU43" i="1" s="1"/>
  <c r="BV43" i="1" s="1"/>
  <c r="BW43" i="1" s="1"/>
  <c r="BX43" i="1" s="1"/>
  <c r="BY43" i="1" s="1"/>
  <c r="BZ43" i="1" s="1"/>
  <c r="CA43" i="1" s="1"/>
  <c r="AN43" i="1"/>
  <c r="AO43" i="1" s="1"/>
  <c r="AP43" i="1" s="1"/>
  <c r="AQ43" i="1" s="1"/>
  <c r="AR43" i="1" s="1"/>
  <c r="AS43" i="1" s="1"/>
  <c r="AT43" i="1" s="1"/>
  <c r="AU43" i="1" s="1"/>
  <c r="Y43" i="1"/>
  <c r="X43" i="1"/>
  <c r="W43" i="1"/>
  <c r="V43" i="1"/>
  <c r="U43" i="1"/>
  <c r="T43" i="1"/>
  <c r="S43" i="1"/>
  <c r="R43" i="1"/>
  <c r="Q43" i="1"/>
  <c r="CE42" i="1"/>
  <c r="BI42" i="1"/>
  <c r="BJ42" i="1" s="1"/>
  <c r="BK42" i="1" s="1"/>
  <c r="BL42" i="1" s="1"/>
  <c r="BM42" i="1" s="1"/>
  <c r="BN42" i="1" s="1"/>
  <c r="BO42" i="1" s="1"/>
  <c r="BP42" i="1" s="1"/>
  <c r="BQ42" i="1" s="1"/>
  <c r="BR42" i="1" s="1"/>
  <c r="BS42" i="1" s="1"/>
  <c r="BT42" i="1" s="1"/>
  <c r="BU42" i="1" s="1"/>
  <c r="BV42" i="1" s="1"/>
  <c r="BW42" i="1" s="1"/>
  <c r="BX42" i="1" s="1"/>
  <c r="BY42" i="1" s="1"/>
  <c r="BZ42" i="1" s="1"/>
  <c r="CA42" i="1" s="1"/>
  <c r="AN42" i="1"/>
  <c r="AO42" i="1" s="1"/>
  <c r="AP42" i="1" s="1"/>
  <c r="AQ42" i="1" s="1"/>
  <c r="AR42" i="1" s="1"/>
  <c r="AS42" i="1" s="1"/>
  <c r="AT42" i="1" s="1"/>
  <c r="AU42" i="1" s="1"/>
  <c r="AV42" i="1" s="1"/>
  <c r="AW42" i="1" s="1"/>
  <c r="AX42" i="1" s="1"/>
  <c r="AY42" i="1" s="1"/>
  <c r="AZ42" i="1" s="1"/>
  <c r="BA42" i="1" s="1"/>
  <c r="BB42" i="1" s="1"/>
  <c r="BC42" i="1" s="1"/>
  <c r="BD42" i="1" s="1"/>
  <c r="BE42" i="1" s="1"/>
  <c r="BF42" i="1" s="1"/>
  <c r="CE37" i="1"/>
  <c r="DQ37" i="1" s="1"/>
  <c r="BI37" i="1"/>
  <c r="BJ37" i="1" s="1"/>
  <c r="BK37" i="1" s="1"/>
  <c r="BL37" i="1" s="1"/>
  <c r="BM37" i="1" s="1"/>
  <c r="BN37" i="1" s="1"/>
  <c r="BO37" i="1" s="1"/>
  <c r="BP37" i="1" s="1"/>
  <c r="BQ37" i="1" s="1"/>
  <c r="BR37" i="1" s="1"/>
  <c r="BS37" i="1" s="1"/>
  <c r="BT37" i="1" s="1"/>
  <c r="BU37" i="1" s="1"/>
  <c r="BV37" i="1" s="1"/>
  <c r="BW37" i="1" s="1"/>
  <c r="BX37" i="1" s="1"/>
  <c r="BY37" i="1" s="1"/>
  <c r="BZ37" i="1" s="1"/>
  <c r="CA37" i="1" s="1"/>
  <c r="T37" i="1"/>
  <c r="S37" i="1"/>
  <c r="R37" i="1"/>
  <c r="Q37" i="1"/>
  <c r="CE28" i="1"/>
  <c r="BI28" i="1"/>
  <c r="BJ28" i="1" s="1"/>
  <c r="BK28" i="1" s="1"/>
  <c r="BL28" i="1" s="1"/>
  <c r="BM28" i="1" s="1"/>
  <c r="BN28" i="1" s="1"/>
  <c r="BO28" i="1" s="1"/>
  <c r="BP28" i="1" s="1"/>
  <c r="BQ28" i="1" s="1"/>
  <c r="BR28" i="1" s="1"/>
  <c r="BS28" i="1" s="1"/>
  <c r="BT28" i="1" s="1"/>
  <c r="BU28" i="1" s="1"/>
  <c r="BV28" i="1" s="1"/>
  <c r="BW28" i="1" s="1"/>
  <c r="BX28" i="1" s="1"/>
  <c r="BY28" i="1" s="1"/>
  <c r="BZ28" i="1" s="1"/>
  <c r="CA28" i="1" s="1"/>
  <c r="AN28" i="1"/>
  <c r="AO28" i="1" s="1"/>
  <c r="AP28" i="1" s="1"/>
  <c r="AQ28" i="1" s="1"/>
  <c r="AR28" i="1" s="1"/>
  <c r="AS28" i="1" s="1"/>
  <c r="AT28" i="1" s="1"/>
  <c r="AU28" i="1" s="1"/>
  <c r="AV28" i="1" s="1"/>
  <c r="AW28" i="1" s="1"/>
  <c r="AX28" i="1" s="1"/>
  <c r="AY28" i="1" s="1"/>
  <c r="AZ28" i="1" s="1"/>
  <c r="BA28" i="1" s="1"/>
  <c r="BB28" i="1" s="1"/>
  <c r="BC28" i="1" s="1"/>
  <c r="BD28" i="1" s="1"/>
  <c r="BE28" i="1" s="1"/>
  <c r="BF28" i="1" s="1"/>
  <c r="CE26" i="1"/>
  <c r="DR26" i="1" s="1"/>
  <c r="BI26" i="1"/>
  <c r="BJ26" i="1" s="1"/>
  <c r="BK26" i="1" s="1"/>
  <c r="BL26" i="1" s="1"/>
  <c r="BM26" i="1" s="1"/>
  <c r="BN26" i="1" s="1"/>
  <c r="BO26" i="1" s="1"/>
  <c r="BP26" i="1" s="1"/>
  <c r="BQ26" i="1" s="1"/>
  <c r="BR26" i="1" s="1"/>
  <c r="BS26" i="1" s="1"/>
  <c r="BT26" i="1" s="1"/>
  <c r="BU26" i="1" s="1"/>
  <c r="BV26" i="1" s="1"/>
  <c r="BW26" i="1" s="1"/>
  <c r="BX26" i="1" s="1"/>
  <c r="BY26" i="1" s="1"/>
  <c r="BZ26" i="1" s="1"/>
  <c r="CA26" i="1" s="1"/>
  <c r="AN26" i="1"/>
  <c r="AO26" i="1" s="1"/>
  <c r="AP26" i="1" s="1"/>
  <c r="AQ26" i="1" s="1"/>
  <c r="AR26" i="1" s="1"/>
  <c r="Y26" i="1"/>
  <c r="X26" i="1"/>
  <c r="W26" i="1"/>
  <c r="V26" i="1"/>
  <c r="U26" i="1"/>
  <c r="T26" i="1"/>
  <c r="S26" i="1"/>
  <c r="R26" i="1"/>
  <c r="Q26" i="1"/>
  <c r="CE21" i="1"/>
  <c r="DN21" i="1" s="1"/>
  <c r="BI21" i="1"/>
  <c r="BJ21" i="1" s="1"/>
  <c r="BK21" i="1" s="1"/>
  <c r="BL21" i="1" s="1"/>
  <c r="BM21" i="1" s="1"/>
  <c r="BN21" i="1" s="1"/>
  <c r="BO21" i="1" s="1"/>
  <c r="BP21" i="1" s="1"/>
  <c r="BQ21" i="1" s="1"/>
  <c r="BR21" i="1" s="1"/>
  <c r="BS21" i="1" s="1"/>
  <c r="BT21" i="1" s="1"/>
  <c r="BU21" i="1" s="1"/>
  <c r="BV21" i="1" s="1"/>
  <c r="BW21" i="1" s="1"/>
  <c r="BX21" i="1" s="1"/>
  <c r="BY21" i="1" s="1"/>
  <c r="BZ21" i="1" s="1"/>
  <c r="CA21" i="1" s="1"/>
  <c r="AN21" i="1"/>
  <c r="AO21" i="1" s="1"/>
  <c r="AP21" i="1" s="1"/>
  <c r="AQ21" i="1" s="1"/>
  <c r="AR21" i="1" s="1"/>
  <c r="AS21" i="1" s="1"/>
  <c r="AT21" i="1" s="1"/>
  <c r="AU21" i="1" s="1"/>
  <c r="AV21" i="1" s="1"/>
  <c r="AW21" i="1" s="1"/>
  <c r="AX21" i="1" s="1"/>
  <c r="AY21" i="1" s="1"/>
  <c r="AZ21" i="1" s="1"/>
  <c r="BA21" i="1" s="1"/>
  <c r="BB21" i="1" s="1"/>
  <c r="BC21" i="1" s="1"/>
  <c r="BD21" i="1" s="1"/>
  <c r="BE21" i="1" s="1"/>
  <c r="BF21" i="1" s="1"/>
  <c r="T21" i="1"/>
  <c r="S21" i="1"/>
  <c r="R21" i="1"/>
  <c r="Q21" i="1"/>
  <c r="CE17" i="1"/>
  <c r="BI17" i="1"/>
  <c r="BJ17" i="1" s="1"/>
  <c r="BK17" i="1" s="1"/>
  <c r="BL17" i="1" s="1"/>
  <c r="BM17" i="1" s="1"/>
  <c r="BN17" i="1" s="1"/>
  <c r="BO17" i="1" s="1"/>
  <c r="BP17" i="1" s="1"/>
  <c r="BQ17" i="1" s="1"/>
  <c r="BR17" i="1" s="1"/>
  <c r="BS17" i="1" s="1"/>
  <c r="BT17" i="1" s="1"/>
  <c r="BU17" i="1" s="1"/>
  <c r="BV17" i="1" s="1"/>
  <c r="BW17" i="1" s="1"/>
  <c r="BX17" i="1" s="1"/>
  <c r="BY17" i="1" s="1"/>
  <c r="BZ17" i="1" s="1"/>
  <c r="CA17" i="1" s="1"/>
  <c r="AN17" i="1"/>
  <c r="AO17" i="1" s="1"/>
  <c r="AP17" i="1" s="1"/>
  <c r="AQ17" i="1" s="1"/>
  <c r="AR17" i="1" s="1"/>
  <c r="AS17" i="1" s="1"/>
  <c r="AT17" i="1" s="1"/>
  <c r="AU17" i="1" s="1"/>
  <c r="AV17" i="1" s="1"/>
  <c r="AW17" i="1" s="1"/>
  <c r="AX17" i="1" s="1"/>
  <c r="AY17" i="1" s="1"/>
  <c r="AZ17" i="1" s="1"/>
  <c r="BA17" i="1" s="1"/>
  <c r="BB17" i="1" s="1"/>
  <c r="BC17" i="1" s="1"/>
  <c r="BD17" i="1" s="1"/>
  <c r="BE17" i="1" s="1"/>
  <c r="BF17" i="1" s="1"/>
  <c r="T17" i="1"/>
  <c r="S17" i="1"/>
  <c r="R17" i="1"/>
  <c r="Q17" i="1"/>
  <c r="CE16" i="1"/>
  <c r="DU16" i="1" s="1"/>
  <c r="BI16" i="1"/>
  <c r="BJ16" i="1" s="1"/>
  <c r="BK16" i="1" s="1"/>
  <c r="BL16" i="1" s="1"/>
  <c r="BM16" i="1" s="1"/>
  <c r="BN16" i="1" s="1"/>
  <c r="BO16" i="1" s="1"/>
  <c r="BP16" i="1" s="1"/>
  <c r="BQ16" i="1" s="1"/>
  <c r="BR16" i="1" s="1"/>
  <c r="BS16" i="1" s="1"/>
  <c r="BT16" i="1" s="1"/>
  <c r="BU16" i="1" s="1"/>
  <c r="BV16" i="1" s="1"/>
  <c r="BW16" i="1" s="1"/>
  <c r="BX16" i="1" s="1"/>
  <c r="BY16" i="1" s="1"/>
  <c r="BZ16" i="1" s="1"/>
  <c r="CA16" i="1" s="1"/>
  <c r="AN16" i="1"/>
  <c r="AO16" i="1" s="1"/>
  <c r="AP16" i="1" s="1"/>
  <c r="AQ16" i="1" s="1"/>
  <c r="AR16" i="1" s="1"/>
  <c r="AS16" i="1" s="1"/>
  <c r="AT16" i="1" s="1"/>
  <c r="AU16" i="1" s="1"/>
  <c r="AV16" i="1" s="1"/>
  <c r="AW16" i="1" s="1"/>
  <c r="AX16" i="1" s="1"/>
  <c r="AY16" i="1" s="1"/>
  <c r="AZ16" i="1" s="1"/>
  <c r="BA16" i="1" s="1"/>
  <c r="BB16" i="1" s="1"/>
  <c r="BC16" i="1" s="1"/>
  <c r="BD16" i="1" s="1"/>
  <c r="BE16" i="1" s="1"/>
  <c r="BF16" i="1" s="1"/>
  <c r="Y16" i="1"/>
  <c r="X16" i="1"/>
  <c r="W16" i="1"/>
  <c r="V16" i="1"/>
  <c r="U16" i="1"/>
  <c r="T16" i="1"/>
  <c r="S16" i="1"/>
  <c r="R16" i="1"/>
  <c r="Q16" i="1"/>
  <c r="CE5" i="1"/>
  <c r="DU5" i="1" s="1"/>
  <c r="BI5" i="1"/>
  <c r="BJ5" i="1" s="1"/>
  <c r="BK5" i="1" s="1"/>
  <c r="BL5" i="1" s="1"/>
  <c r="BM5" i="1" s="1"/>
  <c r="BN5" i="1" s="1"/>
  <c r="BO5" i="1" s="1"/>
  <c r="BP5" i="1" s="1"/>
  <c r="BQ5" i="1" s="1"/>
  <c r="BR5" i="1" s="1"/>
  <c r="BS5" i="1" s="1"/>
  <c r="BT5" i="1" s="1"/>
  <c r="BU5" i="1" s="1"/>
  <c r="BV5" i="1" s="1"/>
  <c r="BW5" i="1" s="1"/>
  <c r="BX5" i="1" s="1"/>
  <c r="BY5" i="1" s="1"/>
  <c r="BZ5" i="1" s="1"/>
  <c r="CA5" i="1" s="1"/>
  <c r="AN5" i="1"/>
  <c r="AO5" i="1" s="1"/>
  <c r="AP5" i="1" s="1"/>
  <c r="AQ5" i="1" s="1"/>
  <c r="AR5" i="1" s="1"/>
  <c r="AS5" i="1" s="1"/>
  <c r="AT5" i="1" s="1"/>
  <c r="AU5" i="1" s="1"/>
  <c r="AV5" i="1" s="1"/>
  <c r="AW5" i="1" s="1"/>
  <c r="AX5" i="1" s="1"/>
  <c r="AY5" i="1" s="1"/>
  <c r="CE4" i="1"/>
  <c r="DI4" i="1" s="1"/>
  <c r="BI4" i="1"/>
  <c r="BJ4" i="1" s="1"/>
  <c r="BK4" i="1" s="1"/>
  <c r="BL4" i="1" s="1"/>
  <c r="BM4" i="1" s="1"/>
  <c r="BN4" i="1" s="1"/>
  <c r="BO4" i="1" s="1"/>
  <c r="BP4" i="1" s="1"/>
  <c r="BQ4" i="1" s="1"/>
  <c r="BR4" i="1" s="1"/>
  <c r="BS4" i="1" s="1"/>
  <c r="BT4" i="1" s="1"/>
  <c r="BU4" i="1" s="1"/>
  <c r="BV4" i="1" s="1"/>
  <c r="BW4" i="1" s="1"/>
  <c r="BX4" i="1" s="1"/>
  <c r="BY4" i="1" s="1"/>
  <c r="BZ4" i="1" s="1"/>
  <c r="CA4" i="1" s="1"/>
  <c r="AN4" i="1"/>
  <c r="AO4" i="1" s="1"/>
  <c r="AP4" i="1" s="1"/>
  <c r="AQ4" i="1" s="1"/>
  <c r="AR4" i="1" s="1"/>
  <c r="AS4" i="1" s="1"/>
  <c r="AT4" i="1" s="1"/>
  <c r="AU4" i="1" s="1"/>
  <c r="AV4" i="1" s="1"/>
  <c r="AW4" i="1" s="1"/>
  <c r="AX4" i="1" s="1"/>
  <c r="AY4" i="1" s="1"/>
  <c r="AZ4" i="1" s="1"/>
  <c r="BA4" i="1" s="1"/>
  <c r="BB4" i="1" s="1"/>
  <c r="BC4" i="1" s="1"/>
  <c r="BD4" i="1" s="1"/>
  <c r="BE4" i="1" s="1"/>
  <c r="BF4" i="1" s="1"/>
  <c r="Y4" i="1"/>
  <c r="X4" i="1"/>
  <c r="W4" i="1"/>
  <c r="V4" i="1"/>
  <c r="U4" i="1"/>
  <c r="T4" i="1"/>
  <c r="S4" i="1"/>
  <c r="R4" i="1"/>
  <c r="Q4" i="1"/>
  <c r="CE3" i="1"/>
  <c r="DR3" i="1" s="1"/>
  <c r="BI3" i="1"/>
  <c r="BJ3" i="1" s="1"/>
  <c r="BK3" i="1" s="1"/>
  <c r="BL3" i="1" s="1"/>
  <c r="BM3" i="1" s="1"/>
  <c r="BN3" i="1" s="1"/>
  <c r="BO3" i="1" s="1"/>
  <c r="BP3" i="1" s="1"/>
  <c r="BQ3" i="1" s="1"/>
  <c r="BR3" i="1" s="1"/>
  <c r="T3" i="1"/>
  <c r="S3" i="1"/>
  <c r="R3" i="1"/>
  <c r="Q3" i="1"/>
  <c r="EI211" i="1" l="1"/>
  <c r="DB43" i="1"/>
  <c r="DW43" i="1" s="1"/>
  <c r="DC122" i="1"/>
  <c r="CH122" i="1" s="1"/>
  <c r="DR122" i="1"/>
  <c r="CW122" i="1" s="1"/>
  <c r="DJ202" i="1"/>
  <c r="DS234" i="1"/>
  <c r="DT212" i="1"/>
  <c r="DB5" i="1"/>
  <c r="CG5" i="1" s="1"/>
  <c r="DC212" i="1"/>
  <c r="CH212" i="1" s="1"/>
  <c r="DC99" i="1"/>
  <c r="CH99" i="1" s="1"/>
  <c r="DC159" i="1"/>
  <c r="DD212" i="1"/>
  <c r="DY212" i="1" s="1"/>
  <c r="CO97" i="1"/>
  <c r="DD99" i="1"/>
  <c r="DY99" i="1" s="1"/>
  <c r="DB202" i="1"/>
  <c r="CK211" i="1"/>
  <c r="DO212" i="1"/>
  <c r="CT212" i="1" s="1"/>
  <c r="DL160" i="1"/>
  <c r="EA86" i="1"/>
  <c r="DH99" i="1"/>
  <c r="CM99" i="1" s="1"/>
  <c r="DE105" i="1"/>
  <c r="CJ105" i="1" s="1"/>
  <c r="DG122" i="1"/>
  <c r="DB160" i="1"/>
  <c r="DS160" i="1"/>
  <c r="CX160" i="1" s="1"/>
  <c r="DN179" i="1"/>
  <c r="CS179" i="1" s="1"/>
  <c r="DR202" i="1"/>
  <c r="CW202" i="1" s="1"/>
  <c r="DJ212" i="1"/>
  <c r="CO212" i="1" s="1"/>
  <c r="DN99" i="1"/>
  <c r="CS99" i="1" s="1"/>
  <c r="DT105" i="1"/>
  <c r="CY105" i="1" s="1"/>
  <c r="DK122" i="1"/>
  <c r="CP122" i="1" s="1"/>
  <c r="DF160" i="1"/>
  <c r="CK160" i="1" s="1"/>
  <c r="DN212" i="1"/>
  <c r="CS212" i="1" s="1"/>
  <c r="DS21" i="1"/>
  <c r="CI97" i="1"/>
  <c r="DS99" i="1"/>
  <c r="CX99" i="1" s="1"/>
  <c r="DN122" i="1"/>
  <c r="CS122" i="1" s="1"/>
  <c r="DJ160" i="1"/>
  <c r="DL26" i="1"/>
  <c r="DI37" i="1"/>
  <c r="ED37" i="1" s="1"/>
  <c r="DD78" i="1"/>
  <c r="DY78" i="1" s="1"/>
  <c r="DK78" i="1"/>
  <c r="CP78" i="1" s="1"/>
  <c r="DR78" i="1"/>
  <c r="CW78" i="1" s="1"/>
  <c r="DO106" i="1"/>
  <c r="DI127" i="1"/>
  <c r="ED127" i="1" s="1"/>
  <c r="DJ132" i="1"/>
  <c r="DE135" i="1"/>
  <c r="CJ135" i="1" s="1"/>
  <c r="DN159" i="1"/>
  <c r="DH165" i="1"/>
  <c r="CM165" i="1" s="1"/>
  <c r="DJ169" i="1"/>
  <c r="DC180" i="1"/>
  <c r="CH180" i="1" s="1"/>
  <c r="EA211" i="1"/>
  <c r="CO211" i="1"/>
  <c r="CW211" i="1"/>
  <c r="DC245" i="1"/>
  <c r="CH245" i="1" s="1"/>
  <c r="DN245" i="1"/>
  <c r="CS245" i="1" s="1"/>
  <c r="DE248" i="1"/>
  <c r="CJ248" i="1" s="1"/>
  <c r="DS258" i="1"/>
  <c r="EN258" i="1" s="1"/>
  <c r="DF271" i="1"/>
  <c r="CK271" i="1" s="1"/>
  <c r="DU271" i="1"/>
  <c r="CZ271" i="1" s="1"/>
  <c r="DF26" i="1"/>
  <c r="CK26" i="1" s="1"/>
  <c r="DT37" i="1"/>
  <c r="EO37" i="1" s="1"/>
  <c r="DN5" i="1"/>
  <c r="CS5" i="1" s="1"/>
  <c r="DR5" i="1"/>
  <c r="CW5" i="1" s="1"/>
  <c r="DN26" i="1"/>
  <c r="CS26" i="1" s="1"/>
  <c r="DL37" i="1"/>
  <c r="EG37" i="1" s="1"/>
  <c r="DF78" i="1"/>
  <c r="CK78" i="1" s="1"/>
  <c r="DL78" i="1"/>
  <c r="CQ78" i="1" s="1"/>
  <c r="DT78" i="1"/>
  <c r="CY78" i="1" s="1"/>
  <c r="DJ99" i="1"/>
  <c r="DT99" i="1"/>
  <c r="CY99" i="1" s="1"/>
  <c r="DL105" i="1"/>
  <c r="CQ105" i="1" s="1"/>
  <c r="DD106" i="1"/>
  <c r="CI106" i="1" s="1"/>
  <c r="DT106" i="1"/>
  <c r="CY106" i="1" s="1"/>
  <c r="DB122" i="1"/>
  <c r="DH122" i="1"/>
  <c r="CM122" i="1" s="1"/>
  <c r="DP122" i="1"/>
  <c r="CU122" i="1" s="1"/>
  <c r="DO132" i="1"/>
  <c r="DL135" i="1"/>
  <c r="DS159" i="1"/>
  <c r="DD160" i="1"/>
  <c r="CI160" i="1" s="1"/>
  <c r="DK160" i="1"/>
  <c r="CP160" i="1" s="1"/>
  <c r="DQ165" i="1"/>
  <c r="DS179" i="1"/>
  <c r="DN180" i="1"/>
  <c r="CS180" i="1" s="1"/>
  <c r="CP211" i="1"/>
  <c r="DH212" i="1"/>
  <c r="DS212" i="1"/>
  <c r="CX212" i="1" s="1"/>
  <c r="DG245" i="1"/>
  <c r="CL245" i="1" s="1"/>
  <c r="DR245" i="1"/>
  <c r="DL248" i="1"/>
  <c r="EG248" i="1" s="1"/>
  <c r="DI271" i="1"/>
  <c r="CN271" i="1" s="1"/>
  <c r="DG78" i="1"/>
  <c r="EB78" i="1" s="1"/>
  <c r="DI106" i="1"/>
  <c r="DU106" i="1"/>
  <c r="CZ106" i="1" s="1"/>
  <c r="DT132" i="1"/>
  <c r="CY132" i="1" s="1"/>
  <c r="DU135" i="1"/>
  <c r="DS180" i="1"/>
  <c r="CX180" i="1" s="1"/>
  <c r="DH245" i="1"/>
  <c r="CM245" i="1" s="1"/>
  <c r="DS245" i="1"/>
  <c r="DP248" i="1"/>
  <c r="CU248" i="1" s="1"/>
  <c r="DN271" i="1"/>
  <c r="CS271" i="1" s="1"/>
  <c r="DO78" i="1"/>
  <c r="DJ5" i="1"/>
  <c r="CO5" i="1" s="1"/>
  <c r="DG26" i="1"/>
  <c r="CL26" i="1" s="1"/>
  <c r="DD37" i="1"/>
  <c r="DY37" i="1" s="1"/>
  <c r="DR43" i="1"/>
  <c r="CW43" i="1" s="1"/>
  <c r="DB78" i="1"/>
  <c r="DW78" i="1" s="1"/>
  <c r="DJ78" i="1"/>
  <c r="CO78" i="1" s="1"/>
  <c r="DP78" i="1"/>
  <c r="CU78" i="1" s="1"/>
  <c r="DP83" i="1"/>
  <c r="EK83" i="1" s="1"/>
  <c r="CS97" i="1"/>
  <c r="CZ97" i="1"/>
  <c r="DO99" i="1"/>
  <c r="CT99" i="1" s="1"/>
  <c r="DK106" i="1"/>
  <c r="CP106" i="1" s="1"/>
  <c r="DF122" i="1"/>
  <c r="DL122" i="1"/>
  <c r="CQ122" i="1" s="1"/>
  <c r="DS122" i="1"/>
  <c r="CX122" i="1" s="1"/>
  <c r="DH127" i="1"/>
  <c r="EC127" i="1" s="1"/>
  <c r="DD132" i="1"/>
  <c r="DD135" i="1"/>
  <c r="DY135" i="1" s="1"/>
  <c r="DH159" i="1"/>
  <c r="CO160" i="1"/>
  <c r="DG160" i="1"/>
  <c r="CL160" i="1" s="1"/>
  <c r="DG165" i="1"/>
  <c r="EB165" i="1" s="1"/>
  <c r="DI169" i="1"/>
  <c r="DC179" i="1"/>
  <c r="CH179" i="1" s="1"/>
  <c r="DB180" i="1"/>
  <c r="DW180" i="1" s="1"/>
  <c r="DB245" i="1"/>
  <c r="DL245" i="1"/>
  <c r="CQ245" i="1" s="1"/>
  <c r="DG258" i="1"/>
  <c r="EB258" i="1" s="1"/>
  <c r="DO271" i="1"/>
  <c r="DH3" i="1"/>
  <c r="EC3" i="1" s="1"/>
  <c r="DG16" i="1"/>
  <c r="EB16" i="1" s="1"/>
  <c r="DR16" i="1"/>
  <c r="DR17" i="1"/>
  <c r="DP17" i="1"/>
  <c r="CU17" i="1" s="1"/>
  <c r="DK3" i="1"/>
  <c r="CP3" i="1" s="1"/>
  <c r="DC16" i="1"/>
  <c r="DS16" i="1"/>
  <c r="CX16" i="1" s="1"/>
  <c r="DG17" i="1"/>
  <c r="CL17" i="1" s="1"/>
  <c r="DD3" i="1"/>
  <c r="DY3" i="1" s="1"/>
  <c r="DT3" i="1"/>
  <c r="CY3" i="1" s="1"/>
  <c r="DD16" i="1"/>
  <c r="CI16" i="1" s="1"/>
  <c r="DO16" i="1"/>
  <c r="CT16" i="1" s="1"/>
  <c r="DH17" i="1"/>
  <c r="DS17" i="1"/>
  <c r="CX17" i="1" s="1"/>
  <c r="DQ21" i="1"/>
  <c r="EL21" i="1" s="1"/>
  <c r="DI21" i="1"/>
  <c r="ED21" i="1" s="1"/>
  <c r="DB26" i="1"/>
  <c r="DW26" i="1" s="1"/>
  <c r="DP26" i="1"/>
  <c r="CU26" i="1" s="1"/>
  <c r="DY97" i="1"/>
  <c r="DG3" i="1"/>
  <c r="CL3" i="1" s="1"/>
  <c r="DO3" i="1"/>
  <c r="CT3" i="1" s="1"/>
  <c r="DF5" i="1"/>
  <c r="CK5" i="1" s="1"/>
  <c r="DF16" i="1"/>
  <c r="CK16" i="1" s="1"/>
  <c r="DK16" i="1"/>
  <c r="CP16" i="1" s="1"/>
  <c r="DP16" i="1"/>
  <c r="CU16" i="1" s="1"/>
  <c r="DC17" i="1"/>
  <c r="DX17" i="1" s="1"/>
  <c r="DK17" i="1"/>
  <c r="CP17" i="1" s="1"/>
  <c r="DT17" i="1"/>
  <c r="CY17" i="1" s="1"/>
  <c r="DC21" i="1"/>
  <c r="DX21" i="1" s="1"/>
  <c r="CQ26" i="1"/>
  <c r="DC26" i="1"/>
  <c r="DX26" i="1" s="1"/>
  <c r="DK26" i="1"/>
  <c r="CP26" i="1" s="1"/>
  <c r="CP43" i="1"/>
  <c r="DZ97" i="1"/>
  <c r="DR86" i="1"/>
  <c r="CW86" i="1" s="1"/>
  <c r="DI86" i="1"/>
  <c r="DJ86" i="1"/>
  <c r="CO86" i="1" s="1"/>
  <c r="DN86" i="1"/>
  <c r="DP3" i="1"/>
  <c r="EP16" i="1"/>
  <c r="DB16" i="1"/>
  <c r="DW16" i="1" s="1"/>
  <c r="DL16" i="1"/>
  <c r="EG16" i="1" s="1"/>
  <c r="DD17" i="1"/>
  <c r="DY17" i="1" s="1"/>
  <c r="DL17" i="1"/>
  <c r="CQ17" i="1" s="1"/>
  <c r="DC3" i="1"/>
  <c r="DX3" i="1" s="1"/>
  <c r="DS3" i="1"/>
  <c r="CX3" i="1" s="1"/>
  <c r="DH16" i="1"/>
  <c r="DO17" i="1"/>
  <c r="CT17" i="1" s="1"/>
  <c r="DT28" i="1"/>
  <c r="EO28" i="1" s="1"/>
  <c r="DH28" i="1"/>
  <c r="EC28" i="1" s="1"/>
  <c r="DP28" i="1"/>
  <c r="DU43" i="1"/>
  <c r="CZ43" i="1" s="1"/>
  <c r="DN43" i="1"/>
  <c r="DF43" i="1"/>
  <c r="CG43" i="1"/>
  <c r="DO43" i="1"/>
  <c r="CT43" i="1" s="1"/>
  <c r="DG43" i="1"/>
  <c r="DC43" i="1"/>
  <c r="CH43" i="1" s="1"/>
  <c r="DS43" i="1"/>
  <c r="CX43" i="1" s="1"/>
  <c r="DQ86" i="1"/>
  <c r="CV86" i="1" s="1"/>
  <c r="DN16" i="1"/>
  <c r="CS16" i="1" s="1"/>
  <c r="DL3" i="1"/>
  <c r="DJ16" i="1"/>
  <c r="CO16" i="1" s="1"/>
  <c r="DT16" i="1"/>
  <c r="CY16" i="1" s="1"/>
  <c r="DU26" i="1"/>
  <c r="CZ26" i="1" s="1"/>
  <c r="DS26" i="1"/>
  <c r="CX26" i="1" s="1"/>
  <c r="DT26" i="1"/>
  <c r="CY26" i="1" s="1"/>
  <c r="DO26" i="1"/>
  <c r="CT26" i="1" s="1"/>
  <c r="DJ26" i="1"/>
  <c r="CO26" i="1" s="1"/>
  <c r="DD26" i="1"/>
  <c r="CW26" i="1"/>
  <c r="DH26" i="1"/>
  <c r="CM26" i="1" s="1"/>
  <c r="DJ43" i="1"/>
  <c r="CO43" i="1" s="1"/>
  <c r="DB86" i="1"/>
  <c r="DW86" i="1" s="1"/>
  <c r="CL78" i="1"/>
  <c r="DC78" i="1"/>
  <c r="DH78" i="1"/>
  <c r="CM78" i="1" s="1"/>
  <c r="DN78" i="1"/>
  <c r="CS78" i="1" s="1"/>
  <c r="DS78" i="1"/>
  <c r="CX78" i="1" s="1"/>
  <c r="DH83" i="1"/>
  <c r="EC83" i="1" s="1"/>
  <c r="CG97" i="1"/>
  <c r="CW97" i="1"/>
  <c r="DB99" i="1"/>
  <c r="DW99" i="1" s="1"/>
  <c r="DG99" i="1"/>
  <c r="CL99" i="1" s="1"/>
  <c r="DL99" i="1"/>
  <c r="CQ99" i="1" s="1"/>
  <c r="DR99" i="1"/>
  <c r="CW99" i="1" s="1"/>
  <c r="CZ105" i="1"/>
  <c r="DI105" i="1"/>
  <c r="CN105" i="1" s="1"/>
  <c r="DP105" i="1"/>
  <c r="CU105" i="1" s="1"/>
  <c r="DE106" i="1"/>
  <c r="DP106" i="1"/>
  <c r="EK106" i="1" s="1"/>
  <c r="DJ121" i="1"/>
  <c r="EE121" i="1" s="1"/>
  <c r="DU121" i="1"/>
  <c r="EP121" i="1" s="1"/>
  <c r="CK122" i="1"/>
  <c r="DD122" i="1"/>
  <c r="DJ122" i="1"/>
  <c r="DO122" i="1"/>
  <c r="CT122" i="1" s="1"/>
  <c r="DT122" i="1"/>
  <c r="CY122" i="1" s="1"/>
  <c r="CY127" i="1"/>
  <c r="DQ127" i="1"/>
  <c r="EL127" i="1" s="1"/>
  <c r="DB130" i="1"/>
  <c r="DW130" i="1" s="1"/>
  <c r="DJ130" i="1"/>
  <c r="CO130" i="1" s="1"/>
  <c r="DR130" i="1"/>
  <c r="CW130" i="1" s="1"/>
  <c r="CT132" i="1"/>
  <c r="DB132" i="1"/>
  <c r="DG132" i="1"/>
  <c r="CL132" i="1" s="1"/>
  <c r="DL132" i="1"/>
  <c r="CQ132" i="1" s="1"/>
  <c r="DR132" i="1"/>
  <c r="CW132" i="1" s="1"/>
  <c r="DF140" i="1"/>
  <c r="EA140" i="1" s="1"/>
  <c r="DG148" i="1"/>
  <c r="DO148" i="1"/>
  <c r="CT148" i="1" s="1"/>
  <c r="DF159" i="1"/>
  <c r="CK159" i="1" s="1"/>
  <c r="DK159" i="1"/>
  <c r="DP159" i="1"/>
  <c r="DU160" i="1"/>
  <c r="CZ160" i="1" s="1"/>
  <c r="DT160" i="1"/>
  <c r="CY160" i="1" s="1"/>
  <c r="DO160" i="1"/>
  <c r="CT160" i="1" s="1"/>
  <c r="DP160" i="1"/>
  <c r="CU160" i="1" s="1"/>
  <c r="DC160" i="1"/>
  <c r="CH160" i="1" s="1"/>
  <c r="DH160" i="1"/>
  <c r="CM160" i="1" s="1"/>
  <c r="DN160" i="1"/>
  <c r="CS160" i="1" s="1"/>
  <c r="CP179" i="1"/>
  <c r="CG180" i="1"/>
  <c r="DT184" i="1"/>
  <c r="CY184" i="1" s="1"/>
  <c r="DQ184" i="1"/>
  <c r="EL184" i="1" s="1"/>
  <c r="DI184" i="1"/>
  <c r="ED184" i="1" s="1"/>
  <c r="DH184" i="1"/>
  <c r="CM184" i="1" s="1"/>
  <c r="EE216" i="1"/>
  <c r="DD105" i="1"/>
  <c r="CI105" i="1" s="1"/>
  <c r="DK105" i="1"/>
  <c r="CP105" i="1" s="1"/>
  <c r="DQ105" i="1"/>
  <c r="CV105" i="1" s="1"/>
  <c r="DC121" i="1"/>
  <c r="CH121" i="1" s="1"/>
  <c r="DN121" i="1"/>
  <c r="CS121" i="1" s="1"/>
  <c r="DX122" i="1"/>
  <c r="DC130" i="1"/>
  <c r="DX130" i="1" s="1"/>
  <c r="DK130" i="1"/>
  <c r="CP130" i="1" s="1"/>
  <c r="DS130" i="1"/>
  <c r="CX130" i="1" s="1"/>
  <c r="CO132" i="1"/>
  <c r="DC132" i="1"/>
  <c r="DX132" i="1" s="1"/>
  <c r="DH132" i="1"/>
  <c r="EC132" i="1" s="1"/>
  <c r="DN132" i="1"/>
  <c r="CS132" i="1" s="1"/>
  <c r="DS132" i="1"/>
  <c r="DI140" i="1"/>
  <c r="ED140" i="1" s="1"/>
  <c r="DB148" i="1"/>
  <c r="DW148" i="1" s="1"/>
  <c r="DJ148" i="1"/>
  <c r="CO148" i="1" s="1"/>
  <c r="DR148" i="1"/>
  <c r="CW148" i="1" s="1"/>
  <c r="DB159" i="1"/>
  <c r="DG159" i="1"/>
  <c r="CL159" i="1" s="1"/>
  <c r="DL159" i="1"/>
  <c r="CQ159" i="1" s="1"/>
  <c r="DR159" i="1"/>
  <c r="CW159" i="1" s="1"/>
  <c r="EF216" i="1"/>
  <c r="DE121" i="1"/>
  <c r="DZ121" i="1" s="1"/>
  <c r="DO121" i="1"/>
  <c r="DF130" i="1"/>
  <c r="DN130" i="1"/>
  <c r="CS130" i="1" s="1"/>
  <c r="DN140" i="1"/>
  <c r="CS140" i="1" s="1"/>
  <c r="DC148" i="1"/>
  <c r="DK148" i="1"/>
  <c r="CP148" i="1" s="1"/>
  <c r="DS148" i="1"/>
  <c r="CX148" i="1" s="1"/>
  <c r="BM202" i="1"/>
  <c r="BN202" i="1" s="1"/>
  <c r="BO202" i="1" s="1"/>
  <c r="BP202" i="1" s="1"/>
  <c r="BQ202" i="1" s="1"/>
  <c r="BR202" i="1" s="1"/>
  <c r="BS202" i="1" s="1"/>
  <c r="BT202" i="1" s="1"/>
  <c r="BU202" i="1" s="1"/>
  <c r="BV202" i="1" s="1"/>
  <c r="BW202" i="1" s="1"/>
  <c r="BX202" i="1" s="1"/>
  <c r="BY202" i="1" s="1"/>
  <c r="CO99" i="1"/>
  <c r="DF99" i="1"/>
  <c r="CK99" i="1" s="1"/>
  <c r="DK99" i="1"/>
  <c r="CP99" i="1" s="1"/>
  <c r="DP99" i="1"/>
  <c r="CU99" i="1" s="1"/>
  <c r="DG105" i="1"/>
  <c r="EB105" i="1" s="1"/>
  <c r="DO105" i="1"/>
  <c r="CT105" i="1" s="1"/>
  <c r="DI121" i="1"/>
  <c r="ED121" i="1" s="1"/>
  <c r="DS121" i="1"/>
  <c r="CX121" i="1" s="1"/>
  <c r="DP127" i="1"/>
  <c r="EK127" i="1" s="1"/>
  <c r="DG130" i="1"/>
  <c r="CL130" i="1" s="1"/>
  <c r="DO130" i="1"/>
  <c r="CT130" i="1" s="1"/>
  <c r="CI132" i="1"/>
  <c r="DF132" i="1"/>
  <c r="CK132" i="1" s="1"/>
  <c r="DK132" i="1"/>
  <c r="DP132" i="1"/>
  <c r="CU132" i="1" s="1"/>
  <c r="CW140" i="1"/>
  <c r="DQ140" i="1"/>
  <c r="EL140" i="1" s="1"/>
  <c r="DF148" i="1"/>
  <c r="DN148" i="1"/>
  <c r="CH159" i="1"/>
  <c r="CX159" i="1"/>
  <c r="DD159" i="1"/>
  <c r="CI159" i="1" s="1"/>
  <c r="DJ159" i="1"/>
  <c r="CO159" i="1" s="1"/>
  <c r="DO159" i="1"/>
  <c r="CT159" i="1" s="1"/>
  <c r="DT159" i="1"/>
  <c r="CY159" i="1" s="1"/>
  <c r="DU179" i="1"/>
  <c r="DO179" i="1"/>
  <c r="CT179" i="1" s="1"/>
  <c r="DG179" i="1"/>
  <c r="CL179" i="1" s="1"/>
  <c r="CX179" i="1"/>
  <c r="DR179" i="1"/>
  <c r="DJ179" i="1"/>
  <c r="DB179" i="1"/>
  <c r="CG179" i="1" s="1"/>
  <c r="DF179" i="1"/>
  <c r="CK179" i="1" s="1"/>
  <c r="DU180" i="1"/>
  <c r="CZ180" i="1" s="1"/>
  <c r="DT180" i="1"/>
  <c r="CY180" i="1" s="1"/>
  <c r="DO180" i="1"/>
  <c r="CT180" i="1" s="1"/>
  <c r="DJ180" i="1"/>
  <c r="CO180" i="1" s="1"/>
  <c r="DD180" i="1"/>
  <c r="CI180" i="1" s="1"/>
  <c r="DR180" i="1"/>
  <c r="CW180" i="1" s="1"/>
  <c r="DL180" i="1"/>
  <c r="CQ180" i="1" s="1"/>
  <c r="DP180" i="1"/>
  <c r="CU180" i="1" s="1"/>
  <c r="DK180" i="1"/>
  <c r="CP180" i="1" s="1"/>
  <c r="DF180" i="1"/>
  <c r="CK180" i="1" s="1"/>
  <c r="DG180" i="1"/>
  <c r="CL180" i="1" s="1"/>
  <c r="DS165" i="1"/>
  <c r="DE169" i="1"/>
  <c r="DQ169" i="1"/>
  <c r="CV169" i="1" s="1"/>
  <c r="DF202" i="1"/>
  <c r="CK202" i="1" s="1"/>
  <c r="DN202" i="1"/>
  <c r="CS202" i="1" s="1"/>
  <c r="CZ211" i="1"/>
  <c r="CS211" i="1"/>
  <c r="AC211" i="1" s="1"/>
  <c r="DY211" i="1"/>
  <c r="EC211" i="1"/>
  <c r="EG211" i="1"/>
  <c r="DB212" i="1"/>
  <c r="DG212" i="1"/>
  <c r="EB212" i="1" s="1"/>
  <c r="DL212" i="1"/>
  <c r="DR212" i="1"/>
  <c r="CW212" i="1" s="1"/>
  <c r="CK216" i="1"/>
  <c r="CW216" i="1"/>
  <c r="AG216" i="1" s="1"/>
  <c r="CK219" i="1"/>
  <c r="CW219" i="1"/>
  <c r="DE232" i="1"/>
  <c r="DZ232" i="1" s="1"/>
  <c r="DG234" i="1"/>
  <c r="EB234" i="1" s="1"/>
  <c r="DD241" i="1"/>
  <c r="CI241" i="1" s="1"/>
  <c r="DK241" i="1"/>
  <c r="EF241" i="1" s="1"/>
  <c r="DQ241" i="1"/>
  <c r="CX245" i="1"/>
  <c r="DF245" i="1"/>
  <c r="CK245" i="1" s="1"/>
  <c r="DK245" i="1"/>
  <c r="CP245" i="1" s="1"/>
  <c r="DP245" i="1"/>
  <c r="CU245" i="1" s="1"/>
  <c r="DK248" i="1"/>
  <c r="EF248" i="1" s="1"/>
  <c r="DU248" i="1"/>
  <c r="CZ248" i="1" s="1"/>
  <c r="DR258" i="1"/>
  <c r="CW258" i="1" s="1"/>
  <c r="DE271" i="1"/>
  <c r="DK271" i="1"/>
  <c r="CP271" i="1" s="1"/>
  <c r="DS271" i="1"/>
  <c r="CX271" i="1" s="1"/>
  <c r="DB272" i="1"/>
  <c r="DG272" i="1"/>
  <c r="CL272" i="1" s="1"/>
  <c r="DL272" i="1"/>
  <c r="CQ272" i="1" s="1"/>
  <c r="DR272" i="1"/>
  <c r="CW272" i="1" s="1"/>
  <c r="DG202" i="1"/>
  <c r="DO202" i="1"/>
  <c r="CT202" i="1" s="1"/>
  <c r="CG211" i="1"/>
  <c r="Q211" i="1" s="1"/>
  <c r="CL216" i="1"/>
  <c r="CL219" i="1"/>
  <c r="DK234" i="1"/>
  <c r="DE241" i="1"/>
  <c r="DZ241" i="1" s="1"/>
  <c r="DL241" i="1"/>
  <c r="DT241" i="1"/>
  <c r="CY241" i="1" s="1"/>
  <c r="DC272" i="1"/>
  <c r="CH272" i="1" s="1"/>
  <c r="DH272" i="1"/>
  <c r="CM272" i="1" s="1"/>
  <c r="DN272" i="1"/>
  <c r="CS272" i="1" s="1"/>
  <c r="DS272" i="1"/>
  <c r="CX272" i="1" s="1"/>
  <c r="CR216" i="1"/>
  <c r="DX216" i="1"/>
  <c r="CO219" i="1"/>
  <c r="EB219" i="1"/>
  <c r="DG241" i="1"/>
  <c r="CL241" i="1" s="1"/>
  <c r="DO241" i="1"/>
  <c r="CT241" i="1" s="1"/>
  <c r="DU241" i="1"/>
  <c r="DD272" i="1"/>
  <c r="CI272" i="1" s="1"/>
  <c r="DJ272" i="1"/>
  <c r="CO272" i="1" s="1"/>
  <c r="DO272" i="1"/>
  <c r="CT272" i="1" s="1"/>
  <c r="DT272" i="1"/>
  <c r="CY272" i="1" s="1"/>
  <c r="DD169" i="1"/>
  <c r="CI169" i="1" s="1"/>
  <c r="DN169" i="1"/>
  <c r="CS169" i="1" s="1"/>
  <c r="DC202" i="1"/>
  <c r="DX202" i="1" s="1"/>
  <c r="DK202" i="1"/>
  <c r="DS202" i="1"/>
  <c r="CX202" i="1" s="1"/>
  <c r="CY212" i="1"/>
  <c r="DF212" i="1"/>
  <c r="DK212" i="1"/>
  <c r="CP212" i="1" s="1"/>
  <c r="DP212" i="1"/>
  <c r="CU212" i="1" s="1"/>
  <c r="CG216" i="1"/>
  <c r="CG219" i="1"/>
  <c r="CS219" i="1"/>
  <c r="DD232" i="1"/>
  <c r="DY232" i="1" s="1"/>
  <c r="DF234" i="1"/>
  <c r="DI241" i="1"/>
  <c r="CN241" i="1" s="1"/>
  <c r="CW245" i="1"/>
  <c r="DD245" i="1"/>
  <c r="CI245" i="1" s="1"/>
  <c r="DJ245" i="1"/>
  <c r="CO245" i="1" s="1"/>
  <c r="DO245" i="1"/>
  <c r="DT245" i="1"/>
  <c r="CY245" i="1" s="1"/>
  <c r="DG248" i="1"/>
  <c r="EB248" i="1" s="1"/>
  <c r="DC271" i="1"/>
  <c r="CH271" i="1" s="1"/>
  <c r="DJ271" i="1"/>
  <c r="DF272" i="1"/>
  <c r="DK272" i="1"/>
  <c r="CP272" i="1" s="1"/>
  <c r="DP272" i="1"/>
  <c r="CU272" i="1" s="1"/>
  <c r="AZ5" i="1"/>
  <c r="BA5" i="1" s="1"/>
  <c r="BB5" i="1" s="1"/>
  <c r="BC5" i="1" s="1"/>
  <c r="BS3" i="1"/>
  <c r="BT3" i="1" s="1"/>
  <c r="BU3" i="1" s="1"/>
  <c r="BV3" i="1" s="1"/>
  <c r="BW3" i="1" s="1"/>
  <c r="BX3" i="1" s="1"/>
  <c r="BY3" i="1" s="1"/>
  <c r="BZ3" i="1" s="1"/>
  <c r="ED4" i="1"/>
  <c r="AV121" i="1"/>
  <c r="AW121" i="1" s="1"/>
  <c r="AX121" i="1" s="1"/>
  <c r="AY121" i="1" s="1"/>
  <c r="AZ121" i="1" s="1"/>
  <c r="BA121" i="1" s="1"/>
  <c r="BB121" i="1" s="1"/>
  <c r="DT4" i="1"/>
  <c r="EO4" i="1" s="1"/>
  <c r="DP4" i="1"/>
  <c r="DL4" i="1"/>
  <c r="EG4" i="1" s="1"/>
  <c r="DH4" i="1"/>
  <c r="EC4" i="1" s="1"/>
  <c r="DD4" i="1"/>
  <c r="DY4" i="1" s="1"/>
  <c r="DS4" i="1"/>
  <c r="EN4" i="1" s="1"/>
  <c r="DO4" i="1"/>
  <c r="EJ4" i="1" s="1"/>
  <c r="DK4" i="1"/>
  <c r="EF4" i="1" s="1"/>
  <c r="DG4" i="1"/>
  <c r="EB4" i="1" s="1"/>
  <c r="DC4" i="1"/>
  <c r="DX4" i="1" s="1"/>
  <c r="DR4" i="1"/>
  <c r="EM4" i="1" s="1"/>
  <c r="DN4" i="1"/>
  <c r="EI4" i="1" s="1"/>
  <c r="DJ4" i="1"/>
  <c r="EE4" i="1" s="1"/>
  <c r="DF4" i="1"/>
  <c r="EA4" i="1" s="1"/>
  <c r="DB4" i="1"/>
  <c r="DW4" i="1" s="1"/>
  <c r="CS4" i="1"/>
  <c r="AC4" i="1" s="1"/>
  <c r="EN16" i="1"/>
  <c r="EO83" i="1"/>
  <c r="CY83" i="1"/>
  <c r="ED86" i="1"/>
  <c r="AV97" i="1"/>
  <c r="AW97" i="1" s="1"/>
  <c r="EE97" i="1"/>
  <c r="EO127" i="1"/>
  <c r="BN130" i="1"/>
  <c r="BO130" i="1" s="1"/>
  <c r="BP130" i="1" s="1"/>
  <c r="EE130" i="1" s="1"/>
  <c r="EB130" i="1"/>
  <c r="BA132" i="1"/>
  <c r="BB132" i="1" s="1"/>
  <c r="BC132" i="1" s="1"/>
  <c r="BD132" i="1" s="1"/>
  <c r="BE132" i="1" s="1"/>
  <c r="EJ132" i="1"/>
  <c r="EB180" i="1"/>
  <c r="CU3" i="1"/>
  <c r="DQ4" i="1"/>
  <c r="EL4" i="1" s="1"/>
  <c r="DY16" i="1"/>
  <c r="EE16" i="1"/>
  <c r="EO16" i="1"/>
  <c r="AS26" i="1"/>
  <c r="DY26" i="1"/>
  <c r="EK28" i="1"/>
  <c r="EL37" i="1"/>
  <c r="EE43" i="1"/>
  <c r="AV43" i="1"/>
  <c r="AT122" i="1"/>
  <c r="AU122" i="1" s="1"/>
  <c r="AV122" i="1" s="1"/>
  <c r="AV148" i="1"/>
  <c r="BQ169" i="1"/>
  <c r="BR169" i="1" s="1"/>
  <c r="BS169" i="1" s="1"/>
  <c r="BT169" i="1" s="1"/>
  <c r="BU169" i="1" s="1"/>
  <c r="BV169" i="1" s="1"/>
  <c r="BW169" i="1" s="1"/>
  <c r="BX169" i="1" s="1"/>
  <c r="BY169" i="1" s="1"/>
  <c r="BZ169" i="1" s="1"/>
  <c r="CA169" i="1" s="1"/>
  <c r="EE169" i="1"/>
  <c r="EM17" i="1"/>
  <c r="EG105" i="1"/>
  <c r="AX105" i="1"/>
  <c r="AY105" i="1" s="1"/>
  <c r="AZ105" i="1" s="1"/>
  <c r="BA105" i="1" s="1"/>
  <c r="BB105" i="1" s="1"/>
  <c r="BC105" i="1" s="1"/>
  <c r="BD105" i="1" s="1"/>
  <c r="BE105" i="1" s="1"/>
  <c r="BF105" i="1" s="1"/>
  <c r="BA180" i="1"/>
  <c r="BB180" i="1" s="1"/>
  <c r="BC180" i="1" s="1"/>
  <c r="BD180" i="1" s="1"/>
  <c r="BE180" i="1" s="1"/>
  <c r="DM4" i="1"/>
  <c r="AV86" i="1"/>
  <c r="AW86" i="1" s="1"/>
  <c r="AX86" i="1" s="1"/>
  <c r="AY86" i="1" s="1"/>
  <c r="AZ86" i="1" s="1"/>
  <c r="BA86" i="1" s="1"/>
  <c r="BB86" i="1" s="1"/>
  <c r="BC86" i="1" s="1"/>
  <c r="EL106" i="1"/>
  <c r="BX106" i="1"/>
  <c r="BY106" i="1" s="1"/>
  <c r="BZ106" i="1" s="1"/>
  <c r="CA106" i="1" s="1"/>
  <c r="CN4" i="1"/>
  <c r="DE4" i="1"/>
  <c r="DZ4" i="1" s="1"/>
  <c r="DU4" i="1"/>
  <c r="EP4" i="1" s="1"/>
  <c r="EA16" i="1"/>
  <c r="EF17" i="1"/>
  <c r="EI21" i="1"/>
  <c r="AS78" i="1"/>
  <c r="AV130" i="1"/>
  <c r="AW130" i="1" s="1"/>
  <c r="AX130" i="1" s="1"/>
  <c r="AY130" i="1" s="1"/>
  <c r="AZ130" i="1" s="1"/>
  <c r="BD140" i="1"/>
  <c r="BE140" i="1" s="1"/>
  <c r="BF140" i="1" s="1"/>
  <c r="EM140" i="1"/>
  <c r="AG140" i="1" s="1"/>
  <c r="AP159" i="1"/>
  <c r="AQ159" i="1" s="1"/>
  <c r="AR159" i="1" s="1"/>
  <c r="AS159" i="1" s="1"/>
  <c r="AT159" i="1" s="1"/>
  <c r="AU159" i="1" s="1"/>
  <c r="AV159" i="1" s="1"/>
  <c r="AW159" i="1" s="1"/>
  <c r="AX159" i="1" s="1"/>
  <c r="AY159" i="1" s="1"/>
  <c r="AZ159" i="1" s="1"/>
  <c r="DY159" i="1"/>
  <c r="AZ160" i="1"/>
  <c r="BA160" i="1" s="1"/>
  <c r="BB160" i="1" s="1"/>
  <c r="BC160" i="1" s="1"/>
  <c r="BD160" i="1" s="1"/>
  <c r="BE165" i="1"/>
  <c r="BF165" i="1" s="1"/>
  <c r="EN165" i="1"/>
  <c r="DT42" i="1"/>
  <c r="EO42" i="1" s="1"/>
  <c r="DP42" i="1"/>
  <c r="EK42" i="1" s="1"/>
  <c r="DL42" i="1"/>
  <c r="EG42" i="1" s="1"/>
  <c r="DH42" i="1"/>
  <c r="EC42" i="1" s="1"/>
  <c r="DD42" i="1"/>
  <c r="DY42" i="1" s="1"/>
  <c r="DS42" i="1"/>
  <c r="EN42" i="1" s="1"/>
  <c r="DO42" i="1"/>
  <c r="EJ42" i="1" s="1"/>
  <c r="DK42" i="1"/>
  <c r="EF42" i="1" s="1"/>
  <c r="DG42" i="1"/>
  <c r="EB42" i="1" s="1"/>
  <c r="DC42" i="1"/>
  <c r="DX42" i="1" s="1"/>
  <c r="DE42" i="1"/>
  <c r="DZ42" i="1" s="1"/>
  <c r="DM42" i="1"/>
  <c r="ED97" i="1"/>
  <c r="ED106" i="1"/>
  <c r="EF106" i="1"/>
  <c r="EB132" i="1"/>
  <c r="EO135" i="1"/>
  <c r="EB148" i="1"/>
  <c r="CL148" i="1"/>
  <c r="CG160" i="1"/>
  <c r="DW160" i="1"/>
  <c r="EB160" i="1"/>
  <c r="V160" i="1" s="1"/>
  <c r="DX179" i="1"/>
  <c r="BJ179" i="1"/>
  <c r="BK179" i="1" s="1"/>
  <c r="BL179" i="1" s="1"/>
  <c r="EG180" i="1"/>
  <c r="DT187" i="1"/>
  <c r="EO187" i="1" s="1"/>
  <c r="DP187" i="1"/>
  <c r="EK187" i="1" s="1"/>
  <c r="DL187" i="1"/>
  <c r="EG187" i="1" s="1"/>
  <c r="DH187" i="1"/>
  <c r="EC187" i="1" s="1"/>
  <c r="DD187" i="1"/>
  <c r="DY187" i="1" s="1"/>
  <c r="DS187" i="1"/>
  <c r="EN187" i="1" s="1"/>
  <c r="DO187" i="1"/>
  <c r="EJ187" i="1" s="1"/>
  <c r="DK187" i="1"/>
  <c r="EF187" i="1" s="1"/>
  <c r="DG187" i="1"/>
  <c r="EB187" i="1" s="1"/>
  <c r="DC187" i="1"/>
  <c r="DX187" i="1" s="1"/>
  <c r="DQ187" i="1"/>
  <c r="EL187" i="1" s="1"/>
  <c r="DI187" i="1"/>
  <c r="ED187" i="1" s="1"/>
  <c r="DN187" i="1"/>
  <c r="EI187" i="1" s="1"/>
  <c r="DF187" i="1"/>
  <c r="EA187" i="1" s="1"/>
  <c r="DU187" i="1"/>
  <c r="EP187" i="1" s="1"/>
  <c r="DE187" i="1"/>
  <c r="DZ187" i="1" s="1"/>
  <c r="DR187" i="1"/>
  <c r="EM187" i="1" s="1"/>
  <c r="DB187" i="1"/>
  <c r="DW187" i="1" s="1"/>
  <c r="DM187" i="1"/>
  <c r="EH187" i="1" s="1"/>
  <c r="DW202" i="1"/>
  <c r="CG202" i="1"/>
  <c r="CO202" i="1"/>
  <c r="CH211" i="1"/>
  <c r="DX211" i="1"/>
  <c r="EB211" i="1"/>
  <c r="CL211" i="1"/>
  <c r="CX211" i="1"/>
  <c r="EF211" i="1"/>
  <c r="EN216" i="1"/>
  <c r="DE3" i="1"/>
  <c r="DZ3" i="1" s="1"/>
  <c r="DI3" i="1"/>
  <c r="ED3" i="1" s="1"/>
  <c r="DM3" i="1"/>
  <c r="CR3" i="1" s="1"/>
  <c r="DQ3" i="1"/>
  <c r="EL3" i="1" s="1"/>
  <c r="DU3" i="1"/>
  <c r="DC5" i="1"/>
  <c r="DX5" i="1" s="1"/>
  <c r="DG5" i="1"/>
  <c r="EB5" i="1" s="1"/>
  <c r="DK5" i="1"/>
  <c r="EF5" i="1" s="1"/>
  <c r="DO5" i="1"/>
  <c r="CT5" i="1" s="1"/>
  <c r="DS5" i="1"/>
  <c r="CX5" i="1" s="1"/>
  <c r="DE17" i="1"/>
  <c r="DZ17" i="1" s="1"/>
  <c r="DI17" i="1"/>
  <c r="ED17" i="1" s="1"/>
  <c r="DM17" i="1"/>
  <c r="EH17" i="1" s="1"/>
  <c r="DQ17" i="1"/>
  <c r="EL17" i="1" s="1"/>
  <c r="DU17" i="1"/>
  <c r="EP17" i="1" s="1"/>
  <c r="CN21" i="1"/>
  <c r="CS21" i="1"/>
  <c r="DE21" i="1"/>
  <c r="DZ21" i="1" s="1"/>
  <c r="DJ21" i="1"/>
  <c r="EE21" i="1" s="1"/>
  <c r="DO21" i="1"/>
  <c r="EJ21" i="1" s="1"/>
  <c r="DU21" i="1"/>
  <c r="EP21" i="1" s="1"/>
  <c r="CI26" i="1"/>
  <c r="EA26" i="1"/>
  <c r="DI28" i="1"/>
  <c r="ED28" i="1" s="1"/>
  <c r="DQ28" i="1"/>
  <c r="EL28" i="1" s="1"/>
  <c r="DS37" i="1"/>
  <c r="EN37" i="1" s="1"/>
  <c r="DO37" i="1"/>
  <c r="EJ37" i="1" s="1"/>
  <c r="DK37" i="1"/>
  <c r="EF37" i="1" s="1"/>
  <c r="DG37" i="1"/>
  <c r="EB37" i="1" s="1"/>
  <c r="DC37" i="1"/>
  <c r="DX37" i="1" s="1"/>
  <c r="CP37" i="1"/>
  <c r="Z37" i="1" s="1"/>
  <c r="DR37" i="1"/>
  <c r="EM37" i="1" s="1"/>
  <c r="DN37" i="1"/>
  <c r="EI37" i="1" s="1"/>
  <c r="DJ37" i="1"/>
  <c r="EE37" i="1" s="1"/>
  <c r="DF37" i="1"/>
  <c r="EA37" i="1" s="1"/>
  <c r="DB37" i="1"/>
  <c r="DW37" i="1" s="1"/>
  <c r="CV37" i="1"/>
  <c r="DE37" i="1"/>
  <c r="DM37" i="1"/>
  <c r="DU37" i="1"/>
  <c r="DF42" i="1"/>
  <c r="EA42" i="1" s="1"/>
  <c r="DN42" i="1"/>
  <c r="EI42" i="1" s="1"/>
  <c r="CS43" i="1"/>
  <c r="CT78" i="1"/>
  <c r="DI83" i="1"/>
  <c r="ED83" i="1" s="1"/>
  <c r="DQ83" i="1"/>
  <c r="EL83" i="1" s="1"/>
  <c r="CK86" i="1"/>
  <c r="CS86" i="1"/>
  <c r="CJ97" i="1"/>
  <c r="CU97" i="1"/>
  <c r="AP99" i="1"/>
  <c r="AQ99" i="1" s="1"/>
  <c r="AR99" i="1" s="1"/>
  <c r="AS99" i="1" s="1"/>
  <c r="AT99" i="1" s="1"/>
  <c r="AU99" i="1" s="1"/>
  <c r="DY105" i="1"/>
  <c r="CN106" i="1"/>
  <c r="CH130" i="1"/>
  <c r="CM132" i="1"/>
  <c r="DZ135" i="1"/>
  <c r="EP135" i="1"/>
  <c r="CU159" i="1"/>
  <c r="CL165" i="1"/>
  <c r="DW179" i="1"/>
  <c r="CO179" i="1"/>
  <c r="CW179" i="1"/>
  <c r="EK184" i="1"/>
  <c r="BA202" i="1"/>
  <c r="BB202" i="1" s="1"/>
  <c r="BC202" i="1" s="1"/>
  <c r="BD202" i="1" s="1"/>
  <c r="BE202" i="1" s="1"/>
  <c r="BF202" i="1" s="1"/>
  <c r="CT211" i="1"/>
  <c r="EE212" i="1"/>
  <c r="AV212" i="1"/>
  <c r="AW212" i="1" s="1"/>
  <c r="AX212" i="1" s="1"/>
  <c r="AY212" i="1" s="1"/>
  <c r="CW3" i="1"/>
  <c r="DB3" i="1"/>
  <c r="DW3" i="1" s="1"/>
  <c r="DF3" i="1"/>
  <c r="EA3" i="1" s="1"/>
  <c r="DJ3" i="1"/>
  <c r="EE3" i="1" s="1"/>
  <c r="DN3" i="1"/>
  <c r="EI3" i="1" s="1"/>
  <c r="DD5" i="1"/>
  <c r="DY5" i="1" s="1"/>
  <c r="DH5" i="1"/>
  <c r="EC5" i="1" s="1"/>
  <c r="DL5" i="1"/>
  <c r="EG5" i="1" s="1"/>
  <c r="DP5" i="1"/>
  <c r="CU5" i="1" s="1"/>
  <c r="DT5" i="1"/>
  <c r="CY5" i="1" s="1"/>
  <c r="CZ16" i="1"/>
  <c r="DE16" i="1"/>
  <c r="DZ16" i="1" s="1"/>
  <c r="DI16" i="1"/>
  <c r="ED16" i="1" s="1"/>
  <c r="DM16" i="1"/>
  <c r="EH16" i="1" s="1"/>
  <c r="DQ16" i="1"/>
  <c r="EL16" i="1" s="1"/>
  <c r="CW17" i="1"/>
  <c r="DB17" i="1"/>
  <c r="DW17" i="1" s="1"/>
  <c r="DF17" i="1"/>
  <c r="EA17" i="1" s="1"/>
  <c r="DJ17" i="1"/>
  <c r="EE17" i="1" s="1"/>
  <c r="DN17" i="1"/>
  <c r="EI17" i="1" s="1"/>
  <c r="CZ21" i="1"/>
  <c r="AJ21" i="1" s="1"/>
  <c r="DF21" i="1"/>
  <c r="EA21" i="1" s="1"/>
  <c r="DK21" i="1"/>
  <c r="EF21" i="1" s="1"/>
  <c r="CM28" i="1"/>
  <c r="W28" i="1" s="1"/>
  <c r="CU28" i="1"/>
  <c r="DD28" i="1"/>
  <c r="DL28" i="1"/>
  <c r="DH37" i="1"/>
  <c r="DP37" i="1"/>
  <c r="DI42" i="1"/>
  <c r="ED42" i="1" s="1"/>
  <c r="DQ42" i="1"/>
  <c r="DD83" i="1"/>
  <c r="DL83" i="1"/>
  <c r="DT86" i="1"/>
  <c r="CY86" i="1" s="1"/>
  <c r="DP86" i="1"/>
  <c r="DL86" i="1"/>
  <c r="DH86" i="1"/>
  <c r="EC86" i="1" s="1"/>
  <c r="DD86" i="1"/>
  <c r="DY86" i="1" s="1"/>
  <c r="CU86" i="1"/>
  <c r="DS86" i="1"/>
  <c r="DO86" i="1"/>
  <c r="CT86" i="1" s="1"/>
  <c r="DK86" i="1"/>
  <c r="CP86" i="1" s="1"/>
  <c r="DG86" i="1"/>
  <c r="EB86" i="1" s="1"/>
  <c r="DC86" i="1"/>
  <c r="DX86" i="1" s="1"/>
  <c r="CN86" i="1"/>
  <c r="DE86" i="1"/>
  <c r="DM86" i="1"/>
  <c r="DU86" i="1"/>
  <c r="CN97" i="1"/>
  <c r="EA97" i="1"/>
  <c r="DZ105" i="1"/>
  <c r="EO105" i="1"/>
  <c r="EI121" i="1"/>
  <c r="EA122" i="1"/>
  <c r="EA130" i="1"/>
  <c r="CK130" i="1"/>
  <c r="CP159" i="1"/>
  <c r="DW212" i="1"/>
  <c r="CG212" i="1"/>
  <c r="CI219" i="1"/>
  <c r="DY219" i="1"/>
  <c r="EC219" i="1"/>
  <c r="CM219" i="1"/>
  <c r="CQ219" i="1"/>
  <c r="EG219" i="1"/>
  <c r="CU219" i="1"/>
  <c r="EK219" i="1"/>
  <c r="CY219" i="1"/>
  <c r="EO219" i="1"/>
  <c r="AW241" i="1"/>
  <c r="AX241" i="1" s="1"/>
  <c r="AY241" i="1" s="1"/>
  <c r="AZ241" i="1" s="1"/>
  <c r="BA241" i="1" s="1"/>
  <c r="DU42" i="1"/>
  <c r="EP42" i="1" s="1"/>
  <c r="CR97" i="1"/>
  <c r="CZ5" i="1"/>
  <c r="DE5" i="1"/>
  <c r="DZ5" i="1" s="1"/>
  <c r="DI5" i="1"/>
  <c r="ED5" i="1" s="1"/>
  <c r="DM5" i="1"/>
  <c r="EH5" i="1" s="1"/>
  <c r="DQ5" i="1"/>
  <c r="CV5" i="1" s="1"/>
  <c r="DT21" i="1"/>
  <c r="EO21" i="1" s="1"/>
  <c r="DP21" i="1"/>
  <c r="EK21" i="1" s="1"/>
  <c r="DL21" i="1"/>
  <c r="EG21" i="1" s="1"/>
  <c r="DH21" i="1"/>
  <c r="EC21" i="1" s="1"/>
  <c r="DD21" i="1"/>
  <c r="DY21" i="1" s="1"/>
  <c r="CK21" i="1"/>
  <c r="U21" i="1" s="1"/>
  <c r="CV21" i="1"/>
  <c r="AF21" i="1" s="1"/>
  <c r="DB21" i="1"/>
  <c r="DG21" i="1"/>
  <c r="DM21" i="1"/>
  <c r="DR21" i="1"/>
  <c r="DS28" i="1"/>
  <c r="EN28" i="1" s="1"/>
  <c r="DO28" i="1"/>
  <c r="EJ28" i="1" s="1"/>
  <c r="DK28" i="1"/>
  <c r="EF28" i="1" s="1"/>
  <c r="DG28" i="1"/>
  <c r="EB28" i="1" s="1"/>
  <c r="DC28" i="1"/>
  <c r="DX28" i="1" s="1"/>
  <c r="DR28" i="1"/>
  <c r="EM28" i="1" s="1"/>
  <c r="DN28" i="1"/>
  <c r="EI28" i="1" s="1"/>
  <c r="DJ28" i="1"/>
  <c r="EE28" i="1" s="1"/>
  <c r="DF28" i="1"/>
  <c r="EA28" i="1" s="1"/>
  <c r="DB28" i="1"/>
  <c r="DW28" i="1" s="1"/>
  <c r="CN28" i="1"/>
  <c r="X28" i="1" s="1"/>
  <c r="DE28" i="1"/>
  <c r="DZ28" i="1" s="1"/>
  <c r="DM28" i="1"/>
  <c r="EH28" i="1" s="1"/>
  <c r="DU28" i="1"/>
  <c r="EP28" i="1" s="1"/>
  <c r="DB42" i="1"/>
  <c r="DW42" i="1" s="1"/>
  <c r="DJ42" i="1"/>
  <c r="EE42" i="1" s="1"/>
  <c r="DR42" i="1"/>
  <c r="EM42" i="1" s="1"/>
  <c r="DS83" i="1"/>
  <c r="EN83" i="1" s="1"/>
  <c r="DO83" i="1"/>
  <c r="EJ83" i="1" s="1"/>
  <c r="DK83" i="1"/>
  <c r="EF83" i="1" s="1"/>
  <c r="DG83" i="1"/>
  <c r="EB83" i="1" s="1"/>
  <c r="DC83" i="1"/>
  <c r="DX83" i="1" s="1"/>
  <c r="DR83" i="1"/>
  <c r="EM83" i="1" s="1"/>
  <c r="DN83" i="1"/>
  <c r="EI83" i="1" s="1"/>
  <c r="DJ83" i="1"/>
  <c r="EE83" i="1" s="1"/>
  <c r="DF83" i="1"/>
  <c r="EA83" i="1" s="1"/>
  <c r="DB83" i="1"/>
  <c r="DW83" i="1" s="1"/>
  <c r="CN83" i="1"/>
  <c r="X83" i="1" s="1"/>
  <c r="CV83" i="1"/>
  <c r="AF83" i="1" s="1"/>
  <c r="DE83" i="1"/>
  <c r="DZ83" i="1" s="1"/>
  <c r="DM83" i="1"/>
  <c r="EH83" i="1" s="1"/>
  <c r="DU83" i="1"/>
  <c r="EP83" i="1" s="1"/>
  <c r="CM97" i="1"/>
  <c r="EC97" i="1"/>
  <c r="EP105" i="1"/>
  <c r="EK132" i="1"/>
  <c r="DY132" i="1"/>
  <c r="DS135" i="1"/>
  <c r="EN135" i="1" s="1"/>
  <c r="DO135" i="1"/>
  <c r="EJ135" i="1" s="1"/>
  <c r="DK135" i="1"/>
  <c r="EF135" i="1" s="1"/>
  <c r="DG135" i="1"/>
  <c r="EB135" i="1" s="1"/>
  <c r="DC135" i="1"/>
  <c r="DX135" i="1" s="1"/>
  <c r="CT135" i="1"/>
  <c r="AD135" i="1" s="1"/>
  <c r="DR135" i="1"/>
  <c r="EM135" i="1" s="1"/>
  <c r="DN135" i="1"/>
  <c r="EI135" i="1" s="1"/>
  <c r="DJ135" i="1"/>
  <c r="EE135" i="1" s="1"/>
  <c r="DF135" i="1"/>
  <c r="EA135" i="1" s="1"/>
  <c r="DB135" i="1"/>
  <c r="DW135" i="1" s="1"/>
  <c r="DQ135" i="1"/>
  <c r="EL135" i="1" s="1"/>
  <c r="DI135" i="1"/>
  <c r="CZ135" i="1"/>
  <c r="AJ135" i="1" s="1"/>
  <c r="DP135" i="1"/>
  <c r="DH135" i="1"/>
  <c r="CY135" i="1"/>
  <c r="DM135" i="1"/>
  <c r="EH135" i="1" s="1"/>
  <c r="EA148" i="1"/>
  <c r="CK148" i="1"/>
  <c r="CS148" i="1"/>
  <c r="EG165" i="1"/>
  <c r="AZ179" i="1"/>
  <c r="BA179" i="1" s="1"/>
  <c r="BB179" i="1" s="1"/>
  <c r="BC179" i="1" s="1"/>
  <c r="BD179" i="1" s="1"/>
  <c r="DY180" i="1"/>
  <c r="DJ187" i="1"/>
  <c r="EE187" i="1" s="1"/>
  <c r="BU211" i="1"/>
  <c r="BV211" i="1" s="1"/>
  <c r="BW211" i="1" s="1"/>
  <c r="BX211" i="1" s="1"/>
  <c r="BY211" i="1" s="1"/>
  <c r="BZ211" i="1" s="1"/>
  <c r="CA211" i="1" s="1"/>
  <c r="EP211" i="1" s="1"/>
  <c r="CL212" i="1"/>
  <c r="EM216" i="1"/>
  <c r="BB248" i="1"/>
  <c r="BC248" i="1" s="1"/>
  <c r="BD248" i="1" s="1"/>
  <c r="BE248" i="1" s="1"/>
  <c r="BF248" i="1" s="1"/>
  <c r="DE26" i="1"/>
  <c r="DZ26" i="1" s="1"/>
  <c r="DI26" i="1"/>
  <c r="DM26" i="1"/>
  <c r="CR26" i="1" s="1"/>
  <c r="DQ26" i="1"/>
  <c r="CV26" i="1" s="1"/>
  <c r="DD43" i="1"/>
  <c r="DY43" i="1" s="1"/>
  <c r="DH43" i="1"/>
  <c r="EC43" i="1" s="1"/>
  <c r="DL43" i="1"/>
  <c r="CQ43" i="1" s="1"/>
  <c r="DP43" i="1"/>
  <c r="CU43" i="1" s="1"/>
  <c r="DT43" i="1"/>
  <c r="CZ78" i="1"/>
  <c r="DE78" i="1"/>
  <c r="DZ78" i="1" s="1"/>
  <c r="DI78" i="1"/>
  <c r="DM78" i="1"/>
  <c r="CR78" i="1" s="1"/>
  <c r="DQ78" i="1"/>
  <c r="CV78" i="1" s="1"/>
  <c r="CX97" i="1"/>
  <c r="CT97" i="1"/>
  <c r="CP97" i="1"/>
  <c r="CL97" i="1"/>
  <c r="CH97" i="1"/>
  <c r="CK97" i="1"/>
  <c r="CQ97" i="1"/>
  <c r="CV97" i="1"/>
  <c r="DR105" i="1"/>
  <c r="EM105" i="1" s="1"/>
  <c r="DN105" i="1"/>
  <c r="EI105" i="1" s="1"/>
  <c r="DJ105" i="1"/>
  <c r="EE105" i="1" s="1"/>
  <c r="DF105" i="1"/>
  <c r="EA105" i="1" s="1"/>
  <c r="DB105" i="1"/>
  <c r="DW105" i="1" s="1"/>
  <c r="DC105" i="1"/>
  <c r="DH105" i="1"/>
  <c r="DM105" i="1"/>
  <c r="DS105" i="1"/>
  <c r="CU106" i="1"/>
  <c r="DG106" i="1"/>
  <c r="EB106" i="1" s="1"/>
  <c r="DL106" i="1"/>
  <c r="EG106" i="1" s="1"/>
  <c r="DF121" i="1"/>
  <c r="EA121" i="1" s="1"/>
  <c r="DK121" i="1"/>
  <c r="CU127" i="1"/>
  <c r="AE127" i="1" s="1"/>
  <c r="DD127" i="1"/>
  <c r="DL127" i="1"/>
  <c r="EE132" i="1"/>
  <c r="CK140" i="1"/>
  <c r="DB140" i="1"/>
  <c r="DJ140" i="1"/>
  <c r="DX159" i="1"/>
  <c r="R159" i="1" s="1"/>
  <c r="DY160" i="1"/>
  <c r="S160" i="1" s="1"/>
  <c r="EE160" i="1"/>
  <c r="CW169" i="1"/>
  <c r="DX180" i="1"/>
  <c r="EC180" i="1"/>
  <c r="CM180" i="1"/>
  <c r="EI180" i="1"/>
  <c r="CP202" i="1"/>
  <c r="EH232" i="1"/>
  <c r="EO234" i="1"/>
  <c r="DS243" i="1"/>
  <c r="EN243" i="1" s="1"/>
  <c r="DO243" i="1"/>
  <c r="EJ243" i="1" s="1"/>
  <c r="DK243" i="1"/>
  <c r="EF243" i="1" s="1"/>
  <c r="DG243" i="1"/>
  <c r="EB243" i="1" s="1"/>
  <c r="DC243" i="1"/>
  <c r="DX243" i="1" s="1"/>
  <c r="DU243" i="1"/>
  <c r="EP243" i="1" s="1"/>
  <c r="DP243" i="1"/>
  <c r="EK243" i="1" s="1"/>
  <c r="DJ243" i="1"/>
  <c r="EE243" i="1" s="1"/>
  <c r="DE243" i="1"/>
  <c r="DZ243" i="1" s="1"/>
  <c r="DT243" i="1"/>
  <c r="EO243" i="1" s="1"/>
  <c r="DN243" i="1"/>
  <c r="EI243" i="1" s="1"/>
  <c r="DI243" i="1"/>
  <c r="ED243" i="1" s="1"/>
  <c r="DD243" i="1"/>
  <c r="DY243" i="1" s="1"/>
  <c r="DL243" i="1"/>
  <c r="EG243" i="1" s="1"/>
  <c r="DR243" i="1"/>
  <c r="EM243" i="1" s="1"/>
  <c r="DH243" i="1"/>
  <c r="EC243" i="1" s="1"/>
  <c r="DM243" i="1"/>
  <c r="EH243" i="1" s="1"/>
  <c r="DF243" i="1"/>
  <c r="EA243" i="1" s="1"/>
  <c r="DB243" i="1"/>
  <c r="DW243" i="1" s="1"/>
  <c r="BL271" i="1"/>
  <c r="DE43" i="1"/>
  <c r="DZ43" i="1" s="1"/>
  <c r="DI43" i="1"/>
  <c r="ED43" i="1" s="1"/>
  <c r="DM43" i="1"/>
  <c r="CR43" i="1" s="1"/>
  <c r="DQ43" i="1"/>
  <c r="CV43" i="1" s="1"/>
  <c r="DX97" i="1"/>
  <c r="EB97" i="1"/>
  <c r="EF97" i="1"/>
  <c r="DR106" i="1"/>
  <c r="CW106" i="1" s="1"/>
  <c r="DN106" i="1"/>
  <c r="EI106" i="1" s="1"/>
  <c r="DJ106" i="1"/>
  <c r="EE106" i="1" s="1"/>
  <c r="DF106" i="1"/>
  <c r="EA106" i="1" s="1"/>
  <c r="DB106" i="1"/>
  <c r="CV106" i="1"/>
  <c r="AF106" i="1" s="1"/>
  <c r="DC106" i="1"/>
  <c r="DH106" i="1"/>
  <c r="DM106" i="1"/>
  <c r="DS106" i="1"/>
  <c r="DT121" i="1"/>
  <c r="CY121" i="1" s="1"/>
  <c r="DP121" i="1"/>
  <c r="EK121" i="1" s="1"/>
  <c r="DL121" i="1"/>
  <c r="EG121" i="1" s="1"/>
  <c r="DH121" i="1"/>
  <c r="EC121" i="1" s="1"/>
  <c r="DD121" i="1"/>
  <c r="DY121" i="1" s="1"/>
  <c r="CP121" i="1"/>
  <c r="CV121" i="1"/>
  <c r="DB121" i="1"/>
  <c r="DG121" i="1"/>
  <c r="DM121" i="1"/>
  <c r="DR121" i="1"/>
  <c r="DS127" i="1"/>
  <c r="EN127" i="1" s="1"/>
  <c r="DO127" i="1"/>
  <c r="EJ127" i="1" s="1"/>
  <c r="DK127" i="1"/>
  <c r="EF127" i="1" s="1"/>
  <c r="DG127" i="1"/>
  <c r="EB127" i="1" s="1"/>
  <c r="DC127" i="1"/>
  <c r="DX127" i="1" s="1"/>
  <c r="DR127" i="1"/>
  <c r="EM127" i="1" s="1"/>
  <c r="DN127" i="1"/>
  <c r="EI127" i="1" s="1"/>
  <c r="DJ127" i="1"/>
  <c r="EE127" i="1" s="1"/>
  <c r="DF127" i="1"/>
  <c r="EA127" i="1" s="1"/>
  <c r="DB127" i="1"/>
  <c r="DW127" i="1" s="1"/>
  <c r="DE127" i="1"/>
  <c r="DM127" i="1"/>
  <c r="DU127" i="1"/>
  <c r="EA132" i="1"/>
  <c r="DT140" i="1"/>
  <c r="DP140" i="1"/>
  <c r="EK140" i="1" s="1"/>
  <c r="DL140" i="1"/>
  <c r="EG140" i="1" s="1"/>
  <c r="DH140" i="1"/>
  <c r="EC140" i="1" s="1"/>
  <c r="DD140" i="1"/>
  <c r="DY140" i="1" s="1"/>
  <c r="DS140" i="1"/>
  <c r="CX140" i="1" s="1"/>
  <c r="DO140" i="1"/>
  <c r="EJ140" i="1" s="1"/>
  <c r="DK140" i="1"/>
  <c r="EF140" i="1" s="1"/>
  <c r="DG140" i="1"/>
  <c r="EB140" i="1" s="1"/>
  <c r="DC140" i="1"/>
  <c r="DX140" i="1" s="1"/>
  <c r="CV140" i="1"/>
  <c r="DE140" i="1"/>
  <c r="DM140" i="1"/>
  <c r="DU140" i="1"/>
  <c r="EA160" i="1"/>
  <c r="U160" i="1" s="1"/>
  <c r="DR165" i="1"/>
  <c r="EM165" i="1" s="1"/>
  <c r="DN165" i="1"/>
  <c r="EI165" i="1" s="1"/>
  <c r="DJ165" i="1"/>
  <c r="EE165" i="1" s="1"/>
  <c r="DF165" i="1"/>
  <c r="EA165" i="1" s="1"/>
  <c r="DB165" i="1"/>
  <c r="DW165" i="1" s="1"/>
  <c r="DU165" i="1"/>
  <c r="EP165" i="1" s="1"/>
  <c r="DP165" i="1"/>
  <c r="DK165" i="1"/>
  <c r="EF165" i="1" s="1"/>
  <c r="DE165" i="1"/>
  <c r="DT165" i="1"/>
  <c r="EO165" i="1" s="1"/>
  <c r="DO165" i="1"/>
  <c r="EJ165" i="1" s="1"/>
  <c r="DI165" i="1"/>
  <c r="ED165" i="1" s="1"/>
  <c r="DD165" i="1"/>
  <c r="DY165" i="1" s="1"/>
  <c r="CX165" i="1"/>
  <c r="CQ165" i="1"/>
  <c r="DC165" i="1"/>
  <c r="DX165" i="1" s="1"/>
  <c r="DM165" i="1"/>
  <c r="EH165" i="1" s="1"/>
  <c r="EC184" i="1"/>
  <c r="EE211" i="1"/>
  <c r="EF212" i="1"/>
  <c r="DX219" i="1"/>
  <c r="CH219" i="1"/>
  <c r="EF219" i="1"/>
  <c r="CP219" i="1"/>
  <c r="CT219" i="1"/>
  <c r="EJ219" i="1"/>
  <c r="EN219" i="1"/>
  <c r="CX219" i="1"/>
  <c r="DQ243" i="1"/>
  <c r="EL243" i="1" s="1"/>
  <c r="CZ99" i="1"/>
  <c r="DE99" i="1"/>
  <c r="DZ99" i="1" s="1"/>
  <c r="DI99" i="1"/>
  <c r="DM99" i="1"/>
  <c r="CR99" i="1" s="1"/>
  <c r="DQ99" i="1"/>
  <c r="CV99" i="1" s="1"/>
  <c r="CZ122" i="1"/>
  <c r="DE122" i="1"/>
  <c r="DZ122" i="1" s="1"/>
  <c r="DI122" i="1"/>
  <c r="CN122" i="1" s="1"/>
  <c r="DM122" i="1"/>
  <c r="DQ122" i="1"/>
  <c r="CV122" i="1" s="1"/>
  <c r="DD130" i="1"/>
  <c r="DY130" i="1" s="1"/>
  <c r="DH130" i="1"/>
  <c r="DL130" i="1"/>
  <c r="EG130" i="1" s="1"/>
  <c r="DP130" i="1"/>
  <c r="CU130" i="1" s="1"/>
  <c r="DT130" i="1"/>
  <c r="CY130" i="1" s="1"/>
  <c r="CZ132" i="1"/>
  <c r="DE132" i="1"/>
  <c r="DZ132" i="1" s="1"/>
  <c r="DI132" i="1"/>
  <c r="ED132" i="1" s="1"/>
  <c r="DM132" i="1"/>
  <c r="EH132" i="1" s="1"/>
  <c r="DQ132" i="1"/>
  <c r="EL132" i="1" s="1"/>
  <c r="DD148" i="1"/>
  <c r="DY148" i="1" s="1"/>
  <c r="DH148" i="1"/>
  <c r="EC148" i="1" s="1"/>
  <c r="DL148" i="1"/>
  <c r="DP148" i="1"/>
  <c r="DT148" i="1"/>
  <c r="CY148" i="1" s="1"/>
  <c r="CZ159" i="1"/>
  <c r="DE159" i="1"/>
  <c r="DI159" i="1"/>
  <c r="ED159" i="1" s="1"/>
  <c r="DM159" i="1"/>
  <c r="DQ159" i="1"/>
  <c r="CV159" i="1" s="1"/>
  <c r="CO169" i="1"/>
  <c r="DF169" i="1"/>
  <c r="EA169" i="1" s="1"/>
  <c r="DL169" i="1"/>
  <c r="EE180" i="1"/>
  <c r="CU184" i="1"/>
  <c r="DD184" i="1"/>
  <c r="DL184" i="1"/>
  <c r="DZ211" i="1"/>
  <c r="ED211" i="1"/>
  <c r="EH211" i="1"/>
  <c r="CY216" i="1"/>
  <c r="CU216" i="1"/>
  <c r="CQ216" i="1"/>
  <c r="CM216" i="1"/>
  <c r="CI216" i="1"/>
  <c r="CZ216" i="1"/>
  <c r="CT216" i="1"/>
  <c r="CO216" i="1"/>
  <c r="CJ216" i="1"/>
  <c r="CX216" i="1"/>
  <c r="CS216" i="1"/>
  <c r="CN216" i="1"/>
  <c r="CH216" i="1"/>
  <c r="CP216" i="1"/>
  <c r="Z216" i="1" s="1"/>
  <c r="EA216" i="1"/>
  <c r="EI216" i="1"/>
  <c r="EF234" i="1"/>
  <c r="EB241" i="1"/>
  <c r="CZ241" i="1"/>
  <c r="DX271" i="1"/>
  <c r="CO271" i="1"/>
  <c r="CZ130" i="1"/>
  <c r="DE130" i="1"/>
  <c r="DZ130" i="1" s="1"/>
  <c r="DI130" i="1"/>
  <c r="CN130" i="1" s="1"/>
  <c r="DM130" i="1"/>
  <c r="EH130" i="1" s="1"/>
  <c r="DQ130" i="1"/>
  <c r="CV130" i="1" s="1"/>
  <c r="CZ148" i="1"/>
  <c r="DE148" i="1"/>
  <c r="DZ148" i="1" s="1"/>
  <c r="DI148" i="1"/>
  <c r="ED148" i="1" s="1"/>
  <c r="DM148" i="1"/>
  <c r="DQ148" i="1"/>
  <c r="DT169" i="1"/>
  <c r="DP169" i="1"/>
  <c r="DS169" i="1"/>
  <c r="DO169" i="1"/>
  <c r="CT169" i="1" s="1"/>
  <c r="DK169" i="1"/>
  <c r="CP169" i="1" s="1"/>
  <c r="DG169" i="1"/>
  <c r="EB169" i="1" s="1"/>
  <c r="DC169" i="1"/>
  <c r="DX169" i="1" s="1"/>
  <c r="DB169" i="1"/>
  <c r="DH169" i="1"/>
  <c r="DM169" i="1"/>
  <c r="DU169" i="1"/>
  <c r="EA180" i="1"/>
  <c r="DS184" i="1"/>
  <c r="EN184" i="1" s="1"/>
  <c r="DO184" i="1"/>
  <c r="EJ184" i="1" s="1"/>
  <c r="DK184" i="1"/>
  <c r="EF184" i="1" s="1"/>
  <c r="DG184" i="1"/>
  <c r="EB184" i="1" s="1"/>
  <c r="DC184" i="1"/>
  <c r="DX184" i="1" s="1"/>
  <c r="DR184" i="1"/>
  <c r="EM184" i="1" s="1"/>
  <c r="DN184" i="1"/>
  <c r="EI184" i="1" s="1"/>
  <c r="DJ184" i="1"/>
  <c r="EE184" i="1" s="1"/>
  <c r="DF184" i="1"/>
  <c r="EA184" i="1" s="1"/>
  <c r="DB184" i="1"/>
  <c r="DW184" i="1" s="1"/>
  <c r="CS184" i="1"/>
  <c r="AC184" i="1" s="1"/>
  <c r="CN184" i="1"/>
  <c r="CV184" i="1"/>
  <c r="DE184" i="1"/>
  <c r="DM184" i="1"/>
  <c r="DU184" i="1"/>
  <c r="EM211" i="1"/>
  <c r="AG211" i="1" s="1"/>
  <c r="EB216" i="1"/>
  <c r="EJ216" i="1"/>
  <c r="DS232" i="1"/>
  <c r="DO232" i="1"/>
  <c r="EJ232" i="1" s="1"/>
  <c r="DK232" i="1"/>
  <c r="EF232" i="1" s="1"/>
  <c r="DQ232" i="1"/>
  <c r="EL232" i="1" s="1"/>
  <c r="DL232" i="1"/>
  <c r="EG232" i="1" s="1"/>
  <c r="DG232" i="1"/>
  <c r="EB232" i="1" s="1"/>
  <c r="DC232" i="1"/>
  <c r="DX232" i="1" s="1"/>
  <c r="DU232" i="1"/>
  <c r="EP232" i="1" s="1"/>
  <c r="DP232" i="1"/>
  <c r="EK232" i="1" s="1"/>
  <c r="DJ232" i="1"/>
  <c r="EE232" i="1" s="1"/>
  <c r="DF232" i="1"/>
  <c r="EA232" i="1" s="1"/>
  <c r="DB232" i="1"/>
  <c r="DW232" i="1" s="1"/>
  <c r="DT232" i="1"/>
  <c r="EO232" i="1" s="1"/>
  <c r="DI232" i="1"/>
  <c r="CR232" i="1"/>
  <c r="CJ232" i="1"/>
  <c r="T232" i="1" s="1"/>
  <c r="DR232" i="1"/>
  <c r="EM232" i="1" s="1"/>
  <c r="DH232" i="1"/>
  <c r="DN232" i="1"/>
  <c r="EI232" i="1" s="1"/>
  <c r="EP248" i="1"/>
  <c r="DE160" i="1"/>
  <c r="DZ160" i="1" s="1"/>
  <c r="DI160" i="1"/>
  <c r="ED160" i="1" s="1"/>
  <c r="DM160" i="1"/>
  <c r="EH160" i="1" s="1"/>
  <c r="DQ160" i="1"/>
  <c r="DD179" i="1"/>
  <c r="DY179" i="1" s="1"/>
  <c r="DH179" i="1"/>
  <c r="CM179" i="1" s="1"/>
  <c r="DL179" i="1"/>
  <c r="DP179" i="1"/>
  <c r="DT179" i="1"/>
  <c r="CY179" i="1" s="1"/>
  <c r="DE180" i="1"/>
  <c r="DZ180" i="1" s="1"/>
  <c r="DI180" i="1"/>
  <c r="ED180" i="1" s="1"/>
  <c r="DM180" i="1"/>
  <c r="EH180" i="1" s="1"/>
  <c r="DQ180" i="1"/>
  <c r="CV180" i="1" s="1"/>
  <c r="DD202" i="1"/>
  <c r="DY202" i="1" s="1"/>
  <c r="DH202" i="1"/>
  <c r="EC202" i="1" s="1"/>
  <c r="DL202" i="1"/>
  <c r="DP202" i="1"/>
  <c r="DT202" i="1"/>
  <c r="CI211" i="1"/>
  <c r="CM211" i="1"/>
  <c r="W211" i="1" s="1"/>
  <c r="CQ211" i="1"/>
  <c r="CU211" i="1"/>
  <c r="CY211" i="1"/>
  <c r="DY216" i="1"/>
  <c r="EC216" i="1"/>
  <c r="EG216" i="1"/>
  <c r="EK216" i="1"/>
  <c r="EO216" i="1"/>
  <c r="DZ219" i="1"/>
  <c r="ED219" i="1"/>
  <c r="EH219" i="1"/>
  <c r="EL219" i="1"/>
  <c r="EP219" i="1"/>
  <c r="DU234" i="1"/>
  <c r="DQ234" i="1"/>
  <c r="DM234" i="1"/>
  <c r="EH234" i="1" s="1"/>
  <c r="DR234" i="1"/>
  <c r="EM234" i="1" s="1"/>
  <c r="DL234" i="1"/>
  <c r="EG234" i="1" s="1"/>
  <c r="DH234" i="1"/>
  <c r="EC234" i="1" s="1"/>
  <c r="DD234" i="1"/>
  <c r="DY234" i="1" s="1"/>
  <c r="CY234" i="1"/>
  <c r="DP234" i="1"/>
  <c r="EK234" i="1" s="1"/>
  <c r="DJ234" i="1"/>
  <c r="DE234" i="1"/>
  <c r="CX234" i="1"/>
  <c r="DO234" i="1"/>
  <c r="DI234" i="1"/>
  <c r="DC234" i="1"/>
  <c r="DX234" i="1" s="1"/>
  <c r="CW234" i="1"/>
  <c r="AG234" i="1" s="1"/>
  <c r="CL234" i="1"/>
  <c r="V234" i="1" s="1"/>
  <c r="CP234" i="1"/>
  <c r="Z234" i="1" s="1"/>
  <c r="DB234" i="1"/>
  <c r="DW234" i="1" s="1"/>
  <c r="DN234" i="1"/>
  <c r="EI234" i="1" s="1"/>
  <c r="ED241" i="1"/>
  <c r="ED258" i="1"/>
  <c r="CZ179" i="1"/>
  <c r="DE179" i="1"/>
  <c r="DI179" i="1"/>
  <c r="DM179" i="1"/>
  <c r="CR179" i="1" s="1"/>
  <c r="DQ179" i="1"/>
  <c r="CZ202" i="1"/>
  <c r="DE202" i="1"/>
  <c r="DZ202" i="1" s="1"/>
  <c r="DI202" i="1"/>
  <c r="DM202" i="1"/>
  <c r="EH202" i="1" s="1"/>
  <c r="DQ202" i="1"/>
  <c r="CJ211" i="1"/>
  <c r="CN211" i="1"/>
  <c r="CR211" i="1"/>
  <c r="AB211" i="1" s="1"/>
  <c r="CV211" i="1"/>
  <c r="DZ216" i="1"/>
  <c r="ED216" i="1"/>
  <c r="EH216" i="1"/>
  <c r="AB216" i="1" s="1"/>
  <c r="EL216" i="1"/>
  <c r="AF216" i="1" s="1"/>
  <c r="EP216" i="1"/>
  <c r="AJ219" i="1"/>
  <c r="EA219" i="1"/>
  <c r="EE219" i="1"/>
  <c r="EI219" i="1"/>
  <c r="EM219" i="1"/>
  <c r="EN234" i="1"/>
  <c r="CT245" i="1"/>
  <c r="CT271" i="1"/>
  <c r="CZ212" i="1"/>
  <c r="DE212" i="1"/>
  <c r="DI212" i="1"/>
  <c r="ED212" i="1" s="1"/>
  <c r="DM212" i="1"/>
  <c r="DQ212" i="1"/>
  <c r="CJ219" i="1"/>
  <c r="CN219" i="1"/>
  <c r="CR219" i="1"/>
  <c r="CV219" i="1"/>
  <c r="DY241" i="1"/>
  <c r="AS245" i="1"/>
  <c r="AT245" i="1" s="1"/>
  <c r="AU245" i="1" s="1"/>
  <c r="EB245" i="1"/>
  <c r="DX245" i="1"/>
  <c r="EM258" i="1"/>
  <c r="AG258" i="1" s="1"/>
  <c r="DX272" i="1"/>
  <c r="AO272" i="1"/>
  <c r="AP272" i="1" s="1"/>
  <c r="AQ272" i="1" s="1"/>
  <c r="AR272" i="1" s="1"/>
  <c r="DR248" i="1"/>
  <c r="CW248" i="1" s="1"/>
  <c r="DN248" i="1"/>
  <c r="EI248" i="1" s="1"/>
  <c r="DJ248" i="1"/>
  <c r="EE248" i="1" s="1"/>
  <c r="DF248" i="1"/>
  <c r="EA248" i="1" s="1"/>
  <c r="DB248" i="1"/>
  <c r="DW248" i="1" s="1"/>
  <c r="CQ248" i="1"/>
  <c r="CV248" i="1"/>
  <c r="DC248" i="1"/>
  <c r="DX248" i="1" s="1"/>
  <c r="DH248" i="1"/>
  <c r="EC248" i="1" s="1"/>
  <c r="DM248" i="1"/>
  <c r="EH248" i="1" s="1"/>
  <c r="DS248" i="1"/>
  <c r="CX248" i="1" s="1"/>
  <c r="DT258" i="1"/>
  <c r="EO258" i="1" s="1"/>
  <c r="DP258" i="1"/>
  <c r="EK258" i="1" s="1"/>
  <c r="DL258" i="1"/>
  <c r="EG258" i="1" s="1"/>
  <c r="DH258" i="1"/>
  <c r="EC258" i="1" s="1"/>
  <c r="DD258" i="1"/>
  <c r="DY258" i="1" s="1"/>
  <c r="DQ258" i="1"/>
  <c r="DK258" i="1"/>
  <c r="EF258" i="1" s="1"/>
  <c r="DF258" i="1"/>
  <c r="DU258" i="1"/>
  <c r="EP258" i="1" s="1"/>
  <c r="DO258" i="1"/>
  <c r="EJ258" i="1" s="1"/>
  <c r="DJ258" i="1"/>
  <c r="EE258" i="1" s="1"/>
  <c r="DE258" i="1"/>
  <c r="DZ258" i="1" s="1"/>
  <c r="CX258" i="1"/>
  <c r="AH258" i="1" s="1"/>
  <c r="CN258" i="1"/>
  <c r="CP258" i="1"/>
  <c r="Z258" i="1" s="1"/>
  <c r="DB258" i="1"/>
  <c r="DW258" i="1" s="1"/>
  <c r="DM258" i="1"/>
  <c r="EH258" i="1" s="1"/>
  <c r="DR241" i="1"/>
  <c r="CW241" i="1" s="1"/>
  <c r="DN241" i="1"/>
  <c r="CS241" i="1" s="1"/>
  <c r="DJ241" i="1"/>
  <c r="EE241" i="1" s="1"/>
  <c r="DF241" i="1"/>
  <c r="EA241" i="1" s="1"/>
  <c r="DB241" i="1"/>
  <c r="DW241" i="1" s="1"/>
  <c r="CQ241" i="1"/>
  <c r="CV241" i="1"/>
  <c r="DC241" i="1"/>
  <c r="DH241" i="1"/>
  <c r="DM241" i="1"/>
  <c r="DS241" i="1"/>
  <c r="CH248" i="1"/>
  <c r="R248" i="1" s="1"/>
  <c r="CM248" i="1"/>
  <c r="W248" i="1" s="1"/>
  <c r="DD248" i="1"/>
  <c r="DI248" i="1"/>
  <c r="DO248" i="1"/>
  <c r="DT248" i="1"/>
  <c r="DC258" i="1"/>
  <c r="DX258" i="1" s="1"/>
  <c r="DN258" i="1"/>
  <c r="EI258" i="1" s="1"/>
  <c r="CZ245" i="1"/>
  <c r="DE245" i="1"/>
  <c r="DZ245" i="1" s="1"/>
  <c r="DI245" i="1"/>
  <c r="DM245" i="1"/>
  <c r="CR245" i="1" s="1"/>
  <c r="DQ245" i="1"/>
  <c r="CV245" i="1" s="1"/>
  <c r="DT271" i="1"/>
  <c r="CY271" i="1" s="1"/>
  <c r="DP271" i="1"/>
  <c r="CU271" i="1" s="1"/>
  <c r="DL271" i="1"/>
  <c r="DH271" i="1"/>
  <c r="CM271" i="1" s="1"/>
  <c r="DD271" i="1"/>
  <c r="DY271" i="1" s="1"/>
  <c r="CV271" i="1"/>
  <c r="DB271" i="1"/>
  <c r="DG271" i="1"/>
  <c r="DM271" i="1"/>
  <c r="DR271" i="1"/>
  <c r="CZ272" i="1"/>
  <c r="DE272" i="1"/>
  <c r="DI272" i="1"/>
  <c r="CN272" i="1" s="1"/>
  <c r="DM272" i="1"/>
  <c r="CR272" i="1" s="1"/>
  <c r="DQ272" i="1"/>
  <c r="CV272" i="1" s="1"/>
  <c r="CO184" i="1" l="1"/>
  <c r="Y184" i="1" s="1"/>
  <c r="CI232" i="1"/>
  <c r="S232" i="1" s="1"/>
  <c r="AB232" i="1"/>
  <c r="EN169" i="1"/>
  <c r="EE159" i="1"/>
  <c r="EH159" i="1"/>
  <c r="CN140" i="1"/>
  <c r="CZ121" i="1"/>
  <c r="AJ121" i="1" s="1"/>
  <c r="CL105" i="1"/>
  <c r="EK248" i="1"/>
  <c r="DY169" i="1"/>
  <c r="AJ105" i="1"/>
  <c r="CV28" i="1"/>
  <c r="AF28" i="1" s="1"/>
  <c r="AG17" i="1"/>
  <c r="CS187" i="1"/>
  <c r="AC187" i="1" s="1"/>
  <c r="CH132" i="1"/>
  <c r="CG99" i="1"/>
  <c r="EB26" i="1"/>
  <c r="EJ16" i="1"/>
  <c r="AI127" i="1"/>
  <c r="DZ248" i="1"/>
  <c r="T248" i="1" s="1"/>
  <c r="CS106" i="1"/>
  <c r="AC106" i="1" s="1"/>
  <c r="EG132" i="1"/>
  <c r="CT42" i="1"/>
  <c r="AD42" i="1" s="1"/>
  <c r="EF16" i="1"/>
  <c r="V245" i="1"/>
  <c r="CP135" i="1"/>
  <c r="Z135" i="1" s="1"/>
  <c r="CT37" i="1"/>
  <c r="AD37" i="1" s="1"/>
  <c r="AF184" i="1"/>
  <c r="CN121" i="1"/>
  <c r="CM3" i="1"/>
  <c r="W3" i="1" s="1"/>
  <c r="EO17" i="1"/>
  <c r="S211" i="1"/>
  <c r="CP248" i="1"/>
  <c r="Z248" i="1" s="1"/>
  <c r="AE184" i="1"/>
  <c r="DZ159" i="1"/>
  <c r="EO140" i="1"/>
  <c r="DX160" i="1"/>
  <c r="R160" i="1" s="1"/>
  <c r="DY106" i="1"/>
  <c r="EI132" i="1"/>
  <c r="AC21" i="1"/>
  <c r="DX43" i="1"/>
  <c r="EI160" i="1"/>
  <c r="AC160" i="1" s="1"/>
  <c r="EB3" i="1"/>
  <c r="EG17" i="1"/>
  <c r="EE148" i="1"/>
  <c r="EK17" i="1"/>
  <c r="AE17" i="1" s="1"/>
  <c r="EM3" i="1"/>
  <c r="AG3" i="1" s="1"/>
  <c r="EB17" i="1"/>
  <c r="CO83" i="1"/>
  <c r="Y83" i="1" s="1"/>
  <c r="V241" i="1"/>
  <c r="CP241" i="1"/>
  <c r="CG148" i="1"/>
  <c r="Q148" i="1" s="1"/>
  <c r="CL16" i="1"/>
  <c r="Z241" i="1"/>
  <c r="Z106" i="1"/>
  <c r="CO28" i="1"/>
  <c r="Y28" i="1" s="1"/>
  <c r="CL248" i="1"/>
  <c r="AG219" i="1"/>
  <c r="ED202" i="1"/>
  <c r="EK169" i="1"/>
  <c r="EA159" i="1"/>
  <c r="R271" i="1"/>
  <c r="EG169" i="1"/>
  <c r="Y211" i="1"/>
  <c r="CV127" i="1"/>
  <c r="CL106" i="1"/>
  <c r="V106" i="1" s="1"/>
  <c r="AC180" i="1"/>
  <c r="CM127" i="1"/>
  <c r="CO121" i="1"/>
  <c r="AI135" i="1"/>
  <c r="DX121" i="1"/>
  <c r="CU83" i="1"/>
  <c r="CI78" i="1"/>
  <c r="S78" i="1" s="1"/>
  <c r="EC165" i="1"/>
  <c r="W165" i="1" s="1"/>
  <c r="EJ180" i="1"/>
  <c r="U211" i="1"/>
  <c r="CS83" i="1"/>
  <c r="AC83" i="1" s="1"/>
  <c r="CI212" i="1"/>
  <c r="CR248" i="1"/>
  <c r="AB248" i="1" s="1"/>
  <c r="DY245" i="1"/>
  <c r="AI234" i="1"/>
  <c r="CN127" i="1"/>
  <c r="EC160" i="1"/>
  <c r="EO184" i="1"/>
  <c r="CM83" i="1"/>
  <c r="W83" i="1" s="1"/>
  <c r="CO21" i="1"/>
  <c r="Y21" i="1" s="1"/>
  <c r="EJ202" i="1"/>
  <c r="EB159" i="1"/>
  <c r="EM132" i="1"/>
  <c r="AG132" i="1" s="1"/>
  <c r="EJ17" i="1"/>
  <c r="AD17" i="1" s="1"/>
  <c r="CG16" i="1"/>
  <c r="CS28" i="1"/>
  <c r="AC28" i="1" s="1"/>
  <c r="EA245" i="1"/>
  <c r="U245" i="1" s="1"/>
  <c r="CL258" i="1"/>
  <c r="EG202" i="1"/>
  <c r="EP169" i="1"/>
  <c r="Y160" i="1"/>
  <c r="CW135" i="1"/>
  <c r="AG135" i="1" s="1"/>
  <c r="ED105" i="1"/>
  <c r="EI140" i="1"/>
  <c r="EN17" i="1"/>
  <c r="EA5" i="1"/>
  <c r="U5" i="1" s="1"/>
  <c r="EC122" i="1"/>
  <c r="CY4" i="1"/>
  <c r="AI4" i="1" s="1"/>
  <c r="DW5" i="1"/>
  <c r="Q5" i="1" s="1"/>
  <c r="CI258" i="1"/>
  <c r="CJ43" i="1"/>
  <c r="CK135" i="1"/>
  <c r="U135" i="1" s="1"/>
  <c r="CO241" i="1"/>
  <c r="Y241" i="1" s="1"/>
  <c r="CN148" i="1"/>
  <c r="X148" i="1" s="1"/>
  <c r="CH184" i="1"/>
  <c r="CL243" i="1"/>
  <c r="EK105" i="1"/>
  <c r="EE5" i="1"/>
  <c r="EI159" i="1"/>
  <c r="CG258" i="1"/>
  <c r="CX184" i="1"/>
  <c r="AH184" i="1" s="1"/>
  <c r="CU243" i="1"/>
  <c r="AE243" i="1" s="1"/>
  <c r="CX243" i="1"/>
  <c r="AH243" i="1" s="1"/>
  <c r="CY21" i="1"/>
  <c r="AI21" i="1" s="1"/>
  <c r="AE248" i="1"/>
  <c r="CW187" i="1"/>
  <c r="AG187" i="1" s="1"/>
  <c r="EH42" i="1"/>
  <c r="CR42" i="1"/>
  <c r="CK212" i="1"/>
  <c r="EA212" i="1"/>
  <c r="EN132" i="1"/>
  <c r="CX132" i="1"/>
  <c r="CM17" i="1"/>
  <c r="EC17" i="1"/>
  <c r="W17" i="1" s="1"/>
  <c r="CX21" i="1"/>
  <c r="EN21" i="1"/>
  <c r="CQ160" i="1"/>
  <c r="EG160" i="1"/>
  <c r="AA160" i="1" s="1"/>
  <c r="DZ212" i="1"/>
  <c r="CJ212" i="1"/>
  <c r="EN232" i="1"/>
  <c r="CX232" i="1"/>
  <c r="X184" i="1"/>
  <c r="CT127" i="1"/>
  <c r="AD127" i="1" s="1"/>
  <c r="DW106" i="1"/>
  <c r="CG106" i="1"/>
  <c r="EJ105" i="1"/>
  <c r="CH148" i="1"/>
  <c r="DX148" i="1"/>
  <c r="DZ106" i="1"/>
  <c r="CJ106" i="1"/>
  <c r="CN169" i="1"/>
  <c r="ED169" i="1"/>
  <c r="CM159" i="1"/>
  <c r="EC159" i="1"/>
  <c r="CM212" i="1"/>
  <c r="EC212" i="1"/>
  <c r="CQ135" i="1"/>
  <c r="EG135" i="1"/>
  <c r="DW122" i="1"/>
  <c r="CG122" i="1"/>
  <c r="ED234" i="1"/>
  <c r="CN234" i="1"/>
  <c r="CL232" i="1"/>
  <c r="V232" i="1" s="1"/>
  <c r="CH202" i="1"/>
  <c r="EJ160" i="1"/>
  <c r="AD160" i="1" s="1"/>
  <c r="AI105" i="1"/>
  <c r="EL42" i="1"/>
  <c r="CV42" i="1"/>
  <c r="CI37" i="1"/>
  <c r="CN37" i="1"/>
  <c r="X37" i="1" s="1"/>
  <c r="BM179" i="1"/>
  <c r="BN179" i="1" s="1"/>
  <c r="BO179" i="1" s="1"/>
  <c r="BP179" i="1" s="1"/>
  <c r="BQ179" i="1" s="1"/>
  <c r="BR179" i="1" s="1"/>
  <c r="BS179" i="1" s="1"/>
  <c r="BT179" i="1" s="1"/>
  <c r="EA179" i="1"/>
  <c r="EI5" i="1"/>
  <c r="CK272" i="1"/>
  <c r="EA272" i="1"/>
  <c r="CJ271" i="1"/>
  <c r="DZ271" i="1"/>
  <c r="CQ212" i="1"/>
  <c r="EG212" i="1"/>
  <c r="DZ169" i="1"/>
  <c r="CJ169" i="1"/>
  <c r="CP132" i="1"/>
  <c r="EF132" i="1"/>
  <c r="BZ202" i="1"/>
  <c r="CA202" i="1" s="1"/>
  <c r="EN202" i="1"/>
  <c r="AH202" i="1" s="1"/>
  <c r="CM16" i="1"/>
  <c r="EC16" i="1"/>
  <c r="DW245" i="1"/>
  <c r="CG245" i="1"/>
  <c r="T135" i="1"/>
  <c r="CP127" i="1"/>
  <c r="Z127" i="1" s="1"/>
  <c r="CQ3" i="1"/>
  <c r="EG3" i="1"/>
  <c r="EB122" i="1"/>
  <c r="CL122" i="1"/>
  <c r="EJ121" i="1"/>
  <c r="CT121" i="1"/>
  <c r="CI99" i="1"/>
  <c r="EL165" i="1"/>
  <c r="CV165" i="1"/>
  <c r="AC5" i="1"/>
  <c r="CT106" i="1"/>
  <c r="EJ106" i="1"/>
  <c r="EP202" i="1"/>
  <c r="AJ202" i="1" s="1"/>
  <c r="EA78" i="1"/>
  <c r="U78" i="1" s="1"/>
  <c r="EK4" i="1"/>
  <c r="CU4" i="1"/>
  <c r="AI17" i="1"/>
  <c r="CL202" i="1"/>
  <c r="EB202" i="1"/>
  <c r="EE179" i="1"/>
  <c r="CS159" i="1"/>
  <c r="CO122" i="1"/>
  <c r="EE122" i="1"/>
  <c r="CL43" i="1"/>
  <c r="EB43" i="1"/>
  <c r="EA43" i="1"/>
  <c r="CK43" i="1"/>
  <c r="DX16" i="1"/>
  <c r="CH16" i="1"/>
  <c r="EM16" i="1"/>
  <c r="AG16" i="1" s="1"/>
  <c r="CW16" i="1"/>
  <c r="V165" i="1"/>
  <c r="V78" i="1"/>
  <c r="EH212" i="1"/>
  <c r="CN212" i="1"/>
  <c r="ED179" i="1"/>
  <c r="EF121" i="1"/>
  <c r="Z121" i="1" s="1"/>
  <c r="EF180" i="1"/>
  <c r="Z180" i="1" s="1"/>
  <c r="CI135" i="1"/>
  <c r="S135" i="1" s="1"/>
  <c r="EA99" i="1"/>
  <c r="CY37" i="1"/>
  <c r="AI37" i="1" s="1"/>
  <c r="AJ16" i="1"/>
  <c r="EF105" i="1"/>
  <c r="CH21" i="1"/>
  <c r="EK16" i="1"/>
  <c r="EI16" i="1"/>
  <c r="AC16" i="1" s="1"/>
  <c r="EI202" i="1"/>
  <c r="AC202" i="1" s="1"/>
  <c r="CI4" i="1"/>
  <c r="EF3" i="1"/>
  <c r="Z3" i="1" s="1"/>
  <c r="CY28" i="1"/>
  <c r="AI28" i="1" s="1"/>
  <c r="AJ211" i="1"/>
  <c r="DX99" i="1"/>
  <c r="X106" i="1"/>
  <c r="EP106" i="1"/>
  <c r="AJ106" i="1" s="1"/>
  <c r="DX212" i="1"/>
  <c r="EL202" i="1"/>
  <c r="DZ179" i="1"/>
  <c r="AA211" i="1"/>
  <c r="EK202" i="1"/>
  <c r="EC179" i="1"/>
  <c r="ED99" i="1"/>
  <c r="EF160" i="1"/>
  <c r="Z160" i="1" s="1"/>
  <c r="EF202" i="1"/>
  <c r="Z202" i="1" s="1"/>
  <c r="CJ121" i="1"/>
  <c r="EI130" i="1"/>
  <c r="AC130" i="1" s="1"/>
  <c r="EG86" i="1"/>
  <c r="CJ42" i="1"/>
  <c r="T42" i="1" s="1"/>
  <c r="CQ37" i="1"/>
  <c r="AA37" i="1" s="1"/>
  <c r="AE28" i="1"/>
  <c r="EF130" i="1"/>
  <c r="Z130" i="1" s="1"/>
  <c r="Z211" i="1"/>
  <c r="EE202" i="1"/>
  <c r="CK187" i="1"/>
  <c r="V148" i="1"/>
  <c r="EE86" i="1"/>
  <c r="X241" i="1"/>
  <c r="CK243" i="1"/>
  <c r="CX83" i="1"/>
  <c r="AH83" i="1" s="1"/>
  <c r="R130" i="1"/>
  <c r="EC99" i="1"/>
  <c r="EL105" i="1"/>
  <c r="Y5" i="1"/>
  <c r="CZ42" i="1"/>
  <c r="AJ42" i="1" s="1"/>
  <c r="CH26" i="1"/>
  <c r="CR258" i="1"/>
  <c r="AB258" i="1" s="1"/>
  <c r="CY258" i="1"/>
  <c r="AI258" i="1" s="1"/>
  <c r="CJ202" i="1"/>
  <c r="Y159" i="1"/>
  <c r="CJ148" i="1"/>
  <c r="T148" i="1" s="1"/>
  <c r="CJ122" i="1"/>
  <c r="CH83" i="1"/>
  <c r="R83" i="1" s="1"/>
  <c r="CG78" i="1"/>
  <c r="Q78" i="1" s="1"/>
  <c r="CQ234" i="1"/>
  <c r="AA234" i="1" s="1"/>
  <c r="CO232" i="1"/>
  <c r="Y232" i="1" s="1"/>
  <c r="CG234" i="1"/>
  <c r="Q234" i="1" s="1"/>
  <c r="CM202" i="1"/>
  <c r="CQ232" i="1"/>
  <c r="AA232" i="1" s="1"/>
  <c r="DZ272" i="1"/>
  <c r="CS248" i="1"/>
  <c r="AC248" i="1" s="1"/>
  <c r="CH232" i="1"/>
  <c r="R232" i="1" s="1"/>
  <c r="CW127" i="1"/>
  <c r="AG127" i="1" s="1"/>
  <c r="CK121" i="1"/>
  <c r="CO243" i="1"/>
  <c r="CW105" i="1"/>
  <c r="AG105" i="1" s="1"/>
  <c r="U148" i="1"/>
  <c r="CV135" i="1"/>
  <c r="AF135" i="1" s="1"/>
  <c r="CL28" i="1"/>
  <c r="V28" i="1" s="1"/>
  <c r="CP21" i="1"/>
  <c r="Z21" i="1" s="1"/>
  <c r="CT21" i="1"/>
  <c r="AD21" i="1" s="1"/>
  <c r="CK3" i="1"/>
  <c r="U3" i="1" s="1"/>
  <c r="EG159" i="1"/>
  <c r="AH132" i="1"/>
  <c r="CG37" i="1"/>
  <c r="EH3" i="1"/>
  <c r="AB3" i="1" s="1"/>
  <c r="CN3" i="1"/>
  <c r="X3" i="1" s="1"/>
  <c r="CX187" i="1"/>
  <c r="AH187" i="1" s="1"/>
  <c r="EJ3" i="1"/>
  <c r="AD3" i="1" s="1"/>
  <c r="AD202" i="1"/>
  <c r="CG26" i="1"/>
  <c r="CN43" i="1"/>
  <c r="CX28" i="1"/>
  <c r="AH28" i="1" s="1"/>
  <c r="CR5" i="1"/>
  <c r="AB5" i="1" s="1"/>
  <c r="CN16" i="1"/>
  <c r="CG3" i="1"/>
  <c r="V159" i="1"/>
  <c r="CW37" i="1"/>
  <c r="AG37" i="1" s="1"/>
  <c r="Z17" i="1"/>
  <c r="S159" i="1"/>
  <c r="V130" i="1"/>
  <c r="W160" i="1"/>
  <c r="CJ241" i="1"/>
  <c r="AE132" i="1"/>
  <c r="AI16" i="1"/>
  <c r="AH16" i="1"/>
  <c r="V248" i="1"/>
  <c r="CM148" i="1"/>
  <c r="W148" i="1" s="1"/>
  <c r="CI130" i="1"/>
  <c r="S130" i="1" s="1"/>
  <c r="CK127" i="1"/>
  <c r="CJ78" i="1"/>
  <c r="T78" i="1" s="1"/>
  <c r="CG17" i="1"/>
  <c r="EL169" i="1"/>
  <c r="AF169" i="1" s="1"/>
  <c r="EF159" i="1"/>
  <c r="Z159" i="1" s="1"/>
  <c r="EN3" i="1"/>
  <c r="Z212" i="1"/>
  <c r="Y148" i="1"/>
  <c r="CH3" i="1"/>
  <c r="EC245" i="1"/>
  <c r="W245" i="1" s="1"/>
  <c r="CM234" i="1"/>
  <c r="W234" i="1" s="1"/>
  <c r="CR160" i="1"/>
  <c r="AB160" i="1" s="1"/>
  <c r="ED245" i="1"/>
  <c r="CJ245" i="1"/>
  <c r="CS258" i="1"/>
  <c r="AC258" i="1" s="1"/>
  <c r="CG248" i="1"/>
  <c r="Q248" i="1" s="1"/>
  <c r="AF219" i="1"/>
  <c r="CN202" i="1"/>
  <c r="CN179" i="1"/>
  <c r="DY272" i="1"/>
  <c r="CH234" i="1"/>
  <c r="R234" i="1" s="1"/>
  <c r="CQ202" i="1"/>
  <c r="AA202" i="1" s="1"/>
  <c r="CR180" i="1"/>
  <c r="AB180" i="1" s="1"/>
  <c r="CI179" i="1"/>
  <c r="CZ232" i="1"/>
  <c r="AJ232" i="1" s="1"/>
  <c r="CS232" i="1"/>
  <c r="AC232" i="1" s="1"/>
  <c r="CT232" i="1"/>
  <c r="AD232" i="1" s="1"/>
  <c r="CR130" i="1"/>
  <c r="AB130" i="1" s="1"/>
  <c r="W184" i="1"/>
  <c r="CR159" i="1"/>
  <c r="AB159" i="1" s="1"/>
  <c r="CI148" i="1"/>
  <c r="S148" i="1" s="1"/>
  <c r="AH219" i="1"/>
  <c r="CO165" i="1"/>
  <c r="Y165" i="1" s="1"/>
  <c r="CT140" i="1"/>
  <c r="AD140" i="1" s="1"/>
  <c r="CQ140" i="1"/>
  <c r="AA140" i="1" s="1"/>
  <c r="CG127" i="1"/>
  <c r="CM121" i="1"/>
  <c r="CQ243" i="1"/>
  <c r="CH243" i="1"/>
  <c r="CS105" i="1"/>
  <c r="CM43" i="1"/>
  <c r="AI184" i="1"/>
  <c r="CG135" i="1"/>
  <c r="Q135" i="1" s="1"/>
  <c r="CH28" i="1"/>
  <c r="R28" i="1" s="1"/>
  <c r="CU21" i="1"/>
  <c r="AE21" i="1" s="1"/>
  <c r="U130" i="1"/>
  <c r="AC121" i="1"/>
  <c r="CS17" i="1"/>
  <c r="AC17" i="1" s="1"/>
  <c r="CJ16" i="1"/>
  <c r="CV17" i="1"/>
  <c r="AF17" i="1" s="1"/>
  <c r="CP5" i="1"/>
  <c r="Z5" i="1" s="1"/>
  <c r="CN187" i="1"/>
  <c r="CO187" i="1"/>
  <c r="CJ187" i="1"/>
  <c r="CT187" i="1"/>
  <c r="AD187" i="1" s="1"/>
  <c r="CQ187" i="1"/>
  <c r="AA187" i="1" s="1"/>
  <c r="AA180" i="1"/>
  <c r="CX42" i="1"/>
  <c r="AH42" i="1" s="1"/>
  <c r="Z16" i="1"/>
  <c r="AI83" i="1"/>
  <c r="CW4" i="1"/>
  <c r="AG4" i="1" s="1"/>
  <c r="CG272" i="1"/>
  <c r="DW272" i="1"/>
  <c r="CG130" i="1"/>
  <c r="Q130" i="1" s="1"/>
  <c r="CH17" i="1"/>
  <c r="CI17" i="1"/>
  <c r="CI3" i="1"/>
  <c r="CQ16" i="1"/>
  <c r="AA16" i="1" s="1"/>
  <c r="CN99" i="1"/>
  <c r="CR17" i="1"/>
  <c r="AB17" i="1" s="1"/>
  <c r="CN42" i="1"/>
  <c r="X42" i="1" s="1"/>
  <c r="AH17" i="1"/>
  <c r="AD180" i="1"/>
  <c r="AA17" i="1"/>
  <c r="DW132" i="1"/>
  <c r="CG132" i="1"/>
  <c r="CI122" i="1"/>
  <c r="DY122" i="1"/>
  <c r="CG86" i="1"/>
  <c r="CI271" i="1"/>
  <c r="S271" i="1" s="1"/>
  <c r="CH258" i="1"/>
  <c r="CL184" i="1"/>
  <c r="V184" i="1" s="1"/>
  <c r="AC216" i="1"/>
  <c r="AA216" i="1"/>
  <c r="CR132" i="1"/>
  <c r="CL83" i="1"/>
  <c r="V83" i="1" s="1"/>
  <c r="CI86" i="1"/>
  <c r="CK37" i="1"/>
  <c r="U37" i="1" s="1"/>
  <c r="CJ28" i="1"/>
  <c r="T28" i="1" s="1"/>
  <c r="CH42" i="1"/>
  <c r="R42" i="1" s="1"/>
  <c r="CM42" i="1"/>
  <c r="W42" i="1" s="1"/>
  <c r="AH3" i="1"/>
  <c r="CG4" i="1"/>
  <c r="CL4" i="1"/>
  <c r="CK234" i="1"/>
  <c r="EA234" i="1"/>
  <c r="DW159" i="1"/>
  <c r="CG159" i="1"/>
  <c r="DX78" i="1"/>
  <c r="CH78" i="1"/>
  <c r="CM258" i="1"/>
  <c r="CN160" i="1"/>
  <c r="X160" i="1" s="1"/>
  <c r="CL169" i="1"/>
  <c r="U159" i="1"/>
  <c r="AJ216" i="1"/>
  <c r="CN132" i="1"/>
  <c r="CK165" i="1"/>
  <c r="U165" i="1" s="1"/>
  <c r="CH140" i="1"/>
  <c r="CM140" i="1"/>
  <c r="CI121" i="1"/>
  <c r="CM243" i="1"/>
  <c r="CZ165" i="1"/>
  <c r="AJ165" i="1" s="1"/>
  <c r="CG105" i="1"/>
  <c r="CI21" i="1"/>
  <c r="AE219" i="1"/>
  <c r="CL86" i="1"/>
  <c r="CQ5" i="1"/>
  <c r="AA5" i="1" s="1"/>
  <c r="CJ83" i="1"/>
  <c r="T83" i="1" s="1"/>
  <c r="CG187" i="1"/>
  <c r="CH187" i="1"/>
  <c r="CM187" i="1"/>
  <c r="CQ42" i="1"/>
  <c r="AA42" i="1" s="1"/>
  <c r="AE16" i="1"/>
  <c r="V3" i="1"/>
  <c r="AD16" i="1"/>
  <c r="Y130" i="1"/>
  <c r="V17" i="1"/>
  <c r="CP4" i="1"/>
  <c r="Z4" i="1" s="1"/>
  <c r="EA202" i="1"/>
  <c r="CZ258" i="1"/>
  <c r="AJ258" i="1" s="1"/>
  <c r="CR127" i="1"/>
  <c r="EH127" i="1"/>
  <c r="DW121" i="1"/>
  <c r="CG121" i="1"/>
  <c r="EC106" i="1"/>
  <c r="CM106" i="1"/>
  <c r="CR135" i="1"/>
  <c r="AB135" i="1" s="1"/>
  <c r="EB21" i="1"/>
  <c r="CL21" i="1"/>
  <c r="BB241" i="1"/>
  <c r="EK241" i="1"/>
  <c r="AE241" i="1" s="1"/>
  <c r="CM37" i="1"/>
  <c r="EC37" i="1"/>
  <c r="EH37" i="1"/>
  <c r="CR37" i="1"/>
  <c r="EJ211" i="1"/>
  <c r="AD211" i="1" s="1"/>
  <c r="CJ272" i="1"/>
  <c r="DY248" i="1"/>
  <c r="CI248" i="1"/>
  <c r="EL160" i="1"/>
  <c r="CJ160" i="1"/>
  <c r="T160" i="1" s="1"/>
  <c r="CJ99" i="1"/>
  <c r="CT165" i="1"/>
  <c r="AD165" i="1" s="1"/>
  <c r="EK165" i="1"/>
  <c r="CU165" i="1"/>
  <c r="CR140" i="1"/>
  <c r="EH140" i="1"/>
  <c r="DZ127" i="1"/>
  <c r="CJ127" i="1"/>
  <c r="CJ243" i="1"/>
  <c r="CQ127" i="1"/>
  <c r="EG127" i="1"/>
  <c r="BE179" i="1"/>
  <c r="BF179" i="1" s="1"/>
  <c r="EC135" i="1"/>
  <c r="CM135" i="1"/>
  <c r="ED248" i="1"/>
  <c r="CN248" i="1"/>
  <c r="CN165" i="1"/>
  <c r="X165" i="1" s="1"/>
  <c r="EP140" i="1"/>
  <c r="CZ140" i="1"/>
  <c r="CG243" i="1"/>
  <c r="CI243" i="1"/>
  <c r="CO140" i="1"/>
  <c r="EE140" i="1"/>
  <c r="CM105" i="1"/>
  <c r="EC105" i="1"/>
  <c r="DZ86" i="1"/>
  <c r="CJ86" i="1"/>
  <c r="DY83" i="1"/>
  <c r="CI83" i="1"/>
  <c r="BE160" i="1"/>
  <c r="EN160" i="1"/>
  <c r="AH160" i="1" s="1"/>
  <c r="AT78" i="1"/>
  <c r="AU78" i="1" s="1"/>
  <c r="EC78" i="1"/>
  <c r="W78" i="1" s="1"/>
  <c r="CR4" i="1"/>
  <c r="EH4" i="1"/>
  <c r="AW122" i="1"/>
  <c r="EF122" i="1"/>
  <c r="Z122" i="1" s="1"/>
  <c r="CV4" i="1"/>
  <c r="AF4" i="1" s="1"/>
  <c r="BD5" i="1"/>
  <c r="BE5" i="1" s="1"/>
  <c r="BF5" i="1" s="1"/>
  <c r="EP5" i="1" s="1"/>
  <c r="AJ5" i="1" s="1"/>
  <c r="EM5" i="1"/>
  <c r="AG5" i="1" s="1"/>
  <c r="DW271" i="1"/>
  <c r="CG271" i="1"/>
  <c r="CJ258" i="1"/>
  <c r="CJ179" i="1"/>
  <c r="EE234" i="1"/>
  <c r="CO234" i="1"/>
  <c r="EL234" i="1"/>
  <c r="CV234" i="1"/>
  <c r="EO211" i="1"/>
  <c r="AI211" i="1" s="1"/>
  <c r="EH169" i="1"/>
  <c r="CR169" i="1"/>
  <c r="CQ169" i="1"/>
  <c r="CV148" i="1"/>
  <c r="CJ130" i="1"/>
  <c r="T130" i="1" s="1"/>
  <c r="AE216" i="1"/>
  <c r="CU148" i="1"/>
  <c r="EC130" i="1"/>
  <c r="CR165" i="1"/>
  <c r="AB165" i="1" s="1"/>
  <c r="CP165" i="1"/>
  <c r="Z165" i="1" s="1"/>
  <c r="CY43" i="1"/>
  <c r="CN26" i="1"/>
  <c r="CS42" i="1"/>
  <c r="AC42" i="1" s="1"/>
  <c r="DZ37" i="1"/>
  <c r="CJ37" i="1"/>
  <c r="CL5" i="1"/>
  <c r="V5" i="1" s="1"/>
  <c r="CZ3" i="1"/>
  <c r="CR187" i="1"/>
  <c r="AB187" i="1" s="1"/>
  <c r="BF180" i="1"/>
  <c r="EP180" i="1" s="1"/>
  <c r="AJ180" i="1" s="1"/>
  <c r="EO180" i="1"/>
  <c r="AI180" i="1" s="1"/>
  <c r="AW148" i="1"/>
  <c r="EF148" i="1"/>
  <c r="Z148" i="1" s="1"/>
  <c r="CZ4" i="1"/>
  <c r="AJ4" i="1" s="1"/>
  <c r="CW271" i="1"/>
  <c r="CN245" i="1"/>
  <c r="EO248" i="1"/>
  <c r="CY248" i="1"/>
  <c r="CH241" i="1"/>
  <c r="DX241" i="1"/>
  <c r="CG241" i="1"/>
  <c r="EI241" i="1"/>
  <c r="AC241" i="1" s="1"/>
  <c r="CO258" i="1"/>
  <c r="CQ258" i="1"/>
  <c r="AA258" i="1" s="1"/>
  <c r="EN248" i="1"/>
  <c r="AH248" i="1" s="1"/>
  <c r="CK248" i="1"/>
  <c r="U248" i="1" s="1"/>
  <c r="EM248" i="1"/>
  <c r="AG248" i="1" s="1"/>
  <c r="EL248" i="1"/>
  <c r="AF248" i="1" s="1"/>
  <c r="CR212" i="1"/>
  <c r="AB212" i="1" s="1"/>
  <c r="U272" i="1"/>
  <c r="X211" i="1"/>
  <c r="CR202" i="1"/>
  <c r="AB202" i="1" s="1"/>
  <c r="CV179" i="1"/>
  <c r="CS234" i="1"/>
  <c r="AC234" i="1" s="1"/>
  <c r="CU234" i="1"/>
  <c r="AE234" i="1" s="1"/>
  <c r="EP234" i="1"/>
  <c r="CZ234" i="1"/>
  <c r="EK211" i="1"/>
  <c r="AE211" i="1" s="1"/>
  <c r="CU202" i="1"/>
  <c r="AE202" i="1" s="1"/>
  <c r="EL180" i="1"/>
  <c r="AF180" i="1" s="1"/>
  <c r="CJ180" i="1"/>
  <c r="CQ179" i="1"/>
  <c r="CV160" i="1"/>
  <c r="CY232" i="1"/>
  <c r="AI232" i="1" s="1"/>
  <c r="CG232" i="1"/>
  <c r="Q232" i="1" s="1"/>
  <c r="CW232" i="1"/>
  <c r="AG232" i="1" s="1"/>
  <c r="CP232" i="1"/>
  <c r="Z232" i="1" s="1"/>
  <c r="EH184" i="1"/>
  <c r="CR184" i="1"/>
  <c r="CG184" i="1"/>
  <c r="CW184" i="1"/>
  <c r="AG184" i="1" s="1"/>
  <c r="CP184" i="1"/>
  <c r="Z184" i="1" s="1"/>
  <c r="EC169" i="1"/>
  <c r="CM169" i="1"/>
  <c r="CK169" i="1"/>
  <c r="EF169" i="1"/>
  <c r="EO169" i="1"/>
  <c r="CY169" i="1"/>
  <c r="CR148" i="1"/>
  <c r="EJ241" i="1"/>
  <c r="AD241" i="1" s="1"/>
  <c r="CU232" i="1"/>
  <c r="AE232" i="1" s="1"/>
  <c r="AI216" i="1"/>
  <c r="EL211" i="1"/>
  <c r="AF211" i="1" s="1"/>
  <c r="CQ184" i="1"/>
  <c r="EG184" i="1"/>
  <c r="CZ169" i="1"/>
  <c r="AJ169" i="1" s="1"/>
  <c r="CJ159" i="1"/>
  <c r="T159" i="1" s="1"/>
  <c r="CQ148" i="1"/>
  <c r="CV132" i="1"/>
  <c r="AF132" i="1" s="1"/>
  <c r="CM130" i="1"/>
  <c r="ED122" i="1"/>
  <c r="CR122" i="1"/>
  <c r="AA165" i="1"/>
  <c r="AH165" i="1"/>
  <c r="CY165" i="1"/>
  <c r="AI165" i="1" s="1"/>
  <c r="CS165" i="1"/>
  <c r="AC165" i="1" s="1"/>
  <c r="DZ140" i="1"/>
  <c r="CJ140" i="1"/>
  <c r="CL140" i="1"/>
  <c r="EN140" i="1"/>
  <c r="AH140" i="1" s="1"/>
  <c r="CU140" i="1"/>
  <c r="AE140" i="1" s="1"/>
  <c r="AF127" i="1"/>
  <c r="CO127" i="1"/>
  <c r="CH127" i="1"/>
  <c r="CX127" i="1"/>
  <c r="AH127" i="1" s="1"/>
  <c r="EH121" i="1"/>
  <c r="CR121" i="1"/>
  <c r="CQ121" i="1"/>
  <c r="AA121" i="1" s="1"/>
  <c r="EN106" i="1"/>
  <c r="CX106" i="1"/>
  <c r="CK106" i="1"/>
  <c r="U106" i="1" s="1"/>
  <c r="EM106" i="1"/>
  <c r="AG106" i="1" s="1"/>
  <c r="BM271" i="1"/>
  <c r="BN271" i="1" s="1"/>
  <c r="BO271" i="1" s="1"/>
  <c r="EA271" i="1"/>
  <c r="U271" i="1" s="1"/>
  <c r="CV243" i="1"/>
  <c r="AF243" i="1" s="1"/>
  <c r="CZ243" i="1"/>
  <c r="AJ243" i="1" s="1"/>
  <c r="CR243" i="1"/>
  <c r="CS243" i="1"/>
  <c r="CP243" i="1"/>
  <c r="EN180" i="1"/>
  <c r="AH180" i="1" s="1"/>
  <c r="AC140" i="1"/>
  <c r="DY127" i="1"/>
  <c r="CI127" i="1"/>
  <c r="CX105" i="1"/>
  <c r="EN105" i="1"/>
  <c r="AF105" i="1"/>
  <c r="CK105" i="1"/>
  <c r="CN78" i="1"/>
  <c r="CJ26" i="1"/>
  <c r="EK180" i="1"/>
  <c r="AE180" i="1" s="1"/>
  <c r="EI169" i="1"/>
  <c r="CU135" i="1"/>
  <c r="EK135" i="1"/>
  <c r="ED135" i="1"/>
  <c r="CN135" i="1"/>
  <c r="CO135" i="1"/>
  <c r="Y135" i="1" s="1"/>
  <c r="CH135" i="1"/>
  <c r="R135" i="1" s="1"/>
  <c r="CX135" i="1"/>
  <c r="AH135" i="1" s="1"/>
  <c r="CG83" i="1"/>
  <c r="Q83" i="1" s="1"/>
  <c r="CW83" i="1"/>
  <c r="AG83" i="1" s="1"/>
  <c r="CP83" i="1"/>
  <c r="Z83" i="1" s="1"/>
  <c r="CK42" i="1"/>
  <c r="U42" i="1" s="1"/>
  <c r="CG28" i="1"/>
  <c r="Q28" i="1" s="1"/>
  <c r="CW28" i="1"/>
  <c r="AG28" i="1" s="1"/>
  <c r="CP28" i="1"/>
  <c r="Z28" i="1" s="1"/>
  <c r="EM21" i="1"/>
  <c r="CW21" i="1"/>
  <c r="CM21" i="1"/>
  <c r="W21" i="1" s="1"/>
  <c r="EL5" i="1"/>
  <c r="AF5" i="1" s="1"/>
  <c r="CJ5" i="1"/>
  <c r="T5" i="1" s="1"/>
  <c r="AI219" i="1"/>
  <c r="EM160" i="1"/>
  <c r="AG160" i="1" s="1"/>
  <c r="AE105" i="1"/>
  <c r="CZ86" i="1"/>
  <c r="EF86" i="1"/>
  <c r="CM86" i="1"/>
  <c r="CI28" i="1"/>
  <c r="DY28" i="1"/>
  <c r="CK17" i="1"/>
  <c r="U17" i="1" s="1"/>
  <c r="CR16" i="1"/>
  <c r="AB16" i="1" s="1"/>
  <c r="EK5" i="1"/>
  <c r="AE5" i="1" s="1"/>
  <c r="CI5" i="1"/>
  <c r="S5" i="1" s="1"/>
  <c r="CO3" i="1"/>
  <c r="Y3" i="1" s="1"/>
  <c r="AZ212" i="1"/>
  <c r="EI212" i="1"/>
  <c r="AC212" i="1" s="1"/>
  <c r="AV99" i="1"/>
  <c r="EE99" i="1"/>
  <c r="CZ83" i="1"/>
  <c r="AJ83" i="1" s="1"/>
  <c r="CW42" i="1"/>
  <c r="AG42" i="1" s="1"/>
  <c r="AF37" i="1"/>
  <c r="CO37" i="1"/>
  <c r="Y37" i="1" s="1"/>
  <c r="CH37" i="1"/>
  <c r="CX37" i="1"/>
  <c r="AH37" i="1" s="1"/>
  <c r="CZ28" i="1"/>
  <c r="AJ28" i="1" s="1"/>
  <c r="CZ17" i="1"/>
  <c r="AJ17" i="1" s="1"/>
  <c r="CJ17" i="1"/>
  <c r="EJ5" i="1"/>
  <c r="CH5" i="1"/>
  <c r="R5" i="1" s="1"/>
  <c r="CV3" i="1"/>
  <c r="AF3" i="1" s="1"/>
  <c r="V211" i="1"/>
  <c r="CZ187" i="1"/>
  <c r="AJ187" i="1" s="1"/>
  <c r="CL187" i="1"/>
  <c r="CU187" i="1"/>
  <c r="AE187" i="1" s="1"/>
  <c r="EM180" i="1"/>
  <c r="AG180" i="1" s="1"/>
  <c r="EB99" i="1"/>
  <c r="CL42" i="1"/>
  <c r="V42" i="1" s="1"/>
  <c r="CU42" i="1"/>
  <c r="AE42" i="1" s="1"/>
  <c r="AW43" i="1"/>
  <c r="AX43" i="1" s="1"/>
  <c r="AY43" i="1" s="1"/>
  <c r="EF43" i="1"/>
  <c r="Z43" i="1" s="1"/>
  <c r="AT26" i="1"/>
  <c r="AU26" i="1" s="1"/>
  <c r="EC26" i="1"/>
  <c r="CJ4" i="1"/>
  <c r="BF132" i="1"/>
  <c r="EP132" i="1" s="1"/>
  <c r="AJ132" i="1" s="1"/>
  <c r="EO132" i="1"/>
  <c r="AI132" i="1" s="1"/>
  <c r="CK4" i="1"/>
  <c r="CT4" i="1"/>
  <c r="AD4" i="1" s="1"/>
  <c r="CM4" i="1"/>
  <c r="BC121" i="1"/>
  <c r="BD121" i="1" s="1"/>
  <c r="EL121" i="1"/>
  <c r="AF121" i="1" s="1"/>
  <c r="EO3" i="1"/>
  <c r="AI3" i="1" s="1"/>
  <c r="CA3" i="1"/>
  <c r="EP3" i="1" s="1"/>
  <c r="CL271" i="1"/>
  <c r="EH241" i="1"/>
  <c r="CR241" i="1"/>
  <c r="DZ234" i="1"/>
  <c r="CJ234" i="1"/>
  <c r="ED232" i="1"/>
  <c r="CN232" i="1"/>
  <c r="AD216" i="1"/>
  <c r="CG42" i="1"/>
  <c r="Q42" i="1" s="1"/>
  <c r="BD86" i="1"/>
  <c r="EM86" i="1"/>
  <c r="EC241" i="1"/>
  <c r="CM241" i="1"/>
  <c r="EA258" i="1"/>
  <c r="CK258" i="1"/>
  <c r="CV212" i="1"/>
  <c r="CV202" i="1"/>
  <c r="AF202" i="1" s="1"/>
  <c r="CY202" i="1"/>
  <c r="CI202" i="1"/>
  <c r="CN180" i="1"/>
  <c r="CU179" i="1"/>
  <c r="CZ184" i="1"/>
  <c r="EP184" i="1"/>
  <c r="AH216" i="1"/>
  <c r="CN159" i="1"/>
  <c r="X159" i="1" s="1"/>
  <c r="CJ132" i="1"/>
  <c r="CQ130" i="1"/>
  <c r="AA130" i="1" s="1"/>
  <c r="EK160" i="1"/>
  <c r="AE160" i="1" s="1"/>
  <c r="CW121" i="1"/>
  <c r="DX106" i="1"/>
  <c r="CH106" i="1"/>
  <c r="CN243" i="1"/>
  <c r="DW140" i="1"/>
  <c r="CG140" i="1"/>
  <c r="CH105" i="1"/>
  <c r="DX105" i="1"/>
  <c r="CI43" i="1"/>
  <c r="CG21" i="1"/>
  <c r="DW21" i="1"/>
  <c r="CN5" i="1"/>
  <c r="X5" i="1" s="1"/>
  <c r="EK86" i="1"/>
  <c r="AE83" i="1"/>
  <c r="EG28" i="1"/>
  <c r="CQ28" i="1"/>
  <c r="CO17" i="1"/>
  <c r="Y17" i="1" s="1"/>
  <c r="CV16" i="1"/>
  <c r="AF16" i="1" s="1"/>
  <c r="EO5" i="1"/>
  <c r="AI5" i="1" s="1"/>
  <c r="CM5" i="1"/>
  <c r="W5" i="1" s="1"/>
  <c r="CS3" i="1"/>
  <c r="AC3" i="1" s="1"/>
  <c r="EG241" i="1"/>
  <c r="AA241" i="1" s="1"/>
  <c r="CN17" i="1"/>
  <c r="X17" i="1" s="1"/>
  <c r="CJ3" i="1"/>
  <c r="R211" i="1"/>
  <c r="Q160" i="1"/>
  <c r="CR271" i="1"/>
  <c r="CQ271" i="1"/>
  <c r="EJ248" i="1"/>
  <c r="CT248" i="1"/>
  <c r="CX241" i="1"/>
  <c r="CK241" i="1"/>
  <c r="U241" i="1" s="1"/>
  <c r="CT258" i="1"/>
  <c r="AD258" i="1" s="1"/>
  <c r="EL258" i="1"/>
  <c r="CV258" i="1"/>
  <c r="CU258" i="1"/>
  <c r="AE258" i="1" s="1"/>
  <c r="AA248" i="1"/>
  <c r="CO248" i="1"/>
  <c r="Y248" i="1" s="1"/>
  <c r="EB272" i="1"/>
  <c r="V272" i="1" s="1"/>
  <c r="AS272" i="1"/>
  <c r="AV245" i="1"/>
  <c r="EE245" i="1"/>
  <c r="Y245" i="1" s="1"/>
  <c r="T211" i="1"/>
  <c r="CR234" i="1"/>
  <c r="AB234" i="1" s="1"/>
  <c r="CT234" i="1"/>
  <c r="EJ234" i="1"/>
  <c r="AH234" i="1"/>
  <c r="CI234" i="1"/>
  <c r="S234" i="1" s="1"/>
  <c r="AJ248" i="1"/>
  <c r="CV232" i="1"/>
  <c r="AF232" i="1" s="1"/>
  <c r="EC232" i="1"/>
  <c r="CM232" i="1"/>
  <c r="CK232" i="1"/>
  <c r="U232" i="1" s="1"/>
  <c r="CJ184" i="1"/>
  <c r="DZ184" i="1"/>
  <c r="CK184" i="1"/>
  <c r="U184" i="1" s="1"/>
  <c r="CT184" i="1"/>
  <c r="AD184" i="1" s="1"/>
  <c r="DW169" i="1"/>
  <c r="CG169" i="1"/>
  <c r="CH169" i="1"/>
  <c r="CX169" i="1"/>
  <c r="EJ169" i="1"/>
  <c r="ED130" i="1"/>
  <c r="X130" i="1" s="1"/>
  <c r="DY184" i="1"/>
  <c r="CI184" i="1"/>
  <c r="CU169" i="1"/>
  <c r="AE169" i="1" s="1"/>
  <c r="CH165" i="1"/>
  <c r="CI165" i="1"/>
  <c r="DZ165" i="1"/>
  <c r="CJ165" i="1"/>
  <c r="CG165" i="1"/>
  <c r="CW165" i="1"/>
  <c r="AG165" i="1" s="1"/>
  <c r="AF140" i="1"/>
  <c r="CP140" i="1"/>
  <c r="Z140" i="1" s="1"/>
  <c r="CI140" i="1"/>
  <c r="CY140" i="1"/>
  <c r="AI140" i="1" s="1"/>
  <c r="EP127" i="1"/>
  <c r="CZ127" i="1"/>
  <c r="CS127" i="1"/>
  <c r="AC127" i="1" s="1"/>
  <c r="CL127" i="1"/>
  <c r="EB121" i="1"/>
  <c r="CL121" i="1"/>
  <c r="CU121" i="1"/>
  <c r="AE121" i="1" s="1"/>
  <c r="EH106" i="1"/>
  <c r="CR106" i="1"/>
  <c r="CQ106" i="1"/>
  <c r="AA106" i="1" s="1"/>
  <c r="CO106" i="1"/>
  <c r="Y106" i="1" s="1"/>
  <c r="CW243" i="1"/>
  <c r="AG243" i="1" s="1"/>
  <c r="CY243" i="1"/>
  <c r="AI243" i="1" s="1"/>
  <c r="CT243" i="1"/>
  <c r="AE106" i="1"/>
  <c r="CR105" i="1"/>
  <c r="EH105" i="1"/>
  <c r="CO105" i="1"/>
  <c r="CS135" i="1"/>
  <c r="AC135" i="1" s="1"/>
  <c r="CL135" i="1"/>
  <c r="V135" i="1" s="1"/>
  <c r="CK83" i="1"/>
  <c r="U83" i="1" s="1"/>
  <c r="CT83" i="1"/>
  <c r="AD83" i="1" s="1"/>
  <c r="CK28" i="1"/>
  <c r="U28" i="1" s="1"/>
  <c r="CT28" i="1"/>
  <c r="AD28" i="1" s="1"/>
  <c r="CR21" i="1"/>
  <c r="EH21" i="1"/>
  <c r="CQ21" i="1"/>
  <c r="AA21" i="1" s="1"/>
  <c r="EO106" i="1"/>
  <c r="AI106" i="1" s="1"/>
  <c r="CV187" i="1"/>
  <c r="AF187" i="1" s="1"/>
  <c r="CR86" i="1"/>
  <c r="EH86" i="1"/>
  <c r="CH86" i="1"/>
  <c r="CX86" i="1"/>
  <c r="EJ86" i="1"/>
  <c r="CQ86" i="1"/>
  <c r="EG83" i="1"/>
  <c r="CQ83" i="1"/>
  <c r="EK37" i="1"/>
  <c r="CU37" i="1"/>
  <c r="CJ21" i="1"/>
  <c r="EM169" i="1"/>
  <c r="AG169" i="1" s="1"/>
  <c r="AA159" i="1"/>
  <c r="CR83" i="1"/>
  <c r="AB83" i="1" s="1"/>
  <c r="CO42" i="1"/>
  <c r="Y42" i="1" s="1"/>
  <c r="EP37" i="1"/>
  <c r="CZ37" i="1"/>
  <c r="CS37" i="1"/>
  <c r="AC37" i="1" s="1"/>
  <c r="CL37" i="1"/>
  <c r="V37" i="1" s="1"/>
  <c r="CR28" i="1"/>
  <c r="AB28" i="1" s="1"/>
  <c r="X21" i="1"/>
  <c r="AD5" i="1"/>
  <c r="EN211" i="1"/>
  <c r="AH211" i="1" s="1"/>
  <c r="EM202" i="1"/>
  <c r="AG202" i="1" s="1"/>
  <c r="CP187" i="1"/>
  <c r="Z187" i="1" s="1"/>
  <c r="CI187" i="1"/>
  <c r="CY187" i="1"/>
  <c r="AI187" i="1" s="1"/>
  <c r="CP42" i="1"/>
  <c r="Z42" i="1" s="1"/>
  <c r="CI42" i="1"/>
  <c r="S42" i="1" s="1"/>
  <c r="CY42" i="1"/>
  <c r="AI42" i="1" s="1"/>
  <c r="BA159" i="1"/>
  <c r="EJ159" i="1"/>
  <c r="AD159" i="1" s="1"/>
  <c r="BA130" i="1"/>
  <c r="BB130" i="1" s="1"/>
  <c r="EJ130" i="1"/>
  <c r="AD130" i="1" s="1"/>
  <c r="EI86" i="1"/>
  <c r="AX97" i="1"/>
  <c r="EG97" i="1"/>
  <c r="CO4" i="1"/>
  <c r="CH4" i="1"/>
  <c r="CX4" i="1"/>
  <c r="AH4" i="1" s="1"/>
  <c r="CQ4" i="1"/>
  <c r="AA4" i="1" s="1"/>
  <c r="EL86" i="1"/>
  <c r="EK3" i="1"/>
  <c r="AE3" i="1" s="1"/>
  <c r="AH169" i="1" l="1"/>
  <c r="AD121" i="1"/>
  <c r="AA3" i="1"/>
  <c r="EN5" i="1"/>
  <c r="AH5" i="1" s="1"/>
  <c r="X234" i="1"/>
  <c r="AF160" i="1"/>
  <c r="EB179" i="1"/>
  <c r="EH43" i="1"/>
  <c r="AB43" i="1" s="1"/>
  <c r="AC159" i="1"/>
  <c r="AB241" i="1"/>
  <c r="AE4" i="1"/>
  <c r="AD106" i="1"/>
  <c r="AA212" i="1"/>
  <c r="AA135" i="1"/>
  <c r="W159" i="1"/>
  <c r="AH232" i="1"/>
  <c r="AA83" i="1"/>
  <c r="AF165" i="1"/>
  <c r="AF42" i="1"/>
  <c r="R148" i="1"/>
  <c r="AB42" i="1"/>
  <c r="EF179" i="1"/>
  <c r="AB127" i="1"/>
  <c r="EC271" i="1"/>
  <c r="W271" i="1" s="1"/>
  <c r="EB271" i="1"/>
  <c r="V271" i="1" s="1"/>
  <c r="AB121" i="1"/>
  <c r="Q271" i="1"/>
  <c r="AB37" i="1"/>
  <c r="EO202" i="1"/>
  <c r="AI202" i="1" s="1"/>
  <c r="T271" i="1"/>
  <c r="AH21" i="1"/>
  <c r="X245" i="1"/>
  <c r="Q159" i="1"/>
  <c r="AE165" i="1"/>
  <c r="V21" i="1"/>
  <c r="EG43" i="1"/>
  <c r="AA43" i="1" s="1"/>
  <c r="AA28" i="1"/>
  <c r="AH106" i="1"/>
  <c r="AI169" i="1"/>
  <c r="S83" i="1"/>
  <c r="AJ37" i="1"/>
  <c r="AB106" i="1"/>
  <c r="AA184" i="1"/>
  <c r="AJ234" i="1"/>
  <c r="ED78" i="1"/>
  <c r="X78" i="1" s="1"/>
  <c r="Y234" i="1"/>
  <c r="X248" i="1"/>
  <c r="AB140" i="1"/>
  <c r="AD234" i="1"/>
  <c r="EM121" i="1"/>
  <c r="AG121" i="1" s="1"/>
  <c r="R78" i="1"/>
  <c r="U234" i="1"/>
  <c r="EK130" i="1"/>
  <c r="AE130" i="1" s="1"/>
  <c r="AA127" i="1"/>
  <c r="BU179" i="1"/>
  <c r="EI179" i="1"/>
  <c r="EH179" i="1"/>
  <c r="AY97" i="1"/>
  <c r="EH97" i="1"/>
  <c r="BC130" i="1"/>
  <c r="EL130" i="1"/>
  <c r="AF130" i="1" s="1"/>
  <c r="AE37" i="1"/>
  <c r="W232" i="1"/>
  <c r="AT272" i="1"/>
  <c r="EC272" i="1"/>
  <c r="W272" i="1" s="1"/>
  <c r="AJ184" i="1"/>
  <c r="BE86" i="1"/>
  <c r="EN86" i="1"/>
  <c r="AX148" i="1"/>
  <c r="EG148" i="1"/>
  <c r="AA148" i="1" s="1"/>
  <c r="EG179" i="1"/>
  <c r="BB159" i="1"/>
  <c r="EK159" i="1"/>
  <c r="AE159" i="1" s="1"/>
  <c r="AB21" i="1"/>
  <c r="AW245" i="1"/>
  <c r="EF245" i="1"/>
  <c r="Z245" i="1" s="1"/>
  <c r="AJ127" i="1"/>
  <c r="AF258" i="1"/>
  <c r="AD248" i="1"/>
  <c r="T234" i="1"/>
  <c r="BE121" i="1"/>
  <c r="EO121" i="1" s="1"/>
  <c r="AI121" i="1" s="1"/>
  <c r="EN121" i="1"/>
  <c r="AH121" i="1" s="1"/>
  <c r="AZ43" i="1"/>
  <c r="EI43" i="1"/>
  <c r="AC43" i="1" s="1"/>
  <c r="AV26" i="1"/>
  <c r="EE26" i="1"/>
  <c r="BA212" i="1"/>
  <c r="EJ212" i="1"/>
  <c r="AD212" i="1" s="1"/>
  <c r="S28" i="1"/>
  <c r="AE135" i="1"/>
  <c r="AH105" i="1"/>
  <c r="AJ3" i="1"/>
  <c r="AB4" i="1"/>
  <c r="BF160" i="1"/>
  <c r="EP160" i="1" s="1"/>
  <c r="AJ160" i="1" s="1"/>
  <c r="EO160" i="1"/>
  <c r="AI160" i="1" s="1"/>
  <c r="ED26" i="1"/>
  <c r="W37" i="1"/>
  <c r="W241" i="1"/>
  <c r="X232" i="1"/>
  <c r="AW99" i="1"/>
  <c r="EF99" i="1"/>
  <c r="AG21" i="1"/>
  <c r="X135" i="1"/>
  <c r="BP271" i="1"/>
  <c r="ED271" i="1"/>
  <c r="X271" i="1" s="1"/>
  <c r="W130" i="1"/>
  <c r="AB184" i="1"/>
  <c r="AJ140" i="1"/>
  <c r="W106" i="1"/>
  <c r="AI248" i="1"/>
  <c r="AF234" i="1"/>
  <c r="AX122" i="1"/>
  <c r="EG122" i="1"/>
  <c r="AA122" i="1" s="1"/>
  <c r="AV78" i="1"/>
  <c r="EE78" i="1"/>
  <c r="Y78" i="1" s="1"/>
  <c r="W135" i="1"/>
  <c r="S248" i="1"/>
  <c r="BC241" i="1"/>
  <c r="EL241" i="1"/>
  <c r="AF241" i="1" s="1"/>
  <c r="BQ271" i="1" l="1"/>
  <c r="EE271" i="1"/>
  <c r="Y271" i="1" s="1"/>
  <c r="AU272" i="1"/>
  <c r="ED272" i="1"/>
  <c r="X272" i="1" s="1"/>
  <c r="AZ97" i="1"/>
  <c r="EI97" i="1"/>
  <c r="AW26" i="1"/>
  <c r="EF26" i="1"/>
  <c r="Z26" i="1" s="1"/>
  <c r="BF86" i="1"/>
  <c r="EP86" i="1" s="1"/>
  <c r="AJ86" i="1" s="1"/>
  <c r="EO86" i="1"/>
  <c r="BD130" i="1"/>
  <c r="EM130" i="1"/>
  <c r="AG130" i="1" s="1"/>
  <c r="BV179" i="1"/>
  <c r="EJ179" i="1"/>
  <c r="AY122" i="1"/>
  <c r="EH122" i="1"/>
  <c r="AB122" i="1" s="1"/>
  <c r="EG245" i="1"/>
  <c r="AA245" i="1" s="1"/>
  <c r="AX245" i="1"/>
  <c r="AW78" i="1"/>
  <c r="EF78" i="1"/>
  <c r="Z78" i="1" s="1"/>
  <c r="BB212" i="1"/>
  <c r="EK212" i="1"/>
  <c r="AE212" i="1" s="1"/>
  <c r="AY148" i="1"/>
  <c r="EH148" i="1"/>
  <c r="AB148" i="1" s="1"/>
  <c r="AX99" i="1"/>
  <c r="EG99" i="1"/>
  <c r="BA43" i="1"/>
  <c r="EJ43" i="1"/>
  <c r="AD43" i="1" s="1"/>
  <c r="BD241" i="1"/>
  <c r="EM241" i="1"/>
  <c r="AG241" i="1" s="1"/>
  <c r="BC159" i="1"/>
  <c r="EL159" i="1"/>
  <c r="AF159" i="1" s="1"/>
  <c r="BW179" i="1" l="1"/>
  <c r="EK179" i="1"/>
  <c r="AE179" i="1" s="1"/>
  <c r="AY99" i="1"/>
  <c r="EH99" i="1"/>
  <c r="BC212" i="1"/>
  <c r="EL212" i="1"/>
  <c r="AF212" i="1" s="1"/>
  <c r="EF271" i="1"/>
  <c r="Z271" i="1" s="1"/>
  <c r="BR271" i="1"/>
  <c r="BE241" i="1"/>
  <c r="EN241" i="1"/>
  <c r="AH241" i="1" s="1"/>
  <c r="AZ148" i="1"/>
  <c r="EI148" i="1"/>
  <c r="AC148" i="1" s="1"/>
  <c r="BA97" i="1"/>
  <c r="EJ97" i="1"/>
  <c r="AX78" i="1"/>
  <c r="EG78" i="1"/>
  <c r="AA78" i="1" s="1"/>
  <c r="BD159" i="1"/>
  <c r="EM159" i="1"/>
  <c r="AG159" i="1" s="1"/>
  <c r="BB43" i="1"/>
  <c r="EK43" i="1"/>
  <c r="AE43" i="1" s="1"/>
  <c r="AY245" i="1"/>
  <c r="EH245" i="1"/>
  <c r="AB245" i="1" s="1"/>
  <c r="AZ122" i="1"/>
  <c r="EI122" i="1"/>
  <c r="AC122" i="1" s="1"/>
  <c r="BE130" i="1"/>
  <c r="EN130" i="1"/>
  <c r="AH130" i="1" s="1"/>
  <c r="AX26" i="1"/>
  <c r="EG26" i="1"/>
  <c r="AA26" i="1" s="1"/>
  <c r="AV272" i="1"/>
  <c r="EE272" i="1"/>
  <c r="Y272" i="1" s="1"/>
  <c r="AW272" i="1" l="1"/>
  <c r="EF272" i="1"/>
  <c r="Z272" i="1" s="1"/>
  <c r="AZ245" i="1"/>
  <c r="EI245" i="1"/>
  <c r="AC245" i="1" s="1"/>
  <c r="BE159" i="1"/>
  <c r="EN159" i="1"/>
  <c r="AH159" i="1" s="1"/>
  <c r="EI99" i="1"/>
  <c r="AZ99" i="1"/>
  <c r="BA148" i="1"/>
  <c r="EJ148" i="1"/>
  <c r="AD148" i="1" s="1"/>
  <c r="BF130" i="1"/>
  <c r="EP130" i="1" s="1"/>
  <c r="AJ130" i="1" s="1"/>
  <c r="EO130" i="1"/>
  <c r="AI130" i="1" s="1"/>
  <c r="BB97" i="1"/>
  <c r="EK97" i="1"/>
  <c r="BF241" i="1"/>
  <c r="EP241" i="1" s="1"/>
  <c r="AJ241" i="1" s="1"/>
  <c r="EO241" i="1"/>
  <c r="AI241" i="1" s="1"/>
  <c r="AY26" i="1"/>
  <c r="EH26" i="1"/>
  <c r="AB26" i="1" s="1"/>
  <c r="BA122" i="1"/>
  <c r="EJ122" i="1"/>
  <c r="AD122" i="1" s="1"/>
  <c r="BC43" i="1"/>
  <c r="EL43" i="1"/>
  <c r="AF43" i="1" s="1"/>
  <c r="AY78" i="1"/>
  <c r="EH78" i="1"/>
  <c r="AB78" i="1" s="1"/>
  <c r="BS271" i="1"/>
  <c r="EG271" i="1"/>
  <c r="AA271" i="1" s="1"/>
  <c r="BD212" i="1"/>
  <c r="EM212" i="1"/>
  <c r="AG212" i="1" s="1"/>
  <c r="BX179" i="1"/>
  <c r="EL179" i="1"/>
  <c r="AF179" i="1" s="1"/>
  <c r="BA99" i="1" l="1"/>
  <c r="EJ99" i="1"/>
  <c r="BT271" i="1"/>
  <c r="EH271" i="1"/>
  <c r="AB271" i="1" s="1"/>
  <c r="BA245" i="1"/>
  <c r="EJ245" i="1"/>
  <c r="AD245" i="1" s="1"/>
  <c r="BB148" i="1"/>
  <c r="EK148" i="1"/>
  <c r="AE148" i="1" s="1"/>
  <c r="BY179" i="1"/>
  <c r="EM179" i="1"/>
  <c r="AG179" i="1" s="1"/>
  <c r="EM43" i="1"/>
  <c r="AG43" i="1" s="1"/>
  <c r="BD43" i="1"/>
  <c r="AZ26" i="1"/>
  <c r="EI26" i="1"/>
  <c r="AC26" i="1" s="1"/>
  <c r="BC97" i="1"/>
  <c r="EL97" i="1"/>
  <c r="BE212" i="1"/>
  <c r="EN212" i="1"/>
  <c r="AH212" i="1" s="1"/>
  <c r="AZ78" i="1"/>
  <c r="EI78" i="1"/>
  <c r="AC78" i="1" s="1"/>
  <c r="BB122" i="1"/>
  <c r="EK122" i="1"/>
  <c r="AE122" i="1" s="1"/>
  <c r="BF159" i="1"/>
  <c r="EP159" i="1" s="1"/>
  <c r="AJ159" i="1" s="1"/>
  <c r="EO159" i="1"/>
  <c r="AI159" i="1" s="1"/>
  <c r="AX272" i="1"/>
  <c r="EG272" i="1"/>
  <c r="AA272" i="1" s="1"/>
  <c r="BC148" i="1" l="1"/>
  <c r="EL148" i="1"/>
  <c r="AF148" i="1" s="1"/>
  <c r="BE43" i="1"/>
  <c r="EN43" i="1"/>
  <c r="AH43" i="1" s="1"/>
  <c r="EK245" i="1"/>
  <c r="AE245" i="1" s="1"/>
  <c r="BB245" i="1"/>
  <c r="BB99" i="1"/>
  <c r="EK99" i="1"/>
  <c r="AE99" i="1" s="1"/>
  <c r="BU271" i="1"/>
  <c r="EI271" i="1"/>
  <c r="AC271" i="1" s="1"/>
  <c r="AY272" i="1"/>
  <c r="EH272" i="1"/>
  <c r="AB272" i="1" s="1"/>
  <c r="BC122" i="1"/>
  <c r="EL122" i="1"/>
  <c r="AF122" i="1" s="1"/>
  <c r="BF212" i="1"/>
  <c r="EP212" i="1" s="1"/>
  <c r="AJ212" i="1" s="1"/>
  <c r="EO212" i="1"/>
  <c r="AI212" i="1" s="1"/>
  <c r="BA26" i="1"/>
  <c r="EJ26" i="1"/>
  <c r="AD26" i="1" s="1"/>
  <c r="BZ179" i="1"/>
  <c r="EN179" i="1"/>
  <c r="AH179" i="1" s="1"/>
  <c r="BA78" i="1"/>
  <c r="EJ78" i="1"/>
  <c r="AD78" i="1" s="1"/>
  <c r="BD97" i="1"/>
  <c r="EM97" i="1"/>
  <c r="BE97" i="1" l="1"/>
  <c r="EN97" i="1"/>
  <c r="CA179" i="1"/>
  <c r="EP179" i="1" s="1"/>
  <c r="AJ179" i="1" s="1"/>
  <c r="EO179" i="1"/>
  <c r="AI179" i="1" s="1"/>
  <c r="EI272" i="1"/>
  <c r="AC272" i="1" s="1"/>
  <c r="AZ272" i="1"/>
  <c r="BF43" i="1"/>
  <c r="EP43" i="1" s="1"/>
  <c r="AJ43" i="1" s="1"/>
  <c r="EO43" i="1"/>
  <c r="AI43" i="1" s="1"/>
  <c r="BC245" i="1"/>
  <c r="EL245" i="1"/>
  <c r="AF245" i="1" s="1"/>
  <c r="BB78" i="1"/>
  <c r="EK78" i="1"/>
  <c r="AE78" i="1" s="1"/>
  <c r="BB26" i="1"/>
  <c r="EK26" i="1"/>
  <c r="AE26" i="1" s="1"/>
  <c r="BD122" i="1"/>
  <c r="EM122" i="1"/>
  <c r="AG122" i="1" s="1"/>
  <c r="BV271" i="1"/>
  <c r="EJ271" i="1"/>
  <c r="AD271" i="1" s="1"/>
  <c r="EM148" i="1"/>
  <c r="AG148" i="1" s="1"/>
  <c r="BD148" i="1"/>
  <c r="BC99" i="1"/>
  <c r="EL99" i="1"/>
  <c r="AF99" i="1" s="1"/>
  <c r="BD99" i="1" l="1"/>
  <c r="EM99" i="1"/>
  <c r="AG99" i="1" s="1"/>
  <c r="EN122" i="1"/>
  <c r="AH122" i="1" s="1"/>
  <c r="BE122" i="1"/>
  <c r="BC78" i="1"/>
  <c r="EL78" i="1"/>
  <c r="AF78" i="1" s="1"/>
  <c r="BW271" i="1"/>
  <c r="EK271" i="1"/>
  <c r="AE271" i="1" s="1"/>
  <c r="BC26" i="1"/>
  <c r="EL26" i="1"/>
  <c r="AF26" i="1" s="1"/>
  <c r="BD245" i="1"/>
  <c r="EM245" i="1"/>
  <c r="AG245" i="1" s="1"/>
  <c r="BA272" i="1"/>
  <c r="EJ272" i="1"/>
  <c r="AD272" i="1" s="1"/>
  <c r="BE148" i="1"/>
  <c r="EN148" i="1"/>
  <c r="AH148" i="1" s="1"/>
  <c r="BF97" i="1"/>
  <c r="EP97" i="1" s="1"/>
  <c r="AJ97" i="1" s="1"/>
  <c r="EO97" i="1"/>
  <c r="BD78" i="1" l="1"/>
  <c r="EM78" i="1"/>
  <c r="AG78" i="1" s="1"/>
  <c r="BE99" i="1"/>
  <c r="EN99" i="1"/>
  <c r="AH99" i="1" s="1"/>
  <c r="BF148" i="1"/>
  <c r="EP148" i="1" s="1"/>
  <c r="AJ148" i="1" s="1"/>
  <c r="EO148" i="1"/>
  <c r="AI148" i="1" s="1"/>
  <c r="BE245" i="1"/>
  <c r="EN245" i="1"/>
  <c r="AH245" i="1" s="1"/>
  <c r="BX271" i="1"/>
  <c r="EL271" i="1"/>
  <c r="AF271" i="1" s="1"/>
  <c r="BF122" i="1"/>
  <c r="EP122" i="1" s="1"/>
  <c r="AJ122" i="1" s="1"/>
  <c r="EO122" i="1"/>
  <c r="AI122" i="1" s="1"/>
  <c r="BB272" i="1"/>
  <c r="EK272" i="1"/>
  <c r="AE272" i="1" s="1"/>
  <c r="BD26" i="1"/>
  <c r="EM26" i="1"/>
  <c r="AG26" i="1" s="1"/>
  <c r="BF99" i="1" l="1"/>
  <c r="EP99" i="1" s="1"/>
  <c r="AJ99" i="1" s="1"/>
  <c r="EO99" i="1"/>
  <c r="AI99" i="1" s="1"/>
  <c r="BE26" i="1"/>
  <c r="EN26" i="1"/>
  <c r="AH26" i="1" s="1"/>
  <c r="BF245" i="1"/>
  <c r="EP245" i="1" s="1"/>
  <c r="AJ245" i="1" s="1"/>
  <c r="EO245" i="1"/>
  <c r="AI245" i="1" s="1"/>
  <c r="BC272" i="1"/>
  <c r="EL272" i="1"/>
  <c r="AF272" i="1" s="1"/>
  <c r="BY271" i="1"/>
  <c r="EM271" i="1"/>
  <c r="AG271" i="1" s="1"/>
  <c r="BE78" i="1"/>
  <c r="EN78" i="1"/>
  <c r="AH78" i="1" s="1"/>
  <c r="BF78" i="1" l="1"/>
  <c r="EP78" i="1" s="1"/>
  <c r="AJ78" i="1" s="1"/>
  <c r="EO78" i="1"/>
  <c r="AI78" i="1" s="1"/>
  <c r="EM272" i="1"/>
  <c r="AG272" i="1" s="1"/>
  <c r="BD272" i="1"/>
  <c r="BF26" i="1"/>
  <c r="EP26" i="1" s="1"/>
  <c r="AJ26" i="1" s="1"/>
  <c r="EO26" i="1"/>
  <c r="AI26" i="1" s="1"/>
  <c r="BZ271" i="1"/>
  <c r="EN271" i="1"/>
  <c r="AH271" i="1" s="1"/>
  <c r="EN272" i="1" l="1"/>
  <c r="AH272" i="1" s="1"/>
  <c r="BE272" i="1"/>
  <c r="CA271" i="1"/>
  <c r="EP271" i="1" s="1"/>
  <c r="AJ271" i="1" s="1"/>
  <c r="EO271" i="1"/>
  <c r="AI271" i="1" s="1"/>
  <c r="BF272" i="1" l="1"/>
  <c r="EP272" i="1" s="1"/>
  <c r="AJ272" i="1" s="1"/>
  <c r="EO272" i="1"/>
  <c r="AI272" i="1" s="1"/>
  <c r="FG33" i="1"/>
  <c r="FG18" i="1"/>
  <c r="FG49" i="1"/>
  <c r="FG40" i="1"/>
  <c r="FG54" i="1"/>
  <c r="FG42" i="1"/>
  <c r="FG28" i="1"/>
  <c r="FG12" i="1"/>
  <c r="FG36" i="1"/>
  <c r="FG30" i="1"/>
  <c r="FG32" i="1"/>
  <c r="FG52" i="1"/>
  <c r="FG14" i="1"/>
  <c r="FG13" i="1"/>
  <c r="FG5" i="1"/>
  <c r="FG20" i="1"/>
  <c r="FG48" i="1"/>
  <c r="FG29" i="1"/>
  <c r="FG31" i="1"/>
  <c r="FG45" i="1"/>
  <c r="FG11" i="1"/>
  <c r="FG51" i="1"/>
  <c r="FG24" i="1"/>
  <c r="FG17" i="1"/>
  <c r="FG46" i="1"/>
  <c r="FG34" i="1"/>
  <c r="FG16" i="1"/>
  <c r="FG15" i="1"/>
  <c r="FG9" i="1"/>
  <c r="FG21" i="1"/>
  <c r="FG25" i="1"/>
  <c r="FG27" i="1"/>
  <c r="FG6" i="1"/>
  <c r="FG23" i="1"/>
  <c r="FG41" i="1"/>
  <c r="FG37" i="1"/>
  <c r="FG19" i="1"/>
  <c r="FG39" i="1"/>
  <c r="FG35" i="1"/>
  <c r="FG22" i="1"/>
  <c r="FG47" i="1"/>
  <c r="FG50" i="1"/>
  <c r="FG26" i="1"/>
  <c r="FG38" i="1"/>
  <c r="FG43" i="1"/>
  <c r="FG44" i="1"/>
  <c r="FG3" i="1"/>
  <c r="FG7" i="1"/>
  <c r="FG8" i="1"/>
  <c r="FG4" i="1"/>
  <c r="FG10" i="1"/>
  <c r="AF6" i="1"/>
  <c r="FG53" i="1"/>
  <c r="FK37" i="1"/>
  <c r="FK41" i="1"/>
  <c r="FK39" i="1"/>
  <c r="FK11" i="1"/>
  <c r="FK35" i="1"/>
  <c r="FK52" i="1"/>
  <c r="FK30" i="1"/>
  <c r="FK4" i="1"/>
  <c r="FK9" i="1"/>
  <c r="FK20" i="1"/>
  <c r="FK26" i="1"/>
  <c r="FK51" i="1"/>
  <c r="FK13" i="1"/>
  <c r="FK36" i="1"/>
  <c r="FK10" i="1"/>
  <c r="FK38" i="1"/>
  <c r="FK47" i="1"/>
  <c r="FK44" i="1"/>
  <c r="FK33" i="1"/>
  <c r="FK48" i="1"/>
  <c r="FK27" i="1"/>
  <c r="FK49" i="1"/>
  <c r="FK3" i="1"/>
  <c r="FK23" i="1"/>
  <c r="FK34" i="1"/>
  <c r="FK32" i="1"/>
  <c r="FK17" i="1"/>
  <c r="FK50" i="1"/>
  <c r="FK6" i="1"/>
  <c r="FK15" i="1"/>
  <c r="FK28" i="1"/>
  <c r="FK8" i="1"/>
  <c r="FK54" i="1"/>
  <c r="FK5" i="1"/>
  <c r="FK22" i="1"/>
  <c r="FK7" i="1"/>
  <c r="FK12" i="1"/>
  <c r="FK31" i="1"/>
  <c r="FK46" i="1"/>
  <c r="FK24" i="1"/>
  <c r="FK21" i="1"/>
  <c r="FK43" i="1"/>
  <c r="FK16" i="1"/>
  <c r="FK29" i="1"/>
  <c r="FK14" i="1"/>
  <c r="FK40" i="1"/>
  <c r="FK42" i="1"/>
  <c r="FK45" i="1"/>
  <c r="FK25" i="1"/>
  <c r="FK19" i="1"/>
  <c r="FK53" i="1"/>
  <c r="AJ6" i="1"/>
  <c r="FK18" i="1"/>
  <c r="FC20" i="1"/>
  <c r="FC18" i="1"/>
  <c r="FC15" i="1"/>
  <c r="FC7" i="1"/>
  <c r="FC22" i="1"/>
  <c r="FC48" i="1"/>
  <c r="FC27" i="1"/>
  <c r="FC21" i="1"/>
  <c r="FC39" i="1"/>
  <c r="FC28" i="1"/>
  <c r="FC25" i="1"/>
  <c r="FC40" i="1"/>
  <c r="FC19" i="1"/>
  <c r="FC4" i="1"/>
  <c r="FC10" i="1"/>
  <c r="FC23" i="1"/>
  <c r="FC31" i="1"/>
  <c r="FC50" i="1"/>
  <c r="FC32" i="1"/>
  <c r="FC51" i="1"/>
  <c r="FC38" i="1"/>
  <c r="FC3" i="1"/>
  <c r="FC45" i="1"/>
  <c r="FC53" i="1"/>
  <c r="FC8" i="1"/>
  <c r="FC29" i="1"/>
  <c r="FC42" i="1"/>
  <c r="FC46" i="1"/>
  <c r="FC12" i="1"/>
  <c r="FC5" i="1"/>
  <c r="FC33" i="1"/>
  <c r="FC13" i="1"/>
  <c r="FC30" i="1"/>
  <c r="FC14" i="1"/>
  <c r="FC11" i="1"/>
  <c r="FC43" i="1"/>
  <c r="FC37" i="1"/>
  <c r="FC47" i="1"/>
  <c r="FC34" i="1"/>
  <c r="FC49" i="1"/>
  <c r="FC16" i="1"/>
  <c r="FC9" i="1"/>
  <c r="FC36" i="1"/>
  <c r="FC54" i="1"/>
  <c r="FC44" i="1"/>
  <c r="FC6" i="1"/>
  <c r="FC35" i="1"/>
  <c r="FC41" i="1"/>
  <c r="FC24" i="1"/>
  <c r="FC52" i="1"/>
  <c r="FC26" i="1"/>
  <c r="AB6" i="1"/>
  <c r="FC17" i="1"/>
  <c r="EY21" i="1"/>
  <c r="EY13" i="1"/>
  <c r="EY14" i="1"/>
  <c r="EY42" i="1"/>
  <c r="EY6" i="1"/>
  <c r="EY25" i="1"/>
  <c r="EY47" i="1"/>
  <c r="EY34" i="1"/>
  <c r="EY43" i="1"/>
  <c r="EY37" i="1"/>
  <c r="EY23" i="1"/>
  <c r="EY24" i="1"/>
  <c r="EY36" i="1"/>
  <c r="EY35" i="1"/>
  <c r="EY18" i="1"/>
  <c r="EY41" i="1"/>
  <c r="EY33" i="1"/>
  <c r="EY8" i="1"/>
  <c r="EY45" i="1"/>
  <c r="EY31" i="1"/>
  <c r="EY38" i="1"/>
  <c r="EY11" i="1"/>
  <c r="EY20" i="1"/>
  <c r="EY22" i="1"/>
  <c r="EY17" i="1"/>
  <c r="EY32" i="1"/>
  <c r="EY53" i="1"/>
  <c r="EY28" i="1"/>
  <c r="EY39" i="1"/>
  <c r="EY19" i="1"/>
  <c r="EY30" i="1"/>
  <c r="EY52" i="1"/>
  <c r="EY5" i="1"/>
  <c r="EY49" i="1"/>
  <c r="EY51" i="1"/>
  <c r="EY44" i="1"/>
  <c r="EY16" i="1"/>
  <c r="EY50" i="1"/>
  <c r="EY29" i="1"/>
  <c r="EY27" i="1"/>
  <c r="EY4" i="1"/>
  <c r="EY48" i="1"/>
  <c r="EY9" i="1"/>
  <c r="EY10" i="1"/>
  <c r="EY40" i="1"/>
  <c r="EY46" i="1"/>
  <c r="EY12" i="1"/>
  <c r="EY54" i="1"/>
  <c r="EY26" i="1"/>
  <c r="EY7" i="1"/>
  <c r="EY15" i="1"/>
  <c r="X6" i="1"/>
  <c r="EY3" i="1"/>
  <c r="EU43" i="1"/>
  <c r="EU8" i="1"/>
  <c r="EU32" i="1"/>
  <c r="EU35" i="1"/>
  <c r="EU3" i="1"/>
  <c r="EU12" i="1"/>
  <c r="EU16" i="1"/>
  <c r="EU20" i="1"/>
  <c r="EU38" i="1"/>
  <c r="EU48" i="1"/>
  <c r="EU13" i="1"/>
  <c r="EU45" i="1"/>
  <c r="EU29" i="1"/>
  <c r="EU50" i="1"/>
  <c r="EU27" i="1"/>
  <c r="EU25" i="1"/>
  <c r="EU33" i="1"/>
  <c r="EU41" i="1"/>
  <c r="EU24" i="1"/>
  <c r="EU19" i="1"/>
  <c r="EU14" i="1"/>
  <c r="EU4" i="1"/>
  <c r="EU26" i="1"/>
  <c r="EU15" i="1"/>
  <c r="EU54" i="1"/>
  <c r="EU7" i="1"/>
  <c r="EU53" i="1"/>
  <c r="EU18" i="1"/>
  <c r="EU36" i="1"/>
  <c r="EU40" i="1"/>
  <c r="EU30" i="1"/>
  <c r="EU21" i="1"/>
  <c r="EU22" i="1"/>
  <c r="EU44" i="1"/>
  <c r="EU6" i="1"/>
  <c r="EU5" i="1"/>
  <c r="EU11" i="1"/>
  <c r="EU10" i="1"/>
  <c r="EU52" i="1"/>
  <c r="EU42" i="1"/>
  <c r="EU31" i="1"/>
  <c r="EU46" i="1"/>
  <c r="EU23" i="1"/>
  <c r="EU37" i="1"/>
  <c r="EU9" i="1"/>
  <c r="EU51" i="1"/>
  <c r="EU28" i="1"/>
  <c r="EU39" i="1"/>
  <c r="EU49" i="1"/>
  <c r="EU34" i="1"/>
  <c r="EU17" i="1"/>
  <c r="T6" i="1"/>
  <c r="EU47" i="1"/>
  <c r="FJ43" i="1"/>
  <c r="FJ38" i="1"/>
  <c r="FJ9" i="1"/>
  <c r="FJ54" i="1"/>
  <c r="FJ42" i="1"/>
  <c r="FJ39" i="1"/>
  <c r="FJ10" i="1"/>
  <c r="FJ23" i="1"/>
  <c r="FJ3" i="1"/>
  <c r="FJ48" i="1"/>
  <c r="FJ20" i="1"/>
  <c r="FJ40" i="1"/>
  <c r="FJ21" i="1"/>
  <c r="FJ30" i="1"/>
  <c r="FJ8" i="1"/>
  <c r="FJ51" i="1"/>
  <c r="FJ4" i="1"/>
  <c r="FJ18" i="1"/>
  <c r="FJ25" i="1"/>
  <c r="FJ46" i="1"/>
  <c r="FJ19" i="1"/>
  <c r="FJ17" i="1"/>
  <c r="FJ32" i="1"/>
  <c r="FJ24" i="1"/>
  <c r="FJ12" i="1"/>
  <c r="FJ41" i="1"/>
  <c r="FJ26" i="1"/>
  <c r="FJ14" i="1"/>
  <c r="FJ11" i="1"/>
  <c r="FJ31" i="1"/>
  <c r="FJ22" i="1"/>
  <c r="FJ29" i="1"/>
  <c r="FJ7" i="1"/>
  <c r="FJ28" i="1"/>
  <c r="FJ13" i="1"/>
  <c r="FJ34" i="1"/>
  <c r="FJ45" i="1"/>
  <c r="FJ33" i="1"/>
  <c r="FJ15" i="1"/>
  <c r="FJ35" i="1"/>
  <c r="FJ53" i="1"/>
  <c r="FJ47" i="1"/>
  <c r="FJ27" i="1"/>
  <c r="FJ37" i="1"/>
  <c r="FJ52" i="1"/>
  <c r="FJ44" i="1"/>
  <c r="FJ16" i="1"/>
  <c r="FJ6" i="1"/>
  <c r="FJ50" i="1"/>
  <c r="FJ5" i="1"/>
  <c r="FJ36" i="1"/>
  <c r="AI6" i="1"/>
  <c r="FJ49" i="1"/>
  <c r="FF13" i="1"/>
  <c r="FF8" i="1"/>
  <c r="FF39" i="1"/>
  <c r="FF44" i="1"/>
  <c r="FF12" i="1"/>
  <c r="FF47" i="1"/>
  <c r="FF54" i="1"/>
  <c r="FF11" i="1"/>
  <c r="FF30" i="1"/>
  <c r="FF46" i="1"/>
  <c r="FF10" i="1"/>
  <c r="FF29" i="1"/>
  <c r="FF16" i="1"/>
  <c r="FF3" i="1"/>
  <c r="FF43" i="1"/>
  <c r="FF37" i="1"/>
  <c r="FF40" i="1"/>
  <c r="FF36" i="1"/>
  <c r="FF32" i="1"/>
  <c r="FF9" i="1"/>
  <c r="FF7" i="1"/>
  <c r="FF45" i="1"/>
  <c r="FF27" i="1"/>
  <c r="FF17" i="1"/>
  <c r="FF33" i="1"/>
  <c r="FF52" i="1"/>
  <c r="FF24" i="1"/>
  <c r="FF49" i="1"/>
  <c r="FF5" i="1"/>
  <c r="FF18" i="1"/>
  <c r="FF34" i="1"/>
  <c r="FF35" i="1"/>
  <c r="FF51" i="1"/>
  <c r="FF22" i="1"/>
  <c r="FF21" i="1"/>
  <c r="FF41" i="1"/>
  <c r="FF4" i="1"/>
  <c r="FF6" i="1"/>
  <c r="FF53" i="1"/>
  <c r="FF20" i="1"/>
  <c r="FF42" i="1"/>
  <c r="FF38" i="1"/>
  <c r="FF48" i="1"/>
  <c r="FF14" i="1"/>
  <c r="FF23" i="1"/>
  <c r="FF15" i="1"/>
  <c r="FF25" i="1"/>
  <c r="FF50" i="1"/>
  <c r="FF26" i="1"/>
  <c r="FF31" i="1"/>
  <c r="FF19" i="1"/>
  <c r="AE6" i="1"/>
  <c r="FF28" i="1"/>
  <c r="FB45" i="1"/>
  <c r="FB12" i="1"/>
  <c r="FB11" i="1"/>
  <c r="FB27" i="1"/>
  <c r="FB22" i="1"/>
  <c r="FB16" i="1"/>
  <c r="FB7" i="1"/>
  <c r="FB37" i="1"/>
  <c r="FB53" i="1"/>
  <c r="FB47" i="1"/>
  <c r="FB36" i="1"/>
  <c r="FB50" i="1"/>
  <c r="FB20" i="1"/>
  <c r="FB14" i="1"/>
  <c r="FB48" i="1"/>
  <c r="FB26" i="1"/>
  <c r="FB24" i="1"/>
  <c r="FB4" i="1"/>
  <c r="FB33" i="1"/>
  <c r="FB6" i="1"/>
  <c r="FB42" i="1"/>
  <c r="FB35" i="1"/>
  <c r="FB9" i="1"/>
  <c r="FB25" i="1"/>
  <c r="FB21" i="1"/>
  <c r="FB10" i="1"/>
  <c r="FB8" i="1"/>
  <c r="FB46" i="1"/>
  <c r="FB43" i="1"/>
  <c r="FB15" i="1"/>
  <c r="FB17" i="1"/>
  <c r="FB23" i="1"/>
  <c r="FB19" i="1"/>
  <c r="FB54" i="1"/>
  <c r="FB28" i="1"/>
  <c r="FB32" i="1"/>
  <c r="FB13" i="1"/>
  <c r="FB29" i="1"/>
  <c r="FB34" i="1"/>
  <c r="FB30" i="1"/>
  <c r="FB52" i="1"/>
  <c r="FB18" i="1"/>
  <c r="FB40" i="1"/>
  <c r="FB44" i="1"/>
  <c r="FB39" i="1"/>
  <c r="FB3" i="1"/>
  <c r="FB31" i="1"/>
  <c r="FB5" i="1"/>
  <c r="FB51" i="1"/>
  <c r="FB38" i="1"/>
  <c r="FB41" i="1"/>
  <c r="AA6" i="1"/>
  <c r="FB49" i="1"/>
  <c r="EX37" i="1"/>
  <c r="EX9" i="1"/>
  <c r="EX50" i="1"/>
  <c r="EX52" i="1"/>
  <c r="EX24" i="1"/>
  <c r="EX46" i="1"/>
  <c r="EX30" i="1"/>
  <c r="EX25" i="1"/>
  <c r="EX34" i="1"/>
  <c r="EX45" i="1"/>
  <c r="EX20" i="1"/>
  <c r="EX18" i="1"/>
  <c r="EX27" i="1"/>
  <c r="EX21" i="1"/>
  <c r="EX12" i="1"/>
  <c r="EX39" i="1"/>
  <c r="EX49" i="1"/>
  <c r="EX35" i="1"/>
  <c r="EX8" i="1"/>
  <c r="EX14" i="1"/>
  <c r="EX28" i="1"/>
  <c r="EX26" i="1"/>
  <c r="EX13" i="1"/>
  <c r="EX53" i="1"/>
  <c r="EX32" i="1"/>
  <c r="EX41" i="1"/>
  <c r="EX16" i="1"/>
  <c r="EX51" i="1"/>
  <c r="EX22" i="1"/>
  <c r="EX38" i="1"/>
  <c r="EX47" i="1"/>
  <c r="EX54" i="1"/>
  <c r="EX33" i="1"/>
  <c r="EX48" i="1"/>
  <c r="EX6" i="1"/>
  <c r="EX11" i="1"/>
  <c r="EX43" i="1"/>
  <c r="EX4" i="1"/>
  <c r="EX19" i="1"/>
  <c r="EX5" i="1"/>
  <c r="EX40" i="1"/>
  <c r="EX17" i="1"/>
  <c r="EX44" i="1"/>
  <c r="EX36" i="1"/>
  <c r="EX29" i="1"/>
  <c r="EX42" i="1"/>
  <c r="EX23" i="1"/>
  <c r="EX10" i="1"/>
  <c r="EX7" i="1"/>
  <c r="EX15" i="1"/>
  <c r="EX31" i="1"/>
  <c r="W6" i="1"/>
  <c r="EX3" i="1"/>
  <c r="ET7" i="1"/>
  <c r="ET47" i="1"/>
  <c r="ET16" i="1"/>
  <c r="ET10" i="1"/>
  <c r="ET30" i="1"/>
  <c r="ET12" i="1"/>
  <c r="ET17" i="1"/>
  <c r="ET28" i="1"/>
  <c r="ET38" i="1"/>
  <c r="ET6" i="1"/>
  <c r="ET49" i="1"/>
  <c r="ET31" i="1"/>
  <c r="ET46" i="1"/>
  <c r="ET24" i="1"/>
  <c r="ET20" i="1"/>
  <c r="ET43" i="1"/>
  <c r="ET51" i="1"/>
  <c r="ET26" i="1"/>
  <c r="ET5" i="1"/>
  <c r="ET35" i="1"/>
  <c r="ET44" i="1"/>
  <c r="ET41" i="1"/>
  <c r="ET11" i="1"/>
  <c r="ET54" i="1"/>
  <c r="ET40" i="1"/>
  <c r="ET33" i="1"/>
  <c r="ET3" i="1"/>
  <c r="ET32" i="1"/>
  <c r="ET39" i="1"/>
  <c r="ET45" i="1"/>
  <c r="ET8" i="1"/>
  <c r="ET48" i="1"/>
  <c r="ET42" i="1"/>
  <c r="ET21" i="1"/>
  <c r="ET23" i="1"/>
  <c r="ET9" i="1"/>
  <c r="ET50" i="1"/>
  <c r="ET53" i="1"/>
  <c r="ET29" i="1"/>
  <c r="ET52" i="1"/>
  <c r="ET4" i="1"/>
  <c r="ET27" i="1"/>
  <c r="ET25" i="1"/>
  <c r="ET34" i="1"/>
  <c r="ET22" i="1"/>
  <c r="ET37" i="1"/>
  <c r="ET14" i="1"/>
  <c r="ET15" i="1"/>
  <c r="ET18" i="1"/>
  <c r="ET13" i="1"/>
  <c r="ET36" i="1"/>
  <c r="S6" i="1"/>
  <c r="ET19" i="1"/>
  <c r="FI37" i="1"/>
  <c r="FI43" i="1"/>
  <c r="FI11" i="1"/>
  <c r="FI18" i="1"/>
  <c r="FI22" i="1"/>
  <c r="FI7" i="1"/>
  <c r="FI40" i="1"/>
  <c r="FI39" i="1"/>
  <c r="FI4" i="1"/>
  <c r="FI32" i="1"/>
  <c r="FI44" i="1"/>
  <c r="FI36" i="1"/>
  <c r="FI6" i="1"/>
  <c r="FI31" i="1"/>
  <c r="FI30" i="1"/>
  <c r="FI10" i="1"/>
  <c r="FI49" i="1"/>
  <c r="FI16" i="1"/>
  <c r="FI41" i="1"/>
  <c r="FI13" i="1"/>
  <c r="FI48" i="1"/>
  <c r="FI27" i="1"/>
  <c r="FI14" i="1"/>
  <c r="FI3" i="1"/>
  <c r="FI47" i="1"/>
  <c r="FI51" i="1"/>
  <c r="FI53" i="1"/>
  <c r="FI28" i="1"/>
  <c r="FI35" i="1"/>
  <c r="FI26" i="1"/>
  <c r="FI23" i="1"/>
  <c r="FI33" i="1"/>
  <c r="FI8" i="1"/>
  <c r="FI9" i="1"/>
  <c r="FI17" i="1"/>
  <c r="FI52" i="1"/>
  <c r="FI5" i="1"/>
  <c r="FI20" i="1"/>
  <c r="FI54" i="1"/>
  <c r="FI24" i="1"/>
  <c r="FI45" i="1"/>
  <c r="FI34" i="1"/>
  <c r="FI15" i="1"/>
  <c r="FI21" i="1"/>
  <c r="FI50" i="1"/>
  <c r="FI46" i="1"/>
  <c r="FI38" i="1"/>
  <c r="FI29" i="1"/>
  <c r="FI25" i="1"/>
  <c r="FI19" i="1"/>
  <c r="FI12" i="1"/>
  <c r="AH6" i="1"/>
  <c r="FI42" i="1"/>
  <c r="FE38" i="1"/>
  <c r="FE10" i="1"/>
  <c r="FE7" i="1"/>
  <c r="FE33" i="1"/>
  <c r="FE50" i="1"/>
  <c r="FE13" i="1"/>
  <c r="FE44" i="1"/>
  <c r="FE28" i="1"/>
  <c r="FE43" i="1"/>
  <c r="FE17" i="1"/>
  <c r="FE16" i="1"/>
  <c r="FE24" i="1"/>
  <c r="FE34" i="1"/>
  <c r="FE23" i="1"/>
  <c r="FE14" i="1"/>
  <c r="FE25" i="1"/>
  <c r="FE29" i="1"/>
  <c r="FE31" i="1"/>
  <c r="FE4" i="1"/>
  <c r="FE11" i="1"/>
  <c r="FE3" i="1"/>
  <c r="FE53" i="1"/>
  <c r="FE51" i="1"/>
  <c r="FE41" i="1"/>
  <c r="FE8" i="1"/>
  <c r="FE32" i="1"/>
  <c r="FE54" i="1"/>
  <c r="FE21" i="1"/>
  <c r="FE45" i="1"/>
  <c r="FE52" i="1"/>
  <c r="FE6" i="1"/>
  <c r="FE19" i="1"/>
  <c r="FE12" i="1"/>
  <c r="FE47" i="1"/>
  <c r="FE15" i="1"/>
  <c r="FE35" i="1"/>
  <c r="FE27" i="1"/>
  <c r="FE46" i="1"/>
  <c r="FE9" i="1"/>
  <c r="FE39" i="1"/>
  <c r="FE49" i="1"/>
  <c r="FE36" i="1"/>
  <c r="FE40" i="1"/>
  <c r="FE26" i="1"/>
  <c r="FE22" i="1"/>
  <c r="FE5" i="1"/>
  <c r="FE48" i="1"/>
  <c r="FE20" i="1"/>
  <c r="FE30" i="1"/>
  <c r="FE18" i="1"/>
  <c r="FE42" i="1"/>
  <c r="AD6" i="1"/>
  <c r="FE37" i="1"/>
  <c r="FA33" i="1"/>
  <c r="FA38" i="1"/>
  <c r="FA8" i="1"/>
  <c r="FA21" i="1"/>
  <c r="FA18" i="1"/>
  <c r="FA42" i="1"/>
  <c r="FA29" i="1"/>
  <c r="FA4" i="1"/>
  <c r="FA47" i="1"/>
  <c r="FA28" i="1"/>
  <c r="FA40" i="1"/>
  <c r="FA53" i="1"/>
  <c r="FA51" i="1"/>
  <c r="FA23" i="1"/>
  <c r="FA9" i="1"/>
  <c r="FA30" i="1"/>
  <c r="FA31" i="1"/>
  <c r="FA44" i="1"/>
  <c r="FA54" i="1"/>
  <c r="FA26" i="1"/>
  <c r="FA45" i="1"/>
  <c r="FA37" i="1"/>
  <c r="FA48" i="1"/>
  <c r="FA13" i="1"/>
  <c r="FA7" i="1"/>
  <c r="FA35" i="1"/>
  <c r="FA34" i="1"/>
  <c r="FA19" i="1"/>
  <c r="FA6" i="1"/>
  <c r="FA27" i="1"/>
  <c r="FA39" i="1"/>
  <c r="FA46" i="1"/>
  <c r="FA24" i="1"/>
  <c r="FA15" i="1"/>
  <c r="FA12" i="1"/>
  <c r="FA25" i="1"/>
  <c r="FA14" i="1"/>
  <c r="FA41" i="1"/>
  <c r="FA16" i="1"/>
  <c r="FA50" i="1"/>
  <c r="FA22" i="1"/>
  <c r="FA11" i="1"/>
  <c r="FA10" i="1"/>
  <c r="FA3" i="1"/>
  <c r="FA32" i="1"/>
  <c r="FA49" i="1"/>
  <c r="FA5" i="1"/>
  <c r="FA20" i="1"/>
  <c r="FA52" i="1"/>
  <c r="FA36" i="1"/>
  <c r="FA43" i="1"/>
  <c r="Z6" i="1"/>
  <c r="FA17" i="1"/>
  <c r="EW51" i="1"/>
  <c r="EW34" i="1"/>
  <c r="EW31" i="1"/>
  <c r="EW44" i="1"/>
  <c r="EW26" i="1"/>
  <c r="EW4" i="1"/>
  <c r="EW46" i="1"/>
  <c r="EW42" i="1"/>
  <c r="EW37" i="1"/>
  <c r="EW21" i="1"/>
  <c r="EW16" i="1"/>
  <c r="EW48" i="1"/>
  <c r="EW3" i="1"/>
  <c r="EW13" i="1"/>
  <c r="EW27" i="1"/>
  <c r="EW36" i="1"/>
  <c r="EW11" i="1"/>
  <c r="EW52" i="1"/>
  <c r="EW9" i="1"/>
  <c r="EW14" i="1"/>
  <c r="EW29" i="1"/>
  <c r="EW35" i="1"/>
  <c r="EW10" i="1"/>
  <c r="EW30" i="1"/>
  <c r="EW43" i="1"/>
  <c r="EW24" i="1"/>
  <c r="EW39" i="1"/>
  <c r="EW5" i="1"/>
  <c r="EW32" i="1"/>
  <c r="EW7" i="1"/>
  <c r="EW6" i="1"/>
  <c r="EW8" i="1"/>
  <c r="EW17" i="1"/>
  <c r="EW19" i="1"/>
  <c r="EW45" i="1"/>
  <c r="EW54" i="1"/>
  <c r="EW33" i="1"/>
  <c r="EW25" i="1"/>
  <c r="EW47" i="1"/>
  <c r="EW23" i="1"/>
  <c r="EW28" i="1"/>
  <c r="EW15" i="1"/>
  <c r="EW41" i="1"/>
  <c r="EW20" i="1"/>
  <c r="EW38" i="1"/>
  <c r="EW18" i="1"/>
  <c r="EW40" i="1"/>
  <c r="EW50" i="1"/>
  <c r="EW49" i="1"/>
  <c r="EW53" i="1"/>
  <c r="EW22" i="1"/>
  <c r="V6" i="1"/>
  <c r="EW12" i="1"/>
  <c r="ES24" i="1"/>
  <c r="ES49" i="1"/>
  <c r="ES47" i="1"/>
  <c r="ES28" i="1"/>
  <c r="ES54" i="1"/>
  <c r="ES45" i="1"/>
  <c r="ES4" i="1"/>
  <c r="ES41" i="1"/>
  <c r="ES18" i="1"/>
  <c r="ES22" i="1"/>
  <c r="ES5" i="1"/>
  <c r="ES34" i="1"/>
  <c r="ES11" i="1"/>
  <c r="ES12" i="1"/>
  <c r="ES40" i="1"/>
  <c r="ES26" i="1"/>
  <c r="ES48" i="1"/>
  <c r="ES52" i="1"/>
  <c r="ES38" i="1"/>
  <c r="ES21" i="1"/>
  <c r="ES43" i="1"/>
  <c r="ES20" i="1"/>
  <c r="ES14" i="1"/>
  <c r="ES27" i="1"/>
  <c r="ES17" i="1"/>
  <c r="ES39" i="1"/>
  <c r="ES44" i="1"/>
  <c r="ES3" i="1"/>
  <c r="ES35" i="1"/>
  <c r="ES6" i="1"/>
  <c r="ES42" i="1"/>
  <c r="ES16" i="1"/>
  <c r="ES31" i="1"/>
  <c r="ES8" i="1"/>
  <c r="ES15" i="1"/>
  <c r="ES32" i="1"/>
  <c r="ES29" i="1"/>
  <c r="ES19" i="1"/>
  <c r="ES46" i="1"/>
  <c r="ES9" i="1"/>
  <c r="ES51" i="1"/>
  <c r="ES50" i="1"/>
  <c r="ES53" i="1"/>
  <c r="ES36" i="1"/>
  <c r="ES13" i="1"/>
  <c r="ES10" i="1"/>
  <c r="ES25" i="1"/>
  <c r="ES33" i="1"/>
  <c r="ES37" i="1"/>
  <c r="ES30" i="1"/>
  <c r="ES7" i="1"/>
  <c r="R6" i="1"/>
  <c r="ES23" i="1"/>
  <c r="FH21" i="1"/>
  <c r="FH53" i="1"/>
  <c r="FH14" i="1"/>
  <c r="FH49" i="1"/>
  <c r="FH48" i="1"/>
  <c r="FH46" i="1"/>
  <c r="FH43" i="1"/>
  <c r="FH40" i="1"/>
  <c r="FH30" i="1"/>
  <c r="FH17" i="1"/>
  <c r="FH44" i="1"/>
  <c r="FH10" i="1"/>
  <c r="FH6" i="1"/>
  <c r="FH42" i="1"/>
  <c r="FH33" i="1"/>
  <c r="FH8" i="1"/>
  <c r="FH27" i="1"/>
  <c r="FH23" i="1"/>
  <c r="FH31" i="1"/>
  <c r="FH7" i="1"/>
  <c r="FH13" i="1"/>
  <c r="FH32" i="1"/>
  <c r="FH34" i="1"/>
  <c r="FH28" i="1"/>
  <c r="FH9" i="1"/>
  <c r="FH39" i="1"/>
  <c r="FH24" i="1"/>
  <c r="FH36" i="1"/>
  <c r="FH25" i="1"/>
  <c r="FH22" i="1"/>
  <c r="FH16" i="1"/>
  <c r="FH47" i="1"/>
  <c r="FH38" i="1"/>
  <c r="FH5" i="1"/>
  <c r="FH29" i="1"/>
  <c r="FH19" i="1"/>
  <c r="FH52" i="1"/>
  <c r="FH54" i="1"/>
  <c r="FH3" i="1"/>
  <c r="FH11" i="1"/>
  <c r="FH41" i="1"/>
  <c r="FH37" i="1"/>
  <c r="FH26" i="1"/>
  <c r="FH12" i="1"/>
  <c r="FH20" i="1"/>
  <c r="FH35" i="1"/>
  <c r="FH45" i="1"/>
  <c r="FH18" i="1"/>
  <c r="FH15" i="1"/>
  <c r="FH50" i="1"/>
  <c r="FH51" i="1"/>
  <c r="AG6" i="1"/>
  <c r="FH4" i="1"/>
  <c r="ER33" i="1"/>
  <c r="ER32" i="1"/>
  <c r="ER3" i="1"/>
  <c r="ER42" i="1"/>
  <c r="ER8" i="1"/>
  <c r="ER45" i="1"/>
  <c r="ER28" i="1"/>
  <c r="ER25" i="1"/>
  <c r="ER39" i="1"/>
  <c r="ER26" i="1"/>
  <c r="ER46" i="1"/>
  <c r="ER49" i="1"/>
  <c r="ER12" i="1"/>
  <c r="ER48" i="1"/>
  <c r="ER44" i="1"/>
  <c r="ER51" i="1"/>
  <c r="ER36" i="1"/>
  <c r="ER16" i="1"/>
  <c r="ER47" i="1"/>
  <c r="ER10" i="1"/>
  <c r="ER53" i="1"/>
  <c r="ER18" i="1"/>
  <c r="ER19" i="1"/>
  <c r="ER43" i="1"/>
  <c r="ER11" i="1"/>
  <c r="ER27" i="1"/>
  <c r="ER52" i="1"/>
  <c r="ER29" i="1"/>
  <c r="ER30" i="1"/>
  <c r="ER20" i="1"/>
  <c r="ER22" i="1"/>
  <c r="ER34" i="1"/>
  <c r="ER17" i="1"/>
  <c r="ER5" i="1"/>
  <c r="ER23" i="1"/>
  <c r="ER50" i="1"/>
  <c r="ER38" i="1"/>
  <c r="ER31" i="1"/>
  <c r="ER21" i="1"/>
  <c r="ER4" i="1"/>
  <c r="ER41" i="1"/>
  <c r="ER35" i="1"/>
  <c r="ER9" i="1"/>
  <c r="ER24" i="1"/>
  <c r="ER14" i="1"/>
  <c r="ER15" i="1"/>
  <c r="ER13" i="1"/>
  <c r="ER54" i="1"/>
  <c r="ER6" i="1"/>
  <c r="ER37" i="1"/>
  <c r="ER40" i="1"/>
  <c r="Q6" i="1"/>
  <c r="ER7" i="1"/>
  <c r="FD36" i="1"/>
  <c r="FD5" i="1"/>
  <c r="FD13" i="1"/>
  <c r="FD53" i="1"/>
  <c r="FD29" i="1"/>
  <c r="FD50" i="1"/>
  <c r="FD15" i="1"/>
  <c r="FD20" i="1"/>
  <c r="FD30" i="1"/>
  <c r="FD7" i="1"/>
  <c r="FD12" i="1"/>
  <c r="FD10" i="1"/>
  <c r="FD41" i="1"/>
  <c r="FD21" i="1"/>
  <c r="FD22" i="1"/>
  <c r="FD47" i="1"/>
  <c r="FD45" i="1"/>
  <c r="FD38" i="1"/>
  <c r="FD23" i="1"/>
  <c r="FD6" i="1"/>
  <c r="FD25" i="1"/>
  <c r="FD48" i="1"/>
  <c r="FD24" i="1"/>
  <c r="FD42" i="1"/>
  <c r="FD32" i="1"/>
  <c r="FD46" i="1"/>
  <c r="FD34" i="1"/>
  <c r="FD26" i="1"/>
  <c r="FD49" i="1"/>
  <c r="FD4" i="1"/>
  <c r="FD14" i="1"/>
  <c r="FD8" i="1"/>
  <c r="FD39" i="1"/>
  <c r="FD27" i="1"/>
  <c r="FD9" i="1"/>
  <c r="FD51" i="1"/>
  <c r="FD18" i="1"/>
  <c r="FD11" i="1"/>
  <c r="FD33" i="1"/>
  <c r="FD44" i="1"/>
  <c r="FD3" i="1"/>
  <c r="FD16" i="1"/>
  <c r="FD31" i="1"/>
  <c r="FD17" i="1"/>
  <c r="FD35" i="1"/>
  <c r="FD52" i="1"/>
  <c r="FD54" i="1"/>
  <c r="FD19" i="1"/>
  <c r="FD43" i="1"/>
  <c r="FD37" i="1"/>
  <c r="FD28" i="1"/>
  <c r="AC6" i="1"/>
  <c r="FD40" i="1"/>
  <c r="EV44" i="1"/>
  <c r="EV4" i="1"/>
  <c r="EV6" i="1"/>
  <c r="EV30" i="1"/>
  <c r="EV25" i="1"/>
  <c r="EV16" i="1"/>
  <c r="EV21" i="1"/>
  <c r="EV54" i="1"/>
  <c r="EV5" i="1"/>
  <c r="EV13" i="1"/>
  <c r="EV24" i="1"/>
  <c r="EV10" i="1"/>
  <c r="EV7" i="1"/>
  <c r="EV11" i="1"/>
  <c r="EV45" i="1"/>
  <c r="EV46" i="1"/>
  <c r="EV9" i="1"/>
  <c r="EV22" i="1"/>
  <c r="EV29" i="1"/>
  <c r="EV40" i="1"/>
  <c r="EV34" i="1"/>
  <c r="EV53" i="1"/>
  <c r="EV3" i="1"/>
  <c r="EV18" i="1"/>
  <c r="EV28" i="1"/>
  <c r="EV8" i="1"/>
  <c r="EV12" i="1"/>
  <c r="EV39" i="1"/>
  <c r="EV36" i="1"/>
  <c r="EV19" i="1"/>
  <c r="EV32" i="1"/>
  <c r="EV26" i="1"/>
  <c r="EV48" i="1"/>
  <c r="EV35" i="1"/>
  <c r="EV42" i="1"/>
  <c r="EV15" i="1"/>
  <c r="EV23" i="1"/>
  <c r="EV14" i="1"/>
  <c r="EV33" i="1"/>
  <c r="EV52" i="1"/>
  <c r="EV50" i="1"/>
  <c r="EV37" i="1"/>
  <c r="EV43" i="1"/>
  <c r="EV17" i="1"/>
  <c r="EV20" i="1"/>
  <c r="EV51" i="1"/>
  <c r="EV47" i="1"/>
  <c r="EV49" i="1"/>
  <c r="EV38" i="1"/>
  <c r="EV27" i="1"/>
  <c r="EV41" i="1"/>
  <c r="U6" i="1"/>
  <c r="EV31" i="1"/>
  <c r="EZ39" i="1"/>
  <c r="EZ24" i="1"/>
  <c r="EZ15" i="1"/>
  <c r="EZ21" i="1"/>
  <c r="EZ17" i="1"/>
  <c r="EZ42" i="1"/>
  <c r="EZ11" i="1"/>
  <c r="EZ33" i="1"/>
  <c r="EZ12" i="1"/>
  <c r="EZ28" i="1"/>
  <c r="EZ20" i="1"/>
  <c r="EZ54" i="1"/>
  <c r="EZ8" i="1"/>
  <c r="EZ53" i="1"/>
  <c r="EZ44" i="1"/>
  <c r="EZ38" i="1"/>
  <c r="EZ49" i="1"/>
  <c r="EZ4" i="1"/>
  <c r="EZ13" i="1"/>
  <c r="EZ29" i="1"/>
  <c r="EZ45" i="1"/>
  <c r="EZ14" i="1"/>
  <c r="EZ7" i="1"/>
  <c r="EZ47" i="1"/>
  <c r="EZ25" i="1"/>
  <c r="EZ9" i="1"/>
  <c r="EZ26" i="1"/>
  <c r="EZ3" i="1"/>
  <c r="EZ23" i="1"/>
  <c r="EZ48" i="1"/>
  <c r="EZ19" i="1"/>
  <c r="EZ16" i="1"/>
  <c r="EZ6" i="1"/>
  <c r="EZ41" i="1"/>
  <c r="EZ18" i="1"/>
  <c r="EZ52" i="1"/>
  <c r="EZ37" i="1"/>
  <c r="EZ36" i="1"/>
  <c r="EZ35" i="1"/>
  <c r="EZ34" i="1"/>
  <c r="EZ46" i="1"/>
  <c r="EZ51" i="1"/>
  <c r="EZ10" i="1"/>
  <c r="EZ30" i="1"/>
  <c r="EZ22" i="1"/>
  <c r="EZ32" i="1"/>
  <c r="EZ40" i="1"/>
  <c r="EZ27" i="1"/>
  <c r="EZ43" i="1"/>
  <c r="EZ31" i="1"/>
  <c r="EZ50" i="1"/>
  <c r="Y6" i="1"/>
  <c r="EZ5" i="1"/>
</calcChain>
</file>

<file path=xl/sharedStrings.xml><?xml version="1.0" encoding="utf-8"?>
<sst xmlns="http://schemas.openxmlformats.org/spreadsheetml/2006/main" count="2388" uniqueCount="1043">
  <si>
    <t>Name</t>
  </si>
  <si>
    <t>School</t>
  </si>
  <si>
    <t>Discipline</t>
  </si>
  <si>
    <t>Incantation</t>
  </si>
  <si>
    <t>Type</t>
  </si>
  <si>
    <t>Range</t>
  </si>
  <si>
    <t>TravelType</t>
  </si>
  <si>
    <t>Duration</t>
  </si>
  <si>
    <t>Level</t>
  </si>
  <si>
    <t>Blockable</t>
  </si>
  <si>
    <t>Dodgeable</t>
  </si>
  <si>
    <t>Resist</t>
  </si>
  <si>
    <t>Effect</t>
  </si>
  <si>
    <t>HigherLevel</t>
  </si>
  <si>
    <t>Does Damage</t>
  </si>
  <si>
    <t>Average Damage</t>
  </si>
  <si>
    <t>Base Damage</t>
  </si>
  <si>
    <t>Dice Number</t>
  </si>
  <si>
    <t>Dice Size</t>
  </si>
  <si>
    <t>No. extra dice Per PP</t>
  </si>
  <si>
    <t>DV</t>
  </si>
  <si>
    <t>Likely bonus-&gt;</t>
  </si>
  <si>
    <t>PP Spare</t>
  </si>
  <si>
    <t>Damage Given Cast</t>
  </si>
  <si>
    <t>Rank</t>
  </si>
  <si>
    <t xml:space="preserve">Casting dice -&gt; </t>
  </si>
  <si>
    <t>Abyssal Fluid</t>
  </si>
  <si>
    <t>Dark Arts</t>
  </si>
  <si>
    <t>Occultism</t>
  </si>
  <si>
    <t>sucus infernum</t>
  </si>
  <si>
    <t>Focus</t>
  </si>
  <si>
    <t>Close</t>
  </si>
  <si>
    <t>Black jet</t>
  </si>
  <si>
    <t>2 turns</t>
  </si>
  <si>
    <t>Y</t>
  </si>
  <si>
    <t xml:space="preserve">A pencil-thin jet of inky black fluid emerges from the end of your wand for as long as Focus is maintained, reaching up to 2m away. All targets touched by the fluid take (2+PP)d4 acid damage for 2 turns. </t>
  </si>
  <si>
    <t xml:space="preserve">An expert-level caster may expand the jet into a cone. </t>
  </si>
  <si>
    <t>Acid Stream</t>
  </si>
  <si>
    <t>Maledictions</t>
  </si>
  <si>
    <t>Hex</t>
  </si>
  <si>
    <t>saeclifors</t>
  </si>
  <si>
    <t>Green jet</t>
  </si>
  <si>
    <t>PER</t>
  </si>
  <si>
    <t xml:space="preserve">Conjures a pencil-thin stream of corrosive, poisonous acid from the tip of your wand up to a distance of 3m. Dissolves objects, clothes and skin alike, doing 4 + (2+PP)d6 acid damage. Resist for half damage. </t>
  </si>
  <si>
    <t>Acidic Burst</t>
  </si>
  <si>
    <t>ambustum</t>
  </si>
  <si>
    <t>Instant</t>
  </si>
  <si>
    <t>Wandtip</t>
  </si>
  <si>
    <t>Green gas</t>
  </si>
  <si>
    <t>2 minutes</t>
  </si>
  <si>
    <t xml:space="preserve">Fills a cube of size 4m with an acidic cloud that does (2 + PPd6) acid damage per turn. In a confined space, the cloud lasts indefinitely. </t>
  </si>
  <si>
    <t>Aid Charm</t>
  </si>
  <si>
    <t>Recuperation</t>
  </si>
  <si>
    <t>Healing</t>
  </si>
  <si>
    <t>subsidium</t>
  </si>
  <si>
    <t>Sight</t>
  </si>
  <si>
    <t>Red-orange rays</t>
  </si>
  <si>
    <t>1 hour</t>
  </si>
  <si>
    <t>Raise the HP ceiling of a target by (3+PP) (max 10). If target has HP$&gt;0$, also increase HP by this amount.</t>
  </si>
  <si>
    <t>All-seeing Eye</t>
  </si>
  <si>
    <t>Divination</t>
  </si>
  <si>
    <t>Temporal</t>
  </si>
  <si>
    <t>orbis</t>
  </si>
  <si>
    <t>Self</t>
  </si>
  <si>
    <t>Alter Aura</t>
  </si>
  <si>
    <t>Transfiguration</t>
  </si>
  <si>
    <t>Alteration</t>
  </si>
  <si>
    <t>madas</t>
  </si>
  <si>
    <t>Alter Hair</t>
  </si>
  <si>
    <t>crinus muto</t>
  </si>
  <si>
    <t>2 hours</t>
  </si>
  <si>
    <t xml:space="preserve">Alters the colour and style of the casters hair. Useful for disguises. </t>
  </si>
  <si>
    <t>Alter Size</t>
  </si>
  <si>
    <t>engorgio/reducio</t>
  </si>
  <si>
    <t>White bolt</t>
  </si>
  <si>
    <t>5 minutes</t>
  </si>
  <si>
    <t>Multiply or divide the size of a non-sapient target by (2 + PP).</t>
  </si>
  <si>
    <t>Anti-Apparition Ward</t>
  </si>
  <si>
    <t>Warding</t>
  </si>
  <si>
    <t>nonvidetus</t>
  </si>
  <si>
    <t>Ward</t>
  </si>
  <si>
    <t>1 week</t>
  </si>
  <si>
    <t>Anti-Magic Ward</t>
  </si>
  <si>
    <t>prohibere incatatum</t>
  </si>
  <si>
    <t>(2+PP) days</t>
  </si>
  <si>
    <t>Anti-Muggle Ward</t>
  </si>
  <si>
    <t>repello mugletum</t>
  </si>
  <si>
    <t>1 month</t>
  </si>
  <si>
    <t>Apparate</t>
  </si>
  <si>
    <t>Charms</t>
  </si>
  <si>
    <t>Kinesis</t>
  </si>
  <si>
    <t xml:space="preserve">You may teleport yourself and up to PP additional passengers to a place you are intimitaely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</si>
  <si>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Astral Assistance</t>
  </si>
  <si>
    <t>Telepathy</t>
  </si>
  <si>
    <t>auxilio</t>
  </si>
  <si>
    <t>Ritual (2 turns)</t>
  </si>
  <si>
    <t>Golden glow</t>
  </si>
  <si>
    <t>An expert-level caster may roll 2d4 when performing this spell.</t>
  </si>
  <si>
    <t>Astral Attack</t>
  </si>
  <si>
    <t>devonus</t>
  </si>
  <si>
    <t xml:space="preserve">By focussing your inner energies, you are able to summon an ethereal weapon to strike at enemies with a presence on other planes of existence. Do (2+PP)d8 Celestial damage to targets in both the material world, and the astral realm. </t>
  </si>
  <si>
    <t>Astral Caltrops</t>
  </si>
  <si>
    <t>Purple bolt</t>
  </si>
  <si>
    <t xml:space="preserve">1 turns </t>
  </si>
  <si>
    <t xml:space="preserve">The target acts as if any terrain they touch has caltrops, for the duration of the spell. Caltrops do (1+PP)d6 psychic damage for every metre moved by the target. Resist for half damage. </t>
  </si>
  <si>
    <t>When cast by an adept-level caster, this spell can effect all beings in a 1d4 metre radius.</t>
  </si>
  <si>
    <t>Astral Projection</t>
  </si>
  <si>
    <t>ambilofors</t>
  </si>
  <si>
    <t>Invisible ripple</t>
  </si>
  <si>
    <t>Banish</t>
  </si>
  <si>
    <t>Conjuration</t>
  </si>
  <si>
    <t>valeo fendus</t>
  </si>
  <si>
    <t xml:space="preserve">Target a summoned creature, if it fails to Resist, it is banished from this plane of existence. </t>
  </si>
  <si>
    <t>Basic Transmutation</t>
  </si>
  <si>
    <t>formum mutatio</t>
  </si>
  <si>
    <t>Beartrap Ward</t>
  </si>
  <si>
    <t>ursa dentes</t>
  </si>
  <si>
    <t>5 days</t>
  </si>
  <si>
    <t xml:space="preserve">A ward that creates an invisible trap of 2m in radius. When a being crosses over the threshold, the ward slams shut, doing (2+PP)d8 worth of piercing damage and applying the Trapped status effect. A successful resist takes half damage and nullifies the Trapping effect. </t>
  </si>
  <si>
    <t>Beguiling Totem</t>
  </si>
  <si>
    <t>Illusion</t>
  </si>
  <si>
    <t>Bewitchment</t>
  </si>
  <si>
    <t>fascinare</t>
  </si>
  <si>
    <t>(1+PP) days</t>
  </si>
  <si>
    <t xml:space="preserve">Target an object between 1m and 20m in size. Caster decides upon a single species, and imbues the target with an aura that either attracts or repels (caster\apos{}s choice) that species in a radius of (10$\times$(1+PP)) metres. Members of the species that fail to resist feel an irresistible urge to either approach or flee the object. Effect lasts for (1+PP) days. </t>
  </si>
  <si>
    <t>Bestow Curse</t>
  </si>
  <si>
    <t>Curse</t>
  </si>
  <si>
    <t>maledicto</t>
  </si>
  <si>
    <t>Ritual (10 minutes)</t>
  </si>
  <si>
    <t>Bind Target</t>
  </si>
  <si>
    <t>petrificus totalus</t>
  </si>
  <si>
    <t>(3+PP) turns</t>
  </si>
  <si>
    <t xml:space="preserve">The target cannot take major actions, move, or communicate verbally until the spell ends. Dodge value is set to zero and block value is halved. On a successful resist, the effect is negated, though the target may not move next turn. </t>
  </si>
  <si>
    <t>Binding Ropes</t>
  </si>
  <si>
    <t>incarcerous</t>
  </si>
  <si>
    <t>Conjures thick ropes from thin air, to wrap around the target, immobilising them. Target may Resist once per turn to break free.</t>
  </si>
  <si>
    <t>heus nocivious</t>
  </si>
  <si>
    <t>(3 + PP) minutes</t>
  </si>
  <si>
    <t>Blessing</t>
  </si>
  <si>
    <t>benedicte</t>
  </si>
  <si>
    <t>Pink flash</t>
  </si>
  <si>
    <t>The target gets check advantage on all checks for the duration of the blessing.</t>
  </si>
  <si>
    <t xml:space="preserve">Blight </t>
  </si>
  <si>
    <t>Necromancy</t>
  </si>
  <si>
    <t>thanatos</t>
  </si>
  <si>
    <t>Sickly-green shockwave</t>
  </si>
  <si>
    <t>Blood Barrier</t>
  </si>
  <si>
    <t>confusangui</t>
  </si>
  <si>
    <t xml:space="preserve">Use blood to draw warding runes onto an object or person. Erects a swirling, red barrier which is impenetrable, though not opaque or soundproof. Barrier absorbs up to (50+$10\times$PP) damage, but takes triple damage from Celestial damage. 
Each individual{\apos}s blood can only be used once for blood magic.  </t>
  </si>
  <si>
    <t>Blood Moon</t>
  </si>
  <si>
    <t>Sky turns red</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</si>
  <si>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</si>
  <si>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When cast by a Master-level cast, this spell lasts for one week.</t>
  </si>
  <si>
    <t>Blur</t>
  </si>
  <si>
    <t>celeritate</t>
  </si>
  <si>
    <t>3 turns</t>
  </si>
  <si>
    <t>Boost Health</t>
  </si>
  <si>
    <t>levo</t>
  </si>
  <si>
    <t>Yellow-white rays</t>
  </si>
  <si>
    <t>(3 + PP) turns</t>
  </si>
  <si>
    <t>Give the target a temporary +100\% boost to their maximum HP, and adds current HP to match.</t>
  </si>
  <si>
    <t>Break Focus</t>
  </si>
  <si>
    <t>adtono</t>
  </si>
  <si>
    <t>Disorienting lights</t>
  </si>
  <si>
    <t>5 turns</t>
  </si>
  <si>
    <t>Calm Being</t>
  </si>
  <si>
    <t>paxus</t>
  </si>
  <si>
    <t>Golden mist</t>
  </si>
  <si>
    <t>Cancel Gravity</t>
  </si>
  <si>
    <t>reimannius</t>
  </si>
  <si>
    <t>Ritual (3 turns)</t>
  </si>
  <si>
    <t>Cascading Missiles</t>
  </si>
  <si>
    <t>unda delor</t>
  </si>
  <si>
    <t>Blue bolts</t>
  </si>
  <si>
    <t xml:space="preserve">Produce (3+PP) magical homing darts that fly towards the targets. Each dart does 1d6 force damage, and the swarm may be directed to strike multiple targets, or the same target. Perform an accuracy check for each dart. </t>
  </si>
  <si>
    <t>Caterwauling Ward</t>
  </si>
  <si>
    <t>caterwaul</t>
  </si>
  <si>
    <t>2 weeks</t>
  </si>
  <si>
    <t>Cause Confusion</t>
  </si>
  <si>
    <t>confundo</t>
  </si>
  <si>
    <t>Pink bolt</t>
  </si>
  <si>
    <t>Change Colour</t>
  </si>
  <si>
    <t>pigmentus</t>
  </si>
  <si>
    <t>Bolt of specified colour</t>
  </si>
  <si>
    <t>2 days</t>
  </si>
  <si>
    <t>Chaos Magic</t>
  </si>
  <si>
    <t>chaomal portis</t>
  </si>
  <si>
    <t>(2+PP) turns</t>
  </si>
  <si>
    <t>Chaotic Whispers</t>
  </si>
  <si>
    <t>Psionics</t>
  </si>
  <si>
    <t>rastarum</t>
  </si>
  <si>
    <t>Wand-tip glows purple</t>
  </si>
  <si>
    <t>SPR (endurance)</t>
  </si>
  <si>
    <t xml:space="preserve">Whilst the caster maintains Focus, the target hears a voice in their ear whispering maddening words that slowly drive them insane. Target may take a minor action to perform a resist check once per turn, when one succeeds, the spell is broken. Whispers do (1+PP)d4 psychic damage per turn that the spell is active. </t>
  </si>
  <si>
    <t>Charge Region</t>
  </si>
  <si>
    <t>Elemental</t>
  </si>
  <si>
    <t>rarnus</t>
  </si>
  <si>
    <t>Electric arc</t>
  </si>
  <si>
    <t>Charm Entity</t>
  </si>
  <si>
    <t>sismeus amici</t>
  </si>
  <si>
    <t>Green rays</t>
  </si>
  <si>
    <t>If target is not overtly hostile, this spell causes then to like you: persuasion checks by the caster on the individual get a (2+PP) bonus (max 5).</t>
  </si>
  <si>
    <t>Checkup</t>
  </si>
  <si>
    <t>dispungo</t>
  </si>
  <si>
    <t xml:space="preserve">Enquire as to the health status of the target, find out their remaining HP, as well as any status effects they currently posses. </t>
  </si>
  <si>
    <t>Clean Surface</t>
  </si>
  <si>
    <t>pullundo</t>
  </si>
  <si>
    <t xml:space="preserve">Wave your wand over a surface to erase magical and mundane markings from it. Cleans 1 square metre per turn that the spell is maintained. 
When erasing magical runes, there is a chance for the rune to trigger. </t>
  </si>
  <si>
    <t>Commune with Nature</t>
  </si>
  <si>
    <t>naturus amicus</t>
  </si>
  <si>
    <t>Ritual (5 turns)</t>
  </si>
  <si>
    <t>Green glow</t>
  </si>
  <si>
    <t>Commune with the Dead</t>
  </si>
  <si>
    <t>amisit amicum</t>
  </si>
  <si>
    <t>Ritual (2 hours)</t>
  </si>
  <si>
    <t>Grey-black aura</t>
  </si>
  <si>
    <t xml:space="preserve">You may summon a spirit of the dead, and learn one piece of information from them, or temporarily borrow one of their skills and/or spells for (1+PP) minute. You must know the target\apos{}s name, and they must be willing to help you. </t>
  </si>
  <si>
    <t>Conceal Inscription</t>
  </si>
  <si>
    <t>occulto</t>
  </si>
  <si>
    <t>1 years</t>
  </si>
  <si>
    <t xml:space="preserve">Makes a message, drawing or marking on a surface invisible to the naked eye. </t>
  </si>
  <si>
    <t>Confound</t>
  </si>
  <si>
    <t>lombus</t>
  </si>
  <si>
    <t>Blue bolt</t>
  </si>
  <si>
    <t>POW</t>
  </si>
  <si>
    <t xml:space="preserve">The target suffers a 1-point penalty to all checks for the duration of the spell. </t>
  </si>
  <si>
    <t>Conjure Bubble</t>
  </si>
  <si>
    <t>ebublio</t>
  </si>
  <si>
    <t>Conjure Flowers</t>
  </si>
  <si>
    <t>orchideous</t>
  </si>
  <si>
    <t>3 days</t>
  </si>
  <si>
    <t>Conjure Object</t>
  </si>
  <si>
    <t>siestum</t>
  </si>
  <si>
    <t>3 minutes</t>
  </si>
  <si>
    <t>Contagion</t>
  </si>
  <si>
    <t>vastantes</t>
  </si>
  <si>
    <t>Sickly-green rays</t>
  </si>
  <si>
    <t>When cast by an Expert-level caster, all positive bonuses etc. are set to -2 for the duration.</t>
  </si>
  <si>
    <t>Contingency</t>
  </si>
  <si>
    <t>fortasse</t>
  </si>
  <si>
    <t>Green flash</t>
  </si>
  <si>
    <t>Control Air 1: Coax</t>
  </si>
  <si>
    <t>ventepare</t>
  </si>
  <si>
    <t>Wandtip glows white</t>
  </si>
  <si>
    <t>This spell is capable of summoning light breezes, up to 15mph, without too much precision. 
Every turn concentration is maintained you may add another effect, or cancel a previously utilised effect. The maximum number of effects is equal to 1 + FIN modifier (min 1). 
An example of the uses for this spell could be:
\begin{spellitemize}
\item {\it Gust}: Cause a localised light breeze within a 5m radius. This breeze is strong enough to divert the path of a light projectile by (1+PP)$\times$10 cm.
\item {\it Distract}: Summon a breeze to cause a commotion behind an opponent such that, on a failed DV 5 INT Resist, they are open to an Attack of Opportunity. 
\end{spellitemize}
This is not an exhaustive list. Be inventive!</t>
  </si>
  <si>
    <t>Control Air 2: Handle</t>
  </si>
  <si>
    <t>Control Air 3: Exert</t>
  </si>
  <si>
    <t>Control Air 4: Wield</t>
  </si>
  <si>
    <t>Control Air 5: Master</t>
  </si>
  <si>
    <t>Control Earth 1: Coax</t>
  </si>
  <si>
    <t>terrapare</t>
  </si>
  <si>
    <t>Wandtip glows green</t>
  </si>
  <si>
    <t>This spell is able to manipulate small stones and cause minor tremors.
Every turn concentration is maintained you may add another effect, or cancel a previously utilised effect. The maximum number of effects is equal to 1 + ATH modifier (min 1). 
An example of the uses for this spell could be:
\begin{spellitemize}
\item {\it Tremor}: Cause the ground to shake and emit a low rumble. All beings in a 10m radius must make a DV (5+PP) FIN Resist check to maintain their balance, or take a (1+PP) point penalty (max 5) to all checks during their next turn. . 
\item {\it Pebbledash}: Cause a number of small stones to hurl themselves at a target within a range of 5m of the caster, doing (1+PP)d4 bludgeoning damage. 
\end{spellitemize}
This is not an exhaustive list. Be inventive!</t>
  </si>
  <si>
    <t>Control Earth 2: Handle</t>
  </si>
  <si>
    <t>Control Earth 3: Exert</t>
  </si>
  <si>
    <t>Control Earth 4: Wield</t>
  </si>
  <si>
    <t>Control Earth 5: Master</t>
  </si>
  <si>
    <t>Control Fire 1: Coax</t>
  </si>
  <si>
    <t>ignipare</t>
  </si>
  <si>
    <t>Wandtip glows red</t>
  </si>
  <si>
    <t>Control Fire 2: Handle</t>
  </si>
  <si>
    <t>Control Fire 3: Exert</t>
  </si>
  <si>
    <t>Control Fire 4: Wield</t>
  </si>
  <si>
    <t>Control Fire 5: Master</t>
  </si>
  <si>
    <t>Control Water 1: Coax</t>
  </si>
  <si>
    <t>aguapare</t>
  </si>
  <si>
    <t>Wandtip glows blue</t>
  </si>
  <si>
    <t>Control Water 2: Handle</t>
  </si>
  <si>
    <t>Control Water 3: Exert</t>
  </si>
  <si>
    <t>Control Water 4:  Wield</t>
  </si>
  <si>
    <t>Control Water5: Master</t>
  </si>
  <si>
    <t>Countercurse</t>
  </si>
  <si>
    <t>finite maledictum</t>
  </si>
  <si>
    <t>Pale-blue rays</t>
  </si>
  <si>
    <t xml:space="preserve">Remove the effects of an active spell from the Curse discipline. The caster of the curse performs a resist check using the original spellcasting check dice and bonuses, if the resist fails, the spell effect is ended. </t>
  </si>
  <si>
    <t>Coven\apos{}s Protection</t>
  </si>
  <si>
    <t>Ritual (4 hours)</t>
  </si>
  <si>
    <t>Create Fire</t>
  </si>
  <si>
    <t>incendio</t>
  </si>
  <si>
    <t>An Adept-level caster may summon a larger gout of flame, capable of igniting even damp wood. Such a gout  gains an additional 1d4 fire damage for every Power Point dedicated to the spell.</t>
  </si>
  <si>
    <t xml:space="preserve">Create Golem </t>
  </si>
  <si>
    <t>lapis libiri</t>
  </si>
  <si>
    <t>Ritual (1 week)</t>
  </si>
  <si>
    <t xml:space="preserve">When cast by a master-level caster, the ritual only takes 2 hours. </t>
  </si>
  <si>
    <t>Create Horcrux</t>
  </si>
  <si>
    <t>Ritual (1 day)</t>
  </si>
  <si>
    <t>Create Thrall</t>
  </si>
  <si>
    <t>Imperius</t>
  </si>
  <si>
    <t>Create Trap</t>
  </si>
  <si>
    <t>dolus</t>
  </si>
  <si>
    <t xml:space="preserve">Combine a magical ward with one of your existing spells. After casting the trap spell, cast the effect-spell to imbue the trap with that effect. 
If successful, creates a hidden magical trap of radius 50cm on any solid surface, with the effect of the original spell when triggered by an entity touching the trap. If you wish to keep a trap hidden from the GM, write down the location, spell and associated check values on a piece of paper, to be revealed when the trap is triggered. </t>
  </si>
  <si>
    <t>Create Water</t>
  </si>
  <si>
    <t>aguamente</t>
  </si>
  <si>
    <t>A jet of water is emitted from the tip of your wand, in a fountain approximately 30cm in length, useful for extinguishing fires small, or cleaning surfaces, however conjured water cannot be drunk.</t>
  </si>
  <si>
    <t xml:space="preserve">An adept-level caster may summon a more powerful torrent of water, equal to a number of litres of water per second. Such a torrent does 1d4 bludgeoning damage for every power point dedicated. </t>
  </si>
  <si>
    <t>Create Zombie</t>
  </si>
  <si>
    <t>inferi exorior</t>
  </si>
  <si>
    <t>Ritual (5 minutes)</t>
  </si>
  <si>
    <t xml:space="preserve">Breathes unlife into dead bodies, and turns them into ghastly puppets, performing your every whim: the inferi. Inferi act as golems, obeying every word of their creator. The number of inferi that may be animated is (1+2$\times$PP). </t>
  </si>
  <si>
    <r>
      <rPr>
        <sz val="9"/>
        <rFont val="Calibri"/>
        <family val="2"/>
        <charset val="1"/>
      </rPr>
      <t>When cast by a Master-level caster greater than 15</t>
    </r>
    <r>
      <rPr>
        <vertAlign val="superscript"/>
        <sz val="9"/>
        <rFont val="Calibri"/>
        <family val="2"/>
        <charset val="1"/>
      </rPr>
      <t>th</t>
    </r>
    <r>
      <rPr>
        <sz val="9"/>
        <rFont val="Calibri"/>
        <family val="2"/>
        <charset val="1"/>
      </rPr>
      <t xml:space="preserve"> level, can be cast as an Instant spell.</t>
    </r>
  </si>
  <si>
    <t>Crippling Fatigue</t>
  </si>
  <si>
    <t xml:space="preserve">dulcis mortem </t>
  </si>
  <si>
    <t>Until healed</t>
  </si>
  <si>
    <t>Target takes 2nd level Fatigued status (negated on Resist). Target is not alerted that this spell has been cast on them.</t>
  </si>
  <si>
    <r>
      <rPr>
        <sz val="9"/>
        <rFont val="Calibri"/>
        <family val="2"/>
        <charset val="1"/>
      </rPr>
      <t>When cast by an Expert-level caster, spell gives 4</t>
    </r>
    <r>
      <rPr>
        <vertAlign val="superscript"/>
        <sz val="9"/>
        <rFont val="Calibri"/>
        <family val="2"/>
        <charset val="1"/>
      </rPr>
      <t>th</t>
    </r>
    <r>
      <rPr>
        <sz val="9"/>
        <rFont val="Calibri"/>
        <family val="2"/>
        <charset val="1"/>
      </rPr>
      <t xml:space="preserve"> level Fatigue. </t>
    </r>
  </si>
  <si>
    <t>Crush Bones</t>
  </si>
  <si>
    <t>obcillo ossium</t>
  </si>
  <si>
    <t>Crystal Gazing</t>
  </si>
  <si>
    <t>Gazing</t>
  </si>
  <si>
    <t xml:space="preserve">Gaze into your crystal ball, and ask a question of the cosmos. You will receive a yes or a no answer to any question you ask. </t>
  </si>
  <si>
    <t>Cushion Fall</t>
  </si>
  <si>
    <t xml:space="preserve">sofus </t>
  </si>
  <si>
    <t>Cut Object</t>
  </si>
  <si>
    <t>diffindo</t>
  </si>
  <si>
    <t>Silver flash</t>
  </si>
  <si>
    <t>Dark Healing</t>
  </si>
  <si>
    <t>tenebrosa sudarium</t>
  </si>
  <si>
    <t>Black rays</t>
  </si>
  <si>
    <t>Delayed Effect</t>
  </si>
  <si>
    <t>mora maledictus</t>
  </si>
  <si>
    <t>Red bolt</t>
  </si>
  <si>
    <t>Delusion</t>
  </si>
  <si>
    <t>falasarium</t>
  </si>
  <si>
    <t>(2 + 2$\times$ PP) hours</t>
  </si>
  <si>
    <t>If target fails a Resist check, the caster may make them believe one piece of information, which they will believe to be irrefutably true. The delusion must be vaguely rational, and may not incur excessive self-harm, as judged by the GM. Delusion lasts for (2 + 2 $\times$ PP) hours.</t>
  </si>
  <si>
    <t>Detect Magic</t>
  </si>
  <si>
    <t>revelio</t>
  </si>
  <si>
    <t xml:space="preserve">Reveals to the caster any active spells in the in 5m range if the casting check exceeds the hiding check. Will deactivate charms whose sole purpose is to remain hidden. </t>
  </si>
  <si>
    <t>Detect Thoughts</t>
  </si>
  <si>
    <t>psychopractum</t>
  </si>
  <si>
    <t>Perception (Passive)</t>
  </si>
  <si>
    <t xml:space="preserve">You may observe the mind of a target individual. Unlike legilimency, thought-detection is not an exact science, and you will only get a vague shape of their current thoughts \minus perhaps a quick flash of colour, or a feeling of fear. On a successful (passive) Resist, target becomes aware of the process. </t>
  </si>
  <si>
    <t>Dimensional Binding</t>
  </si>
  <si>
    <t>subjungus</t>
  </si>
  <si>
    <t>1 day</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</si>
  <si>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</si>
  <si>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Disarm</t>
  </si>
  <si>
    <t>expelliarmus</t>
  </si>
  <si>
    <t>Orange bolt</t>
  </si>
  <si>
    <t xml:space="preserve">The object in the target\apos{}s hand is hurled 1d4 metres in a random direction on a failed resist. If two obejcts are held, roll a d4, a 1 or 2=both objects, 3 = left hand, 4 =  right hand. </t>
  </si>
  <si>
    <t>Disintegrate</t>
  </si>
  <si>
    <t>reducto</t>
  </si>
  <si>
    <t>Disrupt Connection</t>
  </si>
  <si>
    <t>ruinosus</t>
  </si>
  <si>
    <t>Loud crack sound</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</si>
  <si>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</si>
  <si>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Draconic Guardians</t>
  </si>
  <si>
    <t>draconifors</t>
  </si>
  <si>
    <t>Transform 1d4 small objects into miniature dragons to fight by your side. Dragons have (10+3$\times$ PP)HP and do (2+PP)d4 fire damage.</t>
  </si>
  <si>
    <t>Dragon{\apos}s Breath</t>
  </si>
  <si>
    <t>draco flammor</t>
  </si>
  <si>
    <t>Drain Fortitude</t>
  </si>
  <si>
    <t xml:space="preserve">delcrus </t>
  </si>
  <si>
    <t>Blue Thread</t>
  </si>
  <si>
    <t>Duplicate Object</t>
  </si>
  <si>
    <t>gemino</t>
  </si>
  <si>
    <t>12 hours</t>
  </si>
  <si>
    <t>Creates a copy of an object in your possession, which is identical to the first, until it disintegrates 12 hours later.</t>
  </si>
  <si>
    <t>Eavesdrop</t>
  </si>
  <si>
    <t>dumauris</t>
  </si>
  <si>
    <t>Eldritch Knowledge</t>
  </si>
  <si>
    <t>vetitum scenticus</t>
  </si>
  <si>
    <t>Yellow-black aura</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</si>
  <si>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</si>
  <si>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Electrical Arc</t>
  </si>
  <si>
    <t>electrum maxima</t>
  </si>
  <si>
    <t>Blue arc</t>
  </si>
  <si>
    <t>Elemental Weapon</t>
  </si>
  <si>
    <t xml:space="preserve"> gladio subtantia</t>
  </si>
  <si>
    <t xml:space="preserve">When cast by an adept level caster, you may choose the melee weapon that the spell forms (the damage adjusts accordingly, including any proficiencies you may have). A master-level caster forms a +3 version of that weapon. </t>
  </si>
  <si>
    <t>Enchant Animal</t>
  </si>
  <si>
    <t>nonparum</t>
  </si>
  <si>
    <t>($4+2\times$PP) turns</t>
  </si>
  <si>
    <t xml:space="preserve">Commune with a non-aggressive animal: it will join you as an ally for (4+$2\times$PP) turns. </t>
  </si>
  <si>
    <t xml:space="preserve">Enchantment Ritual </t>
  </si>
  <si>
    <t xml:space="preserve">The enchantment ritual used to imbue items with magical effects. See page \pageref{S:Enchanting} for details. </t>
  </si>
  <si>
    <t>Endure Environment</t>
  </si>
  <si>
    <t xml:space="preserve">omnium </t>
  </si>
  <si>
    <t>Entrance Other</t>
  </si>
  <si>
    <t>meamicus</t>
  </si>
  <si>
    <t>Eternal Flame</t>
  </si>
  <si>
    <t>bangala</t>
  </si>
  <si>
    <t>Blue flames</t>
  </si>
  <si>
    <t>Infinite</t>
  </si>
  <si>
    <t xml:space="preserve">Summon a minor fire spirit. If you have a glass container, you may use it trap the spirit, whereupon it acts as a dim torch (bright light 1m, dim light 2m) and as a heat source sufficient to keep one person comfortable in artcic conditions. If the spirit is not trapped, a random being within 5m radius of caster takes 2d6 fire damage. </t>
  </si>
  <si>
    <t>Ethereal Tag</t>
  </si>
  <si>
    <t>signum</t>
  </si>
  <si>
    <t>Yellow bolt</t>
  </si>
  <si>
    <t>(2 + 2$\times$ PP) minutes</t>
  </si>
  <si>
    <t>Extinguish Flame</t>
  </si>
  <si>
    <t>sitim</t>
  </si>
  <si>
    <t xml:space="preserve">An expert-level caster may cast this spell as an Expert-level spell (with the increased DV and FP associaed with that) to allow this spell to effect {\it Fiendfyre}. </t>
  </si>
  <si>
    <t>Fabricate Object</t>
  </si>
  <si>
    <t>facere</t>
  </si>
  <si>
    <t xml:space="preserve">Construct an object from raw materials, assembling it at a molecular level. May manipulate 500g of raw material in this fashion, doubling the mass with every power point dedicated. Consruction is permanent, and cannot be undone. </t>
  </si>
  <si>
    <t>False Friend</t>
  </si>
  <si>
    <t>amicus maxmius</t>
  </si>
  <si>
    <t>1 minutes</t>
  </si>
  <si>
    <t xml:space="preserve">Gain a (3 + PP) bonus on all CHR checks directed at the target for the duration of the spell. At the end of the spell, or if they succeed in Resisting the target becomes aware that you have enchanted and deceived them, and will become hostile, or otherwise seek vengeance. </t>
  </si>
  <si>
    <t>False Moon</t>
  </si>
  <si>
    <t>lupis lunis</t>
  </si>
  <si>
    <t>Silver Glow</t>
  </si>
  <si>
    <t>If the spell is maintained on a targeted werewolf for 3 consecutive turns, they enter their wolf-form for 1 hour.</t>
  </si>
  <si>
    <t>When cast by a character greater than 15th level, the spell works after only 1 turn.</t>
  </si>
  <si>
    <t>Fearsome Guardians</t>
  </si>
  <si>
    <t>piertotom locomotum</t>
  </si>
  <si>
    <t>Featherweight</t>
  </si>
  <si>
    <t>pluma gravitas</t>
  </si>
  <si>
    <t>Make the target object as light as a feather, it does not encumber you.
(Note that heavy weapons such as axes may lose their effectiveness when made featherweight)</t>
  </si>
  <si>
    <t>Feign Death</t>
  </si>
  <si>
    <t>fautis</t>
  </si>
  <si>
    <t>Ritual (30 minutes)</t>
  </si>
  <si>
    <t>(1+$2\times$PP) hours</t>
  </si>
  <si>
    <t>Fidelius Ward</t>
  </si>
  <si>
    <t>onsigno scientia</t>
  </si>
  <si>
    <t>Fiendfyre</t>
  </si>
  <si>
    <t>pyrkagius</t>
  </si>
  <si>
    <t>Flame dragon</t>
  </si>
  <si>
    <t>Fireball</t>
  </si>
  <si>
    <t>confringo</t>
  </si>
  <si>
    <t>Large fiery bolt</t>
  </si>
  <si>
    <t>Launches a fireball at the target, which explodes on contact for 5+(1+PP)d8 fire damage in a 2m radius. Though unblockable, a `successful\apos block reduces the damage by half. 
Targets suffer a moderate burn.</t>
  </si>
  <si>
    <t>reparo</t>
  </si>
  <si>
    <t>Fix the target.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t>
  </si>
  <si>
    <t>Fix Transformation</t>
  </si>
  <si>
    <t>perpetuus</t>
  </si>
  <si>
    <t>Ritual (30 seconds)</t>
  </si>
  <si>
    <t>Golden rays</t>
  </si>
  <si>
    <t xml:space="preserve">When cast on any transfigured or conjured object, makes the transformation permanent and removes the time constraint. When a counterspell is used, this spell is removed and the countdown resumes. </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</si>
  <si>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</si>
  <si>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</si>
  <si>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</si>
  <si>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</si>
  <si>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</si>
  <si>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</si>
  <si>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</si>
  <si>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</si>
  <si>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Freeze</t>
  </si>
  <si>
    <t>glacius</t>
  </si>
  <si>
    <t>Blue rays</t>
  </si>
  <si>
    <t>Fresh Air</t>
  </si>
  <si>
    <t>klinneract</t>
  </si>
  <si>
    <t>A gust of air refreshes the air in a sphere of radius (2 + PP) metres around the caster, removing any gaseous effects and smelling faintly of lavender.</t>
  </si>
  <si>
    <t>Fury</t>
  </si>
  <si>
    <t>irafors</t>
  </si>
  <si>
    <t>2+PP turns</t>
  </si>
  <si>
    <t xml:space="preserve">Target performs a Resist Magic check, if they fail, target flies into a mindless rage and begins attacking all those around them. </t>
  </si>
  <si>
    <r>
      <rPr>
        <sz val="8"/>
        <rFont val="Calibri"/>
        <family val="2"/>
        <charset val="1"/>
      </rPr>
      <t>When cast by a character greater than 12</t>
    </r>
    <r>
      <rPr>
        <vertAlign val="superscript"/>
        <sz val="8"/>
        <rFont val="Calibri"/>
        <family val="2"/>
        <charset val="1"/>
      </rPr>
      <t>th</t>
    </r>
    <r>
      <rPr>
        <sz val="8"/>
        <rFont val="Calibri"/>
        <family val="2"/>
        <charset val="1"/>
      </rPr>
      <t xml:space="preserve"> level, the DV of the Resist check is equal to the caster level if that is greater than the casting check.</t>
    </r>
  </si>
  <si>
    <t>Fury\apos{}s Fire</t>
  </si>
  <si>
    <t>Beast</t>
  </si>
  <si>
    <t>Red Fireball</t>
  </si>
  <si>
    <t xml:space="preserve">{\bf This spell can only be cast by a Veela when in their Fury-form. It cannot be learned by non-Veela.}
A will-sapping fireball hurled by a Veela or their half-human brood. On contact ignites the target for (1+PP)d6 fire damage for the duration of the spell. The affected target must use one dice smaller for Resist checks than their usual dice for the next 5 turns.  </t>
  </si>
  <si>
    <t xml:space="preserve">When cast by a Veela greater than 10th level, use a d8 dice for the damage check. </t>
  </si>
  <si>
    <t>General Counterspell</t>
  </si>
  <si>
    <t>finite incantatem</t>
  </si>
  <si>
    <t xml:space="preserve">End the effects of any active charm spell. If the spell was cast by anyone other than yourself, the counterspell check must exceed the original casting check (does not work on enemy shields, curses or spells which are still being cast).  </t>
  </si>
  <si>
    <t xml:space="preserve">When cast by a character greater than 15th level, may be cast as an instant spell. </t>
  </si>
  <si>
    <t>Glacial Chill</t>
  </si>
  <si>
    <t>gelidus</t>
  </si>
  <si>
    <t>Blue Glow</t>
  </si>
  <si>
    <t xml:space="preserve">A cylinder of radius 5m and height 2m around the target is decreased in temperature by 50 degrees celsius. Those caught in the region take (5+PP)d4 of cold damage, and apply the mild Frostbite status effect. Resist for half damage. </t>
  </si>
  <si>
    <t>Glamour</t>
  </si>
  <si>
    <t>lux stultium</t>
  </si>
  <si>
    <t xml:space="preserve"> Create a superficial glamour around a person or object, a simple trick of the light. The glamour disintegrates upon physical or magical contact, and can be seen to be fake if observer succeeds on a Resist check. </t>
  </si>
  <si>
    <r>
      <rPr>
        <sz val="8"/>
        <rFont val="Calibri"/>
        <family val="2"/>
        <charset val="1"/>
      </rPr>
      <t>When cast by a character greater than 8</t>
    </r>
    <r>
      <rPr>
        <vertAlign val="superscript"/>
        <sz val="8"/>
        <rFont val="Calibri"/>
        <family val="2"/>
        <charset val="1"/>
      </rPr>
      <t>th</t>
    </r>
    <r>
      <rPr>
        <sz val="8"/>
        <rFont val="Calibri"/>
        <family val="2"/>
        <charset val="1"/>
      </rPr>
      <t xml:space="preserve"> level, the DV of the Resist check is equal to the caster level. </t>
    </r>
  </si>
  <si>
    <t>Glimpse Future</t>
  </si>
  <si>
    <t>posterus</t>
  </si>
  <si>
    <t>Green Sparks</t>
  </si>
  <si>
    <t>verdimillious</t>
  </si>
  <si>
    <t>Green bolts</t>
  </si>
  <si>
    <t xml:space="preserve">Shoots (2+PP) green sparks from your wand, which can be made to strike at a single enemy. Each spark does 1d4 force damage. Resist for half damage. </t>
  </si>
  <si>
    <t>Halt</t>
  </si>
  <si>
    <t>stabit</t>
  </si>
  <si>
    <t>Pale blue bolt</t>
  </si>
  <si>
    <t>Harden Object</t>
  </si>
  <si>
    <t>duro</t>
  </si>
  <si>
    <t>Grey bolt</t>
  </si>
  <si>
    <t>Haste</t>
  </si>
  <si>
    <t>silvam currere</t>
  </si>
  <si>
    <t>Heal Being</t>
  </si>
  <si>
    <t>episkey</t>
  </si>
  <si>
    <t>Heal minor status effects like burns, bruises, broken noses and so on. If no status effect present, heal for (2+PP)d4 HP. If target has a serious wound (i.e. a broken bone or serious burn), cannot heal beyond 75\% health.</t>
  </si>
  <si>
    <t>Heat Object</t>
  </si>
  <si>
    <t>flagrante</t>
  </si>
  <si>
    <t>Red rays</t>
  </si>
  <si>
    <t>Hoist Enemy</t>
  </si>
  <si>
    <t>levicorpus</t>
  </si>
  <si>
    <t>Invisible pulse</t>
  </si>
  <si>
    <t>Holy Ward</t>
  </si>
  <si>
    <t>pervetutem luminis</t>
  </si>
  <si>
    <t>Hovering Light</t>
  </si>
  <si>
    <t>globus</t>
  </si>
  <si>
    <t>Glowing orb</t>
  </si>
  <si>
    <t xml:space="preserve">Summons a glowing orb,around 5cm in diameter that hovers above the caster\apos{}s head, casting bright light for 4m, and dim light for a further 4m. </t>
  </si>
  <si>
    <t xml:space="preserve">When cast by an Adept-level caster, this can be cast as a {\it Focus spell} (following the usual rules), in which case the caster can direct the light to move as they desire for as long as Focus is maintained. After Focus is broken, the light is extinguished. </t>
  </si>
  <si>
    <t>Howl</t>
  </si>
  <si>
    <t>Earshot</t>
  </si>
  <si>
    <t xml:space="preserve">{\bf Werewolf Species spell. This spell can only be learned by werewolves} \\ Release an earsplitting, supernatural roar which causes all beings within 100m to perform a SPR Resist. Failure causes them to gain the {\it Terrified} status. </t>
  </si>
  <si>
    <t>Hunter\apos{}s Mark</t>
  </si>
  <si>
    <t>venari</t>
  </si>
  <si>
    <t>Semi-transparent arrow</t>
  </si>
  <si>
    <t xml:space="preserve">Caster is aware of the location of the target for the next 3 days, or until the mark is removed by magical means. </t>
  </si>
  <si>
    <t>Hypnotic Lights</t>
  </si>
  <si>
    <t>fascum</t>
  </si>
  <si>
    <t>Multicoloured Orbs</t>
  </si>
  <si>
    <t>1 minute</t>
  </si>
  <si>
    <t>Identify</t>
  </si>
  <si>
    <t>dicemi</t>
  </si>
  <si>
    <t>Learn the properties of the target: be it learning about the nature of the target, or the ingredients of a potion.
The more power points dedicated to the spell, the more information that is revealed.</t>
  </si>
  <si>
    <t>Ignite Being</t>
  </si>
  <si>
    <t>bundus</t>
  </si>
  <si>
    <t>Set a living target on fire from a distance, doing (1+PP)d4 fire damage.</t>
  </si>
  <si>
    <t>Illuminate Wand</t>
  </si>
  <si>
    <t>lumos</t>
  </si>
  <si>
    <t>Illusory Construction</t>
  </si>
  <si>
    <t>lux</t>
  </si>
  <si>
    <t>Create an illusion, a construction of light. Illusion is silent and non-corporeal, but does not disintegrate on contact. Illusion may be manipulated and moved by the caster whilst Focus is maintained, the illusion becomes fixed after Focus is broken. An observer may determine that the illusion is not real by performing a Resist check as a major action.</t>
  </si>
  <si>
    <r>
      <rPr>
        <sz val="8"/>
        <rFont val="Calibri"/>
        <family val="2"/>
        <charset val="1"/>
      </rPr>
      <t>When cast by a character greater than 14</t>
    </r>
    <r>
      <rPr>
        <vertAlign val="superscript"/>
        <sz val="8"/>
        <rFont val="Calibri"/>
        <family val="2"/>
        <charset val="1"/>
      </rPr>
      <t>th</t>
    </r>
    <r>
      <rPr>
        <sz val="8"/>
        <rFont val="Calibri"/>
        <family val="2"/>
        <charset val="1"/>
      </rPr>
      <t xml:space="preserve"> level, illusion no longer must be silent. </t>
    </r>
  </si>
  <si>
    <t>Illusory Disguise</t>
  </si>
  <si>
    <t>dissimulo</t>
  </si>
  <si>
    <t xml:space="preserve">Causes the target to take on the exact colour and texture of the background, making them hard to spot when stationary. 
Stealth checks get a + (4+PP) bonus when stationary, and + (1+PP) when moving. </t>
  </si>
  <si>
    <t>Instil Terror</t>
  </si>
  <si>
    <t>timeant</t>
  </si>
  <si>
    <t>4 minutes</t>
  </si>
  <si>
    <t>Internal Extension</t>
  </si>
  <si>
    <t>tarditia poppinia</t>
  </si>
  <si>
    <t>Inversion Zone</t>
  </si>
  <si>
    <t>contrarum</t>
  </si>
  <si>
    <t>3 + PP minutes</t>
  </si>
  <si>
    <t xml:space="preserve">This spell creates a permanent warded area inside which all magic performs exactly the opposite to its intended purpose. Healing spells cause harm, hexes heal and shields amplify the spells passing through them. </t>
  </si>
  <si>
    <t>Invert Connection</t>
  </si>
  <si>
    <t>ruinosus invertus</t>
  </si>
  <si>
    <t xml:space="preserve">As with the {\it Disrupt Connection} spell, sever the link between two beings such as that caused by {\it Telepathic Bond}, or by summoning a being. This link is then given to you -- giving you access to the telepathic network, or giving your control over the summoned creature etc. </t>
  </si>
  <si>
    <t>Ironmass</t>
  </si>
  <si>
    <t>ferrus gravitas</t>
  </si>
  <si>
    <t xml:space="preserve">Make the target non-sapient object so heavy that it cannot be lifted by a single individual. </t>
  </si>
  <si>
    <t>Ironwall Ward</t>
  </si>
  <si>
    <t>ferromurrum</t>
  </si>
  <si>
    <t>Kill Target</t>
  </si>
  <si>
    <t>avada kedavra</t>
  </si>
  <si>
    <t>Green bolt</t>
  </si>
  <si>
    <t xml:space="preserve">If the spell makes contact with the target, kills them instantly. There is no countercurse. </t>
  </si>
  <si>
    <t>Knockback</t>
  </si>
  <si>
    <t>flipendo</t>
  </si>
  <si>
    <t>Bue pulse</t>
  </si>
  <si>
    <t>Launch Spike</t>
  </si>
  <si>
    <t>voco dens</t>
  </si>
  <si>
    <t xml:space="preserve">An adept-level caster may use a d10 dice for the damage check. </t>
  </si>
  <si>
    <t>Launder Clothes</t>
  </si>
  <si>
    <t>savatch</t>
  </si>
  <si>
    <t>Warm glow</t>
  </si>
  <si>
    <t xml:space="preserve">Clean and dry the targeted fabrics, leaving them comfortably warm and smelling faintly of lavender. Can be used on clothes worn by a being, or on a stack of up to 5 outfits. </t>
  </si>
  <si>
    <t>Leapfrog</t>
  </si>
  <si>
    <t>raneus</t>
  </si>
  <si>
    <t>Target may leap up to (3+PP)m in any direction as a major action, and land safely whilst the spell is active.</t>
  </si>
  <si>
    <t>tueor</t>
  </si>
  <si>
    <t>Levitation</t>
  </si>
  <si>
    <t>wingardium leviosa</t>
  </si>
  <si>
    <t>Cause an object of 500g or less to levitate, controlling the vertical distance at will. 
Each power point dedicated doubles the mass of the object that can be lifted.</t>
  </si>
  <si>
    <t>Lightning Bolt</t>
  </si>
  <si>
    <t>baubilious</t>
  </si>
  <si>
    <t>Searing-white lightning</t>
  </si>
  <si>
    <t xml:space="preserve">Releases a bolt of lightning from the end of your wand. 
Lightning can initiate fires, provide electrical current or can be used directly in combat, where it deals (2+$2\times$PP)d6 electric damage. Targets struck by lightning must succeed in a Resist check, or be blinded for 2 turns. </t>
  </si>
  <si>
    <t>Locate</t>
  </si>
  <si>
    <t>locus</t>
  </si>
  <si>
    <t>Learn the location of non-magical objects or an unshielded living being if it is within 1km of the caster. A being may hide from this spell by Resisting.</t>
  </si>
  <si>
    <t>Lock</t>
  </si>
  <si>
    <t>colloportus</t>
  </si>
  <si>
    <t>Imperceptible rays</t>
  </si>
  <si>
    <t xml:space="preserve">Magically lock a door or chest. Mundane attempts to open the lock fail, and magical attempts must exceed the casting check of the locking spell. </t>
  </si>
  <si>
    <t>Mage Hands</t>
  </si>
  <si>
    <t>titillatio</t>
  </si>
  <si>
    <t xml:space="preserve">The caster produces an ethereal pair of hands that lasts whilst the spell is maintained. You can use your major action to controI the hands. You can use the hand to manipulate an object, open an unlocked door or container, stow or retrieve an item from an open container, or pour the contents out of a vial, but cannot use them to attack. Hands may be moved at a speed of 2m per turn. </t>
  </si>
  <si>
    <t>Magical Detonation</t>
  </si>
  <si>
    <t>expulso</t>
  </si>
  <si>
    <t>Magical Shield</t>
  </si>
  <si>
    <t>protego</t>
  </si>
  <si>
    <t>Etheral Shield</t>
  </si>
  <si>
    <t>Magical Stability Ward</t>
  </si>
  <si>
    <t>victoria maximus</t>
  </si>
  <si>
    <t>Major Healing</t>
  </si>
  <si>
    <t>sana</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</si>
  <si>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</si>
  <si>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</si>
  <si>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</si>
  <si>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When cast by an adept-level caster, the distance between the tip of the wand and the writing surface increases to half the character level. </t>
  </si>
  <si>
    <t>Mass Delusion</t>
  </si>
  <si>
    <t>falasarium maxima</t>
  </si>
  <si>
    <t>(8 + 8$\times$PP) hours</t>
  </si>
  <si>
    <t>Apply the {\it Delusion} spell to 2d6 targets of your choice. The delusion is the same to all targets.</t>
  </si>
  <si>
    <t>Mass Kinesis</t>
  </si>
  <si>
    <t xml:space="preserve"> ballatutti</t>
  </si>
  <si>
    <t xml:space="preserve">Control huge numbers of objects as they levitate and move around: write a thousand books with a thousand quills, or conduct a swordfight with multiple blades at once. Can only use the objects if you would normally be able to use them without magic. You may only perform 4 unique actions with the objects, but you may duplicate those exact actions an arbitrary number of times in a 10m radius. For example, you could only copy out 4 books at a time, as each book requires a unique action, but you can copy the same book out as many times as you like, as the action is identical. </t>
  </si>
  <si>
    <t>Mass Suggestion</t>
  </si>
  <si>
    <t>faciite maxima</t>
  </si>
  <si>
    <t>Apply the {\it Suggestion} spell to 2d6 targets of your choice. The suggestion is the same to all targets.</t>
  </si>
  <si>
    <t>Mend Bones</t>
  </si>
  <si>
    <t>ossium emendo</t>
  </si>
  <si>
    <t>Mental Burden</t>
  </si>
  <si>
    <t>onus</t>
  </si>
  <si>
    <t>1 turns</t>
  </si>
  <si>
    <t>If the target fails to Resist, all spells cost (2+PP)FP more than their stated value whilst the spell lasts.</t>
  </si>
  <si>
    <t>Meteor Strike</t>
  </si>
  <si>
    <t>bothynus</t>
  </si>
  <si>
    <t>Summon flaming rocks from the heavens, doing (3+PP)d8 bludgeoning damage, and (3+PP)d8 fire damage to all enemies in a 10m radius.</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</si>
  <si>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</si>
  <si>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</si>
  <si>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(1+PP)d20 damage of a type of the caster\apos{}s choosing. Each subsequent metre travelled triggers another explosion. Explosions may be Resisted for half damage.</t>
  </si>
  <si>
    <t>Minor Healing</t>
  </si>
  <si>
    <t>enervate</t>
  </si>
  <si>
    <t xml:space="preserve">Heal for 2 points per turn. 
If the target has a serious wound, i.e. a broken bone, cannot heal beyond 50\% health. Only works on living creatures. </t>
  </si>
  <si>
    <t>Mists of Time</t>
  </si>
  <si>
    <t>momento aeternitatis</t>
  </si>
  <si>
    <t>Ritual (1 hour)</t>
  </si>
  <si>
    <t>Enter into a trance, whereby you can observe the past or the future, to uncover what was, or what will be at either your present location, or to a specific individual. 
You may observe up to (1+PP) day into the future, or (1+PP) year into the past.</t>
  </si>
  <si>
    <t>Modify Memory</t>
  </si>
  <si>
    <t>obliviate</t>
  </si>
  <si>
    <t xml:space="preserve">If target fails a Resist SPR(willpower) check, you may modify the memories of the target, even causing them to forget skills and spells that they currently know. 
</t>
  </si>
  <si>
    <t>Necrosis</t>
  </si>
  <si>
    <t>carnes mortis</t>
  </si>
  <si>
    <t>Sickly-green bolt</t>
  </si>
  <si>
    <t>Do 5+ (1+PP)d12 necrotic damage.</t>
  </si>
  <si>
    <t>Night Vision</t>
  </si>
  <si>
    <t>aspectu</t>
  </si>
  <si>
    <t xml:space="preserve">Give the target nightvision for one hour: dim light is as bright as daylight, and darkness is consdiered dim. </t>
  </si>
  <si>
    <t>Obfuscation</t>
  </si>
  <si>
    <t>obscuras</t>
  </si>
  <si>
    <t xml:space="preserve">All attempts to identify, locate, scry on, or otherwise detect the target using magical means fail. </t>
  </si>
  <si>
    <t>Object Swarm</t>
  </si>
  <si>
    <t>oppugno</t>
  </si>
  <si>
    <t>Casting probability:</t>
  </si>
  <si>
    <t>Occlumency</t>
  </si>
  <si>
    <t>occlumens</t>
  </si>
  <si>
    <t>Patronus Charm</t>
  </si>
  <si>
    <t>expecto patronus</t>
  </si>
  <si>
    <t>Summon your greatest, happiest memories into physical form: your patronus. The patronus will prevent any Un-Life creatures from approaching you for the duration of the spell.</t>
  </si>
  <si>
    <r>
      <rPr>
        <sz val="8"/>
        <rFont val="aakar"/>
        <charset val="1"/>
      </rPr>
      <t>When cast by a character higher than 15</t>
    </r>
    <r>
      <rPr>
        <vertAlign val="superscript"/>
        <sz val="8"/>
        <rFont val="aakar"/>
        <charset val="1"/>
      </rPr>
      <t>th</t>
    </r>
    <r>
      <rPr>
        <sz val="8"/>
        <rFont val="aakar"/>
        <charset val="1"/>
      </rPr>
      <t xml:space="preserve"> level, the patronus takes corporeal form, and may attack Unlife directly, doing 5d8 Holy damage.</t>
    </r>
  </si>
  <si>
    <t>Perpetual Hunger</t>
  </si>
  <si>
    <t>inedia</t>
  </si>
  <si>
    <t>(10+2$\times$PP) minutes</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</si>
  <si>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3 turns, to end the effect.</t>
  </si>
  <si>
    <t>Piercing Wail</t>
  </si>
  <si>
    <t>magnus surgerus</t>
  </si>
  <si>
    <t>Piper{\apos}s Illusion</t>
  </si>
  <si>
    <t>Music (5 turns)</t>
  </si>
  <si>
    <t>This spell is performed by playing an instrument and layering it with magic. All those who hear ithe song are hypnotised if they fail a Resist check. Hyponotised individuals cannot take any actions. When the spell ends, all entranced targets take (1+PP)d10 psychic damage.
This spell is not blocked by non-specialist wards or shields.</t>
  </si>
  <si>
    <t xml:space="preserve">When cast by an Expert-level caster, ritual only takes 2 turns to complete. </t>
  </si>
  <si>
    <t>Plague of Insects</t>
  </si>
  <si>
    <t>prorepere</t>
  </si>
  <si>
    <t>Planemeld</t>
  </si>
  <si>
    <t>cogitosum</t>
  </si>
  <si>
    <t xml:space="preserve">By entering into a deep trance for 1 hour, you may bring yourself into resonance with a higher power. At any point in the next 24 hours, you may use a major action to channel these energies into a warded region that surrounds you in a cylinder (10+$3\times$PP)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t>
  </si>
  <si>
    <t>Planewalk</t>
  </si>
  <si>
    <t>ambulo mundus</t>
  </si>
  <si>
    <t>Ritual (2 minutes)</t>
  </si>
  <si>
    <t>Potion Mixing Spell</t>
  </si>
  <si>
    <t>Ritual(5 turns)</t>
  </si>
  <si>
    <t xml:space="preserve">Used to mix a potion. See page \pageref{S:Enchanting} for details. </t>
  </si>
  <si>
    <t>Preserve Object</t>
  </si>
  <si>
    <t>tempocessus</t>
  </si>
  <si>
    <t>Silver rays</t>
  </si>
  <si>
    <t>1 days</t>
  </si>
  <si>
    <t xml:space="preserve">The target is unaffected by the flow of time for the duration of the spell, and does not rot or otherwise decay. </t>
  </si>
  <si>
    <t>Prevent Movement</t>
  </si>
  <si>
    <t>impedimentia</t>
  </si>
  <si>
    <t xml:space="preserve">Target acquires the Trapped status effect. Arms are still free to move, and target can still speak. </t>
  </si>
  <si>
    <t>Privacy Ward</t>
  </si>
  <si>
    <t>muffliato</t>
  </si>
  <si>
    <t xml:space="preserve">Prevents sound from inside a region (2+PP)m in radius being heard from the outside. When inside the region, sound from both inside and outside may be heard. </t>
  </si>
  <si>
    <t>Psychosomatism</t>
  </si>
  <si>
    <t>animo materia</t>
  </si>
  <si>
    <t xml:space="preserve">You produce an illusion not out of light, but in the mind of the target. If the target fails to resist, they see in their mind whatever the caster wishes, and react accordingly. No actual HP or FP is removed by the illusions, but the character acts as if they have. </t>
  </si>
  <si>
    <t>Receive Omen</t>
  </si>
  <si>
    <t>Use your tea leaves to receive an omen about the future. Ask a question about the outcome of an event. The tea leaves will tell you if the outcome is positive, negative, or neutral. Takes 4 minutes to cast.</t>
  </si>
  <si>
    <t>Recurring Light</t>
  </si>
  <si>
    <t>catena</t>
  </si>
  <si>
    <t>Searing white beam</t>
  </si>
  <si>
    <t xml:space="preserve">A beam of blinding light shoots from your wand in a line up to 8m long, striking one target before moving onto the next. Targets take (2+PP)d6 of fire damage and are Blinded if they fail to Resist. Each target has the chance to avoid/counterspell this spell, the next target only receives the beam If the previous one was hit. A maximum of (3+PP) targets may be hit. </t>
  </si>
  <si>
    <t xml:space="preserve">An expert-level caster may choose to use Celestial damage, rather than fire damage. </t>
  </si>
  <si>
    <t>Reinforce Shield</t>
  </si>
  <si>
    <t>praesidium</t>
  </si>
  <si>
    <t>Brick-red rays</t>
  </si>
  <si>
    <t>Restore the strength of a target shield or magical ward by (2+PP) points per turn that this spell is maintained. Cannot restore the strength to more than the original level.</t>
  </si>
  <si>
    <t>Release Trapped Being</t>
  </si>
  <si>
    <t>relashio</t>
  </si>
  <si>
    <t>White flash</t>
  </si>
  <si>
    <t>Force physical objects and beings to release the target , and remove all impediments to moving. Does not effect magical immobiility. Resist nullifies this effect.</t>
  </si>
  <si>
    <t>Relive Memory</t>
  </si>
  <si>
    <t>legilimens</t>
  </si>
  <si>
    <t xml:space="preserve">Target performs a resist magic check, if it fails, the caster forces the target to relive a specific memory, which they may also view. </t>
  </si>
  <si>
    <t>Replay Spell</t>
  </si>
  <si>
    <t xml:space="preserve"> priori incantatem</t>
  </si>
  <si>
    <t>Ghostly images of the last (2+PP) spells cast by a target wand appear, informing the caster of the target and time of the casting.</t>
  </si>
  <si>
    <t>Runic Shield</t>
  </si>
  <si>
    <t>scutum</t>
  </si>
  <si>
    <t>Glowing rune</t>
  </si>
  <si>
    <t xml:space="preserve">Choose a Damage Type. Target is 10\% resistant to that damage type (+10\% for each PP) for the duration of the spell. </t>
  </si>
  <si>
    <t>Sculpt Matter</t>
  </si>
  <si>
    <t>perseids</t>
  </si>
  <si>
    <t xml:space="preserve">Sculpt a target solid object with your mind, as if it were made of soft clay. The total mass of the object must remain constant, but you can shift and scult the matter at will. </t>
  </si>
  <si>
    <t>Sense Humans</t>
  </si>
  <si>
    <t>Sense Traps</t>
  </si>
  <si>
    <t>antidolus</t>
  </si>
  <si>
    <t>Shadow Blast</t>
  </si>
  <si>
    <t>malusangui</t>
  </si>
  <si>
    <t>Black bolt</t>
  </si>
  <si>
    <t>Shadow Demon</t>
  </si>
  <si>
    <t>viven umbrafors</t>
  </si>
  <si>
    <t>Shadowsight</t>
  </si>
  <si>
    <t>ivertus</t>
  </si>
  <si>
    <t>Eyes glow white</t>
  </si>
  <si>
    <t xml:space="preserve">Invert your vision -- pure darkness is considered bright light, and bright light is considered pure darkness for as long as the spell is maintained. </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</si>
  <si>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</si>
  <si>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</si>
  <si>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shatters objects 5kg or lighter, and then doubles every subsequent turn. </t>
  </si>
  <si>
    <t xml:space="preserve">When cast by a Master-level caster, you can also effect objects made of stone up to 200kg in weight. </t>
  </si>
  <si>
    <t>Shatter Illusions</t>
  </si>
  <si>
    <t>conlidus</t>
  </si>
  <si>
    <t>Orange rays</t>
  </si>
  <si>
    <t xml:space="preserve">Remove all illusion spells from the target, if the casting check exceeds the casting check of the most poweful illusion. </t>
  </si>
  <si>
    <t>Shatterblast</t>
  </si>
  <si>
    <t>tootanus</t>
  </si>
  <si>
    <t>Shockwave</t>
  </si>
  <si>
    <t xml:space="preserve">Release a shockwave of sonic energy in a radius (1+PP)m, which causes all brittle objects to shatter. All objects made of crystal, glass, ceramic or porcelain are shattered into many hundreds of pieces unless they weigh more than your Character level (in kg). Crystalline entities take (2+PP)d6 concussive damage. </t>
  </si>
  <si>
    <t xml:space="preserve">When cast by a Master-level caster, you can also effect objects made of stone up to 10kg in weight. </t>
  </si>
  <si>
    <t>Shield Breaker</t>
  </si>
  <si>
    <t>misericorde</t>
  </si>
  <si>
    <t xml:space="preserve">Shimmering Confetti </t>
  </si>
  <si>
    <t>chamak</t>
  </si>
  <si>
    <t>Golden particles</t>
  </si>
  <si>
    <t>3 seconds</t>
  </si>
  <si>
    <t>inpusla</t>
  </si>
  <si>
    <t xml:space="preserve">A shockwave emanates from the caster in every direction, for a radius of (3+PP)m, doing 8d8 concussive damage and hurling all unprotected away from the caster to the edge of the affected region. Resist for half damage. </t>
  </si>
  <si>
    <t>Shroud of Darkness</t>
  </si>
  <si>
    <t>tenebrosa</t>
  </si>
  <si>
    <t>Extinguish all light within a (10 + 2$\times$PP) metre radius, and all attempts to create new light fail, unless caster\apos{} passive POW check exceds the casting check.</t>
  </si>
  <si>
    <t>Silence</t>
  </si>
  <si>
    <t>silencio</t>
  </si>
  <si>
    <t>(2+2$\times$PP) turns</t>
  </si>
  <si>
    <t xml:space="preserve">If the target fails to Resist, they may not speak or otherwise vocalise for the duration of the spell. </t>
  </si>
  <si>
    <t xml:space="preserve">A master-level caster may cast this spell on 1d4 targets within range. </t>
  </si>
  <si>
    <t>Silver Shield</t>
  </si>
  <si>
    <t>argentipus</t>
  </si>
  <si>
    <t>Silver Mist</t>
  </si>
  <si>
    <t xml:space="preserve">Conjures a floating silver shield from thin air, to defend you. Shield increases block stat by (4+PP) against both physical and magical attacks and may absorb up to (10+2$\times$PP) damage points, before breaking. The caster has limited control over the shield whilst it is active, using a major action to move it up to 3m in any direction or a minor action to move it to face a different direction whilst the caster remains stationary. </t>
  </si>
  <si>
    <r>
      <rPr>
        <sz val="8"/>
        <rFont val="Arial"/>
        <family val="2"/>
        <charset val="1"/>
      </rPr>
      <t>When cast by a character above 10</t>
    </r>
    <r>
      <rPr>
        <vertAlign val="superscript"/>
        <sz val="8"/>
        <rFont val="Arial"/>
        <family val="2"/>
        <charset val="1"/>
      </rPr>
      <t>th</t>
    </r>
    <r>
      <rPr>
        <sz val="8"/>
        <rFont val="Arial"/>
        <family val="2"/>
        <charset val="1"/>
      </rPr>
      <t xml:space="preserve"> level, the shield no longer degrades with each strike, and instead acts as a normal shield with an AC equal to 15 + 2$\times$PP.</t>
    </r>
  </si>
  <si>
    <t>Sleep</t>
  </si>
  <si>
    <t>somnus</t>
  </si>
  <si>
    <t>(3 + 2$\times$PP) turns</t>
  </si>
  <si>
    <t xml:space="preserve">If target fails to resist, they enter into a deep slumber for the duration of the spell. </t>
  </si>
  <si>
    <t xml:space="preserve">Slip </t>
  </si>
  <si>
    <t>glisser</t>
  </si>
  <si>
    <t xml:space="preserve">Whilst Focus is maintained, up to 1 square metre of the targeted surface becomes slippery, as if it was covered in grease. When a target touches the effected surface and fails the resist check, they fall over/ drop the item as appropriate. </t>
  </si>
  <si>
    <t xml:space="preserve">When cast by an expert-level caster, this spell also makes staircases transform into greased chutes. </t>
  </si>
  <si>
    <t>Smokescreen</t>
  </si>
  <si>
    <t>fumus insterio</t>
  </si>
  <si>
    <t>Thick white smoke issues from the end of your wand, filling a sphere 10m in radius, giving a Severe obscuration for all targets within range. In a confined area, duration is doubled.</t>
  </si>
  <si>
    <t>Soul Snare</t>
  </si>
  <si>
    <t>nerco decipula</t>
  </si>
  <si>
    <t>Black aura</t>
  </si>
  <si>
    <t xml:space="preserve">Capture the soul of a recently killed enemy. 
This soul may be used to instantly cast any other spell without a casting check or fortitude cost, or alternatively; absorbed to heal the character to full health and fortitude. 
Only one soul may be trapped at any given, and no power points may be dedicated to the instant-casting. </t>
  </si>
  <si>
    <t>Spare the Wounded</t>
  </si>
  <si>
    <t>clementia</t>
  </si>
  <si>
    <t xml:space="preserve">Spark </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</si>
  <si>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</si>
  <si>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</si>
  <si>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Speak in Tongues</t>
  </si>
  <si>
    <t>lingua maxima</t>
  </si>
  <si>
    <t xml:space="preserve">By meditating for 5 minutes, you may understand and speak the language of a willing target individual. Target must be a sapient being, or otherwise able to speak at least one language. </t>
  </si>
  <si>
    <t>Spider Hands</t>
  </si>
  <si>
    <t>aranerum fiducia</t>
  </si>
  <si>
    <t xml:space="preserve">Imbue the target with the ability to traverse up vertical walls using their hands and feet. Climbing movement checks are half the speed of a regular movement check. </t>
  </si>
  <si>
    <t>Stabilise Patient</t>
  </si>
  <si>
    <t>firmum</t>
  </si>
  <si>
    <t>Steelclaw</t>
  </si>
  <si>
    <t>ferscabere</t>
  </si>
  <si>
    <t>Transfigures an animal{\apos}s claws into large steel talons, increasing their physical damage by (3 + PPd6)</t>
  </si>
  <si>
    <t>obharesco</t>
  </si>
  <si>
    <t>Purple flash</t>
  </si>
  <si>
    <t xml:space="preserve">Stick two objects together, as if you had fused them together at a molecular level. To break them apart requires either slicing the objects apart, or pulling them hard enough to break one (or both) of the objects. </t>
  </si>
  <si>
    <t>Sting</t>
  </si>
  <si>
    <t xml:space="preserve">ictus </t>
  </si>
  <si>
    <t>Green dart</t>
  </si>
  <si>
    <t>Stoneskin</t>
  </si>
  <si>
    <t>lapis pellium</t>
  </si>
  <si>
    <t>Dark green rays</t>
  </si>
  <si>
    <t xml:space="preserve">Increase the target{\apos} Block statistic by 1 + PP by transfiguring their skin into solid stone. Spells such as {\it shatter} end this effect immediately. </t>
  </si>
  <si>
    <t>Stopping Shield</t>
  </si>
  <si>
    <t>stabit vallio</t>
  </si>
  <si>
    <t>Erects a 1m radius shield in front of the caster, which halts any physical object that touches it. Objects in flight drop to the ground, as if the {\it Halt} spell had been cast on them.</t>
  </si>
  <si>
    <t>Strangle</t>
  </si>
  <si>
    <t>offoco</t>
  </si>
  <si>
    <t>Target must Resist at the beginning of every turn until they succeed. Until then, they are deprived of oxygen, cannot speak, and after 6 turns, cannot take any other actions, and eventually succumb to hypoxia under the usual rules.</t>
  </si>
  <si>
    <t>Stunning Blast</t>
  </si>
  <si>
    <t>stupefy</t>
  </si>
  <si>
    <t>Scarlet bolt</t>
  </si>
  <si>
    <t>Suggestion</t>
  </si>
  <si>
    <t>facite</t>
  </si>
  <si>
    <t>(2 + 2$\times$PP) hours</t>
  </si>
  <si>
    <t xml:space="preserve">Make a suggestion to a target within hearing range. The suggestion must be reasonable (i.e. no stabbing themselves) and limited to a single sentence. If target fails to resist, they must obey this suggestion for up to (2 + 2 $\times$ PP) hours. </t>
  </si>
  <si>
    <t>Summon Avatar</t>
  </si>
  <si>
    <t>elementos temporio</t>
  </si>
  <si>
    <t>(3 + 2$\times$ PP) minutes</t>
  </si>
  <si>
    <t>Summon a Capable Avatar of your choice (Storm, Ice or Fire) to be under your command for the duration of the spell, after which it dissolves.</t>
  </si>
  <si>
    <t>Summon Bat Bogeys</t>
  </si>
  <si>
    <t>vespernasum</t>
  </si>
  <si>
    <t>Causes the mucus in the target{\apos}s nose to gain sentience, take the form of a (1+$2\times$PP) small bats, and attack the target. 
Each bat-bogey does 1d6 points of acid damage per turn.</t>
  </si>
  <si>
    <t>Summon Birds</t>
  </si>
  <si>
    <t>avis</t>
  </si>
  <si>
    <t>The magical bolt breaks apart into a flock of (4+$4\times$PP) small birds, which do your bidding. Each bird has 3HP and can do 1d4 of piercing damage. The birds will follow the orders of the caster as long as Focus is maintained. When Focus is broken, the birds continue with their last order.</t>
  </si>
  <si>
    <t>Summon Daggers</t>
  </si>
  <si>
    <t>fumus defendus</t>
  </si>
  <si>
    <t>Black smoke</t>
  </si>
  <si>
    <t>Summon Object</t>
  </si>
  <si>
    <t>accio</t>
  </si>
  <si>
    <t>Summon non-shielded objects within a 500m radius. They will fly to your current position at a speed of 100m per cycle as long as Focus is maintained. Objects must be light enough that the caster could reasonably pick it up.</t>
  </si>
  <si>
    <r>
      <rPr>
        <sz val="9"/>
        <rFont val="Arial"/>
        <family val="2"/>
        <charset val="1"/>
      </rPr>
      <t>If the caster exceeds 11</t>
    </r>
    <r>
      <rPr>
        <vertAlign val="superscript"/>
        <sz val="9"/>
        <rFont val="Arial"/>
        <family val="2"/>
        <charset val="1"/>
      </rPr>
      <t>th</t>
    </r>
    <r>
      <rPr>
        <sz val="9"/>
        <rFont val="Arial"/>
        <family val="2"/>
        <charset val="1"/>
      </rPr>
      <t xml:space="preserve"> level, may cast this spell as an Instant spell.</t>
    </r>
  </si>
  <si>
    <t>Summon Snake</t>
  </si>
  <si>
    <t>serpensortia</t>
  </si>
  <si>
    <t xml:space="preserve">Summons a venomous snake out of the tip of the caster{\apos}s wand. The snake has (8+PP)HP and does (1+PP)d6 poison damage upon biting. </t>
  </si>
  <si>
    <t>When cast by an expert-level caster, may summon 1d4 snakes.</t>
  </si>
  <si>
    <t>Summon Void</t>
  </si>
  <si>
    <t>inanis</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</si>
  <si>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</si>
  <si>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</si>
  <si>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Sunburst</t>
  </si>
  <si>
    <t>sol maxima</t>
  </si>
  <si>
    <t>Searing-white bolt</t>
  </si>
  <si>
    <t>A bolt of magic explodes on contact with a solid {\it or} astral object, releasing a searing white light that does (2+PP)d6 Holy Damage.</t>
  </si>
  <si>
    <t>Suppress Intelligence</t>
  </si>
  <si>
    <t>romanes</t>
  </si>
  <si>
    <t xml:space="preserve">By touching your wand-tip to the head of the target, reduce their INT attribute by (2+PP) points (min 0) for the duration of the spell. </t>
  </si>
  <si>
    <t>Telepathic Bond</t>
  </si>
  <si>
    <t>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</si>
  <si>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</si>
  <si>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Teleport</t>
  </si>
  <si>
    <t>cruratele</t>
  </si>
  <si>
    <t>Pink rays</t>
  </si>
  <si>
    <t>You may send a non-living object to anywhere that you have previously visited. Spell failure still teleports the object, but to an unknown location.</t>
  </si>
  <si>
    <t>Temporal Vortex</t>
  </si>
  <si>
    <t>qortina</t>
  </si>
  <si>
    <t xml:space="preserve">Target a non-sapient being or object within range, and send it spinning forward or backward in time by (1+PP) days per round. Plants will grow and age, food will rot and wilt (or, rotten food may become fresh again), and weapons will rust and grow dull. </t>
  </si>
  <si>
    <t xml:space="preserve">This spell may be cast as a master level spell, in which case the units are changed to {\it years}, rather than days. </t>
  </si>
  <si>
    <t>Thick Air</t>
  </si>
  <si>
    <t>temporio</t>
  </si>
  <si>
    <t>Imperceptible ripple</t>
  </si>
  <si>
    <t>Thought Extractor</t>
  </si>
  <si>
    <t>Silver strings</t>
  </si>
  <si>
    <t>Allows the caster to extract a specific memory from their minds, for subsequent storage, either in a glass vial, or in a pensieve. Memories that have been extracted through this method cannot be viewed by legilimency.</t>
  </si>
  <si>
    <t>Threshold Ward</t>
  </si>
  <si>
    <t>desino</t>
  </si>
  <si>
    <t>1 year</t>
  </si>
  <si>
    <t>Throw Voice</t>
  </si>
  <si>
    <t>ventrilofors</t>
  </si>
  <si>
    <t>Cast your voice such that it appears to be coming from somewhere up to 5+$\times PP$ metres away.</t>
  </si>
  <si>
    <t>Timeslip</t>
  </si>
  <si>
    <t>(1 + $2\times $PP ) minutes</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</si>
  <si>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</si>
  <si>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Torture</t>
  </si>
  <si>
    <t>Crucio</t>
  </si>
  <si>
    <t xml:space="preserve">Causes immense pain to the target, paralysing them whilst the spell is cast. 
Does PPd4 psychic damage per turn, though this spell cannot be used to reduce beings below 10\% of their maximum health. </t>
  </si>
  <si>
    <t>Trecherous Terrain</t>
  </si>
  <si>
    <t>transgresso</t>
  </si>
  <si>
    <t xml:space="preserve">Transform the ground in a 5m radius around target into a deep bog, a bed of sharpened blades, or into a sticky mess, with the associated terrain costs. </t>
  </si>
  <si>
    <t>Trip</t>
  </si>
  <si>
    <t>lubricor</t>
  </si>
  <si>
    <t>True Illusion</t>
  </si>
  <si>
    <t>stultuvisus</t>
  </si>
  <si>
    <t>1 hours</t>
  </si>
  <si>
    <t xml:space="preserve">Create a perfect illusion of an environment (up to 20m in radius) or people (up to 3), which can be interacted with and touched by the target. Illusions can only have the knowledge that the caster has.
Illusion lasts for 10 hours. An observer may determine that the illusion is not real  by performing a Resist as a major action. </t>
  </si>
  <si>
    <t>True Shapeshift</t>
  </si>
  <si>
    <t>muto</t>
  </si>
  <si>
    <t xml:space="preserve">You assume the form of any object you wish, provided it has approximately the same size as you. You are indistinguishable from this object until you choose to break the spell. </t>
  </si>
  <si>
    <t>True Sight</t>
  </si>
  <si>
    <t>vidergo sumus</t>
  </si>
  <si>
    <t xml:space="preserve">For 1 hour, you see things as they truly are. You see hidden traps, secret doors, and astral projections. You can see through illusion spells, and attempts to deceive you are in vain.  </t>
  </si>
  <si>
    <t>Ultimate Healing</t>
  </si>
  <si>
    <t>vita maxima</t>
  </si>
  <si>
    <t>Yellow-white flash</t>
  </si>
  <si>
    <t>Restores a character to full health, and removes all negative status effects. Cannot be cast on self.</t>
  </si>
  <si>
    <t>Undo Transformation</t>
  </si>
  <si>
    <t>reparifarge</t>
  </si>
  <si>
    <t xml:space="preserve">Transfiguration countercharm: undoes the effect of any transfiguration spell (but can not banish summoned objects). 
Spell is successful if casting check exceeds the check that cast the original spell. </t>
  </si>
  <si>
    <t>Unfathomable Visage</t>
  </si>
  <si>
    <t>facadus horribilis</t>
  </si>
  <si>
    <t xml:space="preserve">Imbue yourself with the essence of one of the Eldritch beings, giving a bonus to any one of your Attributes equal to half your caster level, in doing so, however, your face transforms into a horrifying edifice which drives all who gaze upon it to go insane: they will either fly into a murderous rage, become catatonic, or flee from you. </t>
  </si>
  <si>
    <t>Universal Tear</t>
  </si>
  <si>
    <t>ostium</t>
  </si>
  <si>
    <t>Searing white flash</t>
  </si>
  <si>
    <t xml:space="preserve">Punch a hole in the fabric of reality, and establish a portal to one of the Higher Planes. This portal takes the form of a shimmering door. Stepping through the door takes you to the chosen Plane. </t>
  </si>
  <si>
    <t>Unlock</t>
  </si>
  <si>
    <t>alohomora</t>
  </si>
  <si>
    <t xml:space="preserve">Unlock objects. Mundane locks will fall open for you, whilst to open magically locked objects, the unlocking must exceed the locking casting check. </t>
  </si>
  <si>
    <t>Use Ancient Powers</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</si>
  <si>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</si>
  <si>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Vanish Object</t>
  </si>
  <si>
    <t>evanesco</t>
  </si>
  <si>
    <t xml:space="preserve">Cause a 200g animal or object to vanish, without a trace. 
Each power point doubles the mass of objects that can be vanished.  You can only vanish a sentient creature if it has a lower POW score than you. </t>
  </si>
  <si>
    <t xml:space="preserve">A character above 9th level may add 1 free PP for every 3 character levels above 6th. </t>
  </si>
  <si>
    <t>Vicious Slash</t>
  </si>
  <si>
    <t>sectumsempra</t>
  </si>
  <si>
    <t>Red slash</t>
  </si>
  <si>
    <t>Gouges at a target up to 2m away, leaving deep, cursed wounds, for (2+2$\times$PP)d4 points of slashing damage.</t>
  </si>
  <si>
    <t>Violent Phantasms</t>
  </si>
  <si>
    <t>umbra impetia</t>
  </si>
  <si>
    <t>This spell causes the target to believe that multiple phantasms are attacking them target, doing (1+PP)d6 psychic damage for every turn that the phantasms are active. Once the original spell hits the targets, phantasms exist only within the target{\apos}s mind, and so are not stopped by shields or wards (except antimagic wards).</t>
  </si>
  <si>
    <t>Wither</t>
  </si>
  <si>
    <t>unis</t>
  </si>
  <si>
    <t>Black Bolt</t>
  </si>
  <si>
    <t>(4+PP) turns</t>
  </si>
  <si>
    <t xml:space="preserve">Target undergoes a severe physical degredation, reducing their ATH score by (4+PP) for the duration of the spell. </t>
  </si>
  <si>
    <t xml:space="preserve">FIN </t>
  </si>
  <si>
    <t>If the target is moving this turn cycle and fails to Resist, they go sprawling onto the ground taking 1 bludgeoning damage, and take the {\it Prone Position} status.</t>
  </si>
  <si>
    <t>Blood Pact</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</si>
  <si>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 PP. </t>
  </si>
  <si>
    <t xml:space="preserve">The target is Paralyzed for 10 turns. Stunned characters cannot move or speak, but may take a major action to perform a Resist check to end the spell. </t>
  </si>
  <si>
    <t>10 turns</t>
  </si>
  <si>
    <t>Imbue a non-metallic object up to (2+PP)m in size with an enourmous electric charge. The next being to touch the object takes (3+2$\times$)d6 electric damage, halved on a successful Resisist. Although this spell is classed as a `ward', the threat is non-magical in nature after the spell has been cast. The charge-buildup therefore does not register to magic-only investigation.</t>
  </si>
  <si>
    <t>Summon a true Void anywhere within 15m of your current position, a gap in the fabric of reality that attracts all objects within a 5m radius. Everything in radius must perform a Resist check to grab onto something. Objects sucked into the Void have a 25\% chance to remain there, and a75\% chance to be randomly teleported anywhere in the multiverse., after taking 4d8 cold damage.</t>
  </si>
  <si>
    <t xml:space="preserve">Transforms the air around the target into a thick soup, reducing their movement speed to (50+10 $\times$ PP) \% of its normal value. Resist for half the speed reduction. </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</si>
  <si>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</si>
  <si>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 xml:space="preserve">Multicoloured, iridiescent orbs dance in the sky, fascinating up to (1+PP)d4 creatures that see them, if they fail to Resist. These creatures cannot remove their gaze from the orbs, and will stop all other actions for the duration of the hypnotism. Every time the hypnotised beings take damage, they may attempt to resist. </t>
  </si>
  <si>
    <t>Conjures a shower of golden, shimmering particles to cover every person and surface in a (2+PP)m radius. Beings which fail to resist become distracted and if they take damage this turn, the first attack to land is considered a {\it Critical Strike}.</t>
  </si>
  <si>
    <t>Perception</t>
  </si>
  <si>
    <t xml:space="preserve">You may create an invisible, floating eye in front of you. You are telepathically linked to the eye, and see everything that the eye sees, and may use a major action to instruct the eye to move up to 20m in any direction (including vertical). Eye cannot pass through solid walls, but may squeeze through gaps as small as 4cm in diameter. 
When on the Mortal Plane, the eye can see into the Astral Realm, and vice versa. </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</si>
  <si>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looks like a dragon is still just a chair), and non-magical investigation is unaltered. </t>
  </si>
  <si>
    <t>Prevents apparition inside the designated area: no human can apparate in our out for the duration of the ward. The ward covers an area up to (20+10$\times$PP)m in radius.</t>
  </si>
  <si>
    <t xml:space="preserve">No magic can be cast inside the warded area, and all magic effects passing over the boundary vanish. Enchanted items regain their abilities after they are removed from the region, but enchantments on individuals are not re-established. 
Range is a sphere (10 + 2$\times$PP) metres in radius. </t>
  </si>
  <si>
    <t>Forms a warded area that muggles cannot perceive or even notice. A muggle will not willingly enter the region, and if forced to, will permanently take the {\it Confused} status until they leave. The warded area is a circle (5 + 5$\times$PP) metres in radius.</t>
  </si>
  <si>
    <t xml:space="preserve">By laying your hand upon a sapient being, you may channel magical energy into them. On the next check the target performs, roll 1d4, and add it to the check (+1 per PP, max 3). If the check fails, both the target and the caster take (1+PP)d6 psychic damage. </t>
  </si>
  <si>
    <t>Spirit (Endurance)</t>
  </si>
  <si>
    <t>Power</t>
  </si>
  <si>
    <t xml:space="preserve">Leave your physical form behind, and project your spirit into the Astral Realm. 
Your astral self is undetectable to most living beings, and has (3+PP) HP, but can only interact with other entities on the Astral Realm. 
If your astral self is killed, your physical body{\apos}s HP is reduced to zero, and your enter into the {\it Critical But Stable} status. </t>
  </si>
  <si>
    <t xml:space="preserve">Transform a 200g non-sapient animal (or part of an animal) or object into a different animal or solid object, negated on a successful Resist. Each power point doubles the mass of objects that can be transformed.  Objects must be simple in nature. </t>
  </si>
  <si>
    <t>Spirit (Willpower)</t>
  </si>
  <si>
    <t>Casts a permanent curse on a target being, object or location. You may choose the effects of this curse, though the GM has a veto. Be inventive!</t>
  </si>
  <si>
    <t>Chosen by GM</t>
  </si>
  <si>
    <t>mobilum lespum</t>
  </si>
  <si>
    <t>Athletics (Strength)</t>
  </si>
  <si>
    <t>Wall of Slashing Blades</t>
  </si>
  <si>
    <t>A cylinder of necrotic energy extends outwards from you in a radius of 10m (doubled with every PP, max 1km). All simple plants within range die instantly, and all other living beings take (1+PP)d4 necrotic damage.</t>
  </si>
  <si>
    <t xml:space="preserve">The target seems to become blurry around the edges, it is difficult to tell exactly where they are, and where they aren{\apos}t. May be cast on self. 
(2+PP) bonus to Dodge (max 5) for 3 turns. </t>
  </si>
  <si>
    <t xml:space="preserve">Disorienting noises and lights distract prevent the target from continued Focus. Afflicted beings cannot cast Focus spells for the duration of this spell -- all attempts to do so count as `failed'. A successful Resist negates this effect, but target must take check disadvantage on casting checks for Focus spells for the duration. </t>
  </si>
  <si>
    <t>Calms the target down. Remove {\it Terrified} status, {\it Rage} effects and  other related phenomena from target.</t>
  </si>
  <si>
    <t xml:space="preserve">Upon the completion of a complex mathematical calculation, the force of gravity is removed from a spherical region 10m in radius (doubled for every PP added), centred on the caster. Objects and beings no longer fall to the ground and instead remain suspended in mid-air unless otherwise acted upon. Crossing over the boundary restores gravity, until the region is re-entered. Suspended beings take check-disadvantage on all checks. </t>
  </si>
  <si>
    <t>Finesse (Stealth)</t>
  </si>
  <si>
    <t xml:space="preserve">Casts a ward on the area which emits a high-pitched scream when an unknown being crosses the threshold and fails to Resist. 
Radius is (10 + $2\times$PP) metres. </t>
  </si>
  <si>
    <t xml:space="preserve">If target fails to resist, they take the {\it Confused} status. </t>
  </si>
  <si>
    <t xml:space="preserve">Causes the colour of an object to change to that specified by the caster. </t>
  </si>
  <si>
    <t>Open a small portal to Pand{\ae}monium, the Chaos Realm, at your current location. For every turn that the portal remains open, it casts random Dark Magic at all targets outside a 2m radius of the caster. These spells increase in power as the portal remains open.</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</si>
  <si>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\begin{itemize}\item terrain and bodies of water \item nearby buildings \item abundant plants or minerals \item frequent visitors \end{itemize}</t>
  </si>
  <si>
    <t xml:space="preserve">Conjures a large, hard-to-pop, airtight, spherical bubble radius specified by the caster (max: 2m). The bubble can use to encase enemies, or to protect the caster. The bubble provides a bonus to Block of (2+PP), but is instantly destroyed by piercing damage. </t>
  </si>
  <si>
    <t>Conjures a bouquet of flowers from thin air.</t>
  </si>
  <si>
    <t>Conjure a 200g inanimate, non-magical object from thin air. Each power point dedicated doubles the mass or complexity (as judge by the GM) of the object that can be conjured.</t>
  </si>
  <si>
    <t xml:space="preserve">Target contracts a necrotic disease. All positive modifiers are set to zero until cured. Disease is contagious and each time the afflicted touches an unafflicted individual, being must Resist, or contract the disease also. The disease is cured on a successful resist, and afflicted beings may attempt to resist once every 5 cycles. </t>
  </si>
  <si>
    <t>You forsee a need for defence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You may have a maximum of three contingencies at any one time.</t>
  </si>
  <si>
    <t>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</si>
  <si>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A small jet of fire is emitted from the tip of your wand, akin to a large lighter. 
Coming into contact with fire does 1d4 fire damage, and applies the {\it Burned: Minor} status effect.</t>
  </si>
  <si>
    <t xml:space="preserve">Breathe life into a block of inanimate matter, turning it into a hulking Golem. Requires a large amount of the golem material to cast. 
Each additional power point increases the max HP of the golem by 2 points. </t>
  </si>
  <si>
    <t>The caster places a portion of their soul into another object. Write down the horcrux on a piece of paper and keep it hidden. 
Whilst a horcrux exists, the character cannot be killed, however for every horcrux created, take a 4-point penalty to Power attribute. 
This spell can only be cast if the caster has murdered an innocent in cold blood.</t>
  </si>
  <si>
    <t>A great force smashes into the opponent, breaking their bones. Does (8+$2\times$PP)d12 bludgeoning damage. If target fails to Resist, also applies the {\it Broken Bone} status effect.</t>
  </si>
  <si>
    <t>Ritual (1 minute)</t>
  </si>
  <si>
    <t>Painlessly break the fall of the target from any height up to (10+ $10\times$PP) metres.</t>
  </si>
  <si>
    <t xml:space="preserve">Cut into an object, as if you had wielded a sharp knife with a blade of up to 10cm in length.
If used on a living being, causes a deep cut, for 1d4 slashing damage. </t>
  </si>
  <si>
    <t xml:space="preserve">Drain (3 + PP)d6 HP from an {\it Incapacitated} target, and restore it to yourself. </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</si>
  <si>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</si>
  <si>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Intelligence</t>
  </si>
  <si>
    <t>An Expert-level caster may subtly alter the flow of a target\apos{}s thoughts, and cause them to think about whatever the caster desires.</t>
  </si>
  <si>
    <t xml:space="preserve">If the spell makes contact with matter, causes it to instantly disintegrate. Living beings take 10d12 worth of force damage. Resist for half damage. </t>
  </si>
  <si>
    <t xml:space="preserve">If the target fails to Reist, you impose your will over them, doing  2d4 Fatigue damage to the target per turn and add the drained FP to your own reserve. This spell does not cost FP to sustain, however if your Focus is broken i.e. by an attack, then caster takes 2d6 psychic damage. </t>
  </si>
  <si>
    <t>Perception (passive)</t>
  </si>
  <si>
    <t xml:space="preserve">Can listen in on conversations up to (10 + 2$\times$PP) meters away. If target Resists, they become aware of this intrusion. </t>
  </si>
  <si>
    <t xml:space="preserve">The elements are bent to your will, and a blade of nature-incarnate solidifies around your wand. You now wield a 1d6 shortsword made out of pure fire, ice, lightning or earth, held together by your strength of will. In addition to the physical cutting effect, this blade also imparts an elemental effect: \begin{itemize} \item Fire: additional 1d6 fire damage \item Ice: additional 1d6 cold damage \item Lightning: additional 1d6 electric damage \item Control Earth: additional 1d6 bludgeoning damage \end{itemize}
Elemental damage increases by 1d6 for every power point dedicated. You may dismiss this effect using a minor action. </t>
  </si>
  <si>
    <t xml:space="preserve">Target is protected from the ravages of the environment, and hence can exist in temperatures in the range -40  to 50 celsius, and is unaffected by heavy rain and other weather phenomena, but is not protected against fire and cold damage. </t>
  </si>
  <si>
    <t xml:space="preserve">If the target fails to Resist, they become hopelessly besotted with the caster for 5 turns. Besotted individuals take check double disadvantage in all negative actions relating to their beloved. </t>
  </si>
  <si>
    <t>Perception (Compassion)</t>
  </si>
  <si>
    <t xml:space="preserve">The target is placed under the complete control of the caster until Focus is broken. Effect is negated on a successful Resist.  </t>
  </si>
  <si>
    <t xml:space="preserve">A torrent of flame erupts from the tip of your wand in a cone 3 metres in front of the caster, incinerating everything in its path. Water cannot quench this fire, and it causes (4+PP)d6 worth of fire damage., halved on a successful Resist. </t>
  </si>
  <si>
    <t>Perception (Observation)</t>
  </si>
  <si>
    <t xml:space="preserve">Whilst you maintain Focus, a bolt of energy arcs from the end of your wand, doing (4+PP)d6 electrical damage per turn. </t>
  </si>
  <si>
    <t xml:space="preserve">If the target fails to Resist, place a mystical marker on the target which enables your allies to strike more accurately at them. Target\apos{}s stealth checks fail, and Dodge takes a 2-point penalty for the duration. </t>
  </si>
  <si>
    <t xml:space="preserve">Extinguish an active fire, removing the danger and stopping any continuing damage effects. 
However, this spell does not preventan ongoing spell from producing more fire after it is removed, and nor does it affect the `Burned' status of a being. </t>
  </si>
  <si>
    <t xml:space="preserve">Transform nearby statues, trees and other inanimate objects into powerful guardians to fight by your side. Guardians are considered as Stone Golems unless otherwise indicated. </t>
  </si>
  <si>
    <t xml:space="preserve">When cast upon a willing living being, they are placed into a state of suspended animation which perfectly replicates the outward appearance of death. The target is blinded, deafened and physically incapacitated for the duration of the spell. The caster may revive them as a minor action. </t>
  </si>
  <si>
    <t>Ritual (2 weeks)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</si>
  <si>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(caster performs an accuracy check for every atack), doing (1+PP)d8 fire damage to all it touches.
Attempts to extinguish the fiendfyre must succeed a Resist check. Failed extinguishing attempts trigger an attack from the fiendfyre. </t>
  </si>
  <si>
    <t>Repair Object</t>
  </si>
  <si>
    <t xml:space="preserve">A freezing blast erupts from the end of your wand, lowering the temperature in a cone extending up to (2+PP)m out of your wand by (40+10$\times$PP) degrees celsius, freezing the target and doing (3+PP)d6 cold damage. Targets which fail to Resist also take the {\it Frostbite: Mild} status. </t>
  </si>
  <si>
    <t>Spirit (Compassion)</t>
  </si>
  <si>
    <t>Get a fleeting glimpse into the future. Choose one of the following:
\begin{spellitemize}
\item 4+PP bonus to dodge next turn
\item 4 + PP bonus to accuracy next turn
\end{spellitemize}</t>
  </si>
  <si>
    <t>Select a target object, being or region of radius (5+$\times$PP)m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</si>
  <si>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 xml:space="preserve">Stop 1 inanimate object in its tracks, if mid-air, it drops to the ground. </t>
  </si>
  <si>
    <t xml:space="preserve">Freezes a non-living object into its current form, and can no longer bend or flex. Hardened objects can absorb (10 + $3\times$PP)  bfore they crumble. </t>
  </si>
  <si>
    <t xml:space="preserve">The target has their movement speed increased by (1+PP) metres for the duration of the spell. At the end of the effect, target takes 1 additional level of exhaustion. </t>
  </si>
  <si>
    <t>Perception (Speed)</t>
  </si>
  <si>
    <t xml:space="preserve">Causes a target object to heat up to unimaginable temperatures, doing (3+$2\times$PP)d6 fire damage every time the target object is touched. On each contact, target must succeed a Perception (Speed) Resist check to withdraw, or take the {\it Burned: Severe} status effect. </t>
  </si>
  <si>
    <t xml:space="preserve">When cast by an Expert spellcaster, the target may be moved around whilst airborn at a speed of 10m per turn. </t>
  </si>
  <si>
    <t xml:space="preserve">Target is hoisted into the air. Whilst airborne, all checks by the target take check disadvantage.
Caster can then throw target up to 2+PP metres in any direction, with the target taking 1d6 bludgeoning damage. If spell is interrupted before they are hurled, they instead take 2 bludgeoning damage as they fall to the floor.
The maximum weight that can be lifted is equal to 10kg, times your Power attribute. </t>
  </si>
  <si>
    <t xml:space="preserve">Create a region where the Unlife cannot pass. Unlife attempting to cross the barrier are ignited for 2d12 worth of Celestial  damage per turn that they remain inside the area.
Shield fails when (30 +10 $\times$PP) damage has been inflicted. Radius of ward is 10m. </t>
  </si>
  <si>
    <t xml:space="preserve">Causes the tip of your wand to glow, like a torch. Casts bright light for 2m radius, and dim light for another 4m. Spell last indefinitely, until Focus is broken, and does not require extra FP per turn. </t>
  </si>
  <si>
    <t>Target acquires the {\it Terrified} status. Resist negates effect.</t>
  </si>
  <si>
    <t>Makes the target container larger on the inside than it is on the outside by a factor of (2+PP), and divides the total weight by the same factor.</t>
  </si>
  <si>
    <t xml:space="preserve">Forms a shield around the warded area that absorbs (50 + 10$\times$PP) points of damage. The Ironwall is impenetrable, opaque and soundproof, and is two-way. Nothing can enter or leave across the threshold of the ward.  </t>
  </si>
  <si>
    <t xml:space="preserve">A wave of energy strikes into the target, causing (1+PP)d4 force damage, and if the target fails to Resist, pushing the target backwards up to (1+PP) metres. </t>
  </si>
  <si>
    <t xml:space="preserve">An adept level caster may choose to summon a much larger wave, effecting all targets in a cone 3m in length (this effect cannot be Dodged). </t>
  </si>
  <si>
    <t xml:space="preserve">Conjure (1+PP) enormous spikes to transfigure itself from the surrounding walls/floor, impaling the target. Each spike does 1d6 piercing damage. Performa an accuracy check for each spike. </t>
  </si>
  <si>
    <t>Erects a ward in a cylinder around an individual, 20cm larger in radius than the individual is wide, and 20cm taller. The ward is impenetrable in one direction (chosen by the caster). 
This ward absorbs up to (10+5$\times$PP) damage of all types, before it fails. Ward may move with the target, and can be cast on self.</t>
  </si>
  <si>
    <t>Launches a magical bolt at the target which, if it makes contact, causes the object to violently tear itself apart, doing  (4+$4\times$PP)d6) force damage. Resist for half damage.</t>
  </si>
  <si>
    <t xml:space="preserve">Erects an ethereal shield from your in front of you that absorbs incoming magical attacks.
Casting this spell initiates a `Brace\apos{} action and, in addition to the Resist check, adds (1d4 +PP) to your Block stat against magical attacks. 
This shield has a health of (10 +$5\times$PP). If a spell is blocked, but would cause the shield to drop to 0HP, the shield fails, and half the remaining damage is dealt to the caster. </t>
  </si>
  <si>
    <t xml:space="preserve">Creates a region where magic is safer and more successful: all spell checks in the warded area get check advantage. Radius of ward is (4 + PP) metres. </t>
  </si>
  <si>
    <t>Protective Field</t>
  </si>
  <si>
    <t xml:space="preserve">Repair bones and heal the body. Removes the \textit{Broken Bone} status effect and the associated \textit{Serious Injury} (unless another status effect blocks this). </t>
  </si>
  <si>
    <t>Heals the target of all burns, frostbite, poisons and diseases, regardless of severity.
Restores (3+PP)d10 HP</t>
  </si>
  <si>
    <t>Causes (6+3$\times$PP) nearby objects to hurl themselves at the target. Each object does 1d4 bludgeoning damage. Perform an accuracy check for each object.</t>
  </si>
  <si>
    <t>Set up barriers around your mind to defend yourself. 
Legilimency will not work on you, and all other mind-altering spells take a casting penalty equal to one third of your Power attribute.</t>
  </si>
  <si>
    <t xml:space="preserve">All targets in a 3m spherical radius of the caster take (2+PP) points of psychic damage, and awaken if they are sleeping. </t>
  </si>
  <si>
    <t>Summon a swarm of insects from the ground. Insect plague covers area of 2m radius, doubling with each PP (max 32 metres). All targets in radius take 1d4 poison damage and 1d4 piercing damage until they escape the area.</t>
  </si>
  <si>
    <t xml:space="preserve">By carefully preparing every atom in your body, you may slip effortlessly between this world and the Astral Realm, without the need for a portal. Your entire body enters into the astral realm, where you may perceive things in both the Mortal World, and the Astral Realm, but you may only interact with the astral realm. Cast this spell again to cross back over. 
If cast at the site of a {\it Planemeld} spell, you may use this to travel to that plane, without the need for a portal. </t>
  </si>
  <si>
    <t xml:space="preserve">Reveals the presence of humanoid life nearby. Whilst concentration is maintained, the caster knows the distance and direction to every humoid being within range. 
Radius of spell is (4+PP) metres. </t>
  </si>
  <si>
    <t>hominim revelio</t>
  </si>
  <si>
    <t xml:space="preserve">Discover any traps in your immediate vicinity. If successful, you may learn the location of the trap, and the trigger (but not the effect). </t>
  </si>
  <si>
    <t xml:space="preserve">Hurl shadows at your enemy, dealing (1+PP)d6 necrotic damage. </t>
  </si>
  <si>
    <t xml:space="preserve">Bring the very shadows to life: a being of pure darkness will stalk your enemies, attacking them whenever they stray near the shadows, doing (2+PP)d10 worth of necrotic damage with an accuracy equal to 5 + the accuracy check for this spell. </t>
  </si>
  <si>
    <t xml:space="preserve">Damage a target\apos{}s armour, reducing its effectiveness by 1d4 points. If the total damage to the armour exceeds its Block bonus, the armour is destroyed and all positive modifiers are removed. </t>
  </si>
  <si>
    <t>Finesse (Dexterity)</t>
  </si>
  <si>
    <t>Evil</t>
  </si>
  <si>
    <t xml:space="preserve">Stabilises the patient and replaces the \textit{Critical Condition} status with {\it Critical But Stable}. </t>
  </si>
  <si>
    <t>Magical Glue</t>
  </si>
  <si>
    <t>Stings the target for (1+1PP)d4 poison damage.</t>
  </si>
  <si>
    <t>Athletics</t>
  </si>
  <si>
    <t xml:space="preserve">Causes (15+$5\times$PP) daggers to coalesce out of smoke, and fly towards the target.Each dagger that hits the target does 1d4 piercing damage, a successful Resist halves the damage done. 
</t>
  </si>
  <si>
    <t>Athletetics (Strength)</t>
  </si>
  <si>
    <t>Athletics (Speed)</t>
  </si>
  <si>
    <t xml:space="preserve">Prevents objects from passing over the edge of the ward. Usually cast on doorways and entrances. The ward is immune to all physical damage, but can only survive (10+$5\times$PP) points of spell damage. </t>
  </si>
  <si>
    <t>This spell is capable of summoning powerful blasts (100mph +) of wind in a small area, or precision manipulation at a much lower speed.
Every turn concentration is maintained you may add another effect, or cancel a previously utilised effect. The maximum number of effects is equal to 1 + FIN modifier (min 1). 
An example of the uses for this spell could be:
\begin{spellitemize}
\item {\it Windtunnel}: direct a powerful blast of air in a line up to 5m long. On a failed Resist, any being or object in the path is blown back to the edge of the range of the spell, taking (3+PP)d4 concussive damage. 
\item {\it Airboost}: use air currents to give a target within range a boost of 1m to their base speed and allow them to jump up to 3m in a single bound. Alternatively, use this against a foe: Slow a being by 1m per turn, or cause any acrobatics to fail,  leaving them prone. Negated on a successful Resist.   
\end{spellitemize}
You may also use the effects listed in Control Air 1 with \PPDifference{\DVNov}{\DVBeg} PP added. 
This is not an exhaustive list. Be inventive!</t>
  </si>
  <si>
    <t>With this spell the caster may excavate and move small amounts of earth with their mind.
Every turn concentration is maintained you may add another effect, or cancel a previously utilised effect. The maximum number of effects is equal to 1 + ATH modifier (min 1). 
An example of the uses for this spell could be:
\begin{spellitemize}
\item {\it Excavate:} target an unnocupied area of loose or packed earth up to (1+PP)m in radius. You can instantly excavate it down to a depth of PP/2 metres, and move it up to 4m per turn. Excavated `packed' earth is considered `loose' after being excavated. 
\item {\it Mold:} target an area of loose earth of a cube up to PP/2 metres in length and manipulate it into taking on any shape you desire. This shape may `defy physics' during the molding, but as soon as your concentration is broken, the shape is liable to crumble. Whilst being manipulated, constructions are not strongly bound, and so cannot be weaponised, and a normal human could break them apart with ease. 
\item {\it Holdfast:} root yourself or a target into the Earth, trapping you in position, but rendering you immune to forced-movement effects. Can be broken by a DV (8 + PP) ATH (Strength) check.  
\end{spellitemize}You may also use the effects listed in Control Earth 1 with \PPDifference{\DVNov}{\DVBeg} PP added. 
This is not an exhaustive list. Be inventive!</t>
  </si>
  <si>
    <t>With this spell, the caster may summon very powerful blasts of air over a larger area, or summon large-scale winds to alter the weather slightly.
Every turn concentration is maintained you may add another effect, or cancel a previously utilised effect. The maximum number of effects is equal to 1 + FIN modifier (min 1). 
An example of the uses for this spell could be:
\begin{spellitemize}
\item {\it Updraft}: a powerful blast of air lifts everything within a (3+PP) radius of the caster heavier than (5+PP)$\times$ your caster level (in kg) to be thrown 10m into the air, doing 5d4 bludgeoning damage. 
\item {\it Downdraft}: a wall of air slams into everything within a cylinder  (3+PP) in radius around the caster and 5m in height. All airborne objects (but not spell-bolts) slam into the ground and take double the usual falling damage. 
\item {\it Cloudmove}: by maintaining focus for 1 minute, you may summon a brisk breeze over an area 1km in size. You may use this to move a raincloud out of the way, or to summon a mild drizzle over the targeted area. This does not work in conditions with a strong wind already present: instead you simply slow that wind down. 
\end{spellitemize}
You may also use the effects listed in Control Air 2 or below with \PPDifference{\DVAdp}{\DVNov} additional PP added. 
This is not an exhaustive list. Be inventive!</t>
  </si>
  <si>
    <t>With this spell, the caster may the caster may manipulate more tightly bound manipulated earth together, allowing for potential weaponisation and stronger constructions. 
Every turn concentration is maintained you may add another effect, or cancel a previously utilised effect. The maximum number of effects is equal to 1 + ATH modifier (min 1). 
An example of the uses for this spell could be:
\begin{spellitemize}
\item {\it Erupt}: target a region (1+PP)m in radius. A fountain of churned earth erupts vertically upwards in that region, damaging all those inside the region for (3+PP)d12 bludgeoning damage. This region is considered `loose footing' until cleared, which takes $5 \times$PP turns to do. 
\item {\it Animate Earth}: as with {\it mold}, but the earth is considered `packed' during motion and you may manipulate `packed' as well as `loose' Earth. You may clumsily animate the manipulated material, and, for example, create an animated hand or club out of the manipulated earth to strike at an enemy, doing (3+PP)d8 damage (either bludgeoning or piercing, depending on the shape of the creation). When the effect ends, the material crumbles into loose earth. 
\end{spellitemize}
You may also use the effects listed in Control Earth 2 or below with \PPDifference{\DVAdp}{\DVNov} additional PP added. 
This is not an exhaustive list. Be inventive!</t>
  </si>
  <si>
    <t>The caster may summon powerful vortices, and the ability to slightly alter the temperature of the air is gained
Every turn concentration is maintained you may add another effect, or cancel a previously utilised effect. The maximum number of effects is equal to 1 + FIN modifier (min 1). 
An example of the uses for this spell could be:
\begin{spellitemize}
\item {\it Arctic Wind}: cool the air you control to freezing. All beings affected by other effects of this spell (except large-scale weather manipulation) take (3+PP)d4 cold damage per turn in addition to any other effects. 
\item {\it Vortex Field}: summon a powerfull, swirling wall of air to act as a shield around you in a (1+PP)m radius. Physical objects and people entering the  field must Resist, or be flung 10m in a random direction. The field is opaque in both directions, so spells cast through the field must succeed an accuracy check to hit something on the other side of the field. 
\item {\it Hurricane}: twist the air into a towering column of chaos (1+PP)m in radius and (1+PP)$\times$10m high. Anything within this column takes (2+PP)d8 bludgeoning damage, and all ranged attacks passing through the require a DV (10+PP) accuracy check to pass through. 
\end{spellitemize}
You may also use the effects listed in Control Air 3 or below with \PPDifference{\DVExp}{\DVAdp} additional PP added. 
This is not an exhaustive list. Be inventive!</t>
  </si>
  <si>
    <t>With this spell, the caster may manipulate earth on a previously unprecedented scale, or manipulate the earth into a protective shield. 
Every turn concentration is maintained you may add another effect, or cancel a previously utilised effect. The maximum number of effects is equal to 1 + ATH modifier (min 1). 
An example of the uses for this spell could be:
\begin{spellitemize}
\item {\it Grand Manipulation}: reshape dirt, clay, sand, earth of any kind, or natural rock in an area (6+PP) in radius in any fashion you choose: raise or lower the area\apos{}s elevation, raise a wall or a pillar up to (2+PP)m in height, dig or fill in a trench up to (2+PP)m in height. You may mold detailed figures and details into your creations. When concentration is broken, the material is considered `loose\apos{}, and will crumble as normal physics dictates, i.e. pillars will crumble into smaller hillocks etc. 
\item {\it Fissure}: tear the ground asunder beneath the feet of a target in range. If they fail a DV (12+PP) FIN Resist check, they fall (4+PP)m into the fissure, taking (2+PP)d4 damage. Closing a fissure on a being deals (3+PP)d12 damage and deprives them of air until they succeed a DV 10 ATH check to escape.
\item {\it Clad Being}: wrap a target in an armour of solid rock, which moves with their movements as long as concentration is maintained on this effect. Gives an AC of (20 + $2\times$PP), and unarmed attacks deal (2+PP)d8 bludgeoning damage. 
\end{spellitemize}
You may also use the effects listed in Control Earth 3 or below with \PPDifference{\DVExp}{\DVAdp} additional PP added. 
This is not an exhaustive list. Be inventive!</t>
  </si>
  <si>
    <t>Master the element of air, and gain the ability to summon cataclsymic weather events, or use incredible precision to mimic flight.
Every turn concentration is maintained you may add another effect, or cancel a previously utilised effect. The maximum number of effects is equal to 1 + FIN modifier (min 1). 
An example of the uses for this spell could be:
\begin{spellitemize}
\item {\it Tempest}: Summon a terrifying storm over an area 1km$^2$. The storm limits visibility to 10\% and deals (6+PP)d4 bludgeoning damage, and half as much again cold damage to all targets in this radius. In addition, the caster summon PPd4 lightning bolts per turn, each of which does 3d8 electrical damage. 
\item {\it Flight}: Use precision manipulation to lift one being of up to (20$\times$PP)kg into the air and move it freely at a speed of up to 10$\times$PP mph within a radius of 200m of the caster. The caster may cast this on themselves to mimic the effects of true flight.  
\end{spellitemize}
You may also use the effects listed in Control Air 4 or below with \PPDifference{\DVMas}{\DVExp} PP added. 
This is not an exhaustive list. Be inventive!</t>
  </si>
  <si>
    <t>Master the element of earth, and gain the ability to summon devastating earthquakes, or create towering wonders.
Every turn concentration is maintained you may add another effect, or cancel a previously utilised effect. The maximum number of effects is equal to 1 + ATH modifier (min 1). 
An example of the uses for this spell could be:
\begin{spellitemize}
\item {\it Permanent Structures}: you may permanently imbue your creations with power, allowing impossible structures to be maintained permanently. This allows the caster to build anything they desire out of rock and earth. 
\item {\it Earthquake}: create a great seismic disturbance in the ground in a (30 + 10$\times$PP)m radius. For the spell\apos{} duration, All beings on the ground that are concentrating must pass a DV 15 SPR resist check to maintain focus, and all beings making a movement must pass a DV 15 ATH resist check, or be knocked to the ground. The caster may open or shut up to 2d4 fissures (see {\it Control Earth 4}) per turn, for the FP cost of opening 1 fissure. 
\end{spellitemize}
You may also use the effects listed in Control Earth 4 or below with \PPDifference{\DVMas}{\DVExp} PP added. 
This is not an exhaustive list. Be inventive!</t>
  </si>
  <si>
    <t>Create an impenetrable, opaque warded region up to (5+$5 \times$ PP) m long and (2+PP)m tall. This wall is composed of swirling magical blades that do 3d8 slashing damage to any creature that touches it (targets may attempt to block the damage, with an assumed accuracy of 15). Wall can withstand (30 + 10$\times$PP) damage before disintegrating.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</si>
</sst>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0"/>
      <name val="Arial"/>
      <family val="2"/>
      <charset val="1"/>
    </font>
    <font>
      <sz val="9"/>
      <name val="aakar"/>
      <charset val="1"/>
    </font>
    <font>
      <b/>
      <sz val="9"/>
      <name val="aakar"/>
      <charset val="1"/>
    </font>
    <font>
      <b/>
      <sz val="10"/>
      <name val="Arial"/>
      <family val="2"/>
      <charset val="1"/>
    </font>
    <font>
      <sz val="8"/>
      <name val="aakar"/>
      <charset val="1"/>
    </font>
    <font>
      <sz val="9"/>
      <name val="Arial"/>
      <family val="2"/>
      <charset val="1"/>
    </font>
    <font>
      <sz val="9"/>
      <name val="Calibri"/>
      <family val="2"/>
      <charset val="1"/>
    </font>
    <font>
      <sz val="8"/>
      <name val="Calibri"/>
      <family val="2"/>
      <charset val="1"/>
    </font>
    <font>
      <vertAlign val="superscript"/>
      <sz val="9"/>
      <name val="Arial"/>
      <family val="2"/>
      <charset val="1"/>
    </font>
    <font>
      <vertAlign val="superscript"/>
      <sz val="9"/>
      <name val="Calibri"/>
      <family val="2"/>
      <charset val="1"/>
    </font>
    <font>
      <vertAlign val="superscript"/>
      <sz val="8"/>
      <name val="Calibri"/>
      <family val="2"/>
      <charset val="1"/>
    </font>
    <font>
      <vertAlign val="superscript"/>
      <sz val="8"/>
      <name val="aakar"/>
      <charset val="1"/>
    </font>
    <font>
      <sz val="8"/>
      <name val="Arial"/>
      <family val="2"/>
      <charset val="1"/>
    </font>
    <font>
      <vertAlign val="superscript"/>
      <sz val="8"/>
      <name val="Arial"/>
      <family val="2"/>
      <charset val="1"/>
    </font>
  </fonts>
  <fills count="3">
    <fill>
      <patternFill patternType="none"/>
    </fill>
    <fill>
      <patternFill patternType="gray125"/>
    </fill>
    <fill>
      <patternFill patternType="solid">
        <fgColor rgb="FFD0CECE"/>
        <bgColor rgb="FFCCCCFF"/>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3">
    <xf numFmtId="0" fontId="0" fillId="0" borderId="0" xfId="0"/>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Alignment="1">
      <alignment horizontal="center" vertical="center" wrapText="1"/>
    </xf>
    <xf numFmtId="0" fontId="2" fillId="2" borderId="0" xfId="0" applyFont="1" applyFill="1" applyAlignment="1">
      <alignment vertical="center" wrapText="1"/>
    </xf>
    <xf numFmtId="0" fontId="3"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1" fillId="0" borderId="0" xfId="0" applyFont="1" applyBorder="1" applyAlignment="1">
      <alignment vertical="center" wrapText="1"/>
    </xf>
    <xf numFmtId="0" fontId="1" fillId="0" borderId="2" xfId="0" applyFont="1" applyBorder="1" applyAlignment="1">
      <alignment vertical="center" wrapText="1"/>
    </xf>
    <xf numFmtId="0" fontId="4" fillId="0" borderId="0" xfId="0" applyFont="1" applyAlignment="1">
      <alignment vertical="center" wrapText="1"/>
    </xf>
    <xf numFmtId="0" fontId="5" fillId="0" borderId="0" xfId="0" applyFont="1" applyBorder="1" applyAlignment="1">
      <alignment vertical="center" wrapText="1"/>
    </xf>
    <xf numFmtId="0" fontId="5" fillId="0" borderId="0" xfId="0" applyFont="1" applyAlignment="1">
      <alignment vertical="center" wrapText="1"/>
    </xf>
    <xf numFmtId="0" fontId="5" fillId="0" borderId="2" xfId="0" applyFont="1" applyBorder="1" applyAlignment="1">
      <alignment vertical="center" wrapText="1"/>
    </xf>
    <xf numFmtId="0" fontId="6" fillId="0" borderId="0" xfId="0" applyFont="1" applyAlignment="1">
      <alignment vertical="center" wrapText="1"/>
    </xf>
    <xf numFmtId="0" fontId="1" fillId="0" borderId="3" xfId="0" applyFont="1" applyBorder="1" applyAlignment="1">
      <alignment vertical="center" wrapText="1"/>
    </xf>
    <xf numFmtId="0" fontId="7" fillId="0" borderId="0" xfId="0" applyFont="1" applyAlignment="1">
      <alignment vertical="center" wrapText="1"/>
    </xf>
    <xf numFmtId="1" fontId="1" fillId="0" borderId="0" xfId="0" applyNumberFormat="1" applyFont="1" applyAlignment="1">
      <alignment vertical="center" wrapText="1"/>
    </xf>
    <xf numFmtId="0" fontId="6" fillId="0" borderId="0" xfId="0" applyFont="1" applyBorder="1" applyAlignment="1">
      <alignment vertical="center" wrapText="1"/>
    </xf>
    <xf numFmtId="0" fontId="12" fillId="0" borderId="0" xfId="0" applyFont="1" applyAlignment="1">
      <alignment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2" borderId="0" xfId="0"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3"/>
  <sheetViews>
    <sheetView tabSelected="1" zoomScale="110" zoomScaleNormal="110" workbookViewId="0">
      <pane xSplit="1" ySplit="2" topLeftCell="D22" activePane="bottomRight" state="frozen"/>
      <selection pane="topRight" activeCell="B1" sqref="B1"/>
      <selection pane="bottomLeft" activeCell="A120" sqref="A120"/>
      <selection pane="bottomRight" activeCell="M27" sqref="M27"/>
    </sheetView>
  </sheetViews>
  <sheetFormatPr defaultColWidth="8.7109375" defaultRowHeight="12.75"/>
  <cols>
    <col min="1" max="1" width="18.7109375" style="1" customWidth="1"/>
    <col min="2" max="2" width="11.85546875" style="1" customWidth="1"/>
    <col min="3" max="3" width="16.85546875" style="1" customWidth="1"/>
    <col min="4" max="4" width="17.5703125" style="1" customWidth="1"/>
    <col min="5" max="5" width="13.28515625" style="1" customWidth="1"/>
    <col min="6" max="6" width="13" style="1" customWidth="1"/>
    <col min="7" max="7" width="19.42578125" style="1" customWidth="1"/>
    <col min="8" max="8" width="10" style="1" customWidth="1"/>
    <col min="9" max="9" width="8.7109375" style="1"/>
    <col min="10" max="10" width="9.140625" style="1" customWidth="1"/>
    <col min="11" max="11" width="9.85546875" style="1" customWidth="1"/>
    <col min="12" max="12" width="15.28515625" style="1" customWidth="1"/>
    <col min="13" max="13" width="55.42578125" style="1" customWidth="1"/>
    <col min="14" max="14" width="36.42578125" style="1" customWidth="1"/>
    <col min="15" max="15" width="8.7109375" style="1"/>
    <col min="16" max="16" width="3.7109375" style="1" customWidth="1"/>
    <col min="17" max="36" width="4.7109375" style="1" customWidth="1"/>
    <col min="37" max="38" width="8.7109375" style="1"/>
    <col min="39" max="57" width="2.7109375" style="1" customWidth="1"/>
    <col min="58" max="58" width="2.7109375" customWidth="1"/>
    <col min="59" max="59" width="5" customWidth="1"/>
    <col min="60" max="67" width="2.7109375" style="1" customWidth="1"/>
    <col min="68" max="68" width="2.7109375" customWidth="1"/>
    <col min="69" max="79" width="2.7109375" style="1" customWidth="1"/>
    <col min="80" max="80" width="4.42578125" style="1" customWidth="1"/>
    <col min="81" max="81" width="8.7109375" style="1"/>
    <col min="82" max="82" width="3.140625" style="1" customWidth="1"/>
    <col min="83" max="83" width="5.5703125" customWidth="1"/>
    <col min="84" max="84" width="17.42578125" customWidth="1"/>
    <col min="85" max="103" width="3.7109375" style="2" customWidth="1"/>
    <col min="104" max="104" width="4.42578125" style="2" customWidth="1"/>
    <col min="105" max="105" width="8.7109375" style="1"/>
    <col min="106" max="125" width="2.7109375" style="1" customWidth="1"/>
    <col min="126" max="126" width="8.7109375" style="1"/>
    <col min="127" max="167" width="4.7109375" style="1" customWidth="1"/>
    <col min="168" max="186" width="8.7109375" style="1"/>
    <col min="187" max="187" width="9" style="1" customWidth="1"/>
    <col min="188" max="1024" width="8.7109375" style="1"/>
  </cols>
  <sheetData>
    <row r="1" spans="1:187" s="4" customFormat="1" ht="12.75" customHeight="1">
      <c r="A1" s="20" t="s">
        <v>0</v>
      </c>
      <c r="B1" s="20" t="s">
        <v>1</v>
      </c>
      <c r="C1" s="20" t="s">
        <v>2</v>
      </c>
      <c r="D1" s="20" t="s">
        <v>3</v>
      </c>
      <c r="E1" s="20" t="s">
        <v>4</v>
      </c>
      <c r="F1" s="20" t="s">
        <v>5</v>
      </c>
      <c r="G1" s="20" t="s">
        <v>6</v>
      </c>
      <c r="H1" s="20" t="s">
        <v>7</v>
      </c>
      <c r="I1" s="20" t="s">
        <v>8</v>
      </c>
      <c r="J1" s="20" t="s">
        <v>9</v>
      </c>
      <c r="K1" s="20" t="s">
        <v>10</v>
      </c>
      <c r="L1" s="20" t="s">
        <v>11</v>
      </c>
      <c r="M1" s="20" t="s">
        <v>12</v>
      </c>
      <c r="N1" s="21" t="s">
        <v>13</v>
      </c>
      <c r="O1" s="21" t="s">
        <v>14</v>
      </c>
      <c r="P1" s="3"/>
      <c r="Q1" s="21" t="s">
        <v>15</v>
      </c>
      <c r="R1" s="21"/>
      <c r="S1" s="21"/>
      <c r="T1" s="21"/>
      <c r="U1" s="21"/>
      <c r="V1" s="21"/>
      <c r="W1" s="21"/>
      <c r="X1" s="21"/>
      <c r="Y1" s="21"/>
      <c r="Z1" s="21"/>
      <c r="AA1" s="21"/>
      <c r="AB1" s="21"/>
      <c r="AC1" s="21"/>
      <c r="AD1" s="21"/>
      <c r="AE1" s="21"/>
      <c r="AF1" s="21"/>
      <c r="AG1" s="21"/>
      <c r="AH1" s="21"/>
      <c r="AI1" s="21"/>
      <c r="AJ1" s="21"/>
      <c r="AK1" s="3"/>
      <c r="AL1" s="21" t="s">
        <v>16</v>
      </c>
      <c r="AM1" s="21" t="s">
        <v>17</v>
      </c>
      <c r="AN1" s="21"/>
      <c r="AO1" s="21"/>
      <c r="AP1" s="21"/>
      <c r="AQ1" s="21"/>
      <c r="AR1" s="21"/>
      <c r="AS1" s="21"/>
      <c r="AT1" s="21"/>
      <c r="AU1" s="21"/>
      <c r="AV1" s="21"/>
      <c r="AW1" s="21"/>
      <c r="AX1" s="21"/>
      <c r="AY1" s="21"/>
      <c r="AZ1" s="21"/>
      <c r="BA1" s="21"/>
      <c r="BB1" s="21"/>
      <c r="BC1" s="21"/>
      <c r="BD1" s="21"/>
      <c r="BE1" s="21"/>
      <c r="BF1" s="21"/>
      <c r="BG1" s="3"/>
      <c r="BH1" s="21" t="s">
        <v>18</v>
      </c>
      <c r="BI1" s="21"/>
      <c r="BJ1" s="21"/>
      <c r="BK1" s="21"/>
      <c r="BL1" s="21"/>
      <c r="BM1" s="21"/>
      <c r="BN1" s="21"/>
      <c r="BO1" s="21"/>
      <c r="BP1" s="21"/>
      <c r="BQ1" s="21"/>
      <c r="BR1" s="21"/>
      <c r="BS1" s="21"/>
      <c r="BT1" s="21"/>
      <c r="BU1" s="21"/>
      <c r="BV1" s="21"/>
      <c r="BW1" s="21"/>
      <c r="BX1" s="21"/>
      <c r="BY1" s="21"/>
      <c r="BZ1" s="21"/>
      <c r="CA1" s="21"/>
      <c r="CC1" s="21" t="s">
        <v>19</v>
      </c>
      <c r="CE1" s="22" t="s">
        <v>20</v>
      </c>
      <c r="CF1" s="5" t="s">
        <v>21</v>
      </c>
      <c r="CG1" s="6">
        <v>0</v>
      </c>
      <c r="CH1" s="6">
        <v>1</v>
      </c>
      <c r="CI1" s="6">
        <v>1</v>
      </c>
      <c r="CJ1" s="6">
        <v>2</v>
      </c>
      <c r="CK1" s="6">
        <v>2</v>
      </c>
      <c r="CL1" s="6">
        <v>2</v>
      </c>
      <c r="CM1" s="6">
        <v>3</v>
      </c>
      <c r="CN1" s="6">
        <v>3</v>
      </c>
      <c r="CO1" s="6">
        <v>3</v>
      </c>
      <c r="CP1" s="6">
        <v>4</v>
      </c>
      <c r="CQ1" s="6">
        <v>4</v>
      </c>
      <c r="CR1" s="6">
        <v>4</v>
      </c>
      <c r="CS1" s="6">
        <v>5</v>
      </c>
      <c r="CT1" s="6">
        <v>5</v>
      </c>
      <c r="CU1" s="6">
        <v>5</v>
      </c>
      <c r="CV1" s="6">
        <v>6</v>
      </c>
      <c r="CW1" s="6">
        <v>6</v>
      </c>
      <c r="CX1" s="6">
        <v>6</v>
      </c>
      <c r="CY1" s="6">
        <v>7</v>
      </c>
      <c r="CZ1" s="7">
        <v>7</v>
      </c>
      <c r="DB1" s="21" t="s">
        <v>22</v>
      </c>
      <c r="DC1" s="21"/>
      <c r="DD1" s="21"/>
      <c r="DE1" s="21"/>
      <c r="DF1" s="21"/>
      <c r="DG1" s="21"/>
      <c r="DH1" s="21"/>
      <c r="DI1" s="21"/>
      <c r="DJ1" s="21"/>
      <c r="DK1" s="21"/>
      <c r="DL1" s="21"/>
      <c r="DM1" s="21"/>
      <c r="DN1" s="21"/>
      <c r="DO1" s="21"/>
      <c r="DP1" s="21"/>
      <c r="DQ1" s="21"/>
      <c r="DR1" s="21"/>
      <c r="DS1" s="21"/>
      <c r="DT1" s="21"/>
      <c r="DU1" s="21"/>
      <c r="DW1" s="21" t="s">
        <v>23</v>
      </c>
      <c r="DX1" s="21"/>
      <c r="DY1" s="21"/>
      <c r="DZ1" s="21"/>
      <c r="EA1" s="21"/>
      <c r="EB1" s="21"/>
      <c r="EC1" s="21"/>
      <c r="ED1" s="21"/>
      <c r="EE1" s="21"/>
      <c r="EF1" s="21"/>
      <c r="EG1" s="21"/>
      <c r="EH1" s="21"/>
      <c r="EI1" s="21"/>
      <c r="EJ1" s="21"/>
      <c r="EK1" s="21"/>
      <c r="EL1" s="21"/>
      <c r="EM1" s="21"/>
      <c r="EN1" s="21"/>
      <c r="EO1" s="21"/>
      <c r="EP1" s="21"/>
      <c r="ER1" s="21" t="s">
        <v>24</v>
      </c>
      <c r="ES1" s="21"/>
      <c r="ET1" s="21"/>
      <c r="EU1" s="21"/>
      <c r="EV1" s="21"/>
      <c r="EW1" s="21"/>
      <c r="EX1" s="21"/>
      <c r="EY1" s="21"/>
      <c r="EZ1" s="21"/>
      <c r="FA1" s="21"/>
      <c r="FB1" s="21"/>
      <c r="FC1" s="21"/>
      <c r="FD1" s="21"/>
      <c r="FE1" s="21"/>
      <c r="FF1" s="21"/>
      <c r="FG1" s="21"/>
      <c r="FH1" s="21"/>
      <c r="FI1" s="21"/>
      <c r="FJ1" s="21"/>
      <c r="FK1" s="21"/>
    </row>
    <row r="2" spans="1:187" s="4" customFormat="1" ht="33.950000000000003" customHeight="1">
      <c r="A2" s="20"/>
      <c r="B2" s="20"/>
      <c r="C2" s="20"/>
      <c r="D2" s="20"/>
      <c r="E2" s="20"/>
      <c r="F2" s="20"/>
      <c r="G2" s="20"/>
      <c r="H2" s="20"/>
      <c r="I2" s="20"/>
      <c r="J2" s="20"/>
      <c r="K2" s="20"/>
      <c r="L2" s="20"/>
      <c r="M2" s="20"/>
      <c r="N2" s="21"/>
      <c r="O2" s="21"/>
      <c r="P2" s="3"/>
      <c r="Q2" s="4">
        <v>1</v>
      </c>
      <c r="R2" s="4">
        <v>2</v>
      </c>
      <c r="S2" s="4">
        <v>3</v>
      </c>
      <c r="T2" s="4">
        <v>4</v>
      </c>
      <c r="U2" s="4">
        <v>5</v>
      </c>
      <c r="V2" s="4">
        <v>6</v>
      </c>
      <c r="W2" s="4">
        <v>7</v>
      </c>
      <c r="X2" s="4">
        <v>8</v>
      </c>
      <c r="Y2" s="4">
        <v>9</v>
      </c>
      <c r="Z2" s="4">
        <v>10</v>
      </c>
      <c r="AA2" s="4">
        <v>11</v>
      </c>
      <c r="AB2" s="4">
        <v>12</v>
      </c>
      <c r="AC2" s="4">
        <v>13</v>
      </c>
      <c r="AD2" s="4">
        <v>14</v>
      </c>
      <c r="AE2" s="4">
        <v>15</v>
      </c>
      <c r="AF2" s="4">
        <v>16</v>
      </c>
      <c r="AG2" s="4">
        <v>17</v>
      </c>
      <c r="AH2" s="4">
        <v>18</v>
      </c>
      <c r="AI2" s="4">
        <v>19</v>
      </c>
      <c r="AJ2" s="4">
        <v>20</v>
      </c>
      <c r="AK2" s="3"/>
      <c r="AL2" s="21"/>
      <c r="AM2" s="4">
        <v>1</v>
      </c>
      <c r="AN2" s="4">
        <v>2</v>
      </c>
      <c r="AO2" s="4">
        <v>3</v>
      </c>
      <c r="AP2" s="4">
        <v>4</v>
      </c>
      <c r="AQ2" s="4">
        <v>5</v>
      </c>
      <c r="AR2" s="4">
        <v>6</v>
      </c>
      <c r="AS2" s="4">
        <v>7</v>
      </c>
      <c r="AT2" s="4">
        <v>8</v>
      </c>
      <c r="AU2" s="4">
        <v>9</v>
      </c>
      <c r="AV2" s="4">
        <v>10</v>
      </c>
      <c r="AW2" s="4">
        <v>11</v>
      </c>
      <c r="AX2" s="4">
        <v>12</v>
      </c>
      <c r="AY2" s="4">
        <v>13</v>
      </c>
      <c r="AZ2" s="4">
        <v>14</v>
      </c>
      <c r="BA2" s="4">
        <v>15</v>
      </c>
      <c r="BB2" s="4">
        <v>16</v>
      </c>
      <c r="BC2" s="4">
        <v>17</v>
      </c>
      <c r="BD2" s="4">
        <v>18</v>
      </c>
      <c r="BE2" s="4">
        <v>19</v>
      </c>
      <c r="BF2" s="4">
        <v>20</v>
      </c>
      <c r="BH2" s="4">
        <v>1</v>
      </c>
      <c r="BI2" s="4">
        <v>2</v>
      </c>
      <c r="BJ2" s="4">
        <v>3</v>
      </c>
      <c r="BK2" s="4">
        <v>4</v>
      </c>
      <c r="BL2" s="4">
        <v>5</v>
      </c>
      <c r="BM2" s="4">
        <v>6</v>
      </c>
      <c r="BN2" s="4">
        <v>7</v>
      </c>
      <c r="BO2" s="4">
        <v>8</v>
      </c>
      <c r="BP2" s="4">
        <v>9</v>
      </c>
      <c r="BQ2" s="4">
        <v>10</v>
      </c>
      <c r="BR2" s="4">
        <v>11</v>
      </c>
      <c r="BS2" s="4">
        <v>12</v>
      </c>
      <c r="BT2" s="4">
        <v>13</v>
      </c>
      <c r="BU2" s="4">
        <v>14</v>
      </c>
      <c r="BV2" s="4">
        <v>15</v>
      </c>
      <c r="BW2" s="4">
        <v>16</v>
      </c>
      <c r="BX2" s="4">
        <v>17</v>
      </c>
      <c r="BY2" s="4">
        <v>18</v>
      </c>
      <c r="BZ2" s="4">
        <v>19</v>
      </c>
      <c r="CA2" s="4">
        <v>20</v>
      </c>
      <c r="CC2" s="21"/>
      <c r="CE2" s="22"/>
      <c r="CF2" s="5" t="s">
        <v>25</v>
      </c>
      <c r="CG2" s="6">
        <v>6</v>
      </c>
      <c r="CH2" s="6">
        <v>6</v>
      </c>
      <c r="CI2" s="6">
        <v>6</v>
      </c>
      <c r="CJ2" s="6">
        <v>6</v>
      </c>
      <c r="CK2" s="6">
        <v>8</v>
      </c>
      <c r="CL2" s="6">
        <v>8</v>
      </c>
      <c r="CM2" s="6">
        <v>8</v>
      </c>
      <c r="CN2" s="6">
        <v>8</v>
      </c>
      <c r="CO2" s="6">
        <v>8</v>
      </c>
      <c r="CP2" s="6">
        <v>10</v>
      </c>
      <c r="CQ2" s="6">
        <v>10</v>
      </c>
      <c r="CR2" s="6">
        <v>10</v>
      </c>
      <c r="CS2" s="6">
        <v>10</v>
      </c>
      <c r="CT2" s="6">
        <v>10</v>
      </c>
      <c r="CU2" s="6">
        <v>12</v>
      </c>
      <c r="CV2" s="6">
        <v>12</v>
      </c>
      <c r="CW2" s="6">
        <v>12</v>
      </c>
      <c r="CX2" s="6">
        <v>12</v>
      </c>
      <c r="CY2" s="6">
        <v>12</v>
      </c>
      <c r="CZ2" s="7">
        <v>20</v>
      </c>
      <c r="DA2" s="4">
        <v>0.9</v>
      </c>
      <c r="DB2" s="4">
        <v>1</v>
      </c>
      <c r="DC2" s="4">
        <v>2</v>
      </c>
      <c r="DD2" s="4">
        <v>3</v>
      </c>
      <c r="DE2" s="4">
        <v>4</v>
      </c>
      <c r="DF2" s="4">
        <v>5</v>
      </c>
      <c r="DG2" s="4">
        <v>6</v>
      </c>
      <c r="DH2" s="4">
        <v>7</v>
      </c>
      <c r="DI2" s="4">
        <v>8</v>
      </c>
      <c r="DJ2" s="4">
        <v>9</v>
      </c>
      <c r="DK2" s="4">
        <v>10</v>
      </c>
      <c r="DL2" s="4">
        <v>11</v>
      </c>
      <c r="DM2" s="4">
        <v>12</v>
      </c>
      <c r="DN2" s="4">
        <v>13</v>
      </c>
      <c r="DO2" s="4">
        <v>14</v>
      </c>
      <c r="DP2" s="4">
        <v>15</v>
      </c>
      <c r="DQ2" s="4">
        <v>16</v>
      </c>
      <c r="DR2" s="4">
        <v>17</v>
      </c>
      <c r="DS2" s="4">
        <v>18</v>
      </c>
      <c r="DT2" s="4">
        <v>19</v>
      </c>
      <c r="DU2" s="4">
        <v>20</v>
      </c>
      <c r="DW2" s="4">
        <v>1</v>
      </c>
      <c r="DX2" s="4">
        <v>2</v>
      </c>
      <c r="DY2" s="4">
        <v>3</v>
      </c>
      <c r="DZ2" s="4">
        <v>4</v>
      </c>
      <c r="EA2" s="4">
        <v>5</v>
      </c>
      <c r="EB2" s="4">
        <v>6</v>
      </c>
      <c r="EC2" s="4">
        <v>7</v>
      </c>
      <c r="ED2" s="4">
        <v>8</v>
      </c>
      <c r="EE2" s="4">
        <v>9</v>
      </c>
      <c r="EF2" s="4">
        <v>10</v>
      </c>
      <c r="EG2" s="4">
        <v>11</v>
      </c>
      <c r="EH2" s="4">
        <v>12</v>
      </c>
      <c r="EI2" s="4">
        <v>13</v>
      </c>
      <c r="EJ2" s="4">
        <v>14</v>
      </c>
      <c r="EK2" s="4">
        <v>15</v>
      </c>
      <c r="EL2" s="4">
        <v>16</v>
      </c>
      <c r="EM2" s="4">
        <v>17</v>
      </c>
      <c r="EN2" s="4">
        <v>18</v>
      </c>
      <c r="EO2" s="4">
        <v>19</v>
      </c>
      <c r="EP2" s="4">
        <v>20</v>
      </c>
      <c r="ER2" s="4">
        <v>1</v>
      </c>
      <c r="ES2" s="4">
        <v>2</v>
      </c>
      <c r="ET2" s="4">
        <v>3</v>
      </c>
      <c r="EU2" s="4">
        <v>4</v>
      </c>
      <c r="EV2" s="4">
        <v>5</v>
      </c>
      <c r="EW2" s="4">
        <v>6</v>
      </c>
      <c r="EX2" s="4">
        <v>7</v>
      </c>
      <c r="EY2" s="4">
        <v>8</v>
      </c>
      <c r="EZ2" s="4">
        <v>9</v>
      </c>
      <c r="FA2" s="4">
        <v>10</v>
      </c>
      <c r="FB2" s="4">
        <v>11</v>
      </c>
      <c r="FC2" s="4">
        <v>12</v>
      </c>
      <c r="FD2" s="4">
        <v>13</v>
      </c>
      <c r="FE2" s="4">
        <v>14</v>
      </c>
      <c r="FF2" s="4">
        <v>15</v>
      </c>
      <c r="FG2" s="4">
        <v>16</v>
      </c>
      <c r="FH2" s="4">
        <v>17</v>
      </c>
      <c r="FI2" s="4">
        <v>18</v>
      </c>
      <c r="FJ2" s="4">
        <v>19</v>
      </c>
      <c r="FK2" s="4">
        <v>20</v>
      </c>
    </row>
    <row r="3" spans="1:187" ht="48">
      <c r="A3" s="8" t="s">
        <v>26</v>
      </c>
      <c r="B3" s="1" t="s">
        <v>27</v>
      </c>
      <c r="C3" s="8" t="s">
        <v>28</v>
      </c>
      <c r="D3" s="8" t="s">
        <v>29</v>
      </c>
      <c r="E3" s="8" t="s">
        <v>30</v>
      </c>
      <c r="F3" s="8" t="s">
        <v>31</v>
      </c>
      <c r="G3" s="8" t="s">
        <v>32</v>
      </c>
      <c r="H3" s="8" t="s">
        <v>33</v>
      </c>
      <c r="I3" s="8">
        <v>2</v>
      </c>
      <c r="J3" s="8" t="s">
        <v>34</v>
      </c>
      <c r="K3" s="8" t="s">
        <v>34</v>
      </c>
      <c r="L3" s="8"/>
      <c r="M3" s="8" t="s">
        <v>35</v>
      </c>
      <c r="N3" s="1" t="s">
        <v>36</v>
      </c>
      <c r="O3" s="1">
        <v>1</v>
      </c>
      <c r="Q3" s="1">
        <f>IF(Q$2/5+1 &gt;=$I3,CG3*DW3, 0)</f>
        <v>0</v>
      </c>
      <c r="R3" s="1">
        <f>IF(R$2/5+1 &gt;=$I3,CH3*DX3, 0)</f>
        <v>0</v>
      </c>
      <c r="S3" s="1">
        <f>IF(S$2/5+1 &gt;=$I3,CI3*DY3, 0)</f>
        <v>0</v>
      </c>
      <c r="T3" s="1">
        <f>IF(T$2/5+1 &gt;=$I3,CJ3*DZ3, 0)</f>
        <v>0</v>
      </c>
      <c r="U3" s="1">
        <f>IF(U$2/5+1 &gt;=$I3,CK3*EA3, 0)</f>
        <v>5</v>
      </c>
      <c r="V3" s="1">
        <f>IF(V$2/5+1 &gt;=$I3,CL3*EB3, 0)</f>
        <v>5</v>
      </c>
      <c r="W3" s="1">
        <f>IF(W$2/5+1 &gt;=$I3,CM3*EC3, 0)</f>
        <v>7.5</v>
      </c>
      <c r="X3" s="1">
        <f>IF(X$2/5+1 &gt;=$I3,CN3*ED3, 0)</f>
        <v>7.5</v>
      </c>
      <c r="Y3" s="1">
        <f>IF(Y$2/5+1 &gt;=$I3,CO3*EE3, 0)</f>
        <v>7.5</v>
      </c>
      <c r="Z3" s="1">
        <f>IF(Z$2/5+1 &gt;=$I3,CP3*EF3, 0)</f>
        <v>11.25</v>
      </c>
      <c r="AA3" s="1">
        <f>IF(AA$2/5+1 &gt;=$I3,CQ3*EG3, 0)</f>
        <v>11.25</v>
      </c>
      <c r="AB3" s="1">
        <f>IF(AB$2/5+1 &gt;=$I3,CR3*EH3, 0)</f>
        <v>11.25</v>
      </c>
      <c r="AC3" s="1">
        <f>IF(AC$2/5+1 &gt;=$I3,CS3*EI3, 0)</f>
        <v>13.5</v>
      </c>
      <c r="AD3" s="1">
        <f>IF(AD$2/5+1 &gt;=$I3,CT3*EJ3, 0)</f>
        <v>13.5</v>
      </c>
      <c r="AE3" s="1">
        <f>IF(AE$2/5+1 &gt;=$I3,CU3*EK3, 0)</f>
        <v>13.75</v>
      </c>
      <c r="AF3" s="1">
        <f>IF(AF$2/5+1 &gt;=$I3,CV3*EL3, 0)</f>
        <v>16.041666666666664</v>
      </c>
      <c r="AG3" s="1">
        <f>IF(AG$2/5+1 &gt;=$I3,CW3*EM3, 0)</f>
        <v>16.041666666666664</v>
      </c>
      <c r="AH3" s="1">
        <f>IF(AH$2/5+1 &gt;=$I3,CX3*EN3, 0)</f>
        <v>16.041666666666664</v>
      </c>
      <c r="AI3" s="1">
        <f>IF(AI$2/5+1 &gt;=$I3,CY3*EO3, 0)</f>
        <v>18.333333333333332</v>
      </c>
      <c r="AJ3" s="1">
        <f>IF(AJ$2/5+1 &gt;=$I3,CZ3*EP3, 0)</f>
        <v>20.25</v>
      </c>
      <c r="AL3" s="1">
        <v>0</v>
      </c>
      <c r="AM3" s="1">
        <v>2</v>
      </c>
      <c r="AN3" s="1">
        <v>2</v>
      </c>
      <c r="AO3" s="1">
        <v>2</v>
      </c>
      <c r="AP3" s="1">
        <v>2</v>
      </c>
      <c r="AQ3" s="1">
        <v>2</v>
      </c>
      <c r="AR3" s="1">
        <v>2</v>
      </c>
      <c r="AS3" s="1">
        <v>2</v>
      </c>
      <c r="AT3" s="1">
        <v>2</v>
      </c>
      <c r="AU3" s="1">
        <v>2</v>
      </c>
      <c r="AV3" s="1">
        <v>2</v>
      </c>
      <c r="AW3" s="1">
        <v>2</v>
      </c>
      <c r="AX3" s="1">
        <v>2</v>
      </c>
      <c r="AY3" s="1">
        <v>2</v>
      </c>
      <c r="AZ3" s="1">
        <v>2</v>
      </c>
      <c r="BA3" s="1">
        <v>2</v>
      </c>
      <c r="BB3" s="1">
        <v>2</v>
      </c>
      <c r="BC3" s="1">
        <v>2</v>
      </c>
      <c r="BD3" s="1">
        <v>2</v>
      </c>
      <c r="BE3" s="1">
        <v>2</v>
      </c>
      <c r="BF3" s="1">
        <v>2</v>
      </c>
      <c r="BH3" s="1">
        <v>4</v>
      </c>
      <c r="BI3" s="1">
        <f>BH3</f>
        <v>4</v>
      </c>
      <c r="BJ3" s="1">
        <f>BI3</f>
        <v>4</v>
      </c>
      <c r="BK3" s="1">
        <f>BJ3</f>
        <v>4</v>
      </c>
      <c r="BL3" s="1">
        <f>BK3</f>
        <v>4</v>
      </c>
      <c r="BM3" s="1">
        <f>BL3</f>
        <v>4</v>
      </c>
      <c r="BN3" s="1">
        <f>BM3</f>
        <v>4</v>
      </c>
      <c r="BO3" s="1">
        <f>BN3</f>
        <v>4</v>
      </c>
      <c r="BP3" s="1">
        <f>BO3</f>
        <v>4</v>
      </c>
      <c r="BQ3" s="1">
        <f>BP3</f>
        <v>4</v>
      </c>
      <c r="BR3" s="1">
        <f>BQ3</f>
        <v>4</v>
      </c>
      <c r="BS3" s="1">
        <f>BR3</f>
        <v>4</v>
      </c>
      <c r="BT3" s="1">
        <f>BS3</f>
        <v>4</v>
      </c>
      <c r="BU3" s="1">
        <f>BT3</f>
        <v>4</v>
      </c>
      <c r="BV3" s="1">
        <f>BU3</f>
        <v>4</v>
      </c>
      <c r="BW3" s="1">
        <f>BV3</f>
        <v>4</v>
      </c>
      <c r="BX3" s="1">
        <f>BW3</f>
        <v>4</v>
      </c>
      <c r="BY3" s="1">
        <f>BX3</f>
        <v>4</v>
      </c>
      <c r="BZ3" s="1">
        <f>BY3</f>
        <v>4</v>
      </c>
      <c r="CA3" s="1">
        <f>BZ3</f>
        <v>4</v>
      </c>
      <c r="CB3" s="2"/>
      <c r="CC3" s="1">
        <v>1</v>
      </c>
      <c r="CE3">
        <f>IF(EXACT(E3,"Focus"),IF(I3=1,3,IF(I3=2,3,IF(I3=3,4,IF(I3=4,6,8)))),IF(I3=1,4,IF(I3=2,5,IF(I3=3,6,IF(I3=4,8,10)))))</f>
        <v>3</v>
      </c>
      <c r="CG3" s="2">
        <f>MIN(1,MAX(0,(CG$2-$CE3+1+CG$1-DB3)/CG$2))</f>
        <v>0.66666666666666663</v>
      </c>
      <c r="CH3" s="2">
        <f>MIN(1,MAX(0,(CH$2-$CE3+1+CH$1-DC3)/CH$2))</f>
        <v>0.83333333333333337</v>
      </c>
      <c r="CI3" s="2">
        <f>MIN(1,MAX(0,(CI$2-$CE3+1+CI$1-DD3)/CI$2))</f>
        <v>0.83333333333333337</v>
      </c>
      <c r="CJ3" s="2">
        <f>MIN(1,MAX(0,(CJ$2-$CE3+1+CJ$1-DE3)/CJ$2))</f>
        <v>1</v>
      </c>
      <c r="CK3" s="2">
        <f>MIN(1,MAX(0,(CK$2-$CE3+1+CK$1-DF3)/CK$2))</f>
        <v>1</v>
      </c>
      <c r="CL3" s="2">
        <f>MIN(1,MAX(0,(CL$2-$CE3+1+CL$1-DG3)/CL$2))</f>
        <v>1</v>
      </c>
      <c r="CM3" s="2">
        <f>MIN(1,MAX(0,(CM$2-$CE3+1+CM$1-DH3)/CM$2))</f>
        <v>1</v>
      </c>
      <c r="CN3" s="2">
        <f>MIN(1,MAX(0,(CN$2-$CE3+1+CN$1-DI3)/CN$2))</f>
        <v>1</v>
      </c>
      <c r="CO3" s="2">
        <f>MIN(1,MAX(0,(CO$2-$CE3+1+CO$1-DJ3)/CO$2))</f>
        <v>1</v>
      </c>
      <c r="CP3" s="2">
        <f>MIN(1,MAX(0,(CP$2-$CE3+1+CP$1-DK3)/CP$2))</f>
        <v>0.9</v>
      </c>
      <c r="CQ3" s="2">
        <f>MIN(1,MAX(0,(CQ$2-$CE3+1+CQ$1-DL3)/CQ$2))</f>
        <v>0.9</v>
      </c>
      <c r="CR3" s="2">
        <f>MIN(1,MAX(0,(CR$2-$CE3+1+CR$1-DM3)/CR$2))</f>
        <v>0.9</v>
      </c>
      <c r="CS3" s="2">
        <f>MIN(1,MAX(0,(CS$2-$CE3+1+CS$1-DN3)/CS$2))</f>
        <v>0.9</v>
      </c>
      <c r="CT3" s="2">
        <f>MIN(1,MAX(0,(CT$2-$CE3+1+CT$1-DO3)/CT$2))</f>
        <v>0.9</v>
      </c>
      <c r="CU3" s="2">
        <f>MIN(1,MAX(0,(CU$2-$CE3+1+CU$1-DP3)/CU$2))</f>
        <v>0.91666666666666663</v>
      </c>
      <c r="CV3" s="2">
        <f>MIN(1,MAX(0,(CV$2-$CE3+1+CV$1-DQ3)/CV$2))</f>
        <v>0.91666666666666663</v>
      </c>
      <c r="CW3" s="2">
        <f>MIN(1,MAX(0,(CW$2-$CE3+1+CW$1-DR3)/CW$2))</f>
        <v>0.91666666666666663</v>
      </c>
      <c r="CX3" s="2">
        <f>MIN(1,MAX(0,(CX$2-$CE3+1+CX$1-DS3)/CX$2))</f>
        <v>0.91666666666666663</v>
      </c>
      <c r="CY3" s="2">
        <f>MIN(1,MAX(0,(CY$2-$CE3+1+CY$1-DT3)/CY$2))</f>
        <v>0.91666666666666663</v>
      </c>
      <c r="CZ3" s="2">
        <f>MIN(1,MAX(0,(CZ$2-$CE3+1+CZ$1-DU3)/CZ$2))</f>
        <v>0.9</v>
      </c>
      <c r="DB3" s="1">
        <f>IF($CC3&gt;0,MAX(0,FLOOR((1-$DA$2)*CG$2-$CE3+1+CG$1,1)),0)</f>
        <v>0</v>
      </c>
      <c r="DC3" s="1">
        <f>IF($CC3&gt;0,MAX(0,FLOOR((1-$DA$2)*CH$2-$CE3+1+CH$1,1)),0)</f>
        <v>0</v>
      </c>
      <c r="DD3" s="1">
        <f>IF($CC3&gt;0,MAX(0,FLOOR((1-$DA$2)*CI$2-$CE3+1+CI$1,1)),0)</f>
        <v>0</v>
      </c>
      <c r="DE3" s="1">
        <f>IF($CC3&gt;0,MAX(0,FLOOR((1-$DA$2)*CJ$2-$CE3+1+CJ$1,1)),0)</f>
        <v>0</v>
      </c>
      <c r="DF3" s="1">
        <f>IF($CC3&gt;0,MAX(0,FLOOR((1-$DA$2)*CK$2-$CE3+1+CK$1,1)),0)</f>
        <v>0</v>
      </c>
      <c r="DG3" s="1">
        <f>IF($CC3&gt;0,MAX(0,FLOOR((1-$DA$2)*CL$2-$CE3+1+CL$1,1)),0)</f>
        <v>0</v>
      </c>
      <c r="DH3" s="1">
        <f>IF($CC3&gt;0,MAX(0,FLOOR((1-$DA$2)*CM$2-$CE3+1+CM$1,1)),0)</f>
        <v>1</v>
      </c>
      <c r="DI3" s="1">
        <f>IF($CC3&gt;0,MAX(0,FLOOR((1-$DA$2)*CN$2-$CE3+1+CN$1,1)),0)</f>
        <v>1</v>
      </c>
      <c r="DJ3" s="1">
        <f>IF($CC3&gt;0,MAX(0,FLOOR((1-$DA$2)*CO$2-$CE3+1+CO$1,1)),0)</f>
        <v>1</v>
      </c>
      <c r="DK3" s="1">
        <f>IF($CC3&gt;0,MAX(0,FLOOR((1-$DA$2)*CP$2-$CE3+1+CP$1,1)),0)</f>
        <v>3</v>
      </c>
      <c r="DL3" s="1">
        <f>IF($CC3&gt;0,MAX(0,FLOOR((1-$DA$2)*CQ$2-$CE3+1+CQ$1,1)),0)</f>
        <v>3</v>
      </c>
      <c r="DM3" s="1">
        <f>IF($CC3&gt;0,MAX(0,FLOOR((1-$DA$2)*CR$2-$CE3+1+CR$1,1)),0)</f>
        <v>3</v>
      </c>
      <c r="DN3" s="1">
        <f>IF($CC3&gt;0,MAX(0,FLOOR((1-$DA$2)*CS$2-$CE3+1+CS$1,1)),0)</f>
        <v>4</v>
      </c>
      <c r="DO3" s="1">
        <f>IF($CC3&gt;0,MAX(0,FLOOR((1-$DA$2)*CT$2-$CE3+1+CT$1,1)),0)</f>
        <v>4</v>
      </c>
      <c r="DP3" s="1">
        <f>IF($CC3&gt;0,MAX(0,FLOOR((1-$DA$2)*CU$2-$CE3+1+CU$1,1)),0)</f>
        <v>4</v>
      </c>
      <c r="DQ3" s="1">
        <f>IF($CC3&gt;0,MAX(0,FLOOR((1-$DA$2)*CV$2-$CE3+1+CV$1,1)),0)</f>
        <v>5</v>
      </c>
      <c r="DR3" s="1">
        <f>IF($CC3&gt;0,MAX(0,FLOOR((1-$DA$2)*CW$2-$CE3+1+CW$1,1)),0)</f>
        <v>5</v>
      </c>
      <c r="DS3" s="1">
        <f>IF($CC3&gt;0,MAX(0,FLOOR((1-$DA$2)*CX$2-$CE3+1+CX$1,1)),0)</f>
        <v>5</v>
      </c>
      <c r="DT3" s="1">
        <f>IF($CC3&gt;0,MAX(0,FLOOR((1-$DA$2)*CY$2-$CE3+1+CY$1,1)),0)</f>
        <v>6</v>
      </c>
      <c r="DU3" s="1">
        <f>IF($CC3&gt;0,MAX(0,FLOOR((1-$DA$2)*CZ$2-$CE3+1+CZ$1,1)),0)</f>
        <v>7</v>
      </c>
      <c r="DW3" s="1">
        <f>$AL3 +(DB3*$CC3+AM3)*(BH3+1)/2</f>
        <v>5</v>
      </c>
      <c r="DX3" s="1">
        <f>$AL3 +(DC3*$CC3+AN3)*(BI3+1)/2</f>
        <v>5</v>
      </c>
      <c r="DY3" s="1">
        <f>$AL3 +(DD3*$CC3+AO3)*(BJ3+1)/2</f>
        <v>5</v>
      </c>
      <c r="DZ3" s="1">
        <f>$AL3 +(DE3*$CC3+AP3)*(BK3+1)/2</f>
        <v>5</v>
      </c>
      <c r="EA3" s="1">
        <f>$AL3 +(DF3*$CC3+AQ3)*(BL3+1)/2</f>
        <v>5</v>
      </c>
      <c r="EB3" s="1">
        <f>$AL3 +(DG3*$CC3+AR3)*(BM3+1)/2</f>
        <v>5</v>
      </c>
      <c r="EC3" s="1">
        <f>$AL3 +(DH3*$CC3+AS3)*(BN3+1)/2</f>
        <v>7.5</v>
      </c>
      <c r="ED3" s="1">
        <f>$AL3 +(DI3*$CC3+AT3)*(BO3+1)/2</f>
        <v>7.5</v>
      </c>
      <c r="EE3" s="1">
        <f>$AL3 +(DJ3*$CC3+AU3)*(BP3+1)/2</f>
        <v>7.5</v>
      </c>
      <c r="EF3" s="1">
        <f>$AL3 +(DK3*$CC3+AV3)*(BQ3+1)/2</f>
        <v>12.5</v>
      </c>
      <c r="EG3" s="1">
        <f>$AL3 +(DL3*$CC3+AW3)*(BR3+1)/2</f>
        <v>12.5</v>
      </c>
      <c r="EH3" s="1">
        <f>$AL3 +(DM3*$CC3+AX3)*(BS3+1)/2</f>
        <v>12.5</v>
      </c>
      <c r="EI3" s="1">
        <f>$AL3 +(DN3*$CC3+AY3)*(BT3+1)/2</f>
        <v>15</v>
      </c>
      <c r="EJ3" s="1">
        <f>$AL3 +(DO3*$CC3+AZ3)*(BU3+1)/2</f>
        <v>15</v>
      </c>
      <c r="EK3" s="1">
        <f>$AL3 +(DP3*$CC3+BA3)*(BV3+1)/2</f>
        <v>15</v>
      </c>
      <c r="EL3" s="1">
        <f>$AL3 +(DQ3*$CC3+BB3)*(BW3+1)/2</f>
        <v>17.5</v>
      </c>
      <c r="EM3" s="1">
        <f>$AL3 +(DR3*$CC3+BC3)*(BX3+1)/2</f>
        <v>17.5</v>
      </c>
      <c r="EN3" s="1">
        <f>$AL3 +(DS3*$CC3+BD3)*(BY3+1)/2</f>
        <v>17.5</v>
      </c>
      <c r="EO3" s="1">
        <f>$AL3 +(DT3*$CC3+BE3)*(BZ3+1)/2</f>
        <v>20</v>
      </c>
      <c r="EP3" s="1">
        <f>$AL3 +(DU3*$CC3+BF3)*(CA3+1)/2</f>
        <v>22.5</v>
      </c>
      <c r="ER3" s="1">
        <f t="shared" ref="ER3:ER34" ca="1" si="0">RANK(Q3,Q$3:Q$54)</f>
        <v>3</v>
      </c>
      <c r="ES3" s="1">
        <f t="shared" ref="ES3:ES34" ca="1" si="1">RANK(R3,R$3:R$54)</f>
        <v>3</v>
      </c>
      <c r="ET3" s="1">
        <f t="shared" ref="ET3:ET34" ca="1" si="2">RANK(S3,S$3:S$54)</f>
        <v>3</v>
      </c>
      <c r="EU3" s="1">
        <f t="shared" ref="EU3:EU34" ca="1" si="3">RANK(T3,T$3:T$54)</f>
        <v>3</v>
      </c>
      <c r="EV3" s="1">
        <f t="shared" ref="EV3:EV34" ca="1" si="4">RANK(U3,U$3:U$54)</f>
        <v>4</v>
      </c>
      <c r="EW3" s="1">
        <f t="shared" ref="EW3:EW34" ca="1" si="5">RANK(V3,V$3:V$54)</f>
        <v>4</v>
      </c>
      <c r="EX3" s="1">
        <f t="shared" ref="EX3:EX34" ca="1" si="6">RANK(W3,W$3:W$54)</f>
        <v>4</v>
      </c>
      <c r="EY3" s="1">
        <f t="shared" ref="EY3:EY34" ca="1" si="7">RANK(X3,X$3:X$54)</f>
        <v>4</v>
      </c>
      <c r="EZ3" s="1">
        <f t="shared" ref="EZ3:EZ34" ca="1" si="8">RANK(Y3,Y$3:Y$54)</f>
        <v>4</v>
      </c>
      <c r="FA3" s="1">
        <f t="shared" ref="FA3:FA34" ca="1" si="9">RANK(Z3,Z$3:Z$54)</f>
        <v>11</v>
      </c>
      <c r="FB3" s="1">
        <f t="shared" ref="FB3:FB34" ca="1" si="10">RANK(AA3,AA$3:AA$54)</f>
        <v>11</v>
      </c>
      <c r="FC3" s="1">
        <f t="shared" ref="FC3:FC34" ca="1" si="11">RANK(AB3,AB$3:AB$54)</f>
        <v>11</v>
      </c>
      <c r="FD3" s="1">
        <f t="shared" ref="FD3:FD34" ca="1" si="12">RANK(AC3,AC$3:AC$54)</f>
        <v>11</v>
      </c>
      <c r="FE3" s="1">
        <f t="shared" ref="FE3:FE34" ca="1" si="13">RANK(AD3,AD$3:AD$54)</f>
        <v>11</v>
      </c>
      <c r="FF3" s="1">
        <f t="shared" ref="FF3:FF34" ca="1" si="14">RANK(AE3,AE$3:AE$54)</f>
        <v>15</v>
      </c>
      <c r="FG3" s="1">
        <f t="shared" ref="FG3:FG34" ca="1" si="15">RANK(AF3,AF$3:AF$54)</f>
        <v>15</v>
      </c>
      <c r="FH3" s="1">
        <f t="shared" ref="FH3:FH34" ca="1" si="16">RANK(AG3,AG$3:AG$54)</f>
        <v>15</v>
      </c>
      <c r="FI3" s="1">
        <f t="shared" ref="FI3:FI34" ca="1" si="17">RANK(AH3,AH$3:AH$54)</f>
        <v>15</v>
      </c>
      <c r="FJ3" s="1">
        <f t="shared" ref="FJ3:FJ34" ca="1" si="18">RANK(AI3,AI$3:AI$54)</f>
        <v>15</v>
      </c>
      <c r="FK3" s="1" t="e">
        <f t="shared" ref="FK3:FK34" ca="1" si="19">RANK(AJ3,AJ$3:AJ$54)</f>
        <v>#N/A</v>
      </c>
      <c r="FL3" s="8"/>
      <c r="FM3" s="8"/>
      <c r="FN3" s="8"/>
      <c r="FO3" s="8"/>
      <c r="FP3" s="8"/>
      <c r="FQ3" s="8"/>
      <c r="FR3" s="8"/>
      <c r="FS3" s="8"/>
      <c r="FT3" s="8"/>
      <c r="FU3" s="8"/>
      <c r="FV3" s="8"/>
      <c r="FW3" s="8"/>
      <c r="FX3" s="8"/>
      <c r="FY3" s="8"/>
      <c r="FZ3" s="8"/>
      <c r="GA3" s="8"/>
      <c r="GB3" s="8"/>
      <c r="GC3" s="8"/>
      <c r="GD3" s="8"/>
      <c r="GE3" s="8"/>
    </row>
    <row r="4" spans="1:187" ht="48">
      <c r="A4" s="9" t="s">
        <v>37</v>
      </c>
      <c r="B4" s="1" t="s">
        <v>38</v>
      </c>
      <c r="C4" s="9" t="s">
        <v>39</v>
      </c>
      <c r="D4" s="9" t="s">
        <v>40</v>
      </c>
      <c r="E4" s="9" t="s">
        <v>30</v>
      </c>
      <c r="F4" s="9" t="s">
        <v>31</v>
      </c>
      <c r="G4" s="9" t="s">
        <v>41</v>
      </c>
      <c r="H4" s="9"/>
      <c r="I4" s="9">
        <v>3</v>
      </c>
      <c r="J4" s="9" t="s">
        <v>34</v>
      </c>
      <c r="K4" s="9" t="s">
        <v>34</v>
      </c>
      <c r="L4" s="9" t="s">
        <v>978</v>
      </c>
      <c r="M4" s="9" t="s">
        <v>43</v>
      </c>
      <c r="O4" s="1">
        <v>1</v>
      </c>
      <c r="Q4" s="1">
        <f>IF(Q$2/5+1 &gt;=$I4,CG4*DW4, 0)</f>
        <v>0</v>
      </c>
      <c r="R4" s="1">
        <f>IF(R$2/5+1 &gt;=$I4,CH4*DX4, 0)</f>
        <v>0</v>
      </c>
      <c r="S4" s="1">
        <f>IF(S$2/5+1 &gt;=$I4,CI4*DY4, 0)</f>
        <v>0</v>
      </c>
      <c r="T4" s="1">
        <f>IF(T$2/5+1 &gt;=$I4,CJ4*DZ4, 0)</f>
        <v>0</v>
      </c>
      <c r="U4" s="1">
        <f>IF(U$2/5+1 &gt;=$I4,CK4*EA4, 0)</f>
        <v>0</v>
      </c>
      <c r="V4" s="1">
        <f>IF(V$2/5+1 &gt;=$I4,CL4*EB4, 0)</f>
        <v>0</v>
      </c>
      <c r="W4" s="1">
        <f>IF(W$2/5+1 &gt;=$I4,CM4*EC4, 0)</f>
        <v>0</v>
      </c>
      <c r="X4" s="1">
        <f>IF(X$2/5+1 &gt;=$I4,CN4*ED4, 0)</f>
        <v>0</v>
      </c>
      <c r="Y4" s="1">
        <f>IF(Y$2/5+1 &gt;=$I4,CO4*EE4, 0)</f>
        <v>0</v>
      </c>
      <c r="Z4" s="1">
        <f>IF(Z$2/5+1 &gt;=$I4,CP4*EF4, 0)</f>
        <v>16.2</v>
      </c>
      <c r="AA4" s="1">
        <f>IF(AA$2/5+1 &gt;=$I4,CQ4*EG4, 0)</f>
        <v>16.2</v>
      </c>
      <c r="AB4" s="1">
        <f>IF(AB$2/5+1 &gt;=$I4,CR4*EH4, 0)</f>
        <v>16.2</v>
      </c>
      <c r="AC4" s="1">
        <f>IF(AC$2/5+1 &gt;=$I4,CS4*EI4, 0)</f>
        <v>19.350000000000001</v>
      </c>
      <c r="AD4" s="1">
        <f>IF(AD$2/5+1 &gt;=$I4,CT4*EJ4, 0)</f>
        <v>19.350000000000001</v>
      </c>
      <c r="AE4" s="1">
        <f>IF(AE$2/5+1 &gt;=$I4,CU4*EK4, 0)</f>
        <v>19.708333333333332</v>
      </c>
      <c r="AF4" s="1">
        <f>IF(AF$2/5+1 &gt;=$I4,CV4*EL4, 0)</f>
        <v>22.916666666666664</v>
      </c>
      <c r="AG4" s="1">
        <f>IF(AG$2/5+1 &gt;=$I4,CW4*EM4, 0)</f>
        <v>22.916666666666664</v>
      </c>
      <c r="AH4" s="1">
        <f>IF(AH$2/5+1 &gt;=$I4,CX4*EN4, 0)</f>
        <v>22.916666666666664</v>
      </c>
      <c r="AI4" s="1">
        <f>IF(AI$2/5+1 &gt;=$I4,CY4*EO4, 0)</f>
        <v>26.125</v>
      </c>
      <c r="AJ4" s="1">
        <f>IF(AJ$2/5+1 &gt;=$I4,CZ4*EP4, 0)</f>
        <v>28.8</v>
      </c>
      <c r="AL4" s="1">
        <v>4</v>
      </c>
      <c r="AM4" s="1">
        <v>2</v>
      </c>
      <c r="AN4" s="1">
        <f>AM4</f>
        <v>2</v>
      </c>
      <c r="AO4" s="1">
        <f>AN4</f>
        <v>2</v>
      </c>
      <c r="AP4" s="1">
        <f>AO4</f>
        <v>2</v>
      </c>
      <c r="AQ4" s="1">
        <f>AP4</f>
        <v>2</v>
      </c>
      <c r="AR4" s="1">
        <f>AQ4</f>
        <v>2</v>
      </c>
      <c r="AS4" s="1">
        <f>AR4</f>
        <v>2</v>
      </c>
      <c r="AT4" s="1">
        <f>AS4</f>
        <v>2</v>
      </c>
      <c r="AU4" s="1">
        <f>AT4</f>
        <v>2</v>
      </c>
      <c r="AV4" s="1">
        <f>AU4</f>
        <v>2</v>
      </c>
      <c r="AW4" s="1">
        <f>AV4</f>
        <v>2</v>
      </c>
      <c r="AX4" s="1">
        <f>AW4</f>
        <v>2</v>
      </c>
      <c r="AY4" s="1">
        <f>AX4</f>
        <v>2</v>
      </c>
      <c r="AZ4" s="1">
        <f>AY4</f>
        <v>2</v>
      </c>
      <c r="BA4" s="1">
        <f>AZ4</f>
        <v>2</v>
      </c>
      <c r="BB4" s="1">
        <f>BA4</f>
        <v>2</v>
      </c>
      <c r="BC4" s="1">
        <f>BB4</f>
        <v>2</v>
      </c>
      <c r="BD4" s="1">
        <f>BC4</f>
        <v>2</v>
      </c>
      <c r="BE4" s="1">
        <f>BD4</f>
        <v>2</v>
      </c>
      <c r="BF4" s="1">
        <f>BE4</f>
        <v>2</v>
      </c>
      <c r="BH4" s="1">
        <v>6</v>
      </c>
      <c r="BI4" s="1">
        <f>BH4</f>
        <v>6</v>
      </c>
      <c r="BJ4" s="1">
        <f>BI4</f>
        <v>6</v>
      </c>
      <c r="BK4" s="1">
        <f>BJ4</f>
        <v>6</v>
      </c>
      <c r="BL4" s="1">
        <f>BK4</f>
        <v>6</v>
      </c>
      <c r="BM4" s="1">
        <f>BL4</f>
        <v>6</v>
      </c>
      <c r="BN4" s="1">
        <f>BM4</f>
        <v>6</v>
      </c>
      <c r="BO4" s="1">
        <f>BN4</f>
        <v>6</v>
      </c>
      <c r="BP4" s="1">
        <f>BO4</f>
        <v>6</v>
      </c>
      <c r="BQ4" s="1">
        <f>BP4</f>
        <v>6</v>
      </c>
      <c r="BR4" s="1">
        <f>BQ4</f>
        <v>6</v>
      </c>
      <c r="BS4" s="1">
        <f>BR4</f>
        <v>6</v>
      </c>
      <c r="BT4" s="1">
        <f>BS4</f>
        <v>6</v>
      </c>
      <c r="BU4" s="1">
        <f>BT4</f>
        <v>6</v>
      </c>
      <c r="BV4" s="1">
        <f>BU4</f>
        <v>6</v>
      </c>
      <c r="BW4" s="1">
        <f>BV4</f>
        <v>6</v>
      </c>
      <c r="BX4" s="1">
        <f>BW4</f>
        <v>6</v>
      </c>
      <c r="BY4" s="1">
        <f>BX4</f>
        <v>6</v>
      </c>
      <c r="BZ4" s="1">
        <f>BY4</f>
        <v>6</v>
      </c>
      <c r="CA4" s="1">
        <f>BZ4</f>
        <v>6</v>
      </c>
      <c r="CB4" s="2"/>
      <c r="CC4" s="1">
        <v>1</v>
      </c>
      <c r="CE4">
        <f>IF(EXACT(E4,"Focus"),IF(I4=1,3,IF(I4=2,3,IF(I4=3,4,IF(I4=4,6,8)))),IF(I4=1,4,IF(I4=2,5,IF(I4=3,6,IF(I4=4,8,10)))))</f>
        <v>4</v>
      </c>
      <c r="CG4" s="2">
        <f>MIN(1,MAX(0,(CG$2-$CE4+1+CG$1-DB4)/CG$2))</f>
        <v>0.5</v>
      </c>
      <c r="CH4" s="2">
        <f>MIN(1,MAX(0,(CH$2-$CE4+1+CH$1-DC4)/CH$2))</f>
        <v>0.66666666666666663</v>
      </c>
      <c r="CI4" s="2">
        <f>MIN(1,MAX(0,(CI$2-$CE4+1+CI$1-DD4)/CI$2))</f>
        <v>0.66666666666666663</v>
      </c>
      <c r="CJ4" s="2">
        <f>MIN(1,MAX(0,(CJ$2-$CE4+1+CJ$1-DE4)/CJ$2))</f>
        <v>0.83333333333333337</v>
      </c>
      <c r="CK4" s="2">
        <f>MIN(1,MAX(0,(CK$2-$CE4+1+CK$1-DF4)/CK$2))</f>
        <v>0.875</v>
      </c>
      <c r="CL4" s="2">
        <f>MIN(1,MAX(0,(CL$2-$CE4+1+CL$1-DG4)/CL$2))</f>
        <v>0.875</v>
      </c>
      <c r="CM4" s="2">
        <f>MIN(1,MAX(0,(CM$2-$CE4+1+CM$1-DH4)/CM$2))</f>
        <v>1</v>
      </c>
      <c r="CN4" s="2">
        <f>MIN(1,MAX(0,(CN$2-$CE4+1+CN$1-DI4)/CN$2))</f>
        <v>1</v>
      </c>
      <c r="CO4" s="2">
        <f>MIN(1,MAX(0,(CO$2-$CE4+1+CO$1-DJ4)/CO$2))</f>
        <v>1</v>
      </c>
      <c r="CP4" s="2">
        <f>MIN(1,MAX(0,(CP$2-$CE4+1+CP$1-DK4)/CP$2))</f>
        <v>0.9</v>
      </c>
      <c r="CQ4" s="2">
        <f>MIN(1,MAX(0,(CQ$2-$CE4+1+CQ$1-DL4)/CQ$2))</f>
        <v>0.9</v>
      </c>
      <c r="CR4" s="2">
        <f>MIN(1,MAX(0,(CR$2-$CE4+1+CR$1-DM4)/CR$2))</f>
        <v>0.9</v>
      </c>
      <c r="CS4" s="2">
        <f>MIN(1,MAX(0,(CS$2-$CE4+1+CS$1-DN4)/CS$2))</f>
        <v>0.9</v>
      </c>
      <c r="CT4" s="2">
        <f>MIN(1,MAX(0,(CT$2-$CE4+1+CT$1-DO4)/CT$2))</f>
        <v>0.9</v>
      </c>
      <c r="CU4" s="2">
        <f>MIN(1,MAX(0,(CU$2-$CE4+1+CU$1-DP4)/CU$2))</f>
        <v>0.91666666666666663</v>
      </c>
      <c r="CV4" s="2">
        <f>MIN(1,MAX(0,(CV$2-$CE4+1+CV$1-DQ4)/CV$2))</f>
        <v>0.91666666666666663</v>
      </c>
      <c r="CW4" s="2">
        <f>MIN(1,MAX(0,(CW$2-$CE4+1+CW$1-DR4)/CW$2))</f>
        <v>0.91666666666666663</v>
      </c>
      <c r="CX4" s="2">
        <f>MIN(1,MAX(0,(CX$2-$CE4+1+CX$1-DS4)/CX$2))</f>
        <v>0.91666666666666663</v>
      </c>
      <c r="CY4" s="2">
        <f>MIN(1,MAX(0,(CY$2-$CE4+1+CY$1-DT4)/CY$2))</f>
        <v>0.91666666666666663</v>
      </c>
      <c r="CZ4" s="2">
        <f>MIN(1,MAX(0,(CZ$2-$CE4+1+CZ$1-DU4)/CZ$2))</f>
        <v>0.9</v>
      </c>
      <c r="DB4" s="1">
        <f>IF($CC4&gt;0,MAX(0,FLOOR((1-$DA$2)*CG$2-$CE4+1+CG$1,1)),0)</f>
        <v>0</v>
      </c>
      <c r="DC4" s="1">
        <f>IF($CC4&gt;0,MAX(0,FLOOR((1-$DA$2)*CH$2-$CE4+1+CH$1,1)),0)</f>
        <v>0</v>
      </c>
      <c r="DD4" s="1">
        <f>IF($CC4&gt;0,MAX(0,FLOOR((1-$DA$2)*CI$2-$CE4+1+CI$1,1)),0)</f>
        <v>0</v>
      </c>
      <c r="DE4" s="1">
        <f>IF($CC4&gt;0,MAX(0,FLOOR((1-$DA$2)*CJ$2-$CE4+1+CJ$1,1)),0)</f>
        <v>0</v>
      </c>
      <c r="DF4" s="1">
        <f>IF($CC4&gt;0,MAX(0,FLOOR((1-$DA$2)*CK$2-$CE4+1+CK$1,1)),0)</f>
        <v>0</v>
      </c>
      <c r="DG4" s="1">
        <f>IF($CC4&gt;0,MAX(0,FLOOR((1-$DA$2)*CL$2-$CE4+1+CL$1,1)),0)</f>
        <v>0</v>
      </c>
      <c r="DH4" s="1">
        <f>IF($CC4&gt;0,MAX(0,FLOOR((1-$DA$2)*CM$2-$CE4+1+CM$1,1)),0)</f>
        <v>0</v>
      </c>
      <c r="DI4" s="1">
        <f>IF($CC4&gt;0,MAX(0,FLOOR((1-$DA$2)*CN$2-$CE4+1+CN$1,1)),0)</f>
        <v>0</v>
      </c>
      <c r="DJ4" s="1">
        <f>IF($CC4&gt;0,MAX(0,FLOOR((1-$DA$2)*CO$2-$CE4+1+CO$1,1)),0)</f>
        <v>0</v>
      </c>
      <c r="DK4" s="1">
        <f>IF($CC4&gt;0,MAX(0,FLOOR((1-$DA$2)*CP$2-$CE4+1+CP$1,1)),0)</f>
        <v>2</v>
      </c>
      <c r="DL4" s="1">
        <f>IF($CC4&gt;0,MAX(0,FLOOR((1-$DA$2)*CQ$2-$CE4+1+CQ$1,1)),0)</f>
        <v>2</v>
      </c>
      <c r="DM4" s="1">
        <f>IF($CC4&gt;0,MAX(0,FLOOR((1-$DA$2)*CR$2-$CE4+1+CR$1,1)),0)</f>
        <v>2</v>
      </c>
      <c r="DN4" s="1">
        <f>IF($CC4&gt;0,MAX(0,FLOOR((1-$DA$2)*CS$2-$CE4+1+CS$1,1)),0)</f>
        <v>3</v>
      </c>
      <c r="DO4" s="1">
        <f>IF($CC4&gt;0,MAX(0,FLOOR((1-$DA$2)*CT$2-$CE4+1+CT$1,1)),0)</f>
        <v>3</v>
      </c>
      <c r="DP4" s="1">
        <f>IF($CC4&gt;0,MAX(0,FLOOR((1-$DA$2)*CU$2-$CE4+1+CU$1,1)),0)</f>
        <v>3</v>
      </c>
      <c r="DQ4" s="1">
        <f>IF($CC4&gt;0,MAX(0,FLOOR((1-$DA$2)*CV$2-$CE4+1+CV$1,1)),0)</f>
        <v>4</v>
      </c>
      <c r="DR4" s="1">
        <f>IF($CC4&gt;0,MAX(0,FLOOR((1-$DA$2)*CW$2-$CE4+1+CW$1,1)),0)</f>
        <v>4</v>
      </c>
      <c r="DS4" s="1">
        <f>IF($CC4&gt;0,MAX(0,FLOOR((1-$DA$2)*CX$2-$CE4+1+CX$1,1)),0)</f>
        <v>4</v>
      </c>
      <c r="DT4" s="1">
        <f>IF($CC4&gt;0,MAX(0,FLOOR((1-$DA$2)*CY$2-$CE4+1+CY$1,1)),0)</f>
        <v>5</v>
      </c>
      <c r="DU4" s="1">
        <f>IF($CC4&gt;0,MAX(0,FLOOR((1-$DA$2)*CZ$2-$CE4+1+CZ$1,1)),0)</f>
        <v>6</v>
      </c>
      <c r="DW4" s="1">
        <f>$AL4 +(DB4*$CC4+AM4)*(BH4+1)/2</f>
        <v>11</v>
      </c>
      <c r="DX4" s="1">
        <f>$AL4 +(DC4*$CC4+AN4)*(BI4+1)/2</f>
        <v>11</v>
      </c>
      <c r="DY4" s="1">
        <f>$AL4 +(DD4*$CC4+AO4)*(BJ4+1)/2</f>
        <v>11</v>
      </c>
      <c r="DZ4" s="1">
        <f>$AL4 +(DE4*$CC4+AP4)*(BK4+1)/2</f>
        <v>11</v>
      </c>
      <c r="EA4" s="1">
        <f>$AL4 +(DF4*$CC4+AQ4)*(BL4+1)/2</f>
        <v>11</v>
      </c>
      <c r="EB4" s="1">
        <f>$AL4 +(DG4*$CC4+AR4)*(BM4+1)/2</f>
        <v>11</v>
      </c>
      <c r="EC4" s="1">
        <f>$AL4 +(DH4*$CC4+AS4)*(BN4+1)/2</f>
        <v>11</v>
      </c>
      <c r="ED4" s="1">
        <f>$AL4 +(DI4*$CC4+AT4)*(BO4+1)/2</f>
        <v>11</v>
      </c>
      <c r="EE4" s="1">
        <f>$AL4 +(DJ4*$CC4+AU4)*(BP4+1)/2</f>
        <v>11</v>
      </c>
      <c r="EF4" s="1">
        <f>$AL4 +(DK4*$CC4+AV4)*(BQ4+1)/2</f>
        <v>18</v>
      </c>
      <c r="EG4" s="1">
        <f>$AL4 +(DL4*$CC4+AW4)*(BR4+1)/2</f>
        <v>18</v>
      </c>
      <c r="EH4" s="1">
        <f>$AL4 +(DM4*$CC4+AX4)*(BS4+1)/2</f>
        <v>18</v>
      </c>
      <c r="EI4" s="1">
        <f>$AL4 +(DN4*$CC4+AY4)*(BT4+1)/2</f>
        <v>21.5</v>
      </c>
      <c r="EJ4" s="1">
        <f>$AL4 +(DO4*$CC4+AZ4)*(BU4+1)/2</f>
        <v>21.5</v>
      </c>
      <c r="EK4" s="1">
        <f>$AL4 +(DP4*$CC4+BA4)*(BV4+1)/2</f>
        <v>21.5</v>
      </c>
      <c r="EL4" s="1">
        <f>$AL4 +(DQ4*$CC4+BB4)*(BW4+1)/2</f>
        <v>25</v>
      </c>
      <c r="EM4" s="1">
        <f>$AL4 +(DR4*$CC4+BC4)*(BX4+1)/2</f>
        <v>25</v>
      </c>
      <c r="EN4" s="1">
        <f>$AL4 +(DS4*$CC4+BD4)*(BY4+1)/2</f>
        <v>25</v>
      </c>
      <c r="EO4" s="1">
        <f>$AL4 +(DT4*$CC4+BE4)*(BZ4+1)/2</f>
        <v>28.5</v>
      </c>
      <c r="EP4" s="1">
        <f>$AL4 +(DU4*$CC4+BF4)*(CA4+1)/2</f>
        <v>32</v>
      </c>
      <c r="ER4" s="1">
        <f t="shared" ca="1" si="0"/>
        <v>3</v>
      </c>
      <c r="ES4" s="1">
        <f t="shared" ca="1" si="1"/>
        <v>3</v>
      </c>
      <c r="ET4" s="1">
        <f t="shared" ca="1" si="2"/>
        <v>3</v>
      </c>
      <c r="EU4" s="1">
        <f t="shared" ca="1" si="3"/>
        <v>3</v>
      </c>
      <c r="EV4" s="1">
        <f t="shared" ca="1" si="4"/>
        <v>4</v>
      </c>
      <c r="EW4" s="1">
        <f t="shared" ca="1" si="5"/>
        <v>4</v>
      </c>
      <c r="EX4" s="1">
        <f t="shared" ca="1" si="6"/>
        <v>4</v>
      </c>
      <c r="EY4" s="1">
        <f t="shared" ca="1" si="7"/>
        <v>4</v>
      </c>
      <c r="EZ4" s="1">
        <f t="shared" ca="1" si="8"/>
        <v>4</v>
      </c>
      <c r="FA4" s="1">
        <f t="shared" ca="1" si="9"/>
        <v>11</v>
      </c>
      <c r="FB4" s="1">
        <f t="shared" ca="1" si="10"/>
        <v>11</v>
      </c>
      <c r="FC4" s="1">
        <f t="shared" ca="1" si="11"/>
        <v>11</v>
      </c>
      <c r="FD4" s="1">
        <f t="shared" ca="1" si="12"/>
        <v>11</v>
      </c>
      <c r="FE4" s="1">
        <f t="shared" ca="1" si="13"/>
        <v>11</v>
      </c>
      <c r="FF4" s="1">
        <f t="shared" ca="1" si="14"/>
        <v>15</v>
      </c>
      <c r="FG4" s="1">
        <f t="shared" ca="1" si="15"/>
        <v>15</v>
      </c>
      <c r="FH4" s="1">
        <f t="shared" ca="1" si="16"/>
        <v>15</v>
      </c>
      <c r="FI4" s="1">
        <f t="shared" ca="1" si="17"/>
        <v>15</v>
      </c>
      <c r="FJ4" s="1">
        <f t="shared" ca="1" si="18"/>
        <v>15</v>
      </c>
      <c r="FK4" s="1" t="e">
        <f t="shared" ca="1" si="19"/>
        <v>#N/A</v>
      </c>
      <c r="FL4" s="9"/>
      <c r="FM4" s="9"/>
      <c r="FN4" s="9"/>
      <c r="FO4" s="9"/>
      <c r="FP4" s="9"/>
      <c r="FQ4" s="9"/>
      <c r="FR4" s="9"/>
      <c r="FS4" s="9"/>
      <c r="FT4" s="9"/>
      <c r="FU4" s="9"/>
      <c r="FV4" s="9"/>
      <c r="FW4" s="9"/>
      <c r="FX4" s="9"/>
      <c r="FY4" s="9"/>
      <c r="FZ4" s="9"/>
      <c r="GA4" s="9"/>
      <c r="GB4" s="9"/>
      <c r="GC4" s="9"/>
      <c r="GD4" s="9"/>
      <c r="GE4" s="9"/>
    </row>
    <row r="5" spans="1:187" ht="36">
      <c r="A5" s="8" t="s">
        <v>44</v>
      </c>
      <c r="B5" s="1" t="s">
        <v>38</v>
      </c>
      <c r="C5" s="8" t="s">
        <v>39</v>
      </c>
      <c r="D5" s="8" t="s">
        <v>45</v>
      </c>
      <c r="E5" s="8" t="s">
        <v>46</v>
      </c>
      <c r="F5" s="8" t="s">
        <v>47</v>
      </c>
      <c r="G5" s="8" t="s">
        <v>48</v>
      </c>
      <c r="H5" s="8" t="s">
        <v>49</v>
      </c>
      <c r="I5" s="8">
        <v>1</v>
      </c>
      <c r="J5" s="8"/>
      <c r="K5" s="8"/>
      <c r="L5" s="8"/>
      <c r="M5" s="8" t="s">
        <v>50</v>
      </c>
      <c r="N5" s="10"/>
      <c r="O5" s="1">
        <v>1</v>
      </c>
      <c r="Q5" s="1">
        <f>IF(Q$2/5+1 &gt;=$I5,CG5*DW5, 0)</f>
        <v>1</v>
      </c>
      <c r="R5" s="1">
        <f>IF(R$2/5+1 &gt;=$I5,CH5*DX5, 0)</f>
        <v>1.3333333333333333</v>
      </c>
      <c r="S5" s="1">
        <f>IF(S$2/5+1 &gt;=$I5,CI5*DY5, 0)</f>
        <v>1.3333333333333333</v>
      </c>
      <c r="T5" s="1">
        <f>IF(T$2/5+1 &gt;=$I5,CJ5*DZ5, 0)</f>
        <v>1.6666666666666667</v>
      </c>
      <c r="U5" s="1">
        <f>IF(U$2/5+1 &gt;=$I5,CK5*EA5, 0)</f>
        <v>1.75</v>
      </c>
      <c r="V5" s="1">
        <f>IF(V$2/5+1 &gt;=$I5,CL5*EB5, 0)</f>
        <v>1.75</v>
      </c>
      <c r="W5" s="1">
        <f>IF(W$2/5+1 &gt;=$I5,CM5*EC5, 0)</f>
        <v>2</v>
      </c>
      <c r="X5" s="1">
        <f>IF(X$2/5+1 &gt;=$I5,CN5*ED5, 0)</f>
        <v>2</v>
      </c>
      <c r="Y5" s="1">
        <f>IF(Y$2/5+1 &gt;=$I5,CO5*EE5, 0)</f>
        <v>2</v>
      </c>
      <c r="Z5" s="1">
        <f>IF(Z$2/5+1 &gt;=$I5,CP5*EF5, 0)</f>
        <v>8.1</v>
      </c>
      <c r="AA5" s="1">
        <f>IF(AA$2/5+1 &gt;=$I5,CQ5*EG5, 0)</f>
        <v>8.1</v>
      </c>
      <c r="AB5" s="1">
        <f>IF(AB$2/5+1 &gt;=$I5,CR5*EH5, 0)</f>
        <v>8.1</v>
      </c>
      <c r="AC5" s="1">
        <f>IF(AC$2/5+1 &gt;=$I5,CS5*EI5, 0)</f>
        <v>11.25</v>
      </c>
      <c r="AD5" s="1">
        <f>IF(AD$2/5+1 &gt;=$I5,CT5*EJ5, 0)</f>
        <v>11.25</v>
      </c>
      <c r="AE5" s="1">
        <f>IF(AE$2/5+1 &gt;=$I5,CU5*EK5, 0)</f>
        <v>11.458333333333332</v>
      </c>
      <c r="AF5" s="1">
        <f>IF(AF$2/5+1 &gt;=$I5,CV5*EL5, 0)</f>
        <v>14.666666666666666</v>
      </c>
      <c r="AG5" s="1">
        <f>IF(AG$2/5+1 &gt;=$I5,CW5*EM5, 0)</f>
        <v>14.666666666666666</v>
      </c>
      <c r="AH5" s="1">
        <f>IF(AH$2/5+1 &gt;=$I5,CX5*EN5, 0)</f>
        <v>14.666666666666666</v>
      </c>
      <c r="AI5" s="1">
        <f>IF(AI$2/5+1 &gt;=$I5,CY5*EO5, 0)</f>
        <v>17.875</v>
      </c>
      <c r="AJ5" s="1">
        <f>IF(AJ$2/5+1 &gt;=$I5,CZ5*EP5, 0)</f>
        <v>20.7</v>
      </c>
      <c r="AL5" s="1">
        <v>2</v>
      </c>
      <c r="AM5" s="1">
        <v>0</v>
      </c>
      <c r="AN5" s="1">
        <f>AM5</f>
        <v>0</v>
      </c>
      <c r="AO5" s="1">
        <f>AN5</f>
        <v>0</v>
      </c>
      <c r="AP5" s="1">
        <f>AO5</f>
        <v>0</v>
      </c>
      <c r="AQ5" s="1">
        <f>AP5</f>
        <v>0</v>
      </c>
      <c r="AR5" s="1">
        <f>AQ5</f>
        <v>0</v>
      </c>
      <c r="AS5" s="1">
        <f>AR5</f>
        <v>0</v>
      </c>
      <c r="AT5" s="1">
        <f>AS5</f>
        <v>0</v>
      </c>
      <c r="AU5" s="1">
        <f>AT5</f>
        <v>0</v>
      </c>
      <c r="AV5" s="1">
        <f>AU5</f>
        <v>0</v>
      </c>
      <c r="AW5" s="1">
        <f>AV5</f>
        <v>0</v>
      </c>
      <c r="AX5" s="1">
        <f>AW5</f>
        <v>0</v>
      </c>
      <c r="AY5" s="1">
        <f>AX5</f>
        <v>0</v>
      </c>
      <c r="AZ5" s="1">
        <f>AY5</f>
        <v>0</v>
      </c>
      <c r="BA5" s="1">
        <f>AZ5</f>
        <v>0</v>
      </c>
      <c r="BB5" s="1">
        <f>BA5</f>
        <v>0</v>
      </c>
      <c r="BC5" s="1">
        <f>BB5</f>
        <v>0</v>
      </c>
      <c r="BD5" s="1">
        <f>BC5</f>
        <v>0</v>
      </c>
      <c r="BE5" s="1">
        <f>BD5</f>
        <v>0</v>
      </c>
      <c r="BF5" s="1">
        <f>BE5</f>
        <v>0</v>
      </c>
      <c r="BH5" s="1">
        <v>6</v>
      </c>
      <c r="BI5" s="1">
        <f>BH5</f>
        <v>6</v>
      </c>
      <c r="BJ5" s="1">
        <f>BI5</f>
        <v>6</v>
      </c>
      <c r="BK5" s="1">
        <f>BJ5</f>
        <v>6</v>
      </c>
      <c r="BL5" s="1">
        <f>BK5</f>
        <v>6</v>
      </c>
      <c r="BM5" s="1">
        <f>BL5</f>
        <v>6</v>
      </c>
      <c r="BN5" s="1">
        <f>BM5</f>
        <v>6</v>
      </c>
      <c r="BO5" s="1">
        <f>BN5</f>
        <v>6</v>
      </c>
      <c r="BP5" s="1">
        <f>BO5</f>
        <v>6</v>
      </c>
      <c r="BQ5" s="1">
        <f>BP5</f>
        <v>6</v>
      </c>
      <c r="BR5" s="1">
        <f>BQ5</f>
        <v>6</v>
      </c>
      <c r="BS5" s="1">
        <f>BR5</f>
        <v>6</v>
      </c>
      <c r="BT5" s="1">
        <f>BS5</f>
        <v>6</v>
      </c>
      <c r="BU5" s="1">
        <f>BT5</f>
        <v>6</v>
      </c>
      <c r="BV5" s="1">
        <f>BU5</f>
        <v>6</v>
      </c>
      <c r="BW5" s="1">
        <f>BV5</f>
        <v>6</v>
      </c>
      <c r="BX5" s="1">
        <f>BW5</f>
        <v>6</v>
      </c>
      <c r="BY5" s="1">
        <f>BX5</f>
        <v>6</v>
      </c>
      <c r="BZ5" s="1">
        <f>BY5</f>
        <v>6</v>
      </c>
      <c r="CA5" s="1">
        <f>BZ5</f>
        <v>6</v>
      </c>
      <c r="CB5" s="2"/>
      <c r="CC5" s="1">
        <v>1</v>
      </c>
      <c r="CE5">
        <f>IF(EXACT(E5,"Focus"),IF(I5=1,3,IF(I5=2,3,IF(I5=3,4,IF(I5=4,6,8)))),IF(I5=1,4,IF(I5=2,5,IF(I5=3,6,IF(I5=4,8,10)))))</f>
        <v>4</v>
      </c>
      <c r="CG5" s="2">
        <f>MIN(1,MAX(0,(CG$2-$CE5+1+CG$1-DB5)/CG$2))</f>
        <v>0.5</v>
      </c>
      <c r="CH5" s="2">
        <f>MIN(1,MAX(0,(CH$2-$CE5+1+CH$1-DC5)/CH$2))</f>
        <v>0.66666666666666663</v>
      </c>
      <c r="CI5" s="2">
        <f>MIN(1,MAX(0,(CI$2-$CE5+1+CI$1-DD5)/CI$2))</f>
        <v>0.66666666666666663</v>
      </c>
      <c r="CJ5" s="2">
        <f>MIN(1,MAX(0,(CJ$2-$CE5+1+CJ$1-DE5)/CJ$2))</f>
        <v>0.83333333333333337</v>
      </c>
      <c r="CK5" s="2">
        <f>MIN(1,MAX(0,(CK$2-$CE5+1+CK$1-DF5)/CK$2))</f>
        <v>0.875</v>
      </c>
      <c r="CL5" s="2">
        <f>MIN(1,MAX(0,(CL$2-$CE5+1+CL$1-DG5)/CL$2))</f>
        <v>0.875</v>
      </c>
      <c r="CM5" s="2">
        <f>MIN(1,MAX(0,(CM$2-$CE5+1+CM$1-DH5)/CM$2))</f>
        <v>1</v>
      </c>
      <c r="CN5" s="2">
        <f>MIN(1,MAX(0,(CN$2-$CE5+1+CN$1-DI5)/CN$2))</f>
        <v>1</v>
      </c>
      <c r="CO5" s="2">
        <f>MIN(1,MAX(0,(CO$2-$CE5+1+CO$1-DJ5)/CO$2))</f>
        <v>1</v>
      </c>
      <c r="CP5" s="2">
        <f>MIN(1,MAX(0,(CP$2-$CE5+1+CP$1-DK5)/CP$2))</f>
        <v>0.9</v>
      </c>
      <c r="CQ5" s="2">
        <f>MIN(1,MAX(0,(CQ$2-$CE5+1+CQ$1-DL5)/CQ$2))</f>
        <v>0.9</v>
      </c>
      <c r="CR5" s="2">
        <f>MIN(1,MAX(0,(CR$2-$CE5+1+CR$1-DM5)/CR$2))</f>
        <v>0.9</v>
      </c>
      <c r="CS5" s="2">
        <f>MIN(1,MAX(0,(CS$2-$CE5+1+CS$1-DN5)/CS$2))</f>
        <v>0.9</v>
      </c>
      <c r="CT5" s="2">
        <f>MIN(1,MAX(0,(CT$2-$CE5+1+CT$1-DO5)/CT$2))</f>
        <v>0.9</v>
      </c>
      <c r="CU5" s="2">
        <f>MIN(1,MAX(0,(CU$2-$CE5+1+CU$1-DP5)/CU$2))</f>
        <v>0.91666666666666663</v>
      </c>
      <c r="CV5" s="2">
        <f>MIN(1,MAX(0,(CV$2-$CE5+1+CV$1-DQ5)/CV$2))</f>
        <v>0.91666666666666663</v>
      </c>
      <c r="CW5" s="2">
        <f>MIN(1,MAX(0,(CW$2-$CE5+1+CW$1-DR5)/CW$2))</f>
        <v>0.91666666666666663</v>
      </c>
      <c r="CX5" s="2">
        <f>MIN(1,MAX(0,(CX$2-$CE5+1+CX$1-DS5)/CX$2))</f>
        <v>0.91666666666666663</v>
      </c>
      <c r="CY5" s="2">
        <f>MIN(1,MAX(0,(CY$2-$CE5+1+CY$1-DT5)/CY$2))</f>
        <v>0.91666666666666663</v>
      </c>
      <c r="CZ5" s="2">
        <f>MIN(1,MAX(0,(CZ$2-$CE5+1+CZ$1-DU5)/CZ$2))</f>
        <v>0.9</v>
      </c>
      <c r="DB5" s="1">
        <f>IF($CC5&gt;0,MAX(0,FLOOR((1-$DA$2)*CG$2-$CE5+1+CG$1,1)),0)</f>
        <v>0</v>
      </c>
      <c r="DC5" s="1">
        <f>IF($CC5&gt;0,MAX(0,FLOOR((1-$DA$2)*CH$2-$CE5+1+CH$1,1)),0)</f>
        <v>0</v>
      </c>
      <c r="DD5" s="1">
        <f>IF($CC5&gt;0,MAX(0,FLOOR((1-$DA$2)*CI$2-$CE5+1+CI$1,1)),0)</f>
        <v>0</v>
      </c>
      <c r="DE5" s="1">
        <f>IF($CC5&gt;0,MAX(0,FLOOR((1-$DA$2)*CJ$2-$CE5+1+CJ$1,1)),0)</f>
        <v>0</v>
      </c>
      <c r="DF5" s="1">
        <f>IF($CC5&gt;0,MAX(0,FLOOR((1-$DA$2)*CK$2-$CE5+1+CK$1,1)),0)</f>
        <v>0</v>
      </c>
      <c r="DG5" s="1">
        <f>IF($CC5&gt;0,MAX(0,FLOOR((1-$DA$2)*CL$2-$CE5+1+CL$1,1)),0)</f>
        <v>0</v>
      </c>
      <c r="DH5" s="1">
        <f>IF($CC5&gt;0,MAX(0,FLOOR((1-$DA$2)*CM$2-$CE5+1+CM$1,1)),0)</f>
        <v>0</v>
      </c>
      <c r="DI5" s="1">
        <f>IF($CC5&gt;0,MAX(0,FLOOR((1-$DA$2)*CN$2-$CE5+1+CN$1,1)),0)</f>
        <v>0</v>
      </c>
      <c r="DJ5" s="1">
        <f>IF($CC5&gt;0,MAX(0,FLOOR((1-$DA$2)*CO$2-$CE5+1+CO$1,1)),0)</f>
        <v>0</v>
      </c>
      <c r="DK5" s="1">
        <f>IF($CC5&gt;0,MAX(0,FLOOR((1-$DA$2)*CP$2-$CE5+1+CP$1,1)),0)</f>
        <v>2</v>
      </c>
      <c r="DL5" s="1">
        <f>IF($CC5&gt;0,MAX(0,FLOOR((1-$DA$2)*CQ$2-$CE5+1+CQ$1,1)),0)</f>
        <v>2</v>
      </c>
      <c r="DM5" s="1">
        <f>IF($CC5&gt;0,MAX(0,FLOOR((1-$DA$2)*CR$2-$CE5+1+CR$1,1)),0)</f>
        <v>2</v>
      </c>
      <c r="DN5" s="1">
        <f>IF($CC5&gt;0,MAX(0,FLOOR((1-$DA$2)*CS$2-$CE5+1+CS$1,1)),0)</f>
        <v>3</v>
      </c>
      <c r="DO5" s="1">
        <f>IF($CC5&gt;0,MAX(0,FLOOR((1-$DA$2)*CT$2-$CE5+1+CT$1,1)),0)</f>
        <v>3</v>
      </c>
      <c r="DP5" s="1">
        <f>IF($CC5&gt;0,MAX(0,FLOOR((1-$DA$2)*CU$2-$CE5+1+CU$1,1)),0)</f>
        <v>3</v>
      </c>
      <c r="DQ5" s="1">
        <f>IF($CC5&gt;0,MAX(0,FLOOR((1-$DA$2)*CV$2-$CE5+1+CV$1,1)),0)</f>
        <v>4</v>
      </c>
      <c r="DR5" s="1">
        <f>IF($CC5&gt;0,MAX(0,FLOOR((1-$DA$2)*CW$2-$CE5+1+CW$1,1)),0)</f>
        <v>4</v>
      </c>
      <c r="DS5" s="1">
        <f>IF($CC5&gt;0,MAX(0,FLOOR((1-$DA$2)*CX$2-$CE5+1+CX$1,1)),0)</f>
        <v>4</v>
      </c>
      <c r="DT5" s="1">
        <f>IF($CC5&gt;0,MAX(0,FLOOR((1-$DA$2)*CY$2-$CE5+1+CY$1,1)),0)</f>
        <v>5</v>
      </c>
      <c r="DU5" s="1">
        <f>IF($CC5&gt;0,MAX(0,FLOOR((1-$DA$2)*CZ$2-$CE5+1+CZ$1,1)),0)</f>
        <v>6</v>
      </c>
      <c r="DW5" s="1">
        <f>$AL5 +(DB5*$CC5+AM5)*(BH5+1)/2</f>
        <v>2</v>
      </c>
      <c r="DX5" s="1">
        <f>$AL5 +(DC5*$CC5+AN5)*(BI5+1)/2</f>
        <v>2</v>
      </c>
      <c r="DY5" s="1">
        <f>$AL5 +(DD5*$CC5+AO5)*(BJ5+1)/2</f>
        <v>2</v>
      </c>
      <c r="DZ5" s="1">
        <f>$AL5 +(DE5*$CC5+AP5)*(BK5+1)/2</f>
        <v>2</v>
      </c>
      <c r="EA5" s="1">
        <f>$AL5 +(DF5*$CC5+AQ5)*(BL5+1)/2</f>
        <v>2</v>
      </c>
      <c r="EB5" s="1">
        <f>$AL5 +(DG5*$CC5+AR5)*(BM5+1)/2</f>
        <v>2</v>
      </c>
      <c r="EC5" s="1">
        <f>$AL5 +(DH5*$CC5+AS5)*(BN5+1)/2</f>
        <v>2</v>
      </c>
      <c r="ED5" s="1">
        <f>$AL5 +(DI5*$CC5+AT5)*(BO5+1)/2</f>
        <v>2</v>
      </c>
      <c r="EE5" s="1">
        <f>$AL5 +(DJ5*$CC5+AU5)*(BP5+1)/2</f>
        <v>2</v>
      </c>
      <c r="EF5" s="1">
        <f>$AL5 +(DK5*$CC5+AV5)*(BQ5+1)/2</f>
        <v>9</v>
      </c>
      <c r="EG5" s="1">
        <f>$AL5 +(DL5*$CC5+AW5)*(BR5+1)/2</f>
        <v>9</v>
      </c>
      <c r="EH5" s="1">
        <f>$AL5 +(DM5*$CC5+AX5)*(BS5+1)/2</f>
        <v>9</v>
      </c>
      <c r="EI5" s="1">
        <f>$AL5 +(DN5*$CC5+AY5)*(BT5+1)/2</f>
        <v>12.5</v>
      </c>
      <c r="EJ5" s="1">
        <f>$AL5 +(DO5*$CC5+AZ5)*(BU5+1)/2</f>
        <v>12.5</v>
      </c>
      <c r="EK5" s="1">
        <f>$AL5 +(DP5*$CC5+BA5)*(BV5+1)/2</f>
        <v>12.5</v>
      </c>
      <c r="EL5" s="1">
        <f>$AL5 +(DQ5*$CC5+BB5)*(BW5+1)/2</f>
        <v>16</v>
      </c>
      <c r="EM5" s="1">
        <f>$AL5 +(DR5*$CC5+BC5)*(BX5+1)/2</f>
        <v>16</v>
      </c>
      <c r="EN5" s="1">
        <f>$AL5 +(DS5*$CC5+BD5)*(BY5+1)/2</f>
        <v>16</v>
      </c>
      <c r="EO5" s="1">
        <f>$AL5 +(DT5*$CC5+BE5)*(BZ5+1)/2</f>
        <v>19.5</v>
      </c>
      <c r="EP5" s="1">
        <f>$AL5 +(DU5*$CC5+BF5)*(CA5+1)/2</f>
        <v>23</v>
      </c>
      <c r="ER5" s="1">
        <f t="shared" ca="1" si="0"/>
        <v>3</v>
      </c>
      <c r="ES5" s="1">
        <f t="shared" ca="1" si="1"/>
        <v>3</v>
      </c>
      <c r="ET5" s="1">
        <f t="shared" ca="1" si="2"/>
        <v>3</v>
      </c>
      <c r="EU5" s="1">
        <f t="shared" ca="1" si="3"/>
        <v>3</v>
      </c>
      <c r="EV5" s="1">
        <f t="shared" ca="1" si="4"/>
        <v>4</v>
      </c>
      <c r="EW5" s="1">
        <f t="shared" ca="1" si="5"/>
        <v>4</v>
      </c>
      <c r="EX5" s="1">
        <f t="shared" ca="1" si="6"/>
        <v>4</v>
      </c>
      <c r="EY5" s="1">
        <f t="shared" ca="1" si="7"/>
        <v>4</v>
      </c>
      <c r="EZ5" s="1">
        <f t="shared" ca="1" si="8"/>
        <v>4</v>
      </c>
      <c r="FA5" s="1">
        <f t="shared" ca="1" si="9"/>
        <v>11</v>
      </c>
      <c r="FB5" s="1">
        <f t="shared" ca="1" si="10"/>
        <v>11</v>
      </c>
      <c r="FC5" s="1">
        <f t="shared" ca="1" si="11"/>
        <v>11</v>
      </c>
      <c r="FD5" s="1">
        <f t="shared" ca="1" si="12"/>
        <v>11</v>
      </c>
      <c r="FE5" s="1">
        <f t="shared" ca="1" si="13"/>
        <v>11</v>
      </c>
      <c r="FF5" s="1">
        <f t="shared" ca="1" si="14"/>
        <v>15</v>
      </c>
      <c r="FG5" s="1">
        <f t="shared" ca="1" si="15"/>
        <v>15</v>
      </c>
      <c r="FH5" s="1">
        <f t="shared" ca="1" si="16"/>
        <v>15</v>
      </c>
      <c r="FI5" s="1">
        <f t="shared" ca="1" si="17"/>
        <v>15</v>
      </c>
      <c r="FJ5" s="1">
        <f t="shared" ca="1" si="18"/>
        <v>15</v>
      </c>
      <c r="FK5" s="1" t="e">
        <f t="shared" ca="1" si="19"/>
        <v>#N/A</v>
      </c>
      <c r="FL5" s="8"/>
      <c r="FM5" s="8"/>
      <c r="FN5" s="8"/>
      <c r="FO5" s="8"/>
      <c r="FP5" s="8"/>
      <c r="FQ5" s="8"/>
      <c r="FR5" s="8"/>
      <c r="FS5" s="8"/>
      <c r="FT5" s="8"/>
      <c r="FU5" s="8"/>
      <c r="FV5" s="8"/>
      <c r="FW5" s="8"/>
      <c r="FX5" s="8"/>
      <c r="FY5" s="8"/>
      <c r="FZ5" s="8"/>
      <c r="GA5" s="8"/>
      <c r="GB5" s="8"/>
      <c r="GC5" s="8"/>
      <c r="GD5" s="8"/>
      <c r="GE5" s="8"/>
    </row>
    <row r="6" spans="1:187" ht="24">
      <c r="A6" s="8" t="s">
        <v>51</v>
      </c>
      <c r="B6" s="1" t="s">
        <v>52</v>
      </c>
      <c r="C6" s="8" t="s">
        <v>53</v>
      </c>
      <c r="D6" s="8" t="s">
        <v>54</v>
      </c>
      <c r="E6" s="8" t="s">
        <v>46</v>
      </c>
      <c r="F6" s="8" t="s">
        <v>55</v>
      </c>
      <c r="G6" s="8" t="s">
        <v>56</v>
      </c>
      <c r="H6" s="8" t="s">
        <v>57</v>
      </c>
      <c r="I6" s="8">
        <v>1</v>
      </c>
      <c r="J6" s="8"/>
      <c r="K6" s="8"/>
      <c r="L6" s="8"/>
      <c r="M6" s="8" t="s">
        <v>58</v>
      </c>
      <c r="N6" s="10"/>
      <c r="Q6" s="2">
        <f ca="1">AVERAGEIF(Q$3:Q$54,"&gt;0")</f>
        <v>1.875</v>
      </c>
      <c r="R6" s="2">
        <f ca="1">AVERAGEIF(R$3:R$54,"&gt;0")</f>
        <v>2.5</v>
      </c>
      <c r="S6" s="2">
        <f ca="1">AVERAGEIF(S$3:S$54,"&gt;0")</f>
        <v>2.5</v>
      </c>
      <c r="T6" s="2">
        <f ca="1">AVERAGEIF(T$3:T$54,"&gt;0")</f>
        <v>3.125</v>
      </c>
      <c r="U6" s="2">
        <f ca="1">AVERAGEIF(U$3:U$54,"&gt;0")</f>
        <v>4.4375</v>
      </c>
      <c r="V6" s="2">
        <f ca="1">AVERAGEIF(V$3:V$54,"&gt;0")</f>
        <v>4.4375</v>
      </c>
      <c r="W6" s="2">
        <f ca="1">AVERAGEIF(W$3:W$54,"&gt;0")</f>
        <v>5.125</v>
      </c>
      <c r="X6" s="2">
        <f ca="1">AVERAGEIF(X$3:X$54,"&gt;0")</f>
        <v>5.125</v>
      </c>
      <c r="Y6" s="2">
        <f ca="1">AVERAGEIF(Y$3:Y$54,"&gt;0")</f>
        <v>5.125</v>
      </c>
      <c r="Z6" s="2">
        <f ca="1">AVERAGEIF(Z$3:Z$54,"&gt;0")</f>
        <v>10.98</v>
      </c>
      <c r="AA6" s="2">
        <f ca="1">AVERAGEIF(AA$3:AA$54,"&gt;0")</f>
        <v>10.98</v>
      </c>
      <c r="AB6" s="2">
        <f ca="1">AVERAGEIF(AB$3:AB$54,"&gt;0")</f>
        <v>11.294999999999998</v>
      </c>
      <c r="AC6" s="2">
        <f ca="1">AVERAGEIF(AC$3:AC$54,"&gt;0")</f>
        <v>15.215</v>
      </c>
      <c r="AD6" s="2">
        <f ca="1">AVERAGEIF(AD$3:AD$54,"&gt;0")</f>
        <v>15.565000000000001</v>
      </c>
      <c r="AE6" s="2">
        <f ca="1">AVERAGEIF(AE$3:AE$54,"&gt;0")</f>
        <v>17.892857142857142</v>
      </c>
      <c r="AF6" s="2">
        <f ca="1">AVERAGEIF(AF$3:AF$54,"&gt;0")</f>
        <v>21.666666666666664</v>
      </c>
      <c r="AG6" s="2">
        <f ca="1">AVERAGEIF(AG$3:AG$54,"&gt;0")</f>
        <v>21.666666666666664</v>
      </c>
      <c r="AH6" s="2">
        <f ca="1">AVERAGEIF(AH$3:AH$54,"&gt;0")</f>
        <v>21.916666666666664</v>
      </c>
      <c r="AI6" s="2">
        <f ca="1">AVERAGEIF(AI$3:AI$54,"&gt;0")</f>
        <v>26.845238095238095</v>
      </c>
      <c r="AJ6" s="2">
        <f ca="1">AVERAGEIF(AJ$3:AJ$54,"&gt;0")</f>
        <v>33.426666666666662</v>
      </c>
      <c r="ER6" s="1">
        <f t="shared" ca="1" si="0"/>
        <v>3</v>
      </c>
      <c r="ES6" s="1">
        <f t="shared" ca="1" si="1"/>
        <v>3</v>
      </c>
      <c r="ET6" s="1">
        <f t="shared" ca="1" si="2"/>
        <v>3</v>
      </c>
      <c r="EU6" s="1">
        <f t="shared" ca="1" si="3"/>
        <v>3</v>
      </c>
      <c r="EV6" s="1">
        <f t="shared" ca="1" si="4"/>
        <v>4</v>
      </c>
      <c r="EW6" s="1">
        <f t="shared" ca="1" si="5"/>
        <v>4</v>
      </c>
      <c r="EX6" s="1">
        <f t="shared" ca="1" si="6"/>
        <v>4</v>
      </c>
      <c r="EY6" s="1">
        <f t="shared" ca="1" si="7"/>
        <v>4</v>
      </c>
      <c r="EZ6" s="1">
        <f t="shared" ca="1" si="8"/>
        <v>4</v>
      </c>
      <c r="FA6" s="1">
        <f t="shared" ca="1" si="9"/>
        <v>11</v>
      </c>
      <c r="FB6" s="1">
        <f t="shared" ca="1" si="10"/>
        <v>11</v>
      </c>
      <c r="FC6" s="1">
        <f t="shared" ca="1" si="11"/>
        <v>11</v>
      </c>
      <c r="FD6" s="1">
        <f t="shared" ca="1" si="12"/>
        <v>11</v>
      </c>
      <c r="FE6" s="1">
        <f t="shared" ca="1" si="13"/>
        <v>11</v>
      </c>
      <c r="FF6" s="1">
        <f t="shared" ca="1" si="14"/>
        <v>8</v>
      </c>
      <c r="FG6" s="1">
        <f t="shared" ca="1" si="15"/>
        <v>9</v>
      </c>
      <c r="FH6" s="1">
        <f t="shared" ca="1" si="16"/>
        <v>9</v>
      </c>
      <c r="FI6" s="1">
        <f t="shared" ca="1" si="17"/>
        <v>9</v>
      </c>
      <c r="FJ6" s="1">
        <f t="shared" ca="1" si="18"/>
        <v>10</v>
      </c>
      <c r="FK6" s="1">
        <f t="shared" ca="1" si="19"/>
        <v>11</v>
      </c>
      <c r="FL6" s="8"/>
      <c r="FM6" s="8"/>
      <c r="FN6" s="8"/>
      <c r="FO6" s="8"/>
      <c r="FP6" s="8"/>
      <c r="FQ6" s="8"/>
      <c r="FR6" s="8"/>
      <c r="FS6" s="8"/>
      <c r="FT6" s="8"/>
      <c r="FU6" s="8"/>
      <c r="FV6" s="8"/>
      <c r="FW6" s="8"/>
      <c r="FX6" s="8"/>
      <c r="FY6" s="8"/>
      <c r="FZ6" s="8"/>
      <c r="GA6" s="8"/>
      <c r="GB6" s="8"/>
      <c r="GC6" s="8"/>
      <c r="GD6" s="8"/>
      <c r="GE6" s="8"/>
    </row>
    <row r="7" spans="1:187" ht="96">
      <c r="A7" s="8" t="s">
        <v>59</v>
      </c>
      <c r="B7" s="1" t="s">
        <v>60</v>
      </c>
      <c r="C7" s="8" t="s">
        <v>61</v>
      </c>
      <c r="D7" s="8" t="s">
        <v>62</v>
      </c>
      <c r="E7" s="8" t="s">
        <v>46</v>
      </c>
      <c r="F7" s="8" t="s">
        <v>63</v>
      </c>
      <c r="G7" s="8"/>
      <c r="H7" s="8"/>
      <c r="I7" s="8">
        <v>2</v>
      </c>
      <c r="J7" s="8"/>
      <c r="K7" s="8"/>
      <c r="L7" s="8"/>
      <c r="M7" s="8" t="s">
        <v>924</v>
      </c>
      <c r="ER7" s="1">
        <f t="shared" ca="1" si="0"/>
        <v>3</v>
      </c>
      <c r="ES7" s="1">
        <f t="shared" ca="1" si="1"/>
        <v>3</v>
      </c>
      <c r="ET7" s="1">
        <f t="shared" ca="1" si="2"/>
        <v>3</v>
      </c>
      <c r="EU7" s="1">
        <f t="shared" ca="1" si="3"/>
        <v>3</v>
      </c>
      <c r="EV7" s="1">
        <f t="shared" ca="1" si="4"/>
        <v>4</v>
      </c>
      <c r="EW7" s="1">
        <f t="shared" ca="1" si="5"/>
        <v>4</v>
      </c>
      <c r="EX7" s="1">
        <f t="shared" ca="1" si="6"/>
        <v>4</v>
      </c>
      <c r="EY7" s="1">
        <f t="shared" ca="1" si="7"/>
        <v>4</v>
      </c>
      <c r="EZ7" s="1">
        <f t="shared" ca="1" si="8"/>
        <v>4</v>
      </c>
      <c r="FA7" s="1">
        <f t="shared" ca="1" si="9"/>
        <v>6</v>
      </c>
      <c r="FB7" s="1">
        <f t="shared" ca="1" si="10"/>
        <v>6</v>
      </c>
      <c r="FC7" s="1">
        <f t="shared" ca="1" si="11"/>
        <v>7</v>
      </c>
      <c r="FD7" s="1">
        <f t="shared" ca="1" si="12"/>
        <v>5</v>
      </c>
      <c r="FE7" s="1">
        <f t="shared" ca="1" si="13"/>
        <v>6</v>
      </c>
      <c r="FF7" s="1">
        <f t="shared" ca="1" si="14"/>
        <v>8</v>
      </c>
      <c r="FG7" s="1">
        <f t="shared" ca="1" si="15"/>
        <v>5</v>
      </c>
      <c r="FH7" s="1">
        <f t="shared" ca="1" si="16"/>
        <v>5</v>
      </c>
      <c r="FI7" s="1">
        <f t="shared" ca="1" si="17"/>
        <v>6</v>
      </c>
      <c r="FJ7" s="1">
        <f t="shared" ca="1" si="18"/>
        <v>5</v>
      </c>
      <c r="FK7" s="1">
        <f t="shared" ca="1" si="19"/>
        <v>6</v>
      </c>
      <c r="FL7" s="8"/>
      <c r="FM7" s="8"/>
      <c r="FN7" s="8"/>
      <c r="FO7" s="8"/>
      <c r="FP7" s="8"/>
      <c r="FQ7" s="8"/>
      <c r="FR7" s="8"/>
      <c r="FS7" s="8"/>
      <c r="FT7" s="8"/>
      <c r="FU7" s="8"/>
      <c r="FV7" s="8"/>
      <c r="FW7" s="8"/>
      <c r="FX7" s="8"/>
      <c r="FY7" s="8"/>
      <c r="FZ7" s="8"/>
      <c r="GA7" s="8"/>
      <c r="GB7" s="8"/>
      <c r="GC7" s="8"/>
      <c r="GD7" s="8"/>
      <c r="GE7" s="8"/>
    </row>
    <row r="8" spans="1:187" ht="108">
      <c r="A8" s="8" t="s">
        <v>64</v>
      </c>
      <c r="B8" s="1" t="s">
        <v>65</v>
      </c>
      <c r="C8" s="8" t="s">
        <v>66</v>
      </c>
      <c r="D8" s="8" t="s">
        <v>67</v>
      </c>
      <c r="E8" s="8" t="s">
        <v>46</v>
      </c>
      <c r="F8" s="8" t="s">
        <v>55</v>
      </c>
      <c r="G8" s="11"/>
      <c r="H8" s="8" t="s">
        <v>57</v>
      </c>
      <c r="I8" s="11">
        <v>2</v>
      </c>
      <c r="J8" s="11"/>
      <c r="K8" s="11"/>
      <c r="L8" s="11"/>
      <c r="M8" s="8" t="s">
        <v>925</v>
      </c>
      <c r="N8" s="12"/>
      <c r="ER8" s="1">
        <f t="shared" ca="1" si="0"/>
        <v>3</v>
      </c>
      <c r="ES8" s="1">
        <f t="shared" ca="1" si="1"/>
        <v>3</v>
      </c>
      <c r="ET8" s="1">
        <f t="shared" ca="1" si="2"/>
        <v>3</v>
      </c>
      <c r="EU8" s="1">
        <f t="shared" ca="1" si="3"/>
        <v>3</v>
      </c>
      <c r="EV8" s="1">
        <f t="shared" ca="1" si="4"/>
        <v>4</v>
      </c>
      <c r="EW8" s="1">
        <f t="shared" ca="1" si="5"/>
        <v>4</v>
      </c>
      <c r="EX8" s="1">
        <f t="shared" ca="1" si="6"/>
        <v>4</v>
      </c>
      <c r="EY8" s="1">
        <f t="shared" ca="1" si="7"/>
        <v>4</v>
      </c>
      <c r="EZ8" s="1">
        <f t="shared" ca="1" si="8"/>
        <v>4</v>
      </c>
      <c r="FA8" s="1">
        <f t="shared" ca="1" si="9"/>
        <v>11</v>
      </c>
      <c r="FB8" s="1">
        <f t="shared" ca="1" si="10"/>
        <v>11</v>
      </c>
      <c r="FC8" s="1">
        <f t="shared" ca="1" si="11"/>
        <v>11</v>
      </c>
      <c r="FD8" s="1">
        <f t="shared" ca="1" si="12"/>
        <v>11</v>
      </c>
      <c r="FE8" s="1">
        <f t="shared" ca="1" si="13"/>
        <v>11</v>
      </c>
      <c r="FF8" s="1">
        <f t="shared" ca="1" si="14"/>
        <v>15</v>
      </c>
      <c r="FG8" s="1">
        <f t="shared" ca="1" si="15"/>
        <v>15</v>
      </c>
      <c r="FH8" s="1">
        <f t="shared" ca="1" si="16"/>
        <v>15</v>
      </c>
      <c r="FI8" s="1">
        <f t="shared" ca="1" si="17"/>
        <v>15</v>
      </c>
      <c r="FJ8" s="1">
        <f t="shared" ca="1" si="18"/>
        <v>15</v>
      </c>
      <c r="FK8" s="1" t="e">
        <f t="shared" ca="1" si="19"/>
        <v>#N/A</v>
      </c>
    </row>
    <row r="9" spans="1:187" ht="24">
      <c r="A9" s="8" t="s">
        <v>68</v>
      </c>
      <c r="B9" s="1" t="s">
        <v>65</v>
      </c>
      <c r="C9" s="8" t="s">
        <v>66</v>
      </c>
      <c r="D9" s="8" t="s">
        <v>69</v>
      </c>
      <c r="E9" s="8" t="s">
        <v>46</v>
      </c>
      <c r="F9" s="8" t="s">
        <v>63</v>
      </c>
      <c r="G9" s="11"/>
      <c r="H9" s="8" t="s">
        <v>70</v>
      </c>
      <c r="I9" s="11">
        <v>1</v>
      </c>
      <c r="J9" s="11"/>
      <c r="K9" s="11"/>
      <c r="L9" s="11"/>
      <c r="M9" s="8" t="s">
        <v>71</v>
      </c>
      <c r="N9" s="12"/>
      <c r="ER9" s="1">
        <f t="shared" ca="1" si="0"/>
        <v>3</v>
      </c>
      <c r="ES9" s="1">
        <f t="shared" ca="1" si="1"/>
        <v>3</v>
      </c>
      <c r="ET9" s="1">
        <f t="shared" ca="1" si="2"/>
        <v>3</v>
      </c>
      <c r="EU9" s="1">
        <f t="shared" ca="1" si="3"/>
        <v>3</v>
      </c>
      <c r="EV9" s="1">
        <f t="shared" ca="1" si="4"/>
        <v>4</v>
      </c>
      <c r="EW9" s="1">
        <f t="shared" ca="1" si="5"/>
        <v>4</v>
      </c>
      <c r="EX9" s="1">
        <f t="shared" ca="1" si="6"/>
        <v>4</v>
      </c>
      <c r="EY9" s="1">
        <f t="shared" ca="1" si="7"/>
        <v>4</v>
      </c>
      <c r="EZ9" s="1">
        <f t="shared" ca="1" si="8"/>
        <v>4</v>
      </c>
      <c r="FA9" s="1">
        <f t="shared" ca="1" si="9"/>
        <v>11</v>
      </c>
      <c r="FB9" s="1">
        <f t="shared" ca="1" si="10"/>
        <v>11</v>
      </c>
      <c r="FC9" s="1">
        <f t="shared" ca="1" si="11"/>
        <v>11</v>
      </c>
      <c r="FD9" s="1">
        <f t="shared" ca="1" si="12"/>
        <v>11</v>
      </c>
      <c r="FE9" s="1">
        <f t="shared" ca="1" si="13"/>
        <v>11</v>
      </c>
      <c r="FF9" s="1">
        <f t="shared" ca="1" si="14"/>
        <v>15</v>
      </c>
      <c r="FG9" s="1">
        <f t="shared" ca="1" si="15"/>
        <v>15</v>
      </c>
      <c r="FH9" s="1">
        <f t="shared" ca="1" si="16"/>
        <v>15</v>
      </c>
      <c r="FI9" s="1">
        <f t="shared" ca="1" si="17"/>
        <v>15</v>
      </c>
      <c r="FJ9" s="1">
        <f t="shared" ca="1" si="18"/>
        <v>15</v>
      </c>
      <c r="FK9" s="1" t="e">
        <f t="shared" ca="1" si="19"/>
        <v>#N/A</v>
      </c>
    </row>
    <row r="10" spans="1:187" ht="24">
      <c r="A10" s="8" t="s">
        <v>72</v>
      </c>
      <c r="B10" s="1" t="s">
        <v>65</v>
      </c>
      <c r="C10" s="8" t="s">
        <v>66</v>
      </c>
      <c r="D10" s="8" t="s">
        <v>73</v>
      </c>
      <c r="E10" s="8" t="s">
        <v>46</v>
      </c>
      <c r="F10" s="8" t="s">
        <v>31</v>
      </c>
      <c r="G10" s="8" t="s">
        <v>74</v>
      </c>
      <c r="H10" s="8" t="s">
        <v>75</v>
      </c>
      <c r="I10" s="11">
        <v>3</v>
      </c>
      <c r="J10" s="11"/>
      <c r="K10" s="11"/>
      <c r="L10" s="11"/>
      <c r="M10" s="8" t="s">
        <v>76</v>
      </c>
      <c r="N10" s="12"/>
      <c r="ER10" s="1">
        <f t="shared" ca="1" si="0"/>
        <v>3</v>
      </c>
      <c r="ES10" s="1">
        <f t="shared" ca="1" si="1"/>
        <v>3</v>
      </c>
      <c r="ET10" s="1">
        <f t="shared" ca="1" si="2"/>
        <v>3</v>
      </c>
      <c r="EU10" s="1">
        <f t="shared" ca="1" si="3"/>
        <v>3</v>
      </c>
      <c r="EV10" s="1">
        <f t="shared" ca="1" si="4"/>
        <v>4</v>
      </c>
      <c r="EW10" s="1">
        <f t="shared" ca="1" si="5"/>
        <v>4</v>
      </c>
      <c r="EX10" s="1">
        <f t="shared" ca="1" si="6"/>
        <v>4</v>
      </c>
      <c r="EY10" s="1">
        <f t="shared" ca="1" si="7"/>
        <v>4</v>
      </c>
      <c r="EZ10" s="1">
        <f t="shared" ca="1" si="8"/>
        <v>4</v>
      </c>
      <c r="FA10" s="1">
        <f t="shared" ca="1" si="9"/>
        <v>6</v>
      </c>
      <c r="FB10" s="1">
        <f t="shared" ca="1" si="10"/>
        <v>6</v>
      </c>
      <c r="FC10" s="1">
        <f t="shared" ca="1" si="11"/>
        <v>2</v>
      </c>
      <c r="FD10" s="1">
        <f t="shared" ca="1" si="12"/>
        <v>8</v>
      </c>
      <c r="FE10" s="1">
        <f t="shared" ca="1" si="13"/>
        <v>3</v>
      </c>
      <c r="FF10" s="1">
        <f t="shared" ca="1" si="14"/>
        <v>5</v>
      </c>
      <c r="FG10" s="1">
        <f t="shared" ca="1" si="15"/>
        <v>6</v>
      </c>
      <c r="FH10" s="1">
        <f t="shared" ca="1" si="16"/>
        <v>6</v>
      </c>
      <c r="FI10" s="1">
        <f t="shared" ca="1" si="17"/>
        <v>4</v>
      </c>
      <c r="FJ10" s="1">
        <f t="shared" ca="1" si="18"/>
        <v>9</v>
      </c>
      <c r="FK10" s="1">
        <f t="shared" ca="1" si="19"/>
        <v>10</v>
      </c>
    </row>
    <row r="11" spans="1:187" ht="36">
      <c r="A11" s="9" t="s">
        <v>77</v>
      </c>
      <c r="B11" s="1" t="s">
        <v>52</v>
      </c>
      <c r="C11" s="9" t="s">
        <v>78</v>
      </c>
      <c r="D11" s="9" t="s">
        <v>79</v>
      </c>
      <c r="E11" s="9" t="s">
        <v>80</v>
      </c>
      <c r="F11" s="9" t="s">
        <v>47</v>
      </c>
      <c r="G11" s="9"/>
      <c r="H11" s="9" t="s">
        <v>81</v>
      </c>
      <c r="I11" s="9">
        <v>3</v>
      </c>
      <c r="J11" s="9"/>
      <c r="K11" s="9"/>
      <c r="L11" s="9"/>
      <c r="M11" s="9" t="s">
        <v>926</v>
      </c>
      <c r="ER11" s="1">
        <f t="shared" ca="1" si="0"/>
        <v>3</v>
      </c>
      <c r="ES11" s="1">
        <f t="shared" ca="1" si="1"/>
        <v>3</v>
      </c>
      <c r="ET11" s="1">
        <f t="shared" ca="1" si="2"/>
        <v>3</v>
      </c>
      <c r="EU11" s="1">
        <f t="shared" ca="1" si="3"/>
        <v>3</v>
      </c>
      <c r="EV11" s="1">
        <f t="shared" ca="1" si="4"/>
        <v>4</v>
      </c>
      <c r="EW11" s="1">
        <f t="shared" ca="1" si="5"/>
        <v>4</v>
      </c>
      <c r="EX11" s="1">
        <f t="shared" ca="1" si="6"/>
        <v>4</v>
      </c>
      <c r="EY11" s="1">
        <f t="shared" ca="1" si="7"/>
        <v>4</v>
      </c>
      <c r="EZ11" s="1">
        <f t="shared" ca="1" si="8"/>
        <v>4</v>
      </c>
      <c r="FA11" s="1">
        <f t="shared" ca="1" si="9"/>
        <v>11</v>
      </c>
      <c r="FB11" s="1">
        <f t="shared" ca="1" si="10"/>
        <v>11</v>
      </c>
      <c r="FC11" s="1">
        <f t="shared" ca="1" si="11"/>
        <v>11</v>
      </c>
      <c r="FD11" s="1">
        <f t="shared" ca="1" si="12"/>
        <v>11</v>
      </c>
      <c r="FE11" s="1">
        <f t="shared" ca="1" si="13"/>
        <v>11</v>
      </c>
      <c r="FF11" s="1">
        <f t="shared" ca="1" si="14"/>
        <v>15</v>
      </c>
      <c r="FG11" s="1">
        <f t="shared" ca="1" si="15"/>
        <v>15</v>
      </c>
      <c r="FH11" s="1">
        <f t="shared" ca="1" si="16"/>
        <v>15</v>
      </c>
      <c r="FI11" s="1">
        <f t="shared" ca="1" si="17"/>
        <v>15</v>
      </c>
      <c r="FJ11" s="1">
        <f t="shared" ca="1" si="18"/>
        <v>15</v>
      </c>
      <c r="FK11" s="1" t="e">
        <f t="shared" ca="1" si="19"/>
        <v>#N/A</v>
      </c>
    </row>
    <row r="12" spans="1:187" ht="72">
      <c r="A12" s="8" t="s">
        <v>82</v>
      </c>
      <c r="B12" s="1" t="s">
        <v>52</v>
      </c>
      <c r="C12" s="8" t="s">
        <v>78</v>
      </c>
      <c r="D12" s="8" t="s">
        <v>83</v>
      </c>
      <c r="E12" s="8" t="s">
        <v>80</v>
      </c>
      <c r="F12" s="8" t="s">
        <v>47</v>
      </c>
      <c r="G12" s="8"/>
      <c r="H12" s="8" t="s">
        <v>84</v>
      </c>
      <c r="I12" s="8">
        <v>4</v>
      </c>
      <c r="J12" s="8"/>
      <c r="K12" s="8"/>
      <c r="L12" s="8"/>
      <c r="M12" s="8" t="s">
        <v>927</v>
      </c>
      <c r="ER12" s="1">
        <f t="shared" ca="1" si="0"/>
        <v>3</v>
      </c>
      <c r="ES12" s="1">
        <f t="shared" ca="1" si="1"/>
        <v>3</v>
      </c>
      <c r="ET12" s="1">
        <f t="shared" ca="1" si="2"/>
        <v>3</v>
      </c>
      <c r="EU12" s="1">
        <f t="shared" ca="1" si="3"/>
        <v>3</v>
      </c>
      <c r="EV12" s="1">
        <f t="shared" ca="1" si="4"/>
        <v>4</v>
      </c>
      <c r="EW12" s="1">
        <f t="shared" ca="1" si="5"/>
        <v>4</v>
      </c>
      <c r="EX12" s="1">
        <f t="shared" ca="1" si="6"/>
        <v>4</v>
      </c>
      <c r="EY12" s="1">
        <f t="shared" ca="1" si="7"/>
        <v>4</v>
      </c>
      <c r="EZ12" s="1">
        <f t="shared" ca="1" si="8"/>
        <v>4</v>
      </c>
      <c r="FA12" s="1">
        <f t="shared" ca="1" si="9"/>
        <v>11</v>
      </c>
      <c r="FB12" s="1">
        <f t="shared" ca="1" si="10"/>
        <v>11</v>
      </c>
      <c r="FC12" s="1">
        <f t="shared" ca="1" si="11"/>
        <v>11</v>
      </c>
      <c r="FD12" s="1">
        <f t="shared" ca="1" si="12"/>
        <v>11</v>
      </c>
      <c r="FE12" s="1">
        <f t="shared" ca="1" si="13"/>
        <v>11</v>
      </c>
      <c r="FF12" s="1">
        <f t="shared" ca="1" si="14"/>
        <v>15</v>
      </c>
      <c r="FG12" s="1">
        <f t="shared" ca="1" si="15"/>
        <v>15</v>
      </c>
      <c r="FH12" s="1">
        <f t="shared" ca="1" si="16"/>
        <v>15</v>
      </c>
      <c r="FI12" s="1">
        <f t="shared" ca="1" si="17"/>
        <v>15</v>
      </c>
      <c r="FJ12" s="1">
        <f t="shared" ca="1" si="18"/>
        <v>15</v>
      </c>
      <c r="FK12" s="1" t="e">
        <f t="shared" ca="1" si="19"/>
        <v>#N/A</v>
      </c>
    </row>
    <row r="13" spans="1:187" ht="33.950000000000003" customHeight="1">
      <c r="A13" s="8" t="s">
        <v>85</v>
      </c>
      <c r="B13" s="1" t="s">
        <v>52</v>
      </c>
      <c r="C13" s="8" t="s">
        <v>78</v>
      </c>
      <c r="D13" s="8" t="s">
        <v>86</v>
      </c>
      <c r="E13" s="8" t="s">
        <v>80</v>
      </c>
      <c r="F13" s="8" t="s">
        <v>47</v>
      </c>
      <c r="G13" s="8"/>
      <c r="H13" s="8" t="s">
        <v>87</v>
      </c>
      <c r="I13" s="8">
        <v>2</v>
      </c>
      <c r="J13" s="8"/>
      <c r="K13" s="8"/>
      <c r="L13" s="8"/>
      <c r="M13" s="8" t="s">
        <v>928</v>
      </c>
      <c r="ER13" s="1">
        <f t="shared" ca="1" si="0"/>
        <v>2</v>
      </c>
      <c r="ES13" s="1">
        <f t="shared" ca="1" si="1"/>
        <v>2</v>
      </c>
      <c r="ET13" s="1">
        <f t="shared" ca="1" si="2"/>
        <v>2</v>
      </c>
      <c r="EU13" s="1">
        <f t="shared" ca="1" si="3"/>
        <v>2</v>
      </c>
      <c r="EV13" s="1">
        <f t="shared" ca="1" si="4"/>
        <v>3</v>
      </c>
      <c r="EW13" s="1">
        <f t="shared" ca="1" si="5"/>
        <v>3</v>
      </c>
      <c r="EX13" s="1">
        <f t="shared" ca="1" si="6"/>
        <v>3</v>
      </c>
      <c r="EY13" s="1">
        <f t="shared" ca="1" si="7"/>
        <v>3</v>
      </c>
      <c r="EZ13" s="1">
        <f t="shared" ca="1" si="8"/>
        <v>3</v>
      </c>
      <c r="FA13" s="1">
        <f t="shared" ca="1" si="9"/>
        <v>10</v>
      </c>
      <c r="FB13" s="1">
        <f t="shared" ca="1" si="10"/>
        <v>10</v>
      </c>
      <c r="FC13" s="1">
        <f t="shared" ca="1" si="11"/>
        <v>10</v>
      </c>
      <c r="FD13" s="1">
        <f t="shared" ca="1" si="12"/>
        <v>10</v>
      </c>
      <c r="FE13" s="1">
        <f t="shared" ca="1" si="13"/>
        <v>10</v>
      </c>
      <c r="FF13" s="1">
        <f t="shared" ca="1" si="14"/>
        <v>14</v>
      </c>
      <c r="FG13" s="1">
        <f t="shared" ca="1" si="15"/>
        <v>14</v>
      </c>
      <c r="FH13" s="1">
        <f t="shared" ca="1" si="16"/>
        <v>14</v>
      </c>
      <c r="FI13" s="1">
        <f t="shared" ca="1" si="17"/>
        <v>14</v>
      </c>
      <c r="FJ13" s="1">
        <f t="shared" ca="1" si="18"/>
        <v>14</v>
      </c>
      <c r="FK13" s="1">
        <f t="shared" ca="1" si="19"/>
        <v>15</v>
      </c>
    </row>
    <row r="14" spans="1:187" ht="33.950000000000003" customHeight="1">
      <c r="A14" s="8" t="s">
        <v>88</v>
      </c>
      <c r="B14" s="1" t="s">
        <v>89</v>
      </c>
      <c r="C14" s="8" t="s">
        <v>90</v>
      </c>
      <c r="D14" s="8"/>
      <c r="E14" s="8" t="s">
        <v>46</v>
      </c>
      <c r="F14" s="8" t="s">
        <v>63</v>
      </c>
      <c r="G14" s="8"/>
      <c r="H14" s="8"/>
      <c r="I14" s="8">
        <v>3</v>
      </c>
      <c r="J14" s="8"/>
      <c r="K14" s="8"/>
      <c r="L14" s="8"/>
      <c r="M14" s="8" t="s">
        <v>91</v>
      </c>
      <c r="ER14" s="1">
        <f t="shared" ca="1" si="0"/>
        <v>3</v>
      </c>
      <c r="ES14" s="1">
        <f t="shared" ca="1" si="1"/>
        <v>3</v>
      </c>
      <c r="ET14" s="1">
        <f t="shared" ca="1" si="2"/>
        <v>3</v>
      </c>
      <c r="EU14" s="1">
        <f t="shared" ca="1" si="3"/>
        <v>3</v>
      </c>
      <c r="EV14" s="1">
        <f t="shared" ca="1" si="4"/>
        <v>4</v>
      </c>
      <c r="EW14" s="1">
        <f t="shared" ca="1" si="5"/>
        <v>4</v>
      </c>
      <c r="EX14" s="1">
        <f t="shared" ca="1" si="6"/>
        <v>4</v>
      </c>
      <c r="EY14" s="1">
        <f t="shared" ca="1" si="7"/>
        <v>4</v>
      </c>
      <c r="EZ14" s="1">
        <f t="shared" ca="1" si="8"/>
        <v>4</v>
      </c>
      <c r="FA14" s="1">
        <f t="shared" ca="1" si="9"/>
        <v>11</v>
      </c>
      <c r="FB14" s="1">
        <f t="shared" ca="1" si="10"/>
        <v>11</v>
      </c>
      <c r="FC14" s="1">
        <f t="shared" ca="1" si="11"/>
        <v>11</v>
      </c>
      <c r="FD14" s="1">
        <f t="shared" ca="1" si="12"/>
        <v>11</v>
      </c>
      <c r="FE14" s="1">
        <f t="shared" ca="1" si="13"/>
        <v>11</v>
      </c>
      <c r="FF14" s="1">
        <f t="shared" ca="1" si="14"/>
        <v>15</v>
      </c>
      <c r="FG14" s="1">
        <f t="shared" ca="1" si="15"/>
        <v>15</v>
      </c>
      <c r="FH14" s="1">
        <f t="shared" ca="1" si="16"/>
        <v>15</v>
      </c>
      <c r="FI14" s="1">
        <f t="shared" ca="1" si="17"/>
        <v>15</v>
      </c>
      <c r="FJ14" s="1">
        <f t="shared" ca="1" si="18"/>
        <v>15</v>
      </c>
      <c r="FK14" s="1" t="e">
        <f t="shared" ca="1" si="19"/>
        <v>#N/A</v>
      </c>
    </row>
    <row r="15" spans="1:187" ht="48">
      <c r="A15" s="8" t="s">
        <v>92</v>
      </c>
      <c r="B15" s="1" t="s">
        <v>60</v>
      </c>
      <c r="C15" s="8" t="s">
        <v>93</v>
      </c>
      <c r="D15" s="8" t="s">
        <v>94</v>
      </c>
      <c r="E15" s="8" t="s">
        <v>95</v>
      </c>
      <c r="F15" s="8" t="s">
        <v>47</v>
      </c>
      <c r="G15" s="8" t="s">
        <v>96</v>
      </c>
      <c r="H15" s="8"/>
      <c r="I15" s="8">
        <v>1</v>
      </c>
      <c r="J15" s="8"/>
      <c r="K15" s="8"/>
      <c r="L15" s="8"/>
      <c r="M15" s="8" t="s">
        <v>929</v>
      </c>
      <c r="N15" s="1" t="s">
        <v>97</v>
      </c>
      <c r="ER15" s="1">
        <f t="shared" ca="1" si="0"/>
        <v>3</v>
      </c>
      <c r="ES15" s="1">
        <f t="shared" ca="1" si="1"/>
        <v>3</v>
      </c>
      <c r="ET15" s="1">
        <f t="shared" ca="1" si="2"/>
        <v>3</v>
      </c>
      <c r="EU15" s="1">
        <f t="shared" ca="1" si="3"/>
        <v>3</v>
      </c>
      <c r="EV15" s="1">
        <f t="shared" ca="1" si="4"/>
        <v>4</v>
      </c>
      <c r="EW15" s="1">
        <f t="shared" ca="1" si="5"/>
        <v>4</v>
      </c>
      <c r="EX15" s="1">
        <f t="shared" ca="1" si="6"/>
        <v>4</v>
      </c>
      <c r="EY15" s="1">
        <f t="shared" ca="1" si="7"/>
        <v>4</v>
      </c>
      <c r="EZ15" s="1">
        <f t="shared" ca="1" si="8"/>
        <v>4</v>
      </c>
      <c r="FA15" s="1">
        <f t="shared" ca="1" si="9"/>
        <v>11</v>
      </c>
      <c r="FB15" s="1">
        <f t="shared" ca="1" si="10"/>
        <v>11</v>
      </c>
      <c r="FC15" s="1">
        <f t="shared" ca="1" si="11"/>
        <v>11</v>
      </c>
      <c r="FD15" s="1">
        <f t="shared" ca="1" si="12"/>
        <v>11</v>
      </c>
      <c r="FE15" s="1">
        <f t="shared" ca="1" si="13"/>
        <v>11</v>
      </c>
      <c r="FF15" s="1">
        <f t="shared" ca="1" si="14"/>
        <v>15</v>
      </c>
      <c r="FG15" s="1">
        <f t="shared" ca="1" si="15"/>
        <v>15</v>
      </c>
      <c r="FH15" s="1">
        <f t="shared" ca="1" si="16"/>
        <v>15</v>
      </c>
      <c r="FI15" s="1">
        <f t="shared" ca="1" si="17"/>
        <v>15</v>
      </c>
      <c r="FJ15" s="1">
        <f t="shared" ca="1" si="18"/>
        <v>15</v>
      </c>
      <c r="FK15" s="1" t="e">
        <f t="shared" ca="1" si="19"/>
        <v>#N/A</v>
      </c>
    </row>
    <row r="16" spans="1:187" ht="33.950000000000003" customHeight="1">
      <c r="A16" s="8" t="s">
        <v>98</v>
      </c>
      <c r="B16" s="1" t="s">
        <v>60</v>
      </c>
      <c r="C16" s="8" t="s">
        <v>61</v>
      </c>
      <c r="D16" s="8" t="s">
        <v>99</v>
      </c>
      <c r="E16" s="8" t="s">
        <v>46</v>
      </c>
      <c r="F16" s="8" t="s">
        <v>55</v>
      </c>
      <c r="G16" s="8"/>
      <c r="H16" s="8"/>
      <c r="I16" s="8">
        <v>3</v>
      </c>
      <c r="J16" s="8" t="s">
        <v>34</v>
      </c>
      <c r="K16" s="8"/>
      <c r="L16" s="8"/>
      <c r="M16" s="8" t="s">
        <v>100</v>
      </c>
      <c r="O16" s="1">
        <v>1</v>
      </c>
      <c r="Q16" s="1">
        <f>IF(Q$2/5+1 &gt;=$I16,CG16*DW16, 0)</f>
        <v>0</v>
      </c>
      <c r="R16" s="1">
        <f>IF(R$2/5+1 &gt;=$I16,CH16*DX16, 0)</f>
        <v>0</v>
      </c>
      <c r="S16" s="1">
        <f>IF(S$2/5+1 &gt;=$I16,CI16*DY16, 0)</f>
        <v>0</v>
      </c>
      <c r="T16" s="1">
        <f>IF(T$2/5+1 &gt;=$I16,CJ16*DZ16, 0)</f>
        <v>0</v>
      </c>
      <c r="U16" s="1">
        <f>IF(U$2/5+1 &gt;=$I16,CK16*EA16, 0)</f>
        <v>0</v>
      </c>
      <c r="V16" s="1">
        <f>IF(V$2/5+1 &gt;=$I16,CL16*EB16, 0)</f>
        <v>0</v>
      </c>
      <c r="W16" s="1">
        <f>IF(W$2/5+1 &gt;=$I16,CM16*EC16, 0)</f>
        <v>0</v>
      </c>
      <c r="X16" s="1">
        <f>IF(X$2/5+1 &gt;=$I16,CN16*ED16, 0)</f>
        <v>0</v>
      </c>
      <c r="Y16" s="1">
        <f>IF(Y$2/5+1 &gt;=$I16,CO16*EE16, 0)</f>
        <v>0</v>
      </c>
      <c r="Z16" s="1">
        <f>IF(Z$2/5+1 &gt;=$I16,CP16*EF16, 0)</f>
        <v>8.1</v>
      </c>
      <c r="AA16" s="1">
        <f>IF(AA$2/5+1 &gt;=$I16,CQ16*EG16, 0)</f>
        <v>8.1</v>
      </c>
      <c r="AB16" s="1">
        <f>IF(AB$2/5+1 &gt;=$I16,CR16*EH16, 0)</f>
        <v>8.1</v>
      </c>
      <c r="AC16" s="1">
        <f>IF(AC$2/5+1 &gt;=$I16,CS16*EI16, 0)</f>
        <v>12.15</v>
      </c>
      <c r="AD16" s="1">
        <f>IF(AD$2/5+1 &gt;=$I16,CT16*EJ16, 0)</f>
        <v>12.15</v>
      </c>
      <c r="AE16" s="1">
        <f>IF(AE$2/5+1 &gt;=$I16,CU16*EK16, 0)</f>
        <v>12.375</v>
      </c>
      <c r="AF16" s="1">
        <f>IF(AF$2/5+1 &gt;=$I16,CV16*EL16, 0)</f>
        <v>16.5</v>
      </c>
      <c r="AG16" s="1">
        <f>IF(AG$2/5+1 &gt;=$I16,CW16*EM16, 0)</f>
        <v>16.5</v>
      </c>
      <c r="AH16" s="1">
        <f>IF(AH$2/5+1 &gt;=$I16,CX16*EN16, 0)</f>
        <v>16.5</v>
      </c>
      <c r="AI16" s="1">
        <f>IF(AI$2/5+1 &gt;=$I16,CY16*EO16, 0)</f>
        <v>20.625</v>
      </c>
      <c r="AJ16" s="1">
        <f>IF(AJ$2/5+1 &gt;=$I16,CZ16*EP16, 0)</f>
        <v>24.3</v>
      </c>
      <c r="AL16" s="1">
        <v>0</v>
      </c>
      <c r="AM16" s="1">
        <v>2</v>
      </c>
      <c r="AN16" s="1">
        <f>AM16</f>
        <v>2</v>
      </c>
      <c r="AO16" s="1">
        <f>AN16</f>
        <v>2</v>
      </c>
      <c r="AP16" s="1">
        <f>AO16</f>
        <v>2</v>
      </c>
      <c r="AQ16" s="1">
        <f>AP16</f>
        <v>2</v>
      </c>
      <c r="AR16" s="1">
        <f>AQ16</f>
        <v>2</v>
      </c>
      <c r="AS16" s="1">
        <f>AR16</f>
        <v>2</v>
      </c>
      <c r="AT16" s="1">
        <f>AS16</f>
        <v>2</v>
      </c>
      <c r="AU16" s="1">
        <f>AT16</f>
        <v>2</v>
      </c>
      <c r="AV16" s="1">
        <f>AU16</f>
        <v>2</v>
      </c>
      <c r="AW16" s="1">
        <f>AV16</f>
        <v>2</v>
      </c>
      <c r="AX16" s="1">
        <f>AW16</f>
        <v>2</v>
      </c>
      <c r="AY16" s="1">
        <f>AX16</f>
        <v>2</v>
      </c>
      <c r="AZ16" s="1">
        <f>AY16</f>
        <v>2</v>
      </c>
      <c r="BA16" s="1">
        <f>AZ16</f>
        <v>2</v>
      </c>
      <c r="BB16" s="1">
        <f>BA16</f>
        <v>2</v>
      </c>
      <c r="BC16" s="1">
        <f>BB16</f>
        <v>2</v>
      </c>
      <c r="BD16" s="1">
        <f>BC16</f>
        <v>2</v>
      </c>
      <c r="BE16" s="1">
        <f>BD16</f>
        <v>2</v>
      </c>
      <c r="BF16" s="1">
        <f>BE16</f>
        <v>2</v>
      </c>
      <c r="BH16" s="1">
        <v>8</v>
      </c>
      <c r="BI16" s="1">
        <f>BH16</f>
        <v>8</v>
      </c>
      <c r="BJ16" s="1">
        <f>BI16</f>
        <v>8</v>
      </c>
      <c r="BK16" s="1">
        <f>BJ16</f>
        <v>8</v>
      </c>
      <c r="BL16" s="1">
        <f>BK16</f>
        <v>8</v>
      </c>
      <c r="BM16" s="1">
        <f>BL16</f>
        <v>8</v>
      </c>
      <c r="BN16" s="1">
        <f>BM16</f>
        <v>8</v>
      </c>
      <c r="BO16" s="1">
        <f>BN16</f>
        <v>8</v>
      </c>
      <c r="BP16" s="1">
        <f>BO16</f>
        <v>8</v>
      </c>
      <c r="BQ16" s="1">
        <f>BP16</f>
        <v>8</v>
      </c>
      <c r="BR16" s="1">
        <f>BQ16</f>
        <v>8</v>
      </c>
      <c r="BS16" s="1">
        <f>BR16</f>
        <v>8</v>
      </c>
      <c r="BT16" s="1">
        <f>BS16</f>
        <v>8</v>
      </c>
      <c r="BU16" s="1">
        <f>BT16</f>
        <v>8</v>
      </c>
      <c r="BV16" s="1">
        <f>BU16</f>
        <v>8</v>
      </c>
      <c r="BW16" s="1">
        <f>BV16</f>
        <v>8</v>
      </c>
      <c r="BX16" s="1">
        <f>BW16</f>
        <v>8</v>
      </c>
      <c r="BY16" s="1">
        <f>BX16</f>
        <v>8</v>
      </c>
      <c r="BZ16" s="1">
        <f>BY16</f>
        <v>8</v>
      </c>
      <c r="CA16" s="1">
        <f>BZ16</f>
        <v>8</v>
      </c>
      <c r="CB16" s="2"/>
      <c r="CC16" s="1">
        <v>1</v>
      </c>
      <c r="CE16">
        <f>IF(EXACT(E16,"Focus"),IF(I16=1,3,IF(I16=2,3,IF(I16=3,4,IF(I16=4,6,8)))),IF(I16=1,4,IF(I16=2,5,IF(I16=3,6,IF(I16=4,8,10)))))</f>
        <v>6</v>
      </c>
      <c r="CG16" s="2">
        <f>MIN(1,MAX(0,(CG$2-$CE16+1+CG$1-DB16)/CG$2))</f>
        <v>0.16666666666666666</v>
      </c>
      <c r="CH16" s="2">
        <f>MIN(1,MAX(0,(CH$2-$CE16+1+CH$1-DC16)/CH$2))</f>
        <v>0.33333333333333331</v>
      </c>
      <c r="CI16" s="2">
        <f>MIN(1,MAX(0,(CI$2-$CE16+1+CI$1-DD16)/CI$2))</f>
        <v>0.33333333333333331</v>
      </c>
      <c r="CJ16" s="2">
        <f>MIN(1,MAX(0,(CJ$2-$CE16+1+CJ$1-DE16)/CJ$2))</f>
        <v>0.5</v>
      </c>
      <c r="CK16" s="2">
        <f>MIN(1,MAX(0,(CK$2-$CE16+1+CK$1-DF16)/CK$2))</f>
        <v>0.625</v>
      </c>
      <c r="CL16" s="2">
        <f>MIN(1,MAX(0,(CL$2-$CE16+1+CL$1-DG16)/CL$2))</f>
        <v>0.625</v>
      </c>
      <c r="CM16" s="2">
        <f>MIN(1,MAX(0,(CM$2-$CE16+1+CM$1-DH16)/CM$2))</f>
        <v>0.75</v>
      </c>
      <c r="CN16" s="2">
        <f>MIN(1,MAX(0,(CN$2-$CE16+1+CN$1-DI16)/CN$2))</f>
        <v>0.75</v>
      </c>
      <c r="CO16" s="2">
        <f>MIN(1,MAX(0,(CO$2-$CE16+1+CO$1-DJ16)/CO$2))</f>
        <v>0.75</v>
      </c>
      <c r="CP16" s="2">
        <f>MIN(1,MAX(0,(CP$2-$CE16+1+CP$1-DK16)/CP$2))</f>
        <v>0.9</v>
      </c>
      <c r="CQ16" s="2">
        <f>MIN(1,MAX(0,(CQ$2-$CE16+1+CQ$1-DL16)/CQ$2))</f>
        <v>0.9</v>
      </c>
      <c r="CR16" s="2">
        <f>MIN(1,MAX(0,(CR$2-$CE16+1+CR$1-DM16)/CR$2))</f>
        <v>0.9</v>
      </c>
      <c r="CS16" s="2">
        <f>MIN(1,MAX(0,(CS$2-$CE16+1+CS$1-DN16)/CS$2))</f>
        <v>0.9</v>
      </c>
      <c r="CT16" s="2">
        <f>MIN(1,MAX(0,(CT$2-$CE16+1+CT$1-DO16)/CT$2))</f>
        <v>0.9</v>
      </c>
      <c r="CU16" s="2">
        <f>MIN(1,MAX(0,(CU$2-$CE16+1+CU$1-DP16)/CU$2))</f>
        <v>0.91666666666666663</v>
      </c>
      <c r="CV16" s="2">
        <f>MIN(1,MAX(0,(CV$2-$CE16+1+CV$1-DQ16)/CV$2))</f>
        <v>0.91666666666666663</v>
      </c>
      <c r="CW16" s="2">
        <f>MIN(1,MAX(0,(CW$2-$CE16+1+CW$1-DR16)/CW$2))</f>
        <v>0.91666666666666663</v>
      </c>
      <c r="CX16" s="2">
        <f>MIN(1,MAX(0,(CX$2-$CE16+1+CX$1-DS16)/CX$2))</f>
        <v>0.91666666666666663</v>
      </c>
      <c r="CY16" s="2">
        <f>MIN(1,MAX(0,(CY$2-$CE16+1+CY$1-DT16)/CY$2))</f>
        <v>0.91666666666666663</v>
      </c>
      <c r="CZ16" s="2">
        <f>MIN(1,MAX(0,(CZ$2-$CE16+1+CZ$1-DU16)/CZ$2))</f>
        <v>0.9</v>
      </c>
      <c r="DB16" s="1">
        <f>IF($CC16&gt;0,MAX(0,FLOOR((1-$DA$2)*CG$2-$CE16+1+CG$1,1)),0)</f>
        <v>0</v>
      </c>
      <c r="DC16" s="1">
        <f>IF($CC16&gt;0,MAX(0,FLOOR((1-$DA$2)*CH$2-$CE16+1+CH$1,1)),0)</f>
        <v>0</v>
      </c>
      <c r="DD16" s="1">
        <f>IF($CC16&gt;0,MAX(0,FLOOR((1-$DA$2)*CI$2-$CE16+1+CI$1,1)),0)</f>
        <v>0</v>
      </c>
      <c r="DE16" s="1">
        <f>IF($CC16&gt;0,MAX(0,FLOOR((1-$DA$2)*CJ$2-$CE16+1+CJ$1,1)),0)</f>
        <v>0</v>
      </c>
      <c r="DF16" s="1">
        <f>IF($CC16&gt;0,MAX(0,FLOOR((1-$DA$2)*CK$2-$CE16+1+CK$1,1)),0)</f>
        <v>0</v>
      </c>
      <c r="DG16" s="1">
        <f>IF($CC16&gt;0,MAX(0,FLOOR((1-$DA$2)*CL$2-$CE16+1+CL$1,1)),0)</f>
        <v>0</v>
      </c>
      <c r="DH16" s="1">
        <f>IF($CC16&gt;0,MAX(0,FLOOR((1-$DA$2)*CM$2-$CE16+1+CM$1,1)),0)</f>
        <v>0</v>
      </c>
      <c r="DI16" s="1">
        <f>IF($CC16&gt;0,MAX(0,FLOOR((1-$DA$2)*CN$2-$CE16+1+CN$1,1)),0)</f>
        <v>0</v>
      </c>
      <c r="DJ16" s="1">
        <f>IF($CC16&gt;0,MAX(0,FLOOR((1-$DA$2)*CO$2-$CE16+1+CO$1,1)),0)</f>
        <v>0</v>
      </c>
      <c r="DK16" s="1">
        <f>IF($CC16&gt;0,MAX(0,FLOOR((1-$DA$2)*CP$2-$CE16+1+CP$1,1)),0)</f>
        <v>0</v>
      </c>
      <c r="DL16" s="1">
        <f>IF($CC16&gt;0,MAX(0,FLOOR((1-$DA$2)*CQ$2-$CE16+1+CQ$1,1)),0)</f>
        <v>0</v>
      </c>
      <c r="DM16" s="1">
        <f>IF($CC16&gt;0,MAX(0,FLOOR((1-$DA$2)*CR$2-$CE16+1+CR$1,1)),0)</f>
        <v>0</v>
      </c>
      <c r="DN16" s="1">
        <f>IF($CC16&gt;0,MAX(0,FLOOR((1-$DA$2)*CS$2-$CE16+1+CS$1,1)),0)</f>
        <v>1</v>
      </c>
      <c r="DO16" s="1">
        <f>IF($CC16&gt;0,MAX(0,FLOOR((1-$DA$2)*CT$2-$CE16+1+CT$1,1)),0)</f>
        <v>1</v>
      </c>
      <c r="DP16" s="1">
        <f>IF($CC16&gt;0,MAX(0,FLOOR((1-$DA$2)*CU$2-$CE16+1+CU$1,1)),0)</f>
        <v>1</v>
      </c>
      <c r="DQ16" s="1">
        <f>IF($CC16&gt;0,MAX(0,FLOOR((1-$DA$2)*CV$2-$CE16+1+CV$1,1)),0)</f>
        <v>2</v>
      </c>
      <c r="DR16" s="1">
        <f>IF($CC16&gt;0,MAX(0,FLOOR((1-$DA$2)*CW$2-$CE16+1+CW$1,1)),0)</f>
        <v>2</v>
      </c>
      <c r="DS16" s="1">
        <f>IF($CC16&gt;0,MAX(0,FLOOR((1-$DA$2)*CX$2-$CE16+1+CX$1,1)),0)</f>
        <v>2</v>
      </c>
      <c r="DT16" s="1">
        <f>IF($CC16&gt;0,MAX(0,FLOOR((1-$DA$2)*CY$2-$CE16+1+CY$1,1)),0)</f>
        <v>3</v>
      </c>
      <c r="DU16" s="1">
        <f>IF($CC16&gt;0,MAX(0,FLOOR((1-$DA$2)*CZ$2-$CE16+1+CZ$1,1)),0)</f>
        <v>4</v>
      </c>
      <c r="DW16" s="1">
        <f>$AL16 +(DB16*$CC16+AM16)*(BH16+1)/2</f>
        <v>9</v>
      </c>
      <c r="DX16" s="1">
        <f>$AL16 +(DC16*$CC16+AN16)*(BI16+1)/2</f>
        <v>9</v>
      </c>
      <c r="DY16" s="1">
        <f>$AL16 +(DD16*$CC16+AO16)*(BJ16+1)/2</f>
        <v>9</v>
      </c>
      <c r="DZ16" s="1">
        <f>$AL16 +(DE16*$CC16+AP16)*(BK16+1)/2</f>
        <v>9</v>
      </c>
      <c r="EA16" s="1">
        <f>$AL16 +(DF16*$CC16+AQ16)*(BL16+1)/2</f>
        <v>9</v>
      </c>
      <c r="EB16" s="1">
        <f>$AL16 +(DG16*$CC16+AR16)*(BM16+1)/2</f>
        <v>9</v>
      </c>
      <c r="EC16" s="1">
        <f>$AL16 +(DH16*$CC16+AS16)*(BN16+1)/2</f>
        <v>9</v>
      </c>
      <c r="ED16" s="1">
        <f>$AL16 +(DI16*$CC16+AT16)*(BO16+1)/2</f>
        <v>9</v>
      </c>
      <c r="EE16" s="1">
        <f>$AL16 +(DJ16*$CC16+AU16)*(BP16+1)/2</f>
        <v>9</v>
      </c>
      <c r="EF16" s="1">
        <f>$AL16 +(DK16*$CC16+AV16)*(BQ16+1)/2</f>
        <v>9</v>
      </c>
      <c r="EG16" s="1">
        <f>$AL16 +(DL16*$CC16+AW16)*(BR16+1)/2</f>
        <v>9</v>
      </c>
      <c r="EH16" s="1">
        <f>$AL16 +(DM16*$CC16+AX16)*(BS16+1)/2</f>
        <v>9</v>
      </c>
      <c r="EI16" s="1">
        <f>$AL16 +(DN16*$CC16+AY16)*(BT16+1)/2</f>
        <v>13.5</v>
      </c>
      <c r="EJ16" s="1">
        <f>$AL16 +(DO16*$CC16+AZ16)*(BU16+1)/2</f>
        <v>13.5</v>
      </c>
      <c r="EK16" s="1">
        <f>$AL16 +(DP16*$CC16+BA16)*(BV16+1)/2</f>
        <v>13.5</v>
      </c>
      <c r="EL16" s="1">
        <f>$AL16 +(DQ16*$CC16+BB16)*(BW16+1)/2</f>
        <v>18</v>
      </c>
      <c r="EM16" s="1">
        <f>$AL16 +(DR16*$CC16+BC16)*(BX16+1)/2</f>
        <v>18</v>
      </c>
      <c r="EN16" s="1">
        <f>$AL16 +(DS16*$CC16+BD16)*(BY16+1)/2</f>
        <v>18</v>
      </c>
      <c r="EO16" s="1">
        <f>$AL16 +(DT16*$CC16+BE16)*(BZ16+1)/2</f>
        <v>22.5</v>
      </c>
      <c r="EP16" s="1">
        <f>$AL16 +(DU16*$CC16+BF16)*(CA16+1)/2</f>
        <v>27</v>
      </c>
      <c r="ER16" s="1">
        <f t="shared" ca="1" si="0"/>
        <v>3</v>
      </c>
      <c r="ES16" s="1">
        <f t="shared" ca="1" si="1"/>
        <v>3</v>
      </c>
      <c r="ET16" s="1">
        <f t="shared" ca="1" si="2"/>
        <v>3</v>
      </c>
      <c r="EU16" s="1">
        <f t="shared" ca="1" si="3"/>
        <v>3</v>
      </c>
      <c r="EV16" s="1">
        <f t="shared" ca="1" si="4"/>
        <v>4</v>
      </c>
      <c r="EW16" s="1">
        <f t="shared" ca="1" si="5"/>
        <v>4</v>
      </c>
      <c r="EX16" s="1">
        <f t="shared" ca="1" si="6"/>
        <v>4</v>
      </c>
      <c r="EY16" s="1">
        <f t="shared" ca="1" si="7"/>
        <v>4</v>
      </c>
      <c r="EZ16" s="1">
        <f t="shared" ca="1" si="8"/>
        <v>4</v>
      </c>
      <c r="FA16" s="1">
        <f t="shared" ca="1" si="9"/>
        <v>11</v>
      </c>
      <c r="FB16" s="1">
        <f t="shared" ca="1" si="10"/>
        <v>11</v>
      </c>
      <c r="FC16" s="1">
        <f t="shared" ca="1" si="11"/>
        <v>11</v>
      </c>
      <c r="FD16" s="1">
        <f t="shared" ca="1" si="12"/>
        <v>11</v>
      </c>
      <c r="FE16" s="1">
        <f t="shared" ca="1" si="13"/>
        <v>11</v>
      </c>
      <c r="FF16" s="1">
        <f t="shared" ca="1" si="14"/>
        <v>15</v>
      </c>
      <c r="FG16" s="1">
        <f t="shared" ca="1" si="15"/>
        <v>15</v>
      </c>
      <c r="FH16" s="1">
        <f t="shared" ca="1" si="16"/>
        <v>15</v>
      </c>
      <c r="FI16" s="1">
        <f t="shared" ca="1" si="17"/>
        <v>15</v>
      </c>
      <c r="FJ16" s="1">
        <f t="shared" ca="1" si="18"/>
        <v>15</v>
      </c>
      <c r="FK16" s="1" t="e">
        <f t="shared" ca="1" si="19"/>
        <v>#N/A</v>
      </c>
    </row>
    <row r="17" spans="1:167" ht="33.950000000000003" customHeight="1">
      <c r="A17" s="8" t="s">
        <v>101</v>
      </c>
      <c r="B17" s="1" t="s">
        <v>60</v>
      </c>
      <c r="C17" s="8" t="s">
        <v>61</v>
      </c>
      <c r="D17" s="8" t="s">
        <v>937</v>
      </c>
      <c r="E17" s="8" t="s">
        <v>46</v>
      </c>
      <c r="F17" s="8" t="s">
        <v>55</v>
      </c>
      <c r="G17" s="8" t="s">
        <v>102</v>
      </c>
      <c r="H17" s="8" t="s">
        <v>103</v>
      </c>
      <c r="I17" s="8">
        <v>2</v>
      </c>
      <c r="J17" s="8"/>
      <c r="K17" s="8"/>
      <c r="L17" s="8" t="s">
        <v>930</v>
      </c>
      <c r="M17" s="8" t="s">
        <v>104</v>
      </c>
      <c r="N17" s="1" t="s">
        <v>105</v>
      </c>
      <c r="O17" s="1">
        <v>1</v>
      </c>
      <c r="Q17" s="1">
        <f>IF(Q$2/5+1 &gt;=$I17,CG17*DW17, 0)</f>
        <v>0</v>
      </c>
      <c r="R17" s="1">
        <f>IF(R$2/5+1 &gt;=$I17,CH17*DX17, 0)</f>
        <v>0</v>
      </c>
      <c r="S17" s="1">
        <f>IF(S$2/5+1 &gt;=$I17,CI17*DY17, 0)</f>
        <v>0</v>
      </c>
      <c r="T17" s="1">
        <f>IF(T$2/5+1 &gt;=$I17,CJ17*DZ17, 0)</f>
        <v>0</v>
      </c>
      <c r="U17" s="1">
        <f>IF(U$2/5+1 &gt;=$I17,CK17*EA17, 0)</f>
        <v>2.625</v>
      </c>
      <c r="V17" s="1">
        <f>IF(V$2/5+1 &gt;=$I17,CL17*EB17, 0)</f>
        <v>2.625</v>
      </c>
      <c r="W17" s="1">
        <f>IF(W$2/5+1 &gt;=$I17,CM17*EC17, 0)</f>
        <v>3.0625</v>
      </c>
      <c r="X17" s="1">
        <f>IF(X$2/5+1 &gt;=$I17,CN17*ED17, 0)</f>
        <v>3.0625</v>
      </c>
      <c r="Y17" s="1">
        <f>IF(Y$2/5+1 &gt;=$I17,CO17*EE17, 0)</f>
        <v>3.0625</v>
      </c>
      <c r="Z17" s="1">
        <f>IF(Z$2/5+1 &gt;=$I17,CP17*EF17, 0)</f>
        <v>6.3</v>
      </c>
      <c r="AA17" s="1">
        <f>IF(AA$2/5+1 &gt;=$I17,CQ17*EG17, 0)</f>
        <v>6.3</v>
      </c>
      <c r="AB17" s="1">
        <f>IF(AB$2/5+1 &gt;=$I17,CR17*EH17, 0)</f>
        <v>6.3</v>
      </c>
      <c r="AC17" s="1">
        <f>IF(AC$2/5+1 &gt;=$I17,CS17*EI17, 0)</f>
        <v>9.4500000000000011</v>
      </c>
      <c r="AD17" s="1">
        <f>IF(AD$2/5+1 &gt;=$I17,CT17*EJ17, 0)</f>
        <v>9.4500000000000011</v>
      </c>
      <c r="AE17" s="1">
        <f>IF(AE$2/5+1 &gt;=$I17,CU17*EK17, 0)</f>
        <v>9.625</v>
      </c>
      <c r="AF17" s="1">
        <f>IF(AF$2/5+1 &gt;=$I17,CV17*EL17, 0)</f>
        <v>12.833333333333332</v>
      </c>
      <c r="AG17" s="1">
        <f>IF(AG$2/5+1 &gt;=$I17,CW17*EM17, 0)</f>
        <v>12.833333333333332</v>
      </c>
      <c r="AH17" s="1">
        <f>IF(AH$2/5+1 &gt;=$I17,CX17*EN17, 0)</f>
        <v>12.833333333333332</v>
      </c>
      <c r="AI17" s="1">
        <f>IF(AI$2/5+1 &gt;=$I17,CY17*EO17, 0)</f>
        <v>16.041666666666664</v>
      </c>
      <c r="AJ17" s="1">
        <f>IF(AJ$2/5+1 &gt;=$I17,CZ17*EP17, 0)</f>
        <v>18.900000000000002</v>
      </c>
      <c r="AL17" s="1">
        <v>0</v>
      </c>
      <c r="AM17" s="1">
        <v>1</v>
      </c>
      <c r="AN17" s="1">
        <f>AM17</f>
        <v>1</v>
      </c>
      <c r="AO17" s="1">
        <f>AN17</f>
        <v>1</v>
      </c>
      <c r="AP17" s="1">
        <f>AO17</f>
        <v>1</v>
      </c>
      <c r="AQ17" s="1">
        <f>AP17</f>
        <v>1</v>
      </c>
      <c r="AR17" s="1">
        <f>AQ17</f>
        <v>1</v>
      </c>
      <c r="AS17" s="1">
        <f>AR17</f>
        <v>1</v>
      </c>
      <c r="AT17" s="1">
        <f>AS17</f>
        <v>1</v>
      </c>
      <c r="AU17" s="1">
        <f>AT17</f>
        <v>1</v>
      </c>
      <c r="AV17" s="1">
        <f>AU17</f>
        <v>1</v>
      </c>
      <c r="AW17" s="1">
        <f>AV17</f>
        <v>1</v>
      </c>
      <c r="AX17" s="1">
        <f>AW17</f>
        <v>1</v>
      </c>
      <c r="AY17" s="1">
        <f>AX17</f>
        <v>1</v>
      </c>
      <c r="AZ17" s="1">
        <f>AY17</f>
        <v>1</v>
      </c>
      <c r="BA17" s="1">
        <f>AZ17</f>
        <v>1</v>
      </c>
      <c r="BB17" s="1">
        <f>BA17</f>
        <v>1</v>
      </c>
      <c r="BC17" s="1">
        <f>BB17</f>
        <v>1</v>
      </c>
      <c r="BD17" s="1">
        <f>BC17</f>
        <v>1</v>
      </c>
      <c r="BE17" s="1">
        <f>BD17</f>
        <v>1</v>
      </c>
      <c r="BF17" s="1">
        <f>BE17</f>
        <v>1</v>
      </c>
      <c r="BH17" s="1">
        <v>6</v>
      </c>
      <c r="BI17" s="1">
        <f>BH17</f>
        <v>6</v>
      </c>
      <c r="BJ17" s="1">
        <f>BI17</f>
        <v>6</v>
      </c>
      <c r="BK17" s="1">
        <f>BJ17</f>
        <v>6</v>
      </c>
      <c r="BL17" s="1">
        <f>BK17</f>
        <v>6</v>
      </c>
      <c r="BM17" s="1">
        <f>BL17</f>
        <v>6</v>
      </c>
      <c r="BN17" s="1">
        <f>BM17</f>
        <v>6</v>
      </c>
      <c r="BO17" s="1">
        <f>BN17</f>
        <v>6</v>
      </c>
      <c r="BP17" s="1">
        <f>BO17</f>
        <v>6</v>
      </c>
      <c r="BQ17" s="1">
        <f>BP17</f>
        <v>6</v>
      </c>
      <c r="BR17" s="1">
        <f>BQ17</f>
        <v>6</v>
      </c>
      <c r="BS17" s="1">
        <f>BR17</f>
        <v>6</v>
      </c>
      <c r="BT17" s="1">
        <f>BS17</f>
        <v>6</v>
      </c>
      <c r="BU17" s="1">
        <f>BT17</f>
        <v>6</v>
      </c>
      <c r="BV17" s="1">
        <f>BU17</f>
        <v>6</v>
      </c>
      <c r="BW17" s="1">
        <f>BV17</f>
        <v>6</v>
      </c>
      <c r="BX17" s="1">
        <f>BW17</f>
        <v>6</v>
      </c>
      <c r="BY17" s="1">
        <f>BX17</f>
        <v>6</v>
      </c>
      <c r="BZ17" s="1">
        <f>BY17</f>
        <v>6</v>
      </c>
      <c r="CA17" s="1">
        <f>BZ17</f>
        <v>6</v>
      </c>
      <c r="CB17" s="2"/>
      <c r="CC17" s="1">
        <v>1</v>
      </c>
      <c r="CE17">
        <f>IF(EXACT(E17,"Focus"),IF(I17=1,3,IF(I17=2,3,IF(I17=3,4,IF(I17=4,6,8)))),IF(I17=1,4,IF(I17=2,5,IF(I17=3,6,IF(I17=4,8,10)))))</f>
        <v>5</v>
      </c>
      <c r="CG17" s="2">
        <f>MIN(1,MAX(0,(CG$2-$CE17+1+CG$1-DB17)/CG$2))</f>
        <v>0.33333333333333331</v>
      </c>
      <c r="CH17" s="2">
        <f>MIN(1,MAX(0,(CH$2-$CE17+1+CH$1-DC17)/CH$2))</f>
        <v>0.5</v>
      </c>
      <c r="CI17" s="2">
        <f>MIN(1,MAX(0,(CI$2-$CE17+1+CI$1-DD17)/CI$2))</f>
        <v>0.5</v>
      </c>
      <c r="CJ17" s="2">
        <f>MIN(1,MAX(0,(CJ$2-$CE17+1+CJ$1-DE17)/CJ$2))</f>
        <v>0.66666666666666663</v>
      </c>
      <c r="CK17" s="2">
        <f>MIN(1,MAX(0,(CK$2-$CE17+1+CK$1-DF17)/CK$2))</f>
        <v>0.75</v>
      </c>
      <c r="CL17" s="2">
        <f>MIN(1,MAX(0,(CL$2-$CE17+1+CL$1-DG17)/CL$2))</f>
        <v>0.75</v>
      </c>
      <c r="CM17" s="2">
        <f>MIN(1,MAX(0,(CM$2-$CE17+1+CM$1-DH17)/CM$2))</f>
        <v>0.875</v>
      </c>
      <c r="CN17" s="2">
        <f>MIN(1,MAX(0,(CN$2-$CE17+1+CN$1-DI17)/CN$2))</f>
        <v>0.875</v>
      </c>
      <c r="CO17" s="2">
        <f>MIN(1,MAX(0,(CO$2-$CE17+1+CO$1-DJ17)/CO$2))</f>
        <v>0.875</v>
      </c>
      <c r="CP17" s="2">
        <f>MIN(1,MAX(0,(CP$2-$CE17+1+CP$1-DK17)/CP$2))</f>
        <v>0.9</v>
      </c>
      <c r="CQ17" s="2">
        <f>MIN(1,MAX(0,(CQ$2-$CE17+1+CQ$1-DL17)/CQ$2))</f>
        <v>0.9</v>
      </c>
      <c r="CR17" s="2">
        <f>MIN(1,MAX(0,(CR$2-$CE17+1+CR$1-DM17)/CR$2))</f>
        <v>0.9</v>
      </c>
      <c r="CS17" s="2">
        <f>MIN(1,MAX(0,(CS$2-$CE17+1+CS$1-DN17)/CS$2))</f>
        <v>0.9</v>
      </c>
      <c r="CT17" s="2">
        <f>MIN(1,MAX(0,(CT$2-$CE17+1+CT$1-DO17)/CT$2))</f>
        <v>0.9</v>
      </c>
      <c r="CU17" s="2">
        <f>MIN(1,MAX(0,(CU$2-$CE17+1+CU$1-DP17)/CU$2))</f>
        <v>0.91666666666666663</v>
      </c>
      <c r="CV17" s="2">
        <f>MIN(1,MAX(0,(CV$2-$CE17+1+CV$1-DQ17)/CV$2))</f>
        <v>0.91666666666666663</v>
      </c>
      <c r="CW17" s="2">
        <f>MIN(1,MAX(0,(CW$2-$CE17+1+CW$1-DR17)/CW$2))</f>
        <v>0.91666666666666663</v>
      </c>
      <c r="CX17" s="2">
        <f>MIN(1,MAX(0,(CX$2-$CE17+1+CX$1-DS17)/CX$2))</f>
        <v>0.91666666666666663</v>
      </c>
      <c r="CY17" s="2">
        <f>MIN(1,MAX(0,(CY$2-$CE17+1+CY$1-DT17)/CY$2))</f>
        <v>0.91666666666666663</v>
      </c>
      <c r="CZ17" s="2">
        <f>MIN(1,MAX(0,(CZ$2-$CE17+1+CZ$1-DU17)/CZ$2))</f>
        <v>0.9</v>
      </c>
      <c r="DB17" s="1">
        <f>IF($CC17&gt;0,MAX(0,FLOOR((1-$DA$2)*CG$2-$CE17+1+CG$1,1)),0)</f>
        <v>0</v>
      </c>
      <c r="DC17" s="1">
        <f>IF($CC17&gt;0,MAX(0,FLOOR((1-$DA$2)*CH$2-$CE17+1+CH$1,1)),0)</f>
        <v>0</v>
      </c>
      <c r="DD17" s="1">
        <f>IF($CC17&gt;0,MAX(0,FLOOR((1-$DA$2)*CI$2-$CE17+1+CI$1,1)),0)</f>
        <v>0</v>
      </c>
      <c r="DE17" s="1">
        <f>IF($CC17&gt;0,MAX(0,FLOOR((1-$DA$2)*CJ$2-$CE17+1+CJ$1,1)),0)</f>
        <v>0</v>
      </c>
      <c r="DF17" s="1">
        <f>IF($CC17&gt;0,MAX(0,FLOOR((1-$DA$2)*CK$2-$CE17+1+CK$1,1)),0)</f>
        <v>0</v>
      </c>
      <c r="DG17" s="1">
        <f>IF($CC17&gt;0,MAX(0,FLOOR((1-$DA$2)*CL$2-$CE17+1+CL$1,1)),0)</f>
        <v>0</v>
      </c>
      <c r="DH17" s="1">
        <f>IF($CC17&gt;0,MAX(0,FLOOR((1-$DA$2)*CM$2-$CE17+1+CM$1,1)),0)</f>
        <v>0</v>
      </c>
      <c r="DI17" s="1">
        <f>IF($CC17&gt;0,MAX(0,FLOOR((1-$DA$2)*CN$2-$CE17+1+CN$1,1)),0)</f>
        <v>0</v>
      </c>
      <c r="DJ17" s="1">
        <f>IF($CC17&gt;0,MAX(0,FLOOR((1-$DA$2)*CO$2-$CE17+1+CO$1,1)),0)</f>
        <v>0</v>
      </c>
      <c r="DK17" s="1">
        <f>IF($CC17&gt;0,MAX(0,FLOOR((1-$DA$2)*CP$2-$CE17+1+CP$1,1)),0)</f>
        <v>1</v>
      </c>
      <c r="DL17" s="1">
        <f>IF($CC17&gt;0,MAX(0,FLOOR((1-$DA$2)*CQ$2-$CE17+1+CQ$1,1)),0)</f>
        <v>1</v>
      </c>
      <c r="DM17" s="1">
        <f>IF($CC17&gt;0,MAX(0,FLOOR((1-$DA$2)*CR$2-$CE17+1+CR$1,1)),0)</f>
        <v>1</v>
      </c>
      <c r="DN17" s="1">
        <f>IF($CC17&gt;0,MAX(0,FLOOR((1-$DA$2)*CS$2-$CE17+1+CS$1,1)),0)</f>
        <v>2</v>
      </c>
      <c r="DO17" s="1">
        <f>IF($CC17&gt;0,MAX(0,FLOOR((1-$DA$2)*CT$2-$CE17+1+CT$1,1)),0)</f>
        <v>2</v>
      </c>
      <c r="DP17" s="1">
        <f>IF($CC17&gt;0,MAX(0,FLOOR((1-$DA$2)*CU$2-$CE17+1+CU$1,1)),0)</f>
        <v>2</v>
      </c>
      <c r="DQ17" s="1">
        <f>IF($CC17&gt;0,MAX(0,FLOOR((1-$DA$2)*CV$2-$CE17+1+CV$1,1)),0)</f>
        <v>3</v>
      </c>
      <c r="DR17" s="1">
        <f>IF($CC17&gt;0,MAX(0,FLOOR((1-$DA$2)*CW$2-$CE17+1+CW$1,1)),0)</f>
        <v>3</v>
      </c>
      <c r="DS17" s="1">
        <f>IF($CC17&gt;0,MAX(0,FLOOR((1-$DA$2)*CX$2-$CE17+1+CX$1,1)),0)</f>
        <v>3</v>
      </c>
      <c r="DT17" s="1">
        <f>IF($CC17&gt;0,MAX(0,FLOOR((1-$DA$2)*CY$2-$CE17+1+CY$1,1)),0)</f>
        <v>4</v>
      </c>
      <c r="DU17" s="1">
        <f>IF($CC17&gt;0,MAX(0,FLOOR((1-$DA$2)*CZ$2-$CE17+1+CZ$1,1)),0)</f>
        <v>5</v>
      </c>
      <c r="DW17" s="1">
        <f>$AL17 +(DB17*$CC17+AM17)*(BH17+1)/2</f>
        <v>3.5</v>
      </c>
      <c r="DX17" s="1">
        <f>$AL17 +(DC17*$CC17+AN17)*(BI17+1)/2</f>
        <v>3.5</v>
      </c>
      <c r="DY17" s="1">
        <f>$AL17 +(DD17*$CC17+AO17)*(BJ17+1)/2</f>
        <v>3.5</v>
      </c>
      <c r="DZ17" s="1">
        <f>$AL17 +(DE17*$CC17+AP17)*(BK17+1)/2</f>
        <v>3.5</v>
      </c>
      <c r="EA17" s="1">
        <f>$AL17 +(DF17*$CC17+AQ17)*(BL17+1)/2</f>
        <v>3.5</v>
      </c>
      <c r="EB17" s="1">
        <f>$AL17 +(DG17*$CC17+AR17)*(BM17+1)/2</f>
        <v>3.5</v>
      </c>
      <c r="EC17" s="1">
        <f>$AL17 +(DH17*$CC17+AS17)*(BN17+1)/2</f>
        <v>3.5</v>
      </c>
      <c r="ED17" s="1">
        <f>$AL17 +(DI17*$CC17+AT17)*(BO17+1)/2</f>
        <v>3.5</v>
      </c>
      <c r="EE17" s="1">
        <f>$AL17 +(DJ17*$CC17+AU17)*(BP17+1)/2</f>
        <v>3.5</v>
      </c>
      <c r="EF17" s="1">
        <f>$AL17 +(DK17*$CC17+AV17)*(BQ17+1)/2</f>
        <v>7</v>
      </c>
      <c r="EG17" s="1">
        <f>$AL17 +(DL17*$CC17+AW17)*(BR17+1)/2</f>
        <v>7</v>
      </c>
      <c r="EH17" s="1">
        <f>$AL17 +(DM17*$CC17+AX17)*(BS17+1)/2</f>
        <v>7</v>
      </c>
      <c r="EI17" s="1">
        <f>$AL17 +(DN17*$CC17+AY17)*(BT17+1)/2</f>
        <v>10.5</v>
      </c>
      <c r="EJ17" s="1">
        <f>$AL17 +(DO17*$CC17+AZ17)*(BU17+1)/2</f>
        <v>10.5</v>
      </c>
      <c r="EK17" s="1">
        <f>$AL17 +(DP17*$CC17+BA17)*(BV17+1)/2</f>
        <v>10.5</v>
      </c>
      <c r="EL17" s="1">
        <f>$AL17 +(DQ17*$CC17+BB17)*(BW17+1)/2</f>
        <v>14</v>
      </c>
      <c r="EM17" s="1">
        <f>$AL17 +(DR17*$CC17+BC17)*(BX17+1)/2</f>
        <v>14</v>
      </c>
      <c r="EN17" s="1">
        <f>$AL17 +(DS17*$CC17+BD17)*(BY17+1)/2</f>
        <v>14</v>
      </c>
      <c r="EO17" s="1">
        <f>$AL17 +(DT17*$CC17+BE17)*(BZ17+1)/2</f>
        <v>17.5</v>
      </c>
      <c r="EP17" s="1">
        <f>$AL17 +(DU17*$CC17+BF17)*(CA17+1)/2</f>
        <v>21</v>
      </c>
      <c r="ER17" s="1">
        <f t="shared" ca="1" si="0"/>
        <v>3</v>
      </c>
      <c r="ES17" s="1">
        <f t="shared" ca="1" si="1"/>
        <v>3</v>
      </c>
      <c r="ET17" s="1">
        <f t="shared" ca="1" si="2"/>
        <v>3</v>
      </c>
      <c r="EU17" s="1">
        <f t="shared" ca="1" si="3"/>
        <v>3</v>
      </c>
      <c r="EV17" s="1">
        <f t="shared" ca="1" si="4"/>
        <v>4</v>
      </c>
      <c r="EW17" s="1">
        <f t="shared" ca="1" si="5"/>
        <v>4</v>
      </c>
      <c r="EX17" s="1">
        <f t="shared" ca="1" si="6"/>
        <v>4</v>
      </c>
      <c r="EY17" s="1">
        <f t="shared" ca="1" si="7"/>
        <v>4</v>
      </c>
      <c r="EZ17" s="1">
        <f t="shared" ca="1" si="8"/>
        <v>4</v>
      </c>
      <c r="FA17" s="1">
        <f t="shared" ca="1" si="9"/>
        <v>11</v>
      </c>
      <c r="FB17" s="1">
        <f t="shared" ca="1" si="10"/>
        <v>11</v>
      </c>
      <c r="FC17" s="1">
        <f t="shared" ca="1" si="11"/>
        <v>11</v>
      </c>
      <c r="FD17" s="1">
        <f t="shared" ca="1" si="12"/>
        <v>11</v>
      </c>
      <c r="FE17" s="1">
        <f t="shared" ca="1" si="13"/>
        <v>11</v>
      </c>
      <c r="FF17" s="1">
        <f t="shared" ca="1" si="14"/>
        <v>15</v>
      </c>
      <c r="FG17" s="1">
        <f t="shared" ca="1" si="15"/>
        <v>15</v>
      </c>
      <c r="FH17" s="1">
        <f t="shared" ca="1" si="16"/>
        <v>15</v>
      </c>
      <c r="FI17" s="1">
        <f t="shared" ca="1" si="17"/>
        <v>15</v>
      </c>
      <c r="FJ17" s="1">
        <f t="shared" ca="1" si="18"/>
        <v>15</v>
      </c>
      <c r="FK17" s="1" t="e">
        <f t="shared" ca="1" si="19"/>
        <v>#N/A</v>
      </c>
    </row>
    <row r="18" spans="1:167" ht="84">
      <c r="A18" s="8" t="s">
        <v>106</v>
      </c>
      <c r="B18" s="1" t="s">
        <v>60</v>
      </c>
      <c r="C18" s="8" t="s">
        <v>61</v>
      </c>
      <c r="D18" s="8" t="s">
        <v>107</v>
      </c>
      <c r="E18" s="8" t="s">
        <v>95</v>
      </c>
      <c r="F18" s="8" t="s">
        <v>63</v>
      </c>
      <c r="G18" s="8" t="s">
        <v>108</v>
      </c>
      <c r="H18" s="8"/>
      <c r="I18" s="8">
        <v>4</v>
      </c>
      <c r="J18" s="8"/>
      <c r="K18" s="8"/>
      <c r="L18" s="8"/>
      <c r="M18" s="8" t="s">
        <v>932</v>
      </c>
      <c r="ER18" s="1">
        <f t="shared" ca="1" si="0"/>
        <v>3</v>
      </c>
      <c r="ES18" s="1">
        <f t="shared" ca="1" si="1"/>
        <v>3</v>
      </c>
      <c r="ET18" s="1">
        <f t="shared" ca="1" si="2"/>
        <v>3</v>
      </c>
      <c r="EU18" s="1">
        <f t="shared" ca="1" si="3"/>
        <v>3</v>
      </c>
      <c r="EV18" s="1">
        <f t="shared" ca="1" si="4"/>
        <v>4</v>
      </c>
      <c r="EW18" s="1">
        <f t="shared" ca="1" si="5"/>
        <v>4</v>
      </c>
      <c r="EX18" s="1">
        <f t="shared" ca="1" si="6"/>
        <v>4</v>
      </c>
      <c r="EY18" s="1">
        <f t="shared" ca="1" si="7"/>
        <v>4</v>
      </c>
      <c r="EZ18" s="1">
        <f t="shared" ca="1" si="8"/>
        <v>4</v>
      </c>
      <c r="FA18" s="1">
        <f t="shared" ca="1" si="9"/>
        <v>11</v>
      </c>
      <c r="FB18" s="1">
        <f t="shared" ca="1" si="10"/>
        <v>11</v>
      </c>
      <c r="FC18" s="1">
        <f t="shared" ca="1" si="11"/>
        <v>11</v>
      </c>
      <c r="FD18" s="1">
        <f t="shared" ca="1" si="12"/>
        <v>11</v>
      </c>
      <c r="FE18" s="1">
        <f t="shared" ca="1" si="13"/>
        <v>11</v>
      </c>
      <c r="FF18" s="1">
        <f t="shared" ca="1" si="14"/>
        <v>15</v>
      </c>
      <c r="FG18" s="1">
        <f t="shared" ca="1" si="15"/>
        <v>15</v>
      </c>
      <c r="FH18" s="1">
        <f t="shared" ca="1" si="16"/>
        <v>15</v>
      </c>
      <c r="FI18" s="1">
        <f t="shared" ca="1" si="17"/>
        <v>15</v>
      </c>
      <c r="FJ18" s="1">
        <f t="shared" ca="1" si="18"/>
        <v>15</v>
      </c>
      <c r="FK18" s="1" t="e">
        <f t="shared" ca="1" si="19"/>
        <v>#N/A</v>
      </c>
    </row>
    <row r="19" spans="1:167" ht="24">
      <c r="A19" s="8" t="s">
        <v>109</v>
      </c>
      <c r="B19" s="1" t="s">
        <v>65</v>
      </c>
      <c r="C19" s="8" t="s">
        <v>110</v>
      </c>
      <c r="D19" s="8" t="s">
        <v>111</v>
      </c>
      <c r="E19" s="8" t="s">
        <v>46</v>
      </c>
      <c r="F19" s="8" t="s">
        <v>55</v>
      </c>
      <c r="G19" s="8" t="s">
        <v>74</v>
      </c>
      <c r="H19" s="11"/>
      <c r="I19" s="11">
        <v>4</v>
      </c>
      <c r="J19" s="11" t="s">
        <v>34</v>
      </c>
      <c r="K19" s="11" t="s">
        <v>34</v>
      </c>
      <c r="L19" s="8" t="s">
        <v>931</v>
      </c>
      <c r="M19" s="8" t="s">
        <v>112</v>
      </c>
      <c r="N19" s="12"/>
      <c r="ER19" s="1">
        <f t="shared" ca="1" si="0"/>
        <v>3</v>
      </c>
      <c r="ES19" s="1">
        <f t="shared" ca="1" si="1"/>
        <v>3</v>
      </c>
      <c r="ET19" s="1">
        <f t="shared" ca="1" si="2"/>
        <v>3</v>
      </c>
      <c r="EU19" s="1">
        <f t="shared" ca="1" si="3"/>
        <v>3</v>
      </c>
      <c r="EV19" s="1">
        <f t="shared" ca="1" si="4"/>
        <v>4</v>
      </c>
      <c r="EW19" s="1">
        <f t="shared" ca="1" si="5"/>
        <v>4</v>
      </c>
      <c r="EX19" s="1">
        <f t="shared" ca="1" si="6"/>
        <v>4</v>
      </c>
      <c r="EY19" s="1">
        <f t="shared" ca="1" si="7"/>
        <v>4</v>
      </c>
      <c r="EZ19" s="1">
        <f t="shared" ca="1" si="8"/>
        <v>4</v>
      </c>
      <c r="FA19" s="1">
        <f t="shared" ca="1" si="9"/>
        <v>11</v>
      </c>
      <c r="FB19" s="1">
        <f t="shared" ca="1" si="10"/>
        <v>11</v>
      </c>
      <c r="FC19" s="1">
        <f t="shared" ca="1" si="11"/>
        <v>11</v>
      </c>
      <c r="FD19" s="1">
        <f t="shared" ca="1" si="12"/>
        <v>11</v>
      </c>
      <c r="FE19" s="1">
        <f t="shared" ca="1" si="13"/>
        <v>11</v>
      </c>
      <c r="FF19" s="1">
        <f t="shared" ca="1" si="14"/>
        <v>15</v>
      </c>
      <c r="FG19" s="1">
        <f t="shared" ca="1" si="15"/>
        <v>15</v>
      </c>
      <c r="FH19" s="1">
        <f t="shared" ca="1" si="16"/>
        <v>15</v>
      </c>
      <c r="FI19" s="1">
        <f t="shared" ca="1" si="17"/>
        <v>15</v>
      </c>
      <c r="FJ19" s="1">
        <f t="shared" ca="1" si="18"/>
        <v>15</v>
      </c>
      <c r="FK19" s="1" t="e">
        <f t="shared" ca="1" si="19"/>
        <v>#N/A</v>
      </c>
    </row>
    <row r="20" spans="1:167" ht="54" customHeight="1">
      <c r="A20" s="8" t="s">
        <v>113</v>
      </c>
      <c r="B20" s="1" t="s">
        <v>65</v>
      </c>
      <c r="C20" s="8" t="s">
        <v>66</v>
      </c>
      <c r="D20" s="8" t="s">
        <v>114</v>
      </c>
      <c r="E20" s="8" t="s">
        <v>46</v>
      </c>
      <c r="F20" s="8" t="s">
        <v>31</v>
      </c>
      <c r="G20" s="11"/>
      <c r="H20" s="8" t="s">
        <v>57</v>
      </c>
      <c r="I20" s="11">
        <v>1</v>
      </c>
      <c r="J20" s="11"/>
      <c r="K20" s="11"/>
      <c r="L20" s="11" t="s">
        <v>931</v>
      </c>
      <c r="M20" s="8" t="s">
        <v>933</v>
      </c>
      <c r="ER20" s="1">
        <f t="shared" ca="1" si="0"/>
        <v>3</v>
      </c>
      <c r="ES20" s="1">
        <f t="shared" ca="1" si="1"/>
        <v>3</v>
      </c>
      <c r="ET20" s="1">
        <f t="shared" ca="1" si="2"/>
        <v>3</v>
      </c>
      <c r="EU20" s="1">
        <f t="shared" ca="1" si="3"/>
        <v>3</v>
      </c>
      <c r="EV20" s="1">
        <f t="shared" ca="1" si="4"/>
        <v>4</v>
      </c>
      <c r="EW20" s="1">
        <f t="shared" ca="1" si="5"/>
        <v>4</v>
      </c>
      <c r="EX20" s="1">
        <f t="shared" ca="1" si="6"/>
        <v>4</v>
      </c>
      <c r="EY20" s="1">
        <f t="shared" ca="1" si="7"/>
        <v>4</v>
      </c>
      <c r="EZ20" s="1">
        <f t="shared" ca="1" si="8"/>
        <v>4</v>
      </c>
      <c r="FA20" s="1">
        <f t="shared" ca="1" si="9"/>
        <v>11</v>
      </c>
      <c r="FB20" s="1">
        <f t="shared" ca="1" si="10"/>
        <v>11</v>
      </c>
      <c r="FC20" s="1">
        <f t="shared" ca="1" si="11"/>
        <v>11</v>
      </c>
      <c r="FD20" s="1">
        <f t="shared" ca="1" si="12"/>
        <v>11</v>
      </c>
      <c r="FE20" s="1">
        <f t="shared" ca="1" si="13"/>
        <v>11</v>
      </c>
      <c r="FF20" s="1">
        <f t="shared" ca="1" si="14"/>
        <v>15</v>
      </c>
      <c r="FG20" s="1">
        <f t="shared" ca="1" si="15"/>
        <v>15</v>
      </c>
      <c r="FH20" s="1">
        <f t="shared" ca="1" si="16"/>
        <v>15</v>
      </c>
      <c r="FI20" s="1">
        <f t="shared" ca="1" si="17"/>
        <v>15</v>
      </c>
      <c r="FJ20" s="1">
        <f t="shared" ca="1" si="18"/>
        <v>15</v>
      </c>
      <c r="FK20" s="1" t="e">
        <f t="shared" ca="1" si="19"/>
        <v>#N/A</v>
      </c>
    </row>
    <row r="21" spans="1:167" ht="60">
      <c r="A21" s="8" t="s">
        <v>115</v>
      </c>
      <c r="B21" s="1" t="s">
        <v>52</v>
      </c>
      <c r="C21" s="8" t="s">
        <v>78</v>
      </c>
      <c r="D21" s="8" t="s">
        <v>116</v>
      </c>
      <c r="E21" s="8" t="s">
        <v>80</v>
      </c>
      <c r="F21" s="8" t="s">
        <v>31</v>
      </c>
      <c r="G21" s="8"/>
      <c r="H21" s="8" t="s">
        <v>117</v>
      </c>
      <c r="I21" s="8">
        <v>2</v>
      </c>
      <c r="J21" s="8"/>
      <c r="K21" s="8"/>
      <c r="L21" s="8" t="s">
        <v>978</v>
      </c>
      <c r="M21" s="8" t="s">
        <v>118</v>
      </c>
      <c r="N21" s="10"/>
      <c r="O21" s="1">
        <v>1</v>
      </c>
      <c r="Q21" s="1">
        <f>IF(Q$2/5+1 &gt;=$I21,CG21*DW21, 0)</f>
        <v>0</v>
      </c>
      <c r="R21" s="1">
        <f>IF(R$2/5+1 &gt;=$I21,CH21*DX21, 0)</f>
        <v>0</v>
      </c>
      <c r="S21" s="1">
        <f>IF(S$2/5+1 &gt;=$I21,CI21*DY21, 0)</f>
        <v>0</v>
      </c>
      <c r="T21" s="1">
        <f>IF(T$2/5+1 &gt;=$I21,CJ21*DZ21, 0)</f>
        <v>0</v>
      </c>
      <c r="U21" s="1">
        <f>IF(U$2/5+1 &gt;=$I21,CK21*EA21, 0)</f>
        <v>6.75</v>
      </c>
      <c r="V21" s="1">
        <f>IF(V$2/5+1 &gt;=$I21,CL21*EB21, 0)</f>
        <v>6.75</v>
      </c>
      <c r="W21" s="1">
        <f>IF(W$2/5+1 &gt;=$I21,CM21*EC21, 0)</f>
        <v>7.875</v>
      </c>
      <c r="X21" s="1">
        <f>IF(X$2/5+1 &gt;=$I21,CN21*ED21, 0)</f>
        <v>7.875</v>
      </c>
      <c r="Y21" s="1">
        <f>IF(Y$2/5+1 &gt;=$I21,CO21*EE21, 0)</f>
        <v>7.875</v>
      </c>
      <c r="Z21" s="1">
        <f>IF(Z$2/5+1 &gt;=$I21,CP21*EF21, 0)</f>
        <v>12.15</v>
      </c>
      <c r="AA21" s="1">
        <f>IF(AA$2/5+1 &gt;=$I21,CQ21*EG21, 0)</f>
        <v>12.15</v>
      </c>
      <c r="AB21" s="1">
        <f>IF(AB$2/5+1 &gt;=$I21,CR21*EH21, 0)</f>
        <v>12.15</v>
      </c>
      <c r="AC21" s="1">
        <f>IF(AC$2/5+1 &gt;=$I21,CS21*EI21, 0)</f>
        <v>16.2</v>
      </c>
      <c r="AD21" s="1">
        <f>IF(AD$2/5+1 &gt;=$I21,CT21*EJ21, 0)</f>
        <v>16.2</v>
      </c>
      <c r="AE21" s="1">
        <f>IF(AE$2/5+1 &gt;=$I21,CU21*EK21, 0)</f>
        <v>16.5</v>
      </c>
      <c r="AF21" s="1">
        <f>IF(AF$2/5+1 &gt;=$I21,CV21*EL21, 0)</f>
        <v>20.625</v>
      </c>
      <c r="AG21" s="1">
        <f>IF(AG$2/5+1 &gt;=$I21,CW21*EM21, 0)</f>
        <v>20.625</v>
      </c>
      <c r="AH21" s="1">
        <f>IF(AH$2/5+1 &gt;=$I21,CX21*EN21, 0)</f>
        <v>20.625</v>
      </c>
      <c r="AI21" s="1">
        <f>IF(AI$2/5+1 &gt;=$I21,CY21*EO21, 0)</f>
        <v>24.75</v>
      </c>
      <c r="AJ21" s="1">
        <f>IF(AJ$2/5+1 &gt;=$I21,CZ21*EP21, 0)</f>
        <v>28.35</v>
      </c>
      <c r="AL21" s="1">
        <v>0</v>
      </c>
      <c r="AM21" s="1">
        <v>2</v>
      </c>
      <c r="AN21" s="1">
        <f>AM21</f>
        <v>2</v>
      </c>
      <c r="AO21" s="1">
        <f>AN21</f>
        <v>2</v>
      </c>
      <c r="AP21" s="1">
        <f>AO21</f>
        <v>2</v>
      </c>
      <c r="AQ21" s="1">
        <f>AP21</f>
        <v>2</v>
      </c>
      <c r="AR21" s="1">
        <f>AQ21</f>
        <v>2</v>
      </c>
      <c r="AS21" s="1">
        <f>AR21</f>
        <v>2</v>
      </c>
      <c r="AT21" s="1">
        <f>AS21</f>
        <v>2</v>
      </c>
      <c r="AU21" s="1">
        <f>AT21</f>
        <v>2</v>
      </c>
      <c r="AV21" s="1">
        <f>AU21</f>
        <v>2</v>
      </c>
      <c r="AW21" s="1">
        <f>AV21</f>
        <v>2</v>
      </c>
      <c r="AX21" s="1">
        <f>AW21</f>
        <v>2</v>
      </c>
      <c r="AY21" s="1">
        <f>AX21</f>
        <v>2</v>
      </c>
      <c r="AZ21" s="1">
        <f>AY21</f>
        <v>2</v>
      </c>
      <c r="BA21" s="1">
        <f>AZ21</f>
        <v>2</v>
      </c>
      <c r="BB21" s="1">
        <f>BA21</f>
        <v>2</v>
      </c>
      <c r="BC21" s="1">
        <f>BB21</f>
        <v>2</v>
      </c>
      <c r="BD21" s="1">
        <f>BC21</f>
        <v>2</v>
      </c>
      <c r="BE21" s="1">
        <f>BD21</f>
        <v>2</v>
      </c>
      <c r="BF21" s="1">
        <f>BE21</f>
        <v>2</v>
      </c>
      <c r="BH21" s="1">
        <v>8</v>
      </c>
      <c r="BI21" s="1">
        <f>BH21</f>
        <v>8</v>
      </c>
      <c r="BJ21" s="1">
        <f>BI21</f>
        <v>8</v>
      </c>
      <c r="BK21" s="1">
        <f>BJ21</f>
        <v>8</v>
      </c>
      <c r="BL21" s="1">
        <f>BK21</f>
        <v>8</v>
      </c>
      <c r="BM21" s="1">
        <f>BL21</f>
        <v>8</v>
      </c>
      <c r="BN21" s="1">
        <f>BM21</f>
        <v>8</v>
      </c>
      <c r="BO21" s="1">
        <f>BN21</f>
        <v>8</v>
      </c>
      <c r="BP21" s="1">
        <f>BO21</f>
        <v>8</v>
      </c>
      <c r="BQ21" s="1">
        <f>BP21</f>
        <v>8</v>
      </c>
      <c r="BR21" s="1">
        <f>BQ21</f>
        <v>8</v>
      </c>
      <c r="BS21" s="1">
        <f>BR21</f>
        <v>8</v>
      </c>
      <c r="BT21" s="1">
        <f>BS21</f>
        <v>8</v>
      </c>
      <c r="BU21" s="1">
        <f>BT21</f>
        <v>8</v>
      </c>
      <c r="BV21" s="1">
        <f>BU21</f>
        <v>8</v>
      </c>
      <c r="BW21" s="1">
        <f>BV21</f>
        <v>8</v>
      </c>
      <c r="BX21" s="1">
        <f>BW21</f>
        <v>8</v>
      </c>
      <c r="BY21" s="1">
        <f>BX21</f>
        <v>8</v>
      </c>
      <c r="BZ21" s="1">
        <f>BY21</f>
        <v>8</v>
      </c>
      <c r="CA21" s="1">
        <f>BZ21</f>
        <v>8</v>
      </c>
      <c r="CB21" s="2"/>
      <c r="CC21" s="1">
        <v>1</v>
      </c>
      <c r="CE21">
        <f>IF(EXACT(E21,"Focus"),IF(I21=1,3,IF(I21=2,3,IF(I21=3,4,IF(I21=4,6,8)))),IF(I21=1,4,IF(I21=2,5,IF(I21=3,6,IF(I21=4,8,10)))))</f>
        <v>5</v>
      </c>
      <c r="CG21" s="2">
        <f>MIN(1,MAX(0,(CG$2-$CE21+1+CG$1-DB21)/CG$2))</f>
        <v>0.33333333333333331</v>
      </c>
      <c r="CH21" s="2">
        <f>MIN(1,MAX(0,(CH$2-$CE21+1+CH$1-DC21)/CH$2))</f>
        <v>0.5</v>
      </c>
      <c r="CI21" s="2">
        <f>MIN(1,MAX(0,(CI$2-$CE21+1+CI$1-DD21)/CI$2))</f>
        <v>0.5</v>
      </c>
      <c r="CJ21" s="2">
        <f>MIN(1,MAX(0,(CJ$2-$CE21+1+CJ$1-DE21)/CJ$2))</f>
        <v>0.66666666666666663</v>
      </c>
      <c r="CK21" s="2">
        <f>MIN(1,MAX(0,(CK$2-$CE21+1+CK$1-DF21)/CK$2))</f>
        <v>0.75</v>
      </c>
      <c r="CL21" s="2">
        <f>MIN(1,MAX(0,(CL$2-$CE21+1+CL$1-DG21)/CL$2))</f>
        <v>0.75</v>
      </c>
      <c r="CM21" s="2">
        <f>MIN(1,MAX(0,(CM$2-$CE21+1+CM$1-DH21)/CM$2))</f>
        <v>0.875</v>
      </c>
      <c r="CN21" s="2">
        <f>MIN(1,MAX(0,(CN$2-$CE21+1+CN$1-DI21)/CN$2))</f>
        <v>0.875</v>
      </c>
      <c r="CO21" s="2">
        <f>MIN(1,MAX(0,(CO$2-$CE21+1+CO$1-DJ21)/CO$2))</f>
        <v>0.875</v>
      </c>
      <c r="CP21" s="2">
        <f>MIN(1,MAX(0,(CP$2-$CE21+1+CP$1-DK21)/CP$2))</f>
        <v>0.9</v>
      </c>
      <c r="CQ21" s="2">
        <f>MIN(1,MAX(0,(CQ$2-$CE21+1+CQ$1-DL21)/CQ$2))</f>
        <v>0.9</v>
      </c>
      <c r="CR21" s="2">
        <f>MIN(1,MAX(0,(CR$2-$CE21+1+CR$1-DM21)/CR$2))</f>
        <v>0.9</v>
      </c>
      <c r="CS21" s="2">
        <f>MIN(1,MAX(0,(CS$2-$CE21+1+CS$1-DN21)/CS$2))</f>
        <v>0.9</v>
      </c>
      <c r="CT21" s="2">
        <f>MIN(1,MAX(0,(CT$2-$CE21+1+CT$1-DO21)/CT$2))</f>
        <v>0.9</v>
      </c>
      <c r="CU21" s="2">
        <f>MIN(1,MAX(0,(CU$2-$CE21+1+CU$1-DP21)/CU$2))</f>
        <v>0.91666666666666663</v>
      </c>
      <c r="CV21" s="2">
        <f>MIN(1,MAX(0,(CV$2-$CE21+1+CV$1-DQ21)/CV$2))</f>
        <v>0.91666666666666663</v>
      </c>
      <c r="CW21" s="2">
        <f>MIN(1,MAX(0,(CW$2-$CE21+1+CW$1-DR21)/CW$2))</f>
        <v>0.91666666666666663</v>
      </c>
      <c r="CX21" s="2">
        <f>MIN(1,MAX(0,(CX$2-$CE21+1+CX$1-DS21)/CX$2))</f>
        <v>0.91666666666666663</v>
      </c>
      <c r="CY21" s="2">
        <f>MIN(1,MAX(0,(CY$2-$CE21+1+CY$1-DT21)/CY$2))</f>
        <v>0.91666666666666663</v>
      </c>
      <c r="CZ21" s="2">
        <f>MIN(1,MAX(0,(CZ$2-$CE21+1+CZ$1-DU21)/CZ$2))</f>
        <v>0.9</v>
      </c>
      <c r="DB21" s="1">
        <f>IF($CC21&gt;0,MAX(0,FLOOR((1-$DA$2)*CG$2-$CE21+1+CG$1,1)),0)</f>
        <v>0</v>
      </c>
      <c r="DC21" s="1">
        <f>IF($CC21&gt;0,MAX(0,FLOOR((1-$DA$2)*CH$2-$CE21+1+CH$1,1)),0)</f>
        <v>0</v>
      </c>
      <c r="DD21" s="1">
        <f>IF($CC21&gt;0,MAX(0,FLOOR((1-$DA$2)*CI$2-$CE21+1+CI$1,1)),0)</f>
        <v>0</v>
      </c>
      <c r="DE21" s="1">
        <f>IF($CC21&gt;0,MAX(0,FLOOR((1-$DA$2)*CJ$2-$CE21+1+CJ$1,1)),0)</f>
        <v>0</v>
      </c>
      <c r="DF21" s="1">
        <f>IF($CC21&gt;0,MAX(0,FLOOR((1-$DA$2)*CK$2-$CE21+1+CK$1,1)),0)</f>
        <v>0</v>
      </c>
      <c r="DG21" s="1">
        <f>IF($CC21&gt;0,MAX(0,FLOOR((1-$DA$2)*CL$2-$CE21+1+CL$1,1)),0)</f>
        <v>0</v>
      </c>
      <c r="DH21" s="1">
        <f>IF($CC21&gt;0,MAX(0,FLOOR((1-$DA$2)*CM$2-$CE21+1+CM$1,1)),0)</f>
        <v>0</v>
      </c>
      <c r="DI21" s="1">
        <f>IF($CC21&gt;0,MAX(0,FLOOR((1-$DA$2)*CN$2-$CE21+1+CN$1,1)),0)</f>
        <v>0</v>
      </c>
      <c r="DJ21" s="1">
        <f>IF($CC21&gt;0,MAX(0,FLOOR((1-$DA$2)*CO$2-$CE21+1+CO$1,1)),0)</f>
        <v>0</v>
      </c>
      <c r="DK21" s="1">
        <f>IF($CC21&gt;0,MAX(0,FLOOR((1-$DA$2)*CP$2-$CE21+1+CP$1,1)),0)</f>
        <v>1</v>
      </c>
      <c r="DL21" s="1">
        <f>IF($CC21&gt;0,MAX(0,FLOOR((1-$DA$2)*CQ$2-$CE21+1+CQ$1,1)),0)</f>
        <v>1</v>
      </c>
      <c r="DM21" s="1">
        <f>IF($CC21&gt;0,MAX(0,FLOOR((1-$DA$2)*CR$2-$CE21+1+CR$1,1)),0)</f>
        <v>1</v>
      </c>
      <c r="DN21" s="1">
        <f>IF($CC21&gt;0,MAX(0,FLOOR((1-$DA$2)*CS$2-$CE21+1+CS$1,1)),0)</f>
        <v>2</v>
      </c>
      <c r="DO21" s="1">
        <f>IF($CC21&gt;0,MAX(0,FLOOR((1-$DA$2)*CT$2-$CE21+1+CT$1,1)),0)</f>
        <v>2</v>
      </c>
      <c r="DP21" s="1">
        <f>IF($CC21&gt;0,MAX(0,FLOOR((1-$DA$2)*CU$2-$CE21+1+CU$1,1)),0)</f>
        <v>2</v>
      </c>
      <c r="DQ21" s="1">
        <f>IF($CC21&gt;0,MAX(0,FLOOR((1-$DA$2)*CV$2-$CE21+1+CV$1,1)),0)</f>
        <v>3</v>
      </c>
      <c r="DR21" s="1">
        <f>IF($CC21&gt;0,MAX(0,FLOOR((1-$DA$2)*CW$2-$CE21+1+CW$1,1)),0)</f>
        <v>3</v>
      </c>
      <c r="DS21" s="1">
        <f>IF($CC21&gt;0,MAX(0,FLOOR((1-$DA$2)*CX$2-$CE21+1+CX$1,1)),0)</f>
        <v>3</v>
      </c>
      <c r="DT21" s="1">
        <f>IF($CC21&gt;0,MAX(0,FLOOR((1-$DA$2)*CY$2-$CE21+1+CY$1,1)),0)</f>
        <v>4</v>
      </c>
      <c r="DU21" s="1">
        <f>IF($CC21&gt;0,MAX(0,FLOOR((1-$DA$2)*CZ$2-$CE21+1+CZ$1,1)),0)</f>
        <v>5</v>
      </c>
      <c r="DW21" s="1">
        <f>$AL21 +(DB21*$CC21+AM21)*(BH21+1)/2</f>
        <v>9</v>
      </c>
      <c r="DX21" s="1">
        <f>$AL21 +(DC21*$CC21+AN21)*(BI21+1)/2</f>
        <v>9</v>
      </c>
      <c r="DY21" s="1">
        <f>$AL21 +(DD21*$CC21+AO21)*(BJ21+1)/2</f>
        <v>9</v>
      </c>
      <c r="DZ21" s="1">
        <f>$AL21 +(DE21*$CC21+AP21)*(BK21+1)/2</f>
        <v>9</v>
      </c>
      <c r="EA21" s="1">
        <f>$AL21 +(DF21*$CC21+AQ21)*(BL21+1)/2</f>
        <v>9</v>
      </c>
      <c r="EB21" s="1">
        <f>$AL21 +(DG21*$CC21+AR21)*(BM21+1)/2</f>
        <v>9</v>
      </c>
      <c r="EC21" s="1">
        <f>$AL21 +(DH21*$CC21+AS21)*(BN21+1)/2</f>
        <v>9</v>
      </c>
      <c r="ED21" s="1">
        <f>$AL21 +(DI21*$CC21+AT21)*(BO21+1)/2</f>
        <v>9</v>
      </c>
      <c r="EE21" s="1">
        <f>$AL21 +(DJ21*$CC21+AU21)*(BP21+1)/2</f>
        <v>9</v>
      </c>
      <c r="EF21" s="1">
        <f>$AL21 +(DK21*$CC21+AV21)*(BQ21+1)/2</f>
        <v>13.5</v>
      </c>
      <c r="EG21" s="1">
        <f>$AL21 +(DL21*$CC21+AW21)*(BR21+1)/2</f>
        <v>13.5</v>
      </c>
      <c r="EH21" s="1">
        <f>$AL21 +(DM21*$CC21+AX21)*(BS21+1)/2</f>
        <v>13.5</v>
      </c>
      <c r="EI21" s="1">
        <f>$AL21 +(DN21*$CC21+AY21)*(BT21+1)/2</f>
        <v>18</v>
      </c>
      <c r="EJ21" s="1">
        <f>$AL21 +(DO21*$CC21+AZ21)*(BU21+1)/2</f>
        <v>18</v>
      </c>
      <c r="EK21" s="1">
        <f>$AL21 +(DP21*$CC21+BA21)*(BV21+1)/2</f>
        <v>18</v>
      </c>
      <c r="EL21" s="1">
        <f>$AL21 +(DQ21*$CC21+BB21)*(BW21+1)/2</f>
        <v>22.5</v>
      </c>
      <c r="EM21" s="1">
        <f>$AL21 +(DR21*$CC21+BC21)*(BX21+1)/2</f>
        <v>22.5</v>
      </c>
      <c r="EN21" s="1">
        <f>$AL21 +(DS21*$CC21+BD21)*(BY21+1)/2</f>
        <v>22.5</v>
      </c>
      <c r="EO21" s="1">
        <f>$AL21 +(DT21*$CC21+BE21)*(BZ21+1)/2</f>
        <v>27</v>
      </c>
      <c r="EP21" s="1">
        <f>$AL21 +(DU21*$CC21+BF21)*(CA21+1)/2</f>
        <v>31.5</v>
      </c>
      <c r="ER21" s="1">
        <f t="shared" ca="1" si="0"/>
        <v>3</v>
      </c>
      <c r="ES21" s="1">
        <f t="shared" ca="1" si="1"/>
        <v>3</v>
      </c>
      <c r="ET21" s="1">
        <f t="shared" ca="1" si="2"/>
        <v>3</v>
      </c>
      <c r="EU21" s="1">
        <f t="shared" ca="1" si="3"/>
        <v>3</v>
      </c>
      <c r="EV21" s="1">
        <f t="shared" ca="1" si="4"/>
        <v>4</v>
      </c>
      <c r="EW21" s="1">
        <f t="shared" ca="1" si="5"/>
        <v>4</v>
      </c>
      <c r="EX21" s="1">
        <f t="shared" ca="1" si="6"/>
        <v>4</v>
      </c>
      <c r="EY21" s="1">
        <f t="shared" ca="1" si="7"/>
        <v>4</v>
      </c>
      <c r="EZ21" s="1">
        <f t="shared" ca="1" si="8"/>
        <v>4</v>
      </c>
      <c r="FA21" s="1">
        <f t="shared" ca="1" si="9"/>
        <v>11</v>
      </c>
      <c r="FB21" s="1">
        <f t="shared" ca="1" si="10"/>
        <v>11</v>
      </c>
      <c r="FC21" s="1">
        <f t="shared" ca="1" si="11"/>
        <v>11</v>
      </c>
      <c r="FD21" s="1">
        <f t="shared" ca="1" si="12"/>
        <v>11</v>
      </c>
      <c r="FE21" s="1">
        <f t="shared" ca="1" si="13"/>
        <v>11</v>
      </c>
      <c r="FF21" s="1">
        <f t="shared" ca="1" si="14"/>
        <v>15</v>
      </c>
      <c r="FG21" s="1">
        <f t="shared" ca="1" si="15"/>
        <v>15</v>
      </c>
      <c r="FH21" s="1">
        <f t="shared" ca="1" si="16"/>
        <v>15</v>
      </c>
      <c r="FI21" s="1">
        <f t="shared" ca="1" si="17"/>
        <v>15</v>
      </c>
      <c r="FJ21" s="1">
        <f t="shared" ca="1" si="18"/>
        <v>15</v>
      </c>
      <c r="FK21" s="1" t="e">
        <f t="shared" ca="1" si="19"/>
        <v>#N/A</v>
      </c>
    </row>
    <row r="22" spans="1:167" ht="72">
      <c r="A22" s="8" t="s">
        <v>119</v>
      </c>
      <c r="B22" s="1" t="s">
        <v>120</v>
      </c>
      <c r="C22" s="8" t="s">
        <v>121</v>
      </c>
      <c r="D22" s="8" t="s">
        <v>122</v>
      </c>
      <c r="E22" s="8" t="s">
        <v>46</v>
      </c>
      <c r="F22" s="8" t="s">
        <v>47</v>
      </c>
      <c r="G22" s="8"/>
      <c r="H22" s="8" t="s">
        <v>123</v>
      </c>
      <c r="I22" s="8">
        <v>4</v>
      </c>
      <c r="J22" s="8"/>
      <c r="K22" s="8"/>
      <c r="L22" s="8" t="s">
        <v>934</v>
      </c>
      <c r="M22" s="8" t="s">
        <v>124</v>
      </c>
      <c r="ER22" s="1">
        <f t="shared" ca="1" si="0"/>
        <v>3</v>
      </c>
      <c r="ES22" s="1">
        <f t="shared" ca="1" si="1"/>
        <v>3</v>
      </c>
      <c r="ET22" s="1">
        <f t="shared" ca="1" si="2"/>
        <v>3</v>
      </c>
      <c r="EU22" s="1">
        <f t="shared" ca="1" si="3"/>
        <v>3</v>
      </c>
      <c r="EV22" s="1">
        <f t="shared" ca="1" si="4"/>
        <v>1</v>
      </c>
      <c r="EW22" s="1">
        <f t="shared" ca="1" si="5"/>
        <v>1</v>
      </c>
      <c r="EX22" s="1">
        <f t="shared" ca="1" si="6"/>
        <v>1</v>
      </c>
      <c r="EY22" s="1">
        <f t="shared" ca="1" si="7"/>
        <v>1</v>
      </c>
      <c r="EZ22" s="1">
        <f t="shared" ca="1" si="8"/>
        <v>1</v>
      </c>
      <c r="FA22" s="1">
        <f t="shared" ca="1" si="9"/>
        <v>4</v>
      </c>
      <c r="FB22" s="1">
        <f t="shared" ca="1" si="10"/>
        <v>4</v>
      </c>
      <c r="FC22" s="1">
        <f t="shared" ca="1" si="11"/>
        <v>5</v>
      </c>
      <c r="FD22" s="1">
        <f t="shared" ca="1" si="12"/>
        <v>3</v>
      </c>
      <c r="FE22" s="1">
        <f t="shared" ca="1" si="13"/>
        <v>4</v>
      </c>
      <c r="FF22" s="1">
        <f t="shared" ca="1" si="14"/>
        <v>6</v>
      </c>
      <c r="FG22" s="1">
        <f t="shared" ca="1" si="15"/>
        <v>7</v>
      </c>
      <c r="FH22" s="1">
        <f t="shared" ca="1" si="16"/>
        <v>7</v>
      </c>
      <c r="FI22" s="1">
        <f t="shared" ca="1" si="17"/>
        <v>7</v>
      </c>
      <c r="FJ22" s="1">
        <f t="shared" ca="1" si="18"/>
        <v>7</v>
      </c>
      <c r="FK22" s="1">
        <f t="shared" ca="1" si="19"/>
        <v>8</v>
      </c>
    </row>
    <row r="23" spans="1:167" ht="36">
      <c r="A23" s="8" t="s">
        <v>125</v>
      </c>
      <c r="B23" s="1" t="s">
        <v>38</v>
      </c>
      <c r="C23" s="8" t="s">
        <v>126</v>
      </c>
      <c r="D23" s="8" t="s">
        <v>127</v>
      </c>
      <c r="E23" s="8" t="s">
        <v>128</v>
      </c>
      <c r="F23" s="8" t="s">
        <v>55</v>
      </c>
      <c r="G23" s="8"/>
      <c r="H23" s="8"/>
      <c r="I23" s="8">
        <v>5</v>
      </c>
      <c r="J23" s="8"/>
      <c r="K23" s="8"/>
      <c r="L23" s="8" t="s">
        <v>936</v>
      </c>
      <c r="M23" s="8" t="s">
        <v>935</v>
      </c>
      <c r="ER23" s="1">
        <f t="shared" ca="1" si="0"/>
        <v>3</v>
      </c>
      <c r="ES23" s="1">
        <f t="shared" ca="1" si="1"/>
        <v>3</v>
      </c>
      <c r="ET23" s="1">
        <f t="shared" ca="1" si="2"/>
        <v>3</v>
      </c>
      <c r="EU23" s="1">
        <f t="shared" ca="1" si="3"/>
        <v>3</v>
      </c>
      <c r="EV23" s="1">
        <f t="shared" ca="1" si="4"/>
        <v>4</v>
      </c>
      <c r="EW23" s="1">
        <f t="shared" ca="1" si="5"/>
        <v>4</v>
      </c>
      <c r="EX23" s="1">
        <f t="shared" ca="1" si="6"/>
        <v>4</v>
      </c>
      <c r="EY23" s="1">
        <f t="shared" ca="1" si="7"/>
        <v>4</v>
      </c>
      <c r="EZ23" s="1">
        <f t="shared" ca="1" si="8"/>
        <v>4</v>
      </c>
      <c r="FA23" s="1">
        <f t="shared" ca="1" si="9"/>
        <v>11</v>
      </c>
      <c r="FB23" s="1">
        <f t="shared" ca="1" si="10"/>
        <v>11</v>
      </c>
      <c r="FC23" s="1">
        <f t="shared" ca="1" si="11"/>
        <v>11</v>
      </c>
      <c r="FD23" s="1">
        <f t="shared" ca="1" si="12"/>
        <v>11</v>
      </c>
      <c r="FE23" s="1">
        <f t="shared" ca="1" si="13"/>
        <v>11</v>
      </c>
      <c r="FF23" s="1">
        <f t="shared" ca="1" si="14"/>
        <v>15</v>
      </c>
      <c r="FG23" s="1">
        <f t="shared" ca="1" si="15"/>
        <v>15</v>
      </c>
      <c r="FH23" s="1">
        <f t="shared" ca="1" si="16"/>
        <v>15</v>
      </c>
      <c r="FI23" s="1">
        <f t="shared" ca="1" si="17"/>
        <v>15</v>
      </c>
      <c r="FJ23" s="1">
        <f t="shared" ca="1" si="18"/>
        <v>15</v>
      </c>
      <c r="FK23" s="1" t="e">
        <f t="shared" ca="1" si="19"/>
        <v>#N/A</v>
      </c>
    </row>
    <row r="24" spans="1:167" ht="48">
      <c r="A24" s="8" t="s">
        <v>129</v>
      </c>
      <c r="B24" s="1" t="s">
        <v>38</v>
      </c>
      <c r="C24" s="8" t="s">
        <v>126</v>
      </c>
      <c r="D24" s="8" t="s">
        <v>130</v>
      </c>
      <c r="E24" s="8" t="s">
        <v>46</v>
      </c>
      <c r="F24" s="8" t="s">
        <v>55</v>
      </c>
      <c r="G24" s="8"/>
      <c r="H24" s="8" t="s">
        <v>131</v>
      </c>
      <c r="I24" s="8">
        <v>3</v>
      </c>
      <c r="J24" s="8" t="s">
        <v>34</v>
      </c>
      <c r="K24" s="8" t="s">
        <v>34</v>
      </c>
      <c r="L24" s="8" t="s">
        <v>934</v>
      </c>
      <c r="M24" s="8" t="s">
        <v>132</v>
      </c>
      <c r="ER24" s="1">
        <f t="shared" ca="1" si="0"/>
        <v>3</v>
      </c>
      <c r="ES24" s="1">
        <f t="shared" ca="1" si="1"/>
        <v>3</v>
      </c>
      <c r="ET24" s="1">
        <f t="shared" ca="1" si="2"/>
        <v>3</v>
      </c>
      <c r="EU24" s="1">
        <f t="shared" ca="1" si="3"/>
        <v>3</v>
      </c>
      <c r="EV24" s="1">
        <f t="shared" ca="1" si="4"/>
        <v>4</v>
      </c>
      <c r="EW24" s="1">
        <f t="shared" ca="1" si="5"/>
        <v>4</v>
      </c>
      <c r="EX24" s="1">
        <f t="shared" ca="1" si="6"/>
        <v>4</v>
      </c>
      <c r="EY24" s="1">
        <f t="shared" ca="1" si="7"/>
        <v>4</v>
      </c>
      <c r="EZ24" s="1">
        <f t="shared" ca="1" si="8"/>
        <v>4</v>
      </c>
      <c r="FA24" s="1">
        <f t="shared" ca="1" si="9"/>
        <v>11</v>
      </c>
      <c r="FB24" s="1">
        <f t="shared" ca="1" si="10"/>
        <v>11</v>
      </c>
      <c r="FC24" s="1">
        <f t="shared" ca="1" si="11"/>
        <v>11</v>
      </c>
      <c r="FD24" s="1">
        <f t="shared" ca="1" si="12"/>
        <v>11</v>
      </c>
      <c r="FE24" s="1">
        <f t="shared" ca="1" si="13"/>
        <v>11</v>
      </c>
      <c r="FF24" s="1">
        <f t="shared" ca="1" si="14"/>
        <v>15</v>
      </c>
      <c r="FG24" s="1">
        <f t="shared" ca="1" si="15"/>
        <v>15</v>
      </c>
      <c r="FH24" s="1">
        <f t="shared" ca="1" si="16"/>
        <v>15</v>
      </c>
      <c r="FI24" s="1">
        <f t="shared" ca="1" si="17"/>
        <v>15</v>
      </c>
      <c r="FJ24" s="1">
        <f t="shared" ca="1" si="18"/>
        <v>15</v>
      </c>
      <c r="FK24" s="1" t="e">
        <f t="shared" ca="1" si="19"/>
        <v>#N/A</v>
      </c>
    </row>
    <row r="25" spans="1:167" ht="33.950000000000003" customHeight="1">
      <c r="A25" s="9" t="s">
        <v>133</v>
      </c>
      <c r="B25" s="1" t="s">
        <v>65</v>
      </c>
      <c r="C25" s="9" t="s">
        <v>110</v>
      </c>
      <c r="D25" s="9" t="s">
        <v>134</v>
      </c>
      <c r="E25" s="9" t="s">
        <v>46</v>
      </c>
      <c r="F25" s="9" t="s">
        <v>55</v>
      </c>
      <c r="G25" s="13"/>
      <c r="H25" s="9" t="s">
        <v>75</v>
      </c>
      <c r="I25" s="13">
        <v>3</v>
      </c>
      <c r="J25" s="13"/>
      <c r="K25" s="13"/>
      <c r="L25" s="9" t="s">
        <v>938</v>
      </c>
      <c r="M25" s="9" t="s">
        <v>135</v>
      </c>
      <c r="N25" s="12"/>
      <c r="ER25" s="1">
        <f t="shared" ca="1" si="0"/>
        <v>3</v>
      </c>
      <c r="ES25" s="1">
        <f t="shared" ca="1" si="1"/>
        <v>3</v>
      </c>
      <c r="ET25" s="1">
        <f t="shared" ca="1" si="2"/>
        <v>3</v>
      </c>
      <c r="EU25" s="1">
        <f t="shared" ca="1" si="3"/>
        <v>3</v>
      </c>
      <c r="EV25" s="1">
        <f t="shared" ca="1" si="4"/>
        <v>4</v>
      </c>
      <c r="EW25" s="1">
        <f t="shared" ca="1" si="5"/>
        <v>4</v>
      </c>
      <c r="EX25" s="1">
        <f t="shared" ca="1" si="6"/>
        <v>4</v>
      </c>
      <c r="EY25" s="1">
        <f t="shared" ca="1" si="7"/>
        <v>4</v>
      </c>
      <c r="EZ25" s="1">
        <f t="shared" ca="1" si="8"/>
        <v>4</v>
      </c>
      <c r="FA25" s="1">
        <f t="shared" ca="1" si="9"/>
        <v>11</v>
      </c>
      <c r="FB25" s="1">
        <f t="shared" ca="1" si="10"/>
        <v>11</v>
      </c>
      <c r="FC25" s="1">
        <f t="shared" ca="1" si="11"/>
        <v>11</v>
      </c>
      <c r="FD25" s="1">
        <f t="shared" ca="1" si="12"/>
        <v>11</v>
      </c>
      <c r="FE25" s="1">
        <f t="shared" ca="1" si="13"/>
        <v>11</v>
      </c>
      <c r="FF25" s="1">
        <f t="shared" ca="1" si="14"/>
        <v>15</v>
      </c>
      <c r="FG25" s="1">
        <f t="shared" ca="1" si="15"/>
        <v>15</v>
      </c>
      <c r="FH25" s="1">
        <f t="shared" ca="1" si="16"/>
        <v>15</v>
      </c>
      <c r="FI25" s="1">
        <f t="shared" ca="1" si="17"/>
        <v>15</v>
      </c>
      <c r="FJ25" s="1">
        <f t="shared" ca="1" si="18"/>
        <v>15</v>
      </c>
      <c r="FK25" s="1" t="e">
        <f t="shared" ca="1" si="19"/>
        <v>#N/A</v>
      </c>
    </row>
    <row r="26" spans="1:167" ht="72">
      <c r="A26" s="8" t="s">
        <v>939</v>
      </c>
      <c r="B26" s="1" t="s">
        <v>52</v>
      </c>
      <c r="C26" s="8" t="s">
        <v>78</v>
      </c>
      <c r="D26" s="8" t="s">
        <v>136</v>
      </c>
      <c r="E26" s="8" t="s">
        <v>80</v>
      </c>
      <c r="F26" s="8" t="s">
        <v>47</v>
      </c>
      <c r="G26" s="8"/>
      <c r="H26" s="8" t="s">
        <v>137</v>
      </c>
      <c r="I26" s="8">
        <v>3</v>
      </c>
      <c r="J26" s="8" t="s">
        <v>34</v>
      </c>
      <c r="K26" s="8"/>
      <c r="L26" s="8"/>
      <c r="M26" s="8" t="s">
        <v>1042</v>
      </c>
      <c r="N26" s="10"/>
      <c r="O26" s="1">
        <v>1</v>
      </c>
      <c r="Q26" s="1">
        <f>IF(Q$2/5+1 &gt;=$I26,CG26*DW26, 0)</f>
        <v>0</v>
      </c>
      <c r="R26" s="1">
        <f>IF(R$2/5+1 &gt;=$I26,CH26*DX26, 0)</f>
        <v>0</v>
      </c>
      <c r="S26" s="1">
        <f>IF(S$2/5+1 &gt;=$I26,CI26*DY26, 0)</f>
        <v>0</v>
      </c>
      <c r="T26" s="1">
        <f>IF(T$2/5+1 &gt;=$I26,CJ26*DZ26, 0)</f>
        <v>0</v>
      </c>
      <c r="U26" s="1">
        <f>IF(U$2/5+1 &gt;=$I26,CK26*EA26, 0)</f>
        <v>0</v>
      </c>
      <c r="V26" s="1">
        <f>IF(V$2/5+1 &gt;=$I26,CL26*EB26, 0)</f>
        <v>0</v>
      </c>
      <c r="W26" s="1">
        <f>IF(W$2/5+1 &gt;=$I26,CM26*EC26, 0)</f>
        <v>0</v>
      </c>
      <c r="X26" s="1">
        <f>IF(X$2/5+1 &gt;=$I26,CN26*ED26, 0)</f>
        <v>0</v>
      </c>
      <c r="Y26" s="1">
        <f>IF(Y$2/5+1 &gt;=$I26,CO26*EE26, 0)</f>
        <v>0</v>
      </c>
      <c r="Z26" s="1">
        <f>IF(Z$2/5+1 &gt;=$I26,CP26*EF26, 0)</f>
        <v>12.15</v>
      </c>
      <c r="AA26" s="1">
        <f>IF(AA$2/5+1 &gt;=$I26,CQ26*EG26, 0)</f>
        <v>12.15</v>
      </c>
      <c r="AB26" s="1">
        <f>IF(AB$2/5+1 &gt;=$I26,CR26*EH26, 0)</f>
        <v>12.15</v>
      </c>
      <c r="AC26" s="1">
        <f>IF(AC$2/5+1 &gt;=$I26,CS26*EI26, 0)</f>
        <v>16.2</v>
      </c>
      <c r="AD26" s="1">
        <f>IF(AD$2/5+1 &gt;=$I26,CT26*EJ26, 0)</f>
        <v>16.2</v>
      </c>
      <c r="AE26" s="1">
        <f>IF(AE$2/5+1 &gt;=$I26,CU26*EK26, 0)</f>
        <v>16.5</v>
      </c>
      <c r="AF26" s="1">
        <f>IF(AF$2/5+1 &gt;=$I26,CV26*EL26, 0)</f>
        <v>20.625</v>
      </c>
      <c r="AG26" s="1">
        <f>IF(AG$2/5+1 &gt;=$I26,CW26*EM26, 0)</f>
        <v>20.625</v>
      </c>
      <c r="AH26" s="1">
        <f>IF(AH$2/5+1 &gt;=$I26,CX26*EN26, 0)</f>
        <v>20.625</v>
      </c>
      <c r="AI26" s="1">
        <f>IF(AI$2/5+1 &gt;=$I26,CY26*EO26, 0)</f>
        <v>24.75</v>
      </c>
      <c r="AJ26" s="1">
        <f>IF(AJ$2/5+1 &gt;=$I26,CZ26*EP26, 0)</f>
        <v>28.35</v>
      </c>
      <c r="AL26" s="1">
        <v>0</v>
      </c>
      <c r="AM26" s="1">
        <v>3</v>
      </c>
      <c r="AN26" s="1">
        <f>AM26</f>
        <v>3</v>
      </c>
      <c r="AO26" s="1">
        <f>AN26</f>
        <v>3</v>
      </c>
      <c r="AP26" s="1">
        <f>AO26</f>
        <v>3</v>
      </c>
      <c r="AQ26" s="1">
        <f>AP26</f>
        <v>3</v>
      </c>
      <c r="AR26" s="1">
        <f>AQ26</f>
        <v>3</v>
      </c>
      <c r="AS26" s="1">
        <f>AR26</f>
        <v>3</v>
      </c>
      <c r="AT26" s="1">
        <f>AS26</f>
        <v>3</v>
      </c>
      <c r="AU26" s="1">
        <f>AT26</f>
        <v>3</v>
      </c>
      <c r="AV26" s="1">
        <f>AU26</f>
        <v>3</v>
      </c>
      <c r="AW26" s="1">
        <f>AV26</f>
        <v>3</v>
      </c>
      <c r="AX26" s="1">
        <f>AW26</f>
        <v>3</v>
      </c>
      <c r="AY26" s="1">
        <f>AX26</f>
        <v>3</v>
      </c>
      <c r="AZ26" s="1">
        <f>AY26</f>
        <v>3</v>
      </c>
      <c r="BA26" s="1">
        <f>AZ26</f>
        <v>3</v>
      </c>
      <c r="BB26" s="1">
        <f>BA26</f>
        <v>3</v>
      </c>
      <c r="BC26" s="1">
        <f>BB26</f>
        <v>3</v>
      </c>
      <c r="BD26" s="1">
        <f>BC26</f>
        <v>3</v>
      </c>
      <c r="BE26" s="1">
        <f>BD26</f>
        <v>3</v>
      </c>
      <c r="BF26" s="1">
        <f>BE26</f>
        <v>3</v>
      </c>
      <c r="BH26" s="1">
        <v>8</v>
      </c>
      <c r="BI26" s="1">
        <f>BH26</f>
        <v>8</v>
      </c>
      <c r="BJ26" s="1">
        <f>BI26</f>
        <v>8</v>
      </c>
      <c r="BK26" s="1">
        <f>BJ26</f>
        <v>8</v>
      </c>
      <c r="BL26" s="1">
        <f>BK26</f>
        <v>8</v>
      </c>
      <c r="BM26" s="1">
        <f>BL26</f>
        <v>8</v>
      </c>
      <c r="BN26" s="1">
        <f>BM26</f>
        <v>8</v>
      </c>
      <c r="BO26" s="1">
        <f>BN26</f>
        <v>8</v>
      </c>
      <c r="BP26" s="1">
        <f>BO26</f>
        <v>8</v>
      </c>
      <c r="BQ26" s="1">
        <f>BP26</f>
        <v>8</v>
      </c>
      <c r="BR26" s="1">
        <f>BQ26</f>
        <v>8</v>
      </c>
      <c r="BS26" s="1">
        <f>BR26</f>
        <v>8</v>
      </c>
      <c r="BT26" s="1">
        <f>BS26</f>
        <v>8</v>
      </c>
      <c r="BU26" s="1">
        <f>BT26</f>
        <v>8</v>
      </c>
      <c r="BV26" s="1">
        <f>BU26</f>
        <v>8</v>
      </c>
      <c r="BW26" s="1">
        <f>BV26</f>
        <v>8</v>
      </c>
      <c r="BX26" s="1">
        <f>BW26</f>
        <v>8</v>
      </c>
      <c r="BY26" s="1">
        <f>BX26</f>
        <v>8</v>
      </c>
      <c r="BZ26" s="1">
        <f>BY26</f>
        <v>8</v>
      </c>
      <c r="CA26" s="1">
        <f>BZ26</f>
        <v>8</v>
      </c>
      <c r="CB26" s="2"/>
      <c r="CC26" s="1">
        <v>1</v>
      </c>
      <c r="CE26">
        <f>IF(EXACT(E26,"Focus"),IF(I26=1,3,IF(I26=2,3,IF(I26=3,4,IF(I26=4,6,8)))),IF(I26=1,4,IF(I26=2,5,IF(I26=3,6,IF(I26=4,8,10)))))</f>
        <v>6</v>
      </c>
      <c r="CG26" s="2">
        <f>MIN(1,MAX(0,(CG$2-$CE26+1+CG$1-DB26)/CG$2))</f>
        <v>0.16666666666666666</v>
      </c>
      <c r="CH26" s="2">
        <f>MIN(1,MAX(0,(CH$2-$CE26+1+CH$1-DC26)/CH$2))</f>
        <v>0.33333333333333331</v>
      </c>
      <c r="CI26" s="2">
        <f>MIN(1,MAX(0,(CI$2-$CE26+1+CI$1-DD26)/CI$2))</f>
        <v>0.33333333333333331</v>
      </c>
      <c r="CJ26" s="2">
        <f>MIN(1,MAX(0,(CJ$2-$CE26+1+CJ$1-DE26)/CJ$2))</f>
        <v>0.5</v>
      </c>
      <c r="CK26" s="2">
        <f>MIN(1,MAX(0,(CK$2-$CE26+1+CK$1-DF26)/CK$2))</f>
        <v>0.625</v>
      </c>
      <c r="CL26" s="2">
        <f>MIN(1,MAX(0,(CL$2-$CE26+1+CL$1-DG26)/CL$2))</f>
        <v>0.625</v>
      </c>
      <c r="CM26" s="2">
        <f>MIN(1,MAX(0,(CM$2-$CE26+1+CM$1-DH26)/CM$2))</f>
        <v>0.75</v>
      </c>
      <c r="CN26" s="2">
        <f>MIN(1,MAX(0,(CN$2-$CE26+1+CN$1-DI26)/CN$2))</f>
        <v>0.75</v>
      </c>
      <c r="CO26" s="2">
        <f>MIN(1,MAX(0,(CO$2-$CE26+1+CO$1-DJ26)/CO$2))</f>
        <v>0.75</v>
      </c>
      <c r="CP26" s="2">
        <f>MIN(1,MAX(0,(CP$2-$CE26+1+CP$1-DK26)/CP$2))</f>
        <v>0.9</v>
      </c>
      <c r="CQ26" s="2">
        <f>MIN(1,MAX(0,(CQ$2-$CE26+1+CQ$1-DL26)/CQ$2))</f>
        <v>0.9</v>
      </c>
      <c r="CR26" s="2">
        <f>MIN(1,MAX(0,(CR$2-$CE26+1+CR$1-DM26)/CR$2))</f>
        <v>0.9</v>
      </c>
      <c r="CS26" s="2">
        <f>MIN(1,MAX(0,(CS$2-$CE26+1+CS$1-DN26)/CS$2))</f>
        <v>0.9</v>
      </c>
      <c r="CT26" s="2">
        <f>MIN(1,MAX(0,(CT$2-$CE26+1+CT$1-DO26)/CT$2))</f>
        <v>0.9</v>
      </c>
      <c r="CU26" s="2">
        <f>MIN(1,MAX(0,(CU$2-$CE26+1+CU$1-DP26)/CU$2))</f>
        <v>0.91666666666666663</v>
      </c>
      <c r="CV26" s="2">
        <f>MIN(1,MAX(0,(CV$2-$CE26+1+CV$1-DQ26)/CV$2))</f>
        <v>0.91666666666666663</v>
      </c>
      <c r="CW26" s="2">
        <f>MIN(1,MAX(0,(CW$2-$CE26+1+CW$1-DR26)/CW$2))</f>
        <v>0.91666666666666663</v>
      </c>
      <c r="CX26" s="2">
        <f>MIN(1,MAX(0,(CX$2-$CE26+1+CX$1-DS26)/CX$2))</f>
        <v>0.91666666666666663</v>
      </c>
      <c r="CY26" s="2">
        <f>MIN(1,MAX(0,(CY$2-$CE26+1+CY$1-DT26)/CY$2))</f>
        <v>0.91666666666666663</v>
      </c>
      <c r="CZ26" s="2">
        <f>MIN(1,MAX(0,(CZ$2-$CE26+1+CZ$1-DU26)/CZ$2))</f>
        <v>0.9</v>
      </c>
      <c r="DB26" s="1">
        <f>IF($CC26&gt;0,MAX(0,FLOOR((1-$DA$2)*CG$2-$CE26+1+CG$1,1)),0)</f>
        <v>0</v>
      </c>
      <c r="DC26" s="1">
        <f>IF($CC26&gt;0,MAX(0,FLOOR((1-$DA$2)*CH$2-$CE26+1+CH$1,1)),0)</f>
        <v>0</v>
      </c>
      <c r="DD26" s="1">
        <f>IF($CC26&gt;0,MAX(0,FLOOR((1-$DA$2)*CI$2-$CE26+1+CI$1,1)),0)</f>
        <v>0</v>
      </c>
      <c r="DE26" s="1">
        <f>IF($CC26&gt;0,MAX(0,FLOOR((1-$DA$2)*CJ$2-$CE26+1+CJ$1,1)),0)</f>
        <v>0</v>
      </c>
      <c r="DF26" s="1">
        <f>IF($CC26&gt;0,MAX(0,FLOOR((1-$DA$2)*CK$2-$CE26+1+CK$1,1)),0)</f>
        <v>0</v>
      </c>
      <c r="DG26" s="1">
        <f>IF($CC26&gt;0,MAX(0,FLOOR((1-$DA$2)*CL$2-$CE26+1+CL$1,1)),0)</f>
        <v>0</v>
      </c>
      <c r="DH26" s="1">
        <f>IF($CC26&gt;0,MAX(0,FLOOR((1-$DA$2)*CM$2-$CE26+1+CM$1,1)),0)</f>
        <v>0</v>
      </c>
      <c r="DI26" s="1">
        <f>IF($CC26&gt;0,MAX(0,FLOOR((1-$DA$2)*CN$2-$CE26+1+CN$1,1)),0)</f>
        <v>0</v>
      </c>
      <c r="DJ26" s="1">
        <f>IF($CC26&gt;0,MAX(0,FLOOR((1-$DA$2)*CO$2-$CE26+1+CO$1,1)),0)</f>
        <v>0</v>
      </c>
      <c r="DK26" s="1">
        <f>IF($CC26&gt;0,MAX(0,FLOOR((1-$DA$2)*CP$2-$CE26+1+CP$1,1)),0)</f>
        <v>0</v>
      </c>
      <c r="DL26" s="1">
        <f>IF($CC26&gt;0,MAX(0,FLOOR((1-$DA$2)*CQ$2-$CE26+1+CQ$1,1)),0)</f>
        <v>0</v>
      </c>
      <c r="DM26" s="1">
        <f>IF($CC26&gt;0,MAX(0,FLOOR((1-$DA$2)*CR$2-$CE26+1+CR$1,1)),0)</f>
        <v>0</v>
      </c>
      <c r="DN26" s="1">
        <f>IF($CC26&gt;0,MAX(0,FLOOR((1-$DA$2)*CS$2-$CE26+1+CS$1,1)),0)</f>
        <v>1</v>
      </c>
      <c r="DO26" s="1">
        <f>IF($CC26&gt;0,MAX(0,FLOOR((1-$DA$2)*CT$2-$CE26+1+CT$1,1)),0)</f>
        <v>1</v>
      </c>
      <c r="DP26" s="1">
        <f>IF($CC26&gt;0,MAX(0,FLOOR((1-$DA$2)*CU$2-$CE26+1+CU$1,1)),0)</f>
        <v>1</v>
      </c>
      <c r="DQ26" s="1">
        <f>IF($CC26&gt;0,MAX(0,FLOOR((1-$DA$2)*CV$2-$CE26+1+CV$1,1)),0)</f>
        <v>2</v>
      </c>
      <c r="DR26" s="1">
        <f>IF($CC26&gt;0,MAX(0,FLOOR((1-$DA$2)*CW$2-$CE26+1+CW$1,1)),0)</f>
        <v>2</v>
      </c>
      <c r="DS26" s="1">
        <f>IF($CC26&gt;0,MAX(0,FLOOR((1-$DA$2)*CX$2-$CE26+1+CX$1,1)),0)</f>
        <v>2</v>
      </c>
      <c r="DT26" s="1">
        <f>IF($CC26&gt;0,MAX(0,FLOOR((1-$DA$2)*CY$2-$CE26+1+CY$1,1)),0)</f>
        <v>3</v>
      </c>
      <c r="DU26" s="1">
        <f>IF($CC26&gt;0,MAX(0,FLOOR((1-$DA$2)*CZ$2-$CE26+1+CZ$1,1)),0)</f>
        <v>4</v>
      </c>
      <c r="DW26" s="1">
        <f>$AL26 +(DB26*$CC26+AM26)*(BH26+1)/2</f>
        <v>13.5</v>
      </c>
      <c r="DX26" s="1">
        <f>$AL26 +(DC26*$CC26+AN26)*(BI26+1)/2</f>
        <v>13.5</v>
      </c>
      <c r="DY26" s="1">
        <f>$AL26 +(DD26*$CC26+AO26)*(BJ26+1)/2</f>
        <v>13.5</v>
      </c>
      <c r="DZ26" s="1">
        <f>$AL26 +(DE26*$CC26+AP26)*(BK26+1)/2</f>
        <v>13.5</v>
      </c>
      <c r="EA26" s="1">
        <f>$AL26 +(DF26*$CC26+AQ26)*(BL26+1)/2</f>
        <v>13.5</v>
      </c>
      <c r="EB26" s="1">
        <f>$AL26 +(DG26*$CC26+AR26)*(BM26+1)/2</f>
        <v>13.5</v>
      </c>
      <c r="EC26" s="1">
        <f>$AL26 +(DH26*$CC26+AS26)*(BN26+1)/2</f>
        <v>13.5</v>
      </c>
      <c r="ED26" s="1">
        <f>$AL26 +(DI26*$CC26+AT26)*(BO26+1)/2</f>
        <v>13.5</v>
      </c>
      <c r="EE26" s="1">
        <f>$AL26 +(DJ26*$CC26+AU26)*(BP26+1)/2</f>
        <v>13.5</v>
      </c>
      <c r="EF26" s="1">
        <f>$AL26 +(DK26*$CC26+AV26)*(BQ26+1)/2</f>
        <v>13.5</v>
      </c>
      <c r="EG26" s="1">
        <f>$AL26 +(DL26*$CC26+AW26)*(BR26+1)/2</f>
        <v>13.5</v>
      </c>
      <c r="EH26" s="1">
        <f>$AL26 +(DM26*$CC26+AX26)*(BS26+1)/2</f>
        <v>13.5</v>
      </c>
      <c r="EI26" s="1">
        <f>$AL26 +(DN26*$CC26+AY26)*(BT26+1)/2</f>
        <v>18</v>
      </c>
      <c r="EJ26" s="1">
        <f>$AL26 +(DO26*$CC26+AZ26)*(BU26+1)/2</f>
        <v>18</v>
      </c>
      <c r="EK26" s="1">
        <f>$AL26 +(DP26*$CC26+BA26)*(BV26+1)/2</f>
        <v>18</v>
      </c>
      <c r="EL26" s="1">
        <f>$AL26 +(DQ26*$CC26+BB26)*(BW26+1)/2</f>
        <v>22.5</v>
      </c>
      <c r="EM26" s="1">
        <f>$AL26 +(DR26*$CC26+BC26)*(BX26+1)/2</f>
        <v>22.5</v>
      </c>
      <c r="EN26" s="1">
        <f>$AL26 +(DS26*$CC26+BD26)*(BY26+1)/2</f>
        <v>22.5</v>
      </c>
      <c r="EO26" s="1">
        <f>$AL26 +(DT26*$CC26+BE26)*(BZ26+1)/2</f>
        <v>27</v>
      </c>
      <c r="EP26" s="1">
        <f>$AL26 +(DU26*$CC26+BF26)*(CA26+1)/2</f>
        <v>31.5</v>
      </c>
      <c r="ER26" s="1">
        <f t="shared" ca="1" si="0"/>
        <v>3</v>
      </c>
      <c r="ES26" s="1">
        <f t="shared" ca="1" si="1"/>
        <v>3</v>
      </c>
      <c r="ET26" s="1">
        <f t="shared" ca="1" si="2"/>
        <v>3</v>
      </c>
      <c r="EU26" s="1">
        <f t="shared" ca="1" si="3"/>
        <v>3</v>
      </c>
      <c r="EV26" s="1">
        <f t="shared" ca="1" si="4"/>
        <v>4</v>
      </c>
      <c r="EW26" s="1">
        <f t="shared" ca="1" si="5"/>
        <v>4</v>
      </c>
      <c r="EX26" s="1">
        <f t="shared" ca="1" si="6"/>
        <v>4</v>
      </c>
      <c r="EY26" s="1">
        <f t="shared" ca="1" si="7"/>
        <v>4</v>
      </c>
      <c r="EZ26" s="1">
        <f t="shared" ca="1" si="8"/>
        <v>4</v>
      </c>
      <c r="FA26" s="1">
        <f t="shared" ca="1" si="9"/>
        <v>11</v>
      </c>
      <c r="FB26" s="1">
        <f t="shared" ca="1" si="10"/>
        <v>11</v>
      </c>
      <c r="FC26" s="1">
        <f t="shared" ca="1" si="11"/>
        <v>11</v>
      </c>
      <c r="FD26" s="1">
        <f t="shared" ca="1" si="12"/>
        <v>11</v>
      </c>
      <c r="FE26" s="1">
        <f t="shared" ca="1" si="13"/>
        <v>11</v>
      </c>
      <c r="FF26" s="1">
        <f t="shared" ca="1" si="14"/>
        <v>15</v>
      </c>
      <c r="FG26" s="1">
        <f t="shared" ca="1" si="15"/>
        <v>15</v>
      </c>
      <c r="FH26" s="1">
        <f t="shared" ca="1" si="16"/>
        <v>15</v>
      </c>
      <c r="FI26" s="1">
        <f t="shared" ca="1" si="17"/>
        <v>15</v>
      </c>
      <c r="FJ26" s="1">
        <f t="shared" ca="1" si="18"/>
        <v>15</v>
      </c>
      <c r="FK26" s="1" t="e">
        <f t="shared" ca="1" si="19"/>
        <v>#N/A</v>
      </c>
    </row>
    <row r="27" spans="1:167" ht="24">
      <c r="A27" s="8" t="s">
        <v>138</v>
      </c>
      <c r="B27" s="1" t="s">
        <v>52</v>
      </c>
      <c r="C27" s="8" t="s">
        <v>53</v>
      </c>
      <c r="D27" s="8" t="s">
        <v>139</v>
      </c>
      <c r="E27" s="8" t="s">
        <v>46</v>
      </c>
      <c r="F27" s="8" t="s">
        <v>47</v>
      </c>
      <c r="G27" s="8" t="s">
        <v>140</v>
      </c>
      <c r="H27" s="8" t="s">
        <v>49</v>
      </c>
      <c r="I27" s="8">
        <v>4</v>
      </c>
      <c r="J27" s="8"/>
      <c r="K27" s="8"/>
      <c r="L27" s="8"/>
      <c r="M27" s="8" t="s">
        <v>141</v>
      </c>
      <c r="ER27" s="1">
        <f t="shared" ca="1" si="0"/>
        <v>1</v>
      </c>
      <c r="ES27" s="1">
        <f t="shared" ca="1" si="1"/>
        <v>1</v>
      </c>
      <c r="ET27" s="1">
        <f t="shared" ca="1" si="2"/>
        <v>1</v>
      </c>
      <c r="EU27" s="1">
        <f t="shared" ca="1" si="3"/>
        <v>1</v>
      </c>
      <c r="EV27" s="1">
        <f t="shared" ca="1" si="4"/>
        <v>2</v>
      </c>
      <c r="EW27" s="1">
        <f t="shared" ca="1" si="5"/>
        <v>2</v>
      </c>
      <c r="EX27" s="1">
        <f t="shared" ca="1" si="6"/>
        <v>2</v>
      </c>
      <c r="EY27" s="1">
        <f t="shared" ca="1" si="7"/>
        <v>2</v>
      </c>
      <c r="EZ27" s="1">
        <f t="shared" ca="1" si="8"/>
        <v>2</v>
      </c>
      <c r="FA27" s="1">
        <f t="shared" ca="1" si="9"/>
        <v>9</v>
      </c>
      <c r="FB27" s="1">
        <f t="shared" ca="1" si="10"/>
        <v>9</v>
      </c>
      <c r="FC27" s="1">
        <f t="shared" ca="1" si="11"/>
        <v>9</v>
      </c>
      <c r="FD27" s="1">
        <f t="shared" ca="1" si="12"/>
        <v>9</v>
      </c>
      <c r="FE27" s="1">
        <f t="shared" ca="1" si="13"/>
        <v>9</v>
      </c>
      <c r="FF27" s="1">
        <f t="shared" ca="1" si="14"/>
        <v>13</v>
      </c>
      <c r="FG27" s="1">
        <f t="shared" ca="1" si="15"/>
        <v>13</v>
      </c>
      <c r="FH27" s="1">
        <f t="shared" ca="1" si="16"/>
        <v>13</v>
      </c>
      <c r="FI27" s="1">
        <f t="shared" ca="1" si="17"/>
        <v>13</v>
      </c>
      <c r="FJ27" s="1">
        <f t="shared" ca="1" si="18"/>
        <v>13</v>
      </c>
      <c r="FK27" s="1">
        <f t="shared" ca="1" si="19"/>
        <v>14</v>
      </c>
    </row>
    <row r="28" spans="1:167" ht="48">
      <c r="A28" s="9" t="s">
        <v>142</v>
      </c>
      <c r="B28" s="1" t="s">
        <v>27</v>
      </c>
      <c r="C28" s="9" t="s">
        <v>143</v>
      </c>
      <c r="D28" s="9" t="s">
        <v>144</v>
      </c>
      <c r="E28" s="9" t="s">
        <v>46</v>
      </c>
      <c r="F28" s="9" t="s">
        <v>31</v>
      </c>
      <c r="G28" s="9" t="s">
        <v>145</v>
      </c>
      <c r="H28" s="8"/>
      <c r="I28" s="8">
        <v>1</v>
      </c>
      <c r="J28" s="8"/>
      <c r="K28" s="8"/>
      <c r="L28" s="9"/>
      <c r="M28" s="9" t="s">
        <v>940</v>
      </c>
      <c r="N28" s="14"/>
      <c r="O28" s="1">
        <v>1</v>
      </c>
      <c r="Q28" s="1">
        <f>IF(Q$2/5+1 &gt;=$I28,CG28*DW28, 0)</f>
        <v>1.75</v>
      </c>
      <c r="R28" s="1">
        <f>IF(R$2/5+1 &gt;=$I28,CH28*DX28, 0)</f>
        <v>2.333333333333333</v>
      </c>
      <c r="S28" s="1">
        <f>IF(S$2/5+1 &gt;=$I28,CI28*DY28, 0)</f>
        <v>2.333333333333333</v>
      </c>
      <c r="T28" s="1">
        <f>IF(T$2/5+1 &gt;=$I28,CJ28*DZ28, 0)</f>
        <v>2.916666666666667</v>
      </c>
      <c r="U28" s="1">
        <f>IF(U$2/5+1 &gt;=$I28,CK28*EA28, 0)</f>
        <v>3.0625</v>
      </c>
      <c r="V28" s="1">
        <f>IF(V$2/5+1 &gt;=$I28,CL28*EB28, 0)</f>
        <v>3.0625</v>
      </c>
      <c r="W28" s="1">
        <f>IF(W$2/5+1 &gt;=$I28,CM28*EC28, 0)</f>
        <v>3.5</v>
      </c>
      <c r="X28" s="1">
        <f>IF(X$2/5+1 &gt;=$I28,CN28*ED28, 0)</f>
        <v>3.5</v>
      </c>
      <c r="Y28" s="1">
        <f>IF(Y$2/5+1 &gt;=$I28,CO28*EE28, 0)</f>
        <v>3.5</v>
      </c>
      <c r="Z28" s="1">
        <f>IF(Z$2/5+1 &gt;=$I28,CP28*EF28, 0)</f>
        <v>7.65</v>
      </c>
      <c r="AA28" s="1">
        <f>IF(AA$2/5+1 &gt;=$I28,CQ28*EG28, 0)</f>
        <v>7.65</v>
      </c>
      <c r="AB28" s="1">
        <f>IF(AB$2/5+1 &gt;=$I28,CR28*EH28, 0)</f>
        <v>7.65</v>
      </c>
      <c r="AC28" s="1">
        <f>IF(AC$2/5+1 &gt;=$I28,CS28*EI28, 0)</f>
        <v>9.9</v>
      </c>
      <c r="AD28" s="1">
        <f>IF(AD$2/5+1 &gt;=$I28,CT28*EJ28, 0)</f>
        <v>9.9</v>
      </c>
      <c r="AE28" s="1">
        <f>IF(AE$2/5+1 &gt;=$I28,CU28*EK28, 0)</f>
        <v>10.083333333333332</v>
      </c>
      <c r="AF28" s="1">
        <f>IF(AF$2/5+1 &gt;=$I28,CV28*EL28, 0)</f>
        <v>12.375</v>
      </c>
      <c r="AG28" s="1">
        <f>IF(AG$2/5+1 &gt;=$I28,CW28*EM28, 0)</f>
        <v>12.375</v>
      </c>
      <c r="AH28" s="1">
        <f>IF(AH$2/5+1 &gt;=$I28,CX28*EN28, 0)</f>
        <v>12.375</v>
      </c>
      <c r="AI28" s="1">
        <f>IF(AI$2/5+1 &gt;=$I28,CY28*EO28, 0)</f>
        <v>14.666666666666666</v>
      </c>
      <c r="AJ28" s="1">
        <f>IF(AJ$2/5+1 &gt;=$I28,CZ28*EP28, 0)</f>
        <v>16.650000000000002</v>
      </c>
      <c r="AL28" s="1">
        <v>1</v>
      </c>
      <c r="AM28" s="1">
        <v>1</v>
      </c>
      <c r="AN28" s="1">
        <f>AM28</f>
        <v>1</v>
      </c>
      <c r="AO28" s="1">
        <f>AN28</f>
        <v>1</v>
      </c>
      <c r="AP28" s="1">
        <f>AO28</f>
        <v>1</v>
      </c>
      <c r="AQ28" s="1">
        <f>AP28</f>
        <v>1</v>
      </c>
      <c r="AR28" s="1">
        <f>AQ28</f>
        <v>1</v>
      </c>
      <c r="AS28" s="1">
        <f>AR28</f>
        <v>1</v>
      </c>
      <c r="AT28" s="1">
        <f>AS28</f>
        <v>1</v>
      </c>
      <c r="AU28" s="1">
        <f>AT28</f>
        <v>1</v>
      </c>
      <c r="AV28" s="1">
        <f>AU28</f>
        <v>1</v>
      </c>
      <c r="AW28" s="1">
        <f>AV28</f>
        <v>1</v>
      </c>
      <c r="AX28" s="1">
        <f>AW28</f>
        <v>1</v>
      </c>
      <c r="AY28" s="1">
        <f>AX28</f>
        <v>1</v>
      </c>
      <c r="AZ28" s="1">
        <f>AY28</f>
        <v>1</v>
      </c>
      <c r="BA28" s="1">
        <f>AZ28</f>
        <v>1</v>
      </c>
      <c r="BB28" s="1">
        <f>BA28</f>
        <v>1</v>
      </c>
      <c r="BC28" s="1">
        <f>BB28</f>
        <v>1</v>
      </c>
      <c r="BD28" s="1">
        <f>BC28</f>
        <v>1</v>
      </c>
      <c r="BE28" s="1">
        <f>BD28</f>
        <v>1</v>
      </c>
      <c r="BF28" s="1">
        <f>BE28</f>
        <v>1</v>
      </c>
      <c r="BH28" s="1">
        <v>4</v>
      </c>
      <c r="BI28" s="1">
        <f>BH28</f>
        <v>4</v>
      </c>
      <c r="BJ28" s="1">
        <f>BI28</f>
        <v>4</v>
      </c>
      <c r="BK28" s="1">
        <f>BJ28</f>
        <v>4</v>
      </c>
      <c r="BL28" s="1">
        <f>BK28</f>
        <v>4</v>
      </c>
      <c r="BM28" s="1">
        <f>BL28</f>
        <v>4</v>
      </c>
      <c r="BN28" s="1">
        <f>BM28</f>
        <v>4</v>
      </c>
      <c r="BO28" s="1">
        <f>BN28</f>
        <v>4</v>
      </c>
      <c r="BP28" s="1">
        <f>BO28</f>
        <v>4</v>
      </c>
      <c r="BQ28" s="1">
        <f>BP28</f>
        <v>4</v>
      </c>
      <c r="BR28" s="1">
        <f>BQ28</f>
        <v>4</v>
      </c>
      <c r="BS28" s="1">
        <f>BR28</f>
        <v>4</v>
      </c>
      <c r="BT28" s="1">
        <f>BS28</f>
        <v>4</v>
      </c>
      <c r="BU28" s="1">
        <f>BT28</f>
        <v>4</v>
      </c>
      <c r="BV28" s="1">
        <f>BU28</f>
        <v>4</v>
      </c>
      <c r="BW28" s="1">
        <f>BV28</f>
        <v>4</v>
      </c>
      <c r="BX28" s="1">
        <f>BW28</f>
        <v>4</v>
      </c>
      <c r="BY28" s="1">
        <f>BX28</f>
        <v>4</v>
      </c>
      <c r="BZ28" s="1">
        <f>BY28</f>
        <v>4</v>
      </c>
      <c r="CA28" s="1">
        <f>BZ28</f>
        <v>4</v>
      </c>
      <c r="CB28" s="2"/>
      <c r="CC28" s="1">
        <v>1</v>
      </c>
      <c r="CE28">
        <f>IF(EXACT(E28,"Focus"),IF(I28=1,3,IF(I28=2,3,IF(I28=3,4,IF(I28=4,6,8)))),IF(I28=1,4,IF(I28=2,5,IF(I28=3,6,IF(I28=4,8,10)))))</f>
        <v>4</v>
      </c>
      <c r="CG28" s="2">
        <f>MIN(1,MAX(0,(CG$2-$CE28+1+CG$1-DB28)/CG$2))</f>
        <v>0.5</v>
      </c>
      <c r="CH28" s="2">
        <f>MIN(1,MAX(0,(CH$2-$CE28+1+CH$1-DC28)/CH$2))</f>
        <v>0.66666666666666663</v>
      </c>
      <c r="CI28" s="2">
        <f>MIN(1,MAX(0,(CI$2-$CE28+1+CI$1-DD28)/CI$2))</f>
        <v>0.66666666666666663</v>
      </c>
      <c r="CJ28" s="2">
        <f>MIN(1,MAX(0,(CJ$2-$CE28+1+CJ$1-DE28)/CJ$2))</f>
        <v>0.83333333333333337</v>
      </c>
      <c r="CK28" s="2">
        <f>MIN(1,MAX(0,(CK$2-$CE28+1+CK$1-DF28)/CK$2))</f>
        <v>0.875</v>
      </c>
      <c r="CL28" s="2">
        <f>MIN(1,MAX(0,(CL$2-$CE28+1+CL$1-DG28)/CL$2))</f>
        <v>0.875</v>
      </c>
      <c r="CM28" s="2">
        <f>MIN(1,MAX(0,(CM$2-$CE28+1+CM$1-DH28)/CM$2))</f>
        <v>1</v>
      </c>
      <c r="CN28" s="2">
        <f>MIN(1,MAX(0,(CN$2-$CE28+1+CN$1-DI28)/CN$2))</f>
        <v>1</v>
      </c>
      <c r="CO28" s="2">
        <f>MIN(1,MAX(0,(CO$2-$CE28+1+CO$1-DJ28)/CO$2))</f>
        <v>1</v>
      </c>
      <c r="CP28" s="2">
        <f>MIN(1,MAX(0,(CP$2-$CE28+1+CP$1-DK28)/CP$2))</f>
        <v>0.9</v>
      </c>
      <c r="CQ28" s="2">
        <f>MIN(1,MAX(0,(CQ$2-$CE28+1+CQ$1-DL28)/CQ$2))</f>
        <v>0.9</v>
      </c>
      <c r="CR28" s="2">
        <f>MIN(1,MAX(0,(CR$2-$CE28+1+CR$1-DM28)/CR$2))</f>
        <v>0.9</v>
      </c>
      <c r="CS28" s="2">
        <f>MIN(1,MAX(0,(CS$2-$CE28+1+CS$1-DN28)/CS$2))</f>
        <v>0.9</v>
      </c>
      <c r="CT28" s="2">
        <f>MIN(1,MAX(0,(CT$2-$CE28+1+CT$1-DO28)/CT$2))</f>
        <v>0.9</v>
      </c>
      <c r="CU28" s="2">
        <f>MIN(1,MAX(0,(CU$2-$CE28+1+CU$1-DP28)/CU$2))</f>
        <v>0.91666666666666663</v>
      </c>
      <c r="CV28" s="2">
        <f>MIN(1,MAX(0,(CV$2-$CE28+1+CV$1-DQ28)/CV$2))</f>
        <v>0.91666666666666663</v>
      </c>
      <c r="CW28" s="2">
        <f>MIN(1,MAX(0,(CW$2-$CE28+1+CW$1-DR28)/CW$2))</f>
        <v>0.91666666666666663</v>
      </c>
      <c r="CX28" s="2">
        <f>MIN(1,MAX(0,(CX$2-$CE28+1+CX$1-DS28)/CX$2))</f>
        <v>0.91666666666666663</v>
      </c>
      <c r="CY28" s="2">
        <f>MIN(1,MAX(0,(CY$2-$CE28+1+CY$1-DT28)/CY$2))</f>
        <v>0.91666666666666663</v>
      </c>
      <c r="CZ28" s="2">
        <f>MIN(1,MAX(0,(CZ$2-$CE28+1+CZ$1-DU28)/CZ$2))</f>
        <v>0.9</v>
      </c>
      <c r="DB28" s="1">
        <f>IF($CC28&gt;0,MAX(0,FLOOR((1-$DA$2)*CG$2-$CE28+1+CG$1,1)),0)</f>
        <v>0</v>
      </c>
      <c r="DC28" s="1">
        <f>IF($CC28&gt;0,MAX(0,FLOOR((1-$DA$2)*CH$2-$CE28+1+CH$1,1)),0)</f>
        <v>0</v>
      </c>
      <c r="DD28" s="1">
        <f>IF($CC28&gt;0,MAX(0,FLOOR((1-$DA$2)*CI$2-$CE28+1+CI$1,1)),0)</f>
        <v>0</v>
      </c>
      <c r="DE28" s="1">
        <f>IF($CC28&gt;0,MAX(0,FLOOR((1-$DA$2)*CJ$2-$CE28+1+CJ$1,1)),0)</f>
        <v>0</v>
      </c>
      <c r="DF28" s="1">
        <f>IF($CC28&gt;0,MAX(0,FLOOR((1-$DA$2)*CK$2-$CE28+1+CK$1,1)),0)</f>
        <v>0</v>
      </c>
      <c r="DG28" s="1">
        <f>IF($CC28&gt;0,MAX(0,FLOOR((1-$DA$2)*CL$2-$CE28+1+CL$1,1)),0)</f>
        <v>0</v>
      </c>
      <c r="DH28" s="1">
        <f>IF($CC28&gt;0,MAX(0,FLOOR((1-$DA$2)*CM$2-$CE28+1+CM$1,1)),0)</f>
        <v>0</v>
      </c>
      <c r="DI28" s="1">
        <f>IF($CC28&gt;0,MAX(0,FLOOR((1-$DA$2)*CN$2-$CE28+1+CN$1,1)),0)</f>
        <v>0</v>
      </c>
      <c r="DJ28" s="1">
        <f>IF($CC28&gt;0,MAX(0,FLOOR((1-$DA$2)*CO$2-$CE28+1+CO$1,1)),0)</f>
        <v>0</v>
      </c>
      <c r="DK28" s="1">
        <f>IF($CC28&gt;0,MAX(0,FLOOR((1-$DA$2)*CP$2-$CE28+1+CP$1,1)),0)</f>
        <v>2</v>
      </c>
      <c r="DL28" s="1">
        <f>IF($CC28&gt;0,MAX(0,FLOOR((1-$DA$2)*CQ$2-$CE28+1+CQ$1,1)),0)</f>
        <v>2</v>
      </c>
      <c r="DM28" s="1">
        <f>IF($CC28&gt;0,MAX(0,FLOOR((1-$DA$2)*CR$2-$CE28+1+CR$1,1)),0)</f>
        <v>2</v>
      </c>
      <c r="DN28" s="1">
        <f>IF($CC28&gt;0,MAX(0,FLOOR((1-$DA$2)*CS$2-$CE28+1+CS$1,1)),0)</f>
        <v>3</v>
      </c>
      <c r="DO28" s="1">
        <f>IF($CC28&gt;0,MAX(0,FLOOR((1-$DA$2)*CT$2-$CE28+1+CT$1,1)),0)</f>
        <v>3</v>
      </c>
      <c r="DP28" s="1">
        <f>IF($CC28&gt;0,MAX(0,FLOOR((1-$DA$2)*CU$2-$CE28+1+CU$1,1)),0)</f>
        <v>3</v>
      </c>
      <c r="DQ28" s="1">
        <f>IF($CC28&gt;0,MAX(0,FLOOR((1-$DA$2)*CV$2-$CE28+1+CV$1,1)),0)</f>
        <v>4</v>
      </c>
      <c r="DR28" s="1">
        <f>IF($CC28&gt;0,MAX(0,FLOOR((1-$DA$2)*CW$2-$CE28+1+CW$1,1)),0)</f>
        <v>4</v>
      </c>
      <c r="DS28" s="1">
        <f>IF($CC28&gt;0,MAX(0,FLOOR((1-$DA$2)*CX$2-$CE28+1+CX$1,1)),0)</f>
        <v>4</v>
      </c>
      <c r="DT28" s="1">
        <f>IF($CC28&gt;0,MAX(0,FLOOR((1-$DA$2)*CY$2-$CE28+1+CY$1,1)),0)</f>
        <v>5</v>
      </c>
      <c r="DU28" s="1">
        <f>IF($CC28&gt;0,MAX(0,FLOOR((1-$DA$2)*CZ$2-$CE28+1+CZ$1,1)),0)</f>
        <v>6</v>
      </c>
      <c r="DW28" s="1">
        <f>$AL28 +(DB28*$CC28+AM28)*(BH28+1)/2</f>
        <v>3.5</v>
      </c>
      <c r="DX28" s="1">
        <f>$AL28 +(DC28*$CC28+AN28)*(BI28+1)/2</f>
        <v>3.5</v>
      </c>
      <c r="DY28" s="1">
        <f>$AL28 +(DD28*$CC28+AO28)*(BJ28+1)/2</f>
        <v>3.5</v>
      </c>
      <c r="DZ28" s="1">
        <f>$AL28 +(DE28*$CC28+AP28)*(BK28+1)/2</f>
        <v>3.5</v>
      </c>
      <c r="EA28" s="1">
        <f>$AL28 +(DF28*$CC28+AQ28)*(BL28+1)/2</f>
        <v>3.5</v>
      </c>
      <c r="EB28" s="1">
        <f>$AL28 +(DG28*$CC28+AR28)*(BM28+1)/2</f>
        <v>3.5</v>
      </c>
      <c r="EC28" s="1">
        <f>$AL28 +(DH28*$CC28+AS28)*(BN28+1)/2</f>
        <v>3.5</v>
      </c>
      <c r="ED28" s="1">
        <f>$AL28 +(DI28*$CC28+AT28)*(BO28+1)/2</f>
        <v>3.5</v>
      </c>
      <c r="EE28" s="1">
        <f>$AL28 +(DJ28*$CC28+AU28)*(BP28+1)/2</f>
        <v>3.5</v>
      </c>
      <c r="EF28" s="1">
        <f>$AL28 +(DK28*$CC28+AV28)*(BQ28+1)/2</f>
        <v>8.5</v>
      </c>
      <c r="EG28" s="1">
        <f>$AL28 +(DL28*$CC28+AW28)*(BR28+1)/2</f>
        <v>8.5</v>
      </c>
      <c r="EH28" s="1">
        <f>$AL28 +(DM28*$CC28+AX28)*(BS28+1)/2</f>
        <v>8.5</v>
      </c>
      <c r="EI28" s="1">
        <f>$AL28 +(DN28*$CC28+AY28)*(BT28+1)/2</f>
        <v>11</v>
      </c>
      <c r="EJ28" s="1">
        <f>$AL28 +(DO28*$CC28+AZ28)*(BU28+1)/2</f>
        <v>11</v>
      </c>
      <c r="EK28" s="1">
        <f>$AL28 +(DP28*$CC28+BA28)*(BV28+1)/2</f>
        <v>11</v>
      </c>
      <c r="EL28" s="1">
        <f>$AL28 +(DQ28*$CC28+BB28)*(BW28+1)/2</f>
        <v>13.5</v>
      </c>
      <c r="EM28" s="1">
        <f>$AL28 +(DR28*$CC28+BC28)*(BX28+1)/2</f>
        <v>13.5</v>
      </c>
      <c r="EN28" s="1">
        <f>$AL28 +(DS28*$CC28+BD28)*(BY28+1)/2</f>
        <v>13.5</v>
      </c>
      <c r="EO28" s="1">
        <f>$AL28 +(DT28*$CC28+BE28)*(BZ28+1)/2</f>
        <v>16</v>
      </c>
      <c r="EP28" s="1">
        <f>$AL28 +(DU28*$CC28+BF28)*(CA28+1)/2</f>
        <v>18.5</v>
      </c>
      <c r="ER28" s="1">
        <f t="shared" ca="1" si="0"/>
        <v>3</v>
      </c>
      <c r="ES28" s="1">
        <f t="shared" ca="1" si="1"/>
        <v>3</v>
      </c>
      <c r="ET28" s="1">
        <f t="shared" ca="1" si="2"/>
        <v>3</v>
      </c>
      <c r="EU28" s="1">
        <f t="shared" ca="1" si="3"/>
        <v>3</v>
      </c>
      <c r="EV28" s="1">
        <f t="shared" ca="1" si="4"/>
        <v>4</v>
      </c>
      <c r="EW28" s="1">
        <f t="shared" ca="1" si="5"/>
        <v>4</v>
      </c>
      <c r="EX28" s="1">
        <f t="shared" ca="1" si="6"/>
        <v>4</v>
      </c>
      <c r="EY28" s="1">
        <f t="shared" ca="1" si="7"/>
        <v>4</v>
      </c>
      <c r="EZ28" s="1">
        <f t="shared" ca="1" si="8"/>
        <v>4</v>
      </c>
      <c r="FA28" s="1">
        <f t="shared" ca="1" si="9"/>
        <v>4</v>
      </c>
      <c r="FB28" s="1">
        <f t="shared" ca="1" si="10"/>
        <v>4</v>
      </c>
      <c r="FC28" s="1">
        <f t="shared" ca="1" si="11"/>
        <v>5</v>
      </c>
      <c r="FD28" s="1">
        <f t="shared" ca="1" si="12"/>
        <v>3</v>
      </c>
      <c r="FE28" s="1">
        <f t="shared" ca="1" si="13"/>
        <v>4</v>
      </c>
      <c r="FF28" s="1">
        <f t="shared" ca="1" si="14"/>
        <v>6</v>
      </c>
      <c r="FG28" s="1">
        <f t="shared" ca="1" si="15"/>
        <v>7</v>
      </c>
      <c r="FH28" s="1">
        <f t="shared" ca="1" si="16"/>
        <v>7</v>
      </c>
      <c r="FI28" s="1">
        <f t="shared" ca="1" si="17"/>
        <v>7</v>
      </c>
      <c r="FJ28" s="1">
        <f t="shared" ca="1" si="18"/>
        <v>7</v>
      </c>
      <c r="FK28" s="1">
        <f t="shared" ca="1" si="19"/>
        <v>8</v>
      </c>
    </row>
    <row r="29" spans="1:167" ht="72">
      <c r="A29" s="9" t="s">
        <v>146</v>
      </c>
      <c r="B29" s="1" t="s">
        <v>27</v>
      </c>
      <c r="C29" s="9" t="s">
        <v>143</v>
      </c>
      <c r="D29" s="9" t="s">
        <v>147</v>
      </c>
      <c r="E29" s="15" t="s">
        <v>80</v>
      </c>
      <c r="F29" s="15" t="s">
        <v>47</v>
      </c>
      <c r="G29" s="15"/>
      <c r="H29" s="15"/>
      <c r="I29" s="9">
        <v>4</v>
      </c>
      <c r="J29" s="9"/>
      <c r="K29" s="9"/>
      <c r="L29" s="9"/>
      <c r="M29" s="9" t="s">
        <v>148</v>
      </c>
      <c r="ER29" s="1">
        <f t="shared" ca="1" si="0"/>
        <v>3</v>
      </c>
      <c r="ES29" s="1">
        <f t="shared" ca="1" si="1"/>
        <v>3</v>
      </c>
      <c r="ET29" s="1">
        <f t="shared" ca="1" si="2"/>
        <v>3</v>
      </c>
      <c r="EU29" s="1">
        <f t="shared" ca="1" si="3"/>
        <v>3</v>
      </c>
      <c r="EV29" s="1">
        <f t="shared" ca="1" si="4"/>
        <v>4</v>
      </c>
      <c r="EW29" s="1">
        <f t="shared" ca="1" si="5"/>
        <v>4</v>
      </c>
      <c r="EX29" s="1">
        <f t="shared" ca="1" si="6"/>
        <v>4</v>
      </c>
      <c r="EY29" s="1">
        <f t="shared" ca="1" si="7"/>
        <v>4</v>
      </c>
      <c r="EZ29" s="1">
        <f t="shared" ca="1" si="8"/>
        <v>4</v>
      </c>
      <c r="FA29" s="1">
        <f t="shared" ca="1" si="9"/>
        <v>11</v>
      </c>
      <c r="FB29" s="1">
        <f t="shared" ca="1" si="10"/>
        <v>11</v>
      </c>
      <c r="FC29" s="1">
        <f t="shared" ca="1" si="11"/>
        <v>11</v>
      </c>
      <c r="FD29" s="1">
        <f t="shared" ca="1" si="12"/>
        <v>11</v>
      </c>
      <c r="FE29" s="1">
        <f t="shared" ca="1" si="13"/>
        <v>11</v>
      </c>
      <c r="FF29" s="1">
        <f t="shared" ca="1" si="14"/>
        <v>15</v>
      </c>
      <c r="FG29" s="1">
        <f t="shared" ca="1" si="15"/>
        <v>15</v>
      </c>
      <c r="FH29" s="1">
        <f t="shared" ca="1" si="16"/>
        <v>15</v>
      </c>
      <c r="FI29" s="1">
        <f t="shared" ca="1" si="17"/>
        <v>15</v>
      </c>
      <c r="FJ29" s="1">
        <f t="shared" ca="1" si="18"/>
        <v>15</v>
      </c>
      <c r="FK29" s="1" t="e">
        <f t="shared" ca="1" si="19"/>
        <v>#N/A</v>
      </c>
    </row>
    <row r="30" spans="1:167" ht="84">
      <c r="A30" s="9" t="s">
        <v>149</v>
      </c>
      <c r="B30" s="1" t="s">
        <v>27</v>
      </c>
      <c r="C30" s="9" t="s">
        <v>143</v>
      </c>
      <c r="D30" s="9"/>
      <c r="E30" s="9" t="s">
        <v>285</v>
      </c>
      <c r="F30" s="9" t="s">
        <v>47</v>
      </c>
      <c r="G30" s="9" t="s">
        <v>150</v>
      </c>
      <c r="H30" s="9" t="s">
        <v>334</v>
      </c>
      <c r="I30" s="9">
        <v>4</v>
      </c>
      <c r="J30" s="9"/>
      <c r="K30" s="9"/>
      <c r="L30" s="9"/>
      <c r="M30" s="9" t="s">
        <v>151</v>
      </c>
      <c r="N30" s="1" t="s">
        <v>152</v>
      </c>
      <c r="ER30" s="1">
        <f t="shared" ca="1" si="0"/>
        <v>3</v>
      </c>
      <c r="ES30" s="1">
        <f t="shared" ca="1" si="1"/>
        <v>3</v>
      </c>
      <c r="ET30" s="1">
        <f t="shared" ca="1" si="2"/>
        <v>3</v>
      </c>
      <c r="EU30" s="1">
        <f t="shared" ca="1" si="3"/>
        <v>3</v>
      </c>
      <c r="EV30" s="1">
        <f t="shared" ca="1" si="4"/>
        <v>4</v>
      </c>
      <c r="EW30" s="1">
        <f t="shared" ca="1" si="5"/>
        <v>4</v>
      </c>
      <c r="EX30" s="1">
        <f t="shared" ca="1" si="6"/>
        <v>4</v>
      </c>
      <c r="EY30" s="1">
        <f t="shared" ca="1" si="7"/>
        <v>4</v>
      </c>
      <c r="EZ30" s="1">
        <f t="shared" ca="1" si="8"/>
        <v>4</v>
      </c>
      <c r="FA30" s="1">
        <f t="shared" ca="1" si="9"/>
        <v>11</v>
      </c>
      <c r="FB30" s="1">
        <f t="shared" ca="1" si="10"/>
        <v>11</v>
      </c>
      <c r="FC30" s="1">
        <f t="shared" ca="1" si="11"/>
        <v>11</v>
      </c>
      <c r="FD30" s="1">
        <f t="shared" ca="1" si="12"/>
        <v>11</v>
      </c>
      <c r="FE30" s="1">
        <f t="shared" ca="1" si="13"/>
        <v>11</v>
      </c>
      <c r="FF30" s="1">
        <f t="shared" ca="1" si="14"/>
        <v>15</v>
      </c>
      <c r="FG30" s="1">
        <f t="shared" ca="1" si="15"/>
        <v>15</v>
      </c>
      <c r="FH30" s="1">
        <f t="shared" ca="1" si="16"/>
        <v>15</v>
      </c>
      <c r="FI30" s="1">
        <f t="shared" ca="1" si="17"/>
        <v>15</v>
      </c>
      <c r="FJ30" s="1">
        <f t="shared" ca="1" si="18"/>
        <v>15</v>
      </c>
      <c r="FK30" s="1" t="e">
        <f t="shared" ca="1" si="19"/>
        <v>#N/A</v>
      </c>
    </row>
    <row r="31" spans="1:167" ht="60">
      <c r="A31" s="9" t="s">
        <v>913</v>
      </c>
      <c r="B31" s="1" t="s">
        <v>27</v>
      </c>
      <c r="C31" s="9" t="s">
        <v>28</v>
      </c>
      <c r="D31" s="9"/>
      <c r="E31" s="9" t="s">
        <v>613</v>
      </c>
      <c r="F31" s="9" t="s">
        <v>63</v>
      </c>
      <c r="G31" s="9"/>
      <c r="H31" s="9" t="s">
        <v>334</v>
      </c>
      <c r="I31" s="9">
        <v>1</v>
      </c>
      <c r="J31" s="9"/>
      <c r="K31" s="9"/>
      <c r="L31" s="9"/>
      <c r="M31" s="9" t="s">
        <v>914</v>
      </c>
      <c r="ER31" s="1">
        <f t="shared" ca="1" si="0"/>
        <v>3</v>
      </c>
      <c r="ES31" s="1">
        <f t="shared" ca="1" si="1"/>
        <v>3</v>
      </c>
      <c r="ET31" s="1">
        <f t="shared" ca="1" si="2"/>
        <v>3</v>
      </c>
      <c r="EU31" s="1">
        <f t="shared" ca="1" si="3"/>
        <v>3</v>
      </c>
      <c r="EV31" s="1">
        <f t="shared" ca="1" si="4"/>
        <v>4</v>
      </c>
      <c r="EW31" s="1">
        <f t="shared" ca="1" si="5"/>
        <v>4</v>
      </c>
      <c r="EX31" s="1">
        <f t="shared" ca="1" si="6"/>
        <v>4</v>
      </c>
      <c r="EY31" s="1">
        <f t="shared" ca="1" si="7"/>
        <v>4</v>
      </c>
      <c r="EZ31" s="1">
        <f t="shared" ca="1" si="8"/>
        <v>4</v>
      </c>
      <c r="FA31" s="1">
        <f t="shared" ca="1" si="9"/>
        <v>11</v>
      </c>
      <c r="FB31" s="1">
        <f t="shared" ca="1" si="10"/>
        <v>11</v>
      </c>
      <c r="FC31" s="1">
        <f t="shared" ca="1" si="11"/>
        <v>11</v>
      </c>
      <c r="FD31" s="1">
        <f t="shared" ca="1" si="12"/>
        <v>11</v>
      </c>
      <c r="FE31" s="1">
        <f t="shared" ca="1" si="13"/>
        <v>11</v>
      </c>
      <c r="FF31" s="1">
        <f t="shared" ca="1" si="14"/>
        <v>15</v>
      </c>
      <c r="FG31" s="1">
        <f t="shared" ca="1" si="15"/>
        <v>15</v>
      </c>
      <c r="FH31" s="1">
        <f t="shared" ca="1" si="16"/>
        <v>15</v>
      </c>
      <c r="FI31" s="1">
        <f t="shared" ca="1" si="17"/>
        <v>15</v>
      </c>
      <c r="FJ31" s="1">
        <f t="shared" ca="1" si="18"/>
        <v>15</v>
      </c>
      <c r="FK31" s="1" t="e">
        <f t="shared" ca="1" si="19"/>
        <v>#N/A</v>
      </c>
    </row>
    <row r="32" spans="1:167" ht="48">
      <c r="A32" s="8" t="s">
        <v>153</v>
      </c>
      <c r="B32" s="1" t="s">
        <v>120</v>
      </c>
      <c r="C32" s="8" t="s">
        <v>121</v>
      </c>
      <c r="D32" s="8" t="s">
        <v>154</v>
      </c>
      <c r="E32" s="8" t="s">
        <v>46</v>
      </c>
      <c r="F32" s="8" t="s">
        <v>47</v>
      </c>
      <c r="G32" s="8"/>
      <c r="H32" s="8" t="s">
        <v>155</v>
      </c>
      <c r="I32" s="8">
        <v>1</v>
      </c>
      <c r="J32" s="8"/>
      <c r="K32" s="8"/>
      <c r="L32" s="8"/>
      <c r="M32" s="8" t="s">
        <v>941</v>
      </c>
      <c r="ER32" s="1">
        <f t="shared" ca="1" si="0"/>
        <v>3</v>
      </c>
      <c r="ES32" s="1">
        <f t="shared" ca="1" si="1"/>
        <v>3</v>
      </c>
      <c r="ET32" s="1">
        <f t="shared" ca="1" si="2"/>
        <v>3</v>
      </c>
      <c r="EU32" s="1">
        <f t="shared" ca="1" si="3"/>
        <v>3</v>
      </c>
      <c r="EV32" s="1">
        <f t="shared" ca="1" si="4"/>
        <v>4</v>
      </c>
      <c r="EW32" s="1">
        <f t="shared" ca="1" si="5"/>
        <v>4</v>
      </c>
      <c r="EX32" s="1">
        <f t="shared" ca="1" si="6"/>
        <v>4</v>
      </c>
      <c r="EY32" s="1">
        <f t="shared" ca="1" si="7"/>
        <v>4</v>
      </c>
      <c r="EZ32" s="1">
        <f t="shared" ca="1" si="8"/>
        <v>4</v>
      </c>
      <c r="FA32" s="1">
        <f t="shared" ca="1" si="9"/>
        <v>6</v>
      </c>
      <c r="FB32" s="1">
        <f t="shared" ca="1" si="10"/>
        <v>6</v>
      </c>
      <c r="FC32" s="1">
        <f t="shared" ca="1" si="11"/>
        <v>7</v>
      </c>
      <c r="FD32" s="1">
        <f t="shared" ca="1" si="12"/>
        <v>2</v>
      </c>
      <c r="FE32" s="1">
        <f t="shared" ca="1" si="13"/>
        <v>2</v>
      </c>
      <c r="FF32" s="1">
        <f t="shared" ca="1" si="14"/>
        <v>4</v>
      </c>
      <c r="FG32" s="1">
        <f t="shared" ca="1" si="15"/>
        <v>3</v>
      </c>
      <c r="FH32" s="1">
        <f t="shared" ca="1" si="16"/>
        <v>3</v>
      </c>
      <c r="FI32" s="1">
        <f t="shared" ca="1" si="17"/>
        <v>3</v>
      </c>
      <c r="FJ32" s="1">
        <f t="shared" ca="1" si="18"/>
        <v>2</v>
      </c>
      <c r="FK32" s="1">
        <f t="shared" ca="1" si="19"/>
        <v>3</v>
      </c>
    </row>
    <row r="33" spans="1:167" ht="24">
      <c r="A33" s="8" t="s">
        <v>156</v>
      </c>
      <c r="B33" s="1" t="s">
        <v>52</v>
      </c>
      <c r="C33" s="8" t="s">
        <v>53</v>
      </c>
      <c r="D33" s="8" t="s">
        <v>157</v>
      </c>
      <c r="E33" s="8" t="s">
        <v>46</v>
      </c>
      <c r="F33" s="8" t="s">
        <v>47</v>
      </c>
      <c r="G33" s="8" t="s">
        <v>158</v>
      </c>
      <c r="H33" s="8" t="s">
        <v>159</v>
      </c>
      <c r="I33" s="8">
        <v>4</v>
      </c>
      <c r="J33" s="8"/>
      <c r="K33" s="8"/>
      <c r="L33" s="8"/>
      <c r="M33" s="8" t="s">
        <v>160</v>
      </c>
      <c r="ER33" s="1">
        <f t="shared" ca="1" si="0"/>
        <v>3</v>
      </c>
      <c r="ES33" s="1">
        <f t="shared" ca="1" si="1"/>
        <v>3</v>
      </c>
      <c r="ET33" s="1">
        <f t="shared" ca="1" si="2"/>
        <v>3</v>
      </c>
      <c r="EU33" s="1">
        <f t="shared" ca="1" si="3"/>
        <v>3</v>
      </c>
      <c r="EV33" s="1">
        <f t="shared" ca="1" si="4"/>
        <v>4</v>
      </c>
      <c r="EW33" s="1">
        <f t="shared" ca="1" si="5"/>
        <v>4</v>
      </c>
      <c r="EX33" s="1">
        <f t="shared" ca="1" si="6"/>
        <v>4</v>
      </c>
      <c r="EY33" s="1">
        <f t="shared" ca="1" si="7"/>
        <v>4</v>
      </c>
      <c r="EZ33" s="1">
        <f t="shared" ca="1" si="8"/>
        <v>4</v>
      </c>
      <c r="FA33" s="1">
        <f t="shared" ca="1" si="9"/>
        <v>2</v>
      </c>
      <c r="FB33" s="1">
        <f t="shared" ca="1" si="10"/>
        <v>2</v>
      </c>
      <c r="FC33" s="1">
        <f t="shared" ca="1" si="11"/>
        <v>2</v>
      </c>
      <c r="FD33" s="1">
        <f t="shared" ca="1" si="12"/>
        <v>5</v>
      </c>
      <c r="FE33" s="1">
        <f t="shared" ca="1" si="13"/>
        <v>6</v>
      </c>
      <c r="FF33" s="1">
        <f t="shared" ca="1" si="14"/>
        <v>8</v>
      </c>
      <c r="FG33" s="1">
        <f t="shared" ca="1" si="15"/>
        <v>9</v>
      </c>
      <c r="FH33" s="1">
        <f t="shared" ca="1" si="16"/>
        <v>9</v>
      </c>
      <c r="FI33" s="1">
        <f t="shared" ca="1" si="17"/>
        <v>9</v>
      </c>
      <c r="FJ33" s="1">
        <f t="shared" ca="1" si="18"/>
        <v>10</v>
      </c>
      <c r="FK33" s="1">
        <f t="shared" ca="1" si="19"/>
        <v>11</v>
      </c>
    </row>
    <row r="34" spans="1:167" ht="60">
      <c r="A34" s="8" t="s">
        <v>161</v>
      </c>
      <c r="B34" s="1" t="s">
        <v>38</v>
      </c>
      <c r="C34" s="8" t="s">
        <v>126</v>
      </c>
      <c r="D34" s="8" t="s">
        <v>162</v>
      </c>
      <c r="E34" s="8" t="s">
        <v>46</v>
      </c>
      <c r="F34" s="8" t="s">
        <v>55</v>
      </c>
      <c r="G34" s="8" t="s">
        <v>163</v>
      </c>
      <c r="H34" s="8" t="s">
        <v>164</v>
      </c>
      <c r="I34" s="8">
        <v>4</v>
      </c>
      <c r="J34" s="8"/>
      <c r="K34" s="8"/>
      <c r="L34" s="8" t="s">
        <v>930</v>
      </c>
      <c r="M34" s="8" t="s">
        <v>942</v>
      </c>
      <c r="ER34" s="1">
        <f t="shared" ca="1" si="0"/>
        <v>3</v>
      </c>
      <c r="ES34" s="1">
        <f t="shared" ca="1" si="1"/>
        <v>3</v>
      </c>
      <c r="ET34" s="1">
        <f t="shared" ca="1" si="2"/>
        <v>3</v>
      </c>
      <c r="EU34" s="1">
        <f t="shared" ca="1" si="3"/>
        <v>3</v>
      </c>
      <c r="EV34" s="1">
        <f t="shared" ca="1" si="4"/>
        <v>4</v>
      </c>
      <c r="EW34" s="1">
        <f t="shared" ca="1" si="5"/>
        <v>4</v>
      </c>
      <c r="EX34" s="1">
        <f t="shared" ca="1" si="6"/>
        <v>4</v>
      </c>
      <c r="EY34" s="1">
        <f t="shared" ca="1" si="7"/>
        <v>4</v>
      </c>
      <c r="EZ34" s="1">
        <f t="shared" ca="1" si="8"/>
        <v>4</v>
      </c>
      <c r="FA34" s="1">
        <f t="shared" ca="1" si="9"/>
        <v>11</v>
      </c>
      <c r="FB34" s="1">
        <f t="shared" ca="1" si="10"/>
        <v>11</v>
      </c>
      <c r="FC34" s="1">
        <f t="shared" ca="1" si="11"/>
        <v>11</v>
      </c>
      <c r="FD34" s="1">
        <f t="shared" ca="1" si="12"/>
        <v>11</v>
      </c>
      <c r="FE34" s="1">
        <f t="shared" ca="1" si="13"/>
        <v>11</v>
      </c>
      <c r="FF34" s="1">
        <f t="shared" ca="1" si="14"/>
        <v>15</v>
      </c>
      <c r="FG34" s="1">
        <f t="shared" ca="1" si="15"/>
        <v>15</v>
      </c>
      <c r="FH34" s="1">
        <f t="shared" ca="1" si="16"/>
        <v>15</v>
      </c>
      <c r="FI34" s="1">
        <f t="shared" ca="1" si="17"/>
        <v>15</v>
      </c>
      <c r="FJ34" s="1">
        <f t="shared" ca="1" si="18"/>
        <v>15</v>
      </c>
      <c r="FK34" s="1" t="e">
        <f t="shared" ca="1" si="19"/>
        <v>#N/A</v>
      </c>
    </row>
    <row r="35" spans="1:167" ht="24">
      <c r="A35" s="8" t="s">
        <v>165</v>
      </c>
      <c r="B35" s="1" t="s">
        <v>120</v>
      </c>
      <c r="C35" s="8" t="s">
        <v>121</v>
      </c>
      <c r="D35" s="8" t="s">
        <v>166</v>
      </c>
      <c r="E35" s="8" t="s">
        <v>46</v>
      </c>
      <c r="F35" s="8" t="s">
        <v>55</v>
      </c>
      <c r="G35" s="8" t="s">
        <v>167</v>
      </c>
      <c r="H35" s="8"/>
      <c r="I35" s="8">
        <v>2</v>
      </c>
      <c r="J35" s="8"/>
      <c r="K35" s="8"/>
      <c r="L35" s="8"/>
      <c r="M35" s="8" t="s">
        <v>943</v>
      </c>
      <c r="ER35" s="1">
        <f t="shared" ref="ER35:ER54" ca="1" si="20">RANK(Q35,Q$3:Q$54)</f>
        <v>3</v>
      </c>
      <c r="ES35" s="1">
        <f t="shared" ref="ES35:ES54" ca="1" si="21">RANK(R35,R$3:R$54)</f>
        <v>3</v>
      </c>
      <c r="ET35" s="1">
        <f t="shared" ref="ET35:ET54" ca="1" si="22">RANK(S35,S$3:S$54)</f>
        <v>3</v>
      </c>
      <c r="EU35" s="1">
        <f t="shared" ref="EU35:EU54" ca="1" si="23">RANK(T35,T$3:T$54)</f>
        <v>3</v>
      </c>
      <c r="EV35" s="1">
        <f t="shared" ref="EV35:EV54" ca="1" si="24">RANK(U35,U$3:U$54)</f>
        <v>4</v>
      </c>
      <c r="EW35" s="1">
        <f t="shared" ref="EW35:EW54" ca="1" si="25">RANK(V35,V$3:V$54)</f>
        <v>4</v>
      </c>
      <c r="EX35" s="1">
        <f t="shared" ref="EX35:EX54" ca="1" si="26">RANK(W35,W$3:W$54)</f>
        <v>4</v>
      </c>
      <c r="EY35" s="1">
        <f t="shared" ref="EY35:EY54" ca="1" si="27">RANK(X35,X$3:X$54)</f>
        <v>4</v>
      </c>
      <c r="EZ35" s="1">
        <f t="shared" ref="EZ35:EZ54" ca="1" si="28">RANK(Y35,Y$3:Y$54)</f>
        <v>4</v>
      </c>
      <c r="FA35" s="1">
        <f t="shared" ref="FA35:FA54" ca="1" si="29">RANK(Z35,Z$3:Z$54)</f>
        <v>1</v>
      </c>
      <c r="FB35" s="1">
        <f t="shared" ref="FB35:FB54" ca="1" si="30">RANK(AA35,AA$3:AA$54)</f>
        <v>1</v>
      </c>
      <c r="FC35" s="1">
        <f t="shared" ref="FC35:FC54" ca="1" si="31">RANK(AB35,AB$3:AB$54)</f>
        <v>1</v>
      </c>
      <c r="FD35" s="1">
        <f t="shared" ref="FD35:FD54" ca="1" si="32">RANK(AC35,AC$3:AC$54)</f>
        <v>1</v>
      </c>
      <c r="FE35" s="1">
        <f t="shared" ref="FE35:FE54" ca="1" si="33">RANK(AD35,AD$3:AD$54)</f>
        <v>1</v>
      </c>
      <c r="FF35" s="1">
        <f t="shared" ref="FF35:FF54" ca="1" si="34">RANK(AE35,AE$3:AE$54)</f>
        <v>3</v>
      </c>
      <c r="FG35" s="1">
        <f t="shared" ref="FG35:FG54" ca="1" si="35">RANK(AF35,AF$3:AF$54)</f>
        <v>4</v>
      </c>
      <c r="FH35" s="1">
        <f t="shared" ref="FH35:FH54" ca="1" si="36">RANK(AG35,AG$3:AG$54)</f>
        <v>4</v>
      </c>
      <c r="FI35" s="1">
        <f t="shared" ref="FI35:FI54" ca="1" si="37">RANK(AH35,AH$3:AH$54)</f>
        <v>5</v>
      </c>
      <c r="FJ35" s="1">
        <f t="shared" ref="FJ35:FJ54" ca="1" si="38">RANK(AI35,AI$3:AI$54)</f>
        <v>6</v>
      </c>
      <c r="FK35" s="1">
        <f t="shared" ref="FK35:FK54" ca="1" si="39">RANK(AJ35,AJ$3:AJ$54)</f>
        <v>7</v>
      </c>
    </row>
    <row r="36" spans="1:167" ht="84.75" customHeight="1">
      <c r="A36" s="9" t="s">
        <v>168</v>
      </c>
      <c r="B36" s="1" t="s">
        <v>89</v>
      </c>
      <c r="C36" s="9" t="s">
        <v>90</v>
      </c>
      <c r="D36" s="9" t="s">
        <v>169</v>
      </c>
      <c r="E36" s="9" t="s">
        <v>170</v>
      </c>
      <c r="F36" s="9" t="s">
        <v>55</v>
      </c>
      <c r="G36" s="9"/>
      <c r="H36" s="9" t="s">
        <v>164</v>
      </c>
      <c r="I36" s="9">
        <v>5</v>
      </c>
      <c r="J36" s="9"/>
      <c r="K36" s="9"/>
      <c r="L36" s="9"/>
      <c r="M36" s="9" t="s">
        <v>944</v>
      </c>
      <c r="N36" s="12"/>
      <c r="ER36" s="1">
        <f t="shared" ca="1" si="20"/>
        <v>3</v>
      </c>
      <c r="ES36" s="1">
        <f t="shared" ca="1" si="21"/>
        <v>3</v>
      </c>
      <c r="ET36" s="1">
        <f t="shared" ca="1" si="22"/>
        <v>3</v>
      </c>
      <c r="EU36" s="1">
        <f t="shared" ca="1" si="23"/>
        <v>3</v>
      </c>
      <c r="EV36" s="1">
        <f t="shared" ca="1" si="24"/>
        <v>4</v>
      </c>
      <c r="EW36" s="1">
        <f t="shared" ca="1" si="25"/>
        <v>4</v>
      </c>
      <c r="EX36" s="1">
        <f t="shared" ca="1" si="26"/>
        <v>4</v>
      </c>
      <c r="EY36" s="1">
        <f t="shared" ca="1" si="27"/>
        <v>4</v>
      </c>
      <c r="EZ36" s="1">
        <f t="shared" ca="1" si="28"/>
        <v>4</v>
      </c>
      <c r="FA36" s="1">
        <f t="shared" ca="1" si="29"/>
        <v>11</v>
      </c>
      <c r="FB36" s="1">
        <f t="shared" ca="1" si="30"/>
        <v>11</v>
      </c>
      <c r="FC36" s="1">
        <f t="shared" ca="1" si="31"/>
        <v>11</v>
      </c>
      <c r="FD36" s="1">
        <f t="shared" ca="1" si="32"/>
        <v>11</v>
      </c>
      <c r="FE36" s="1">
        <f t="shared" ca="1" si="33"/>
        <v>11</v>
      </c>
      <c r="FF36" s="1">
        <f t="shared" ca="1" si="34"/>
        <v>15</v>
      </c>
      <c r="FG36" s="1">
        <f t="shared" ca="1" si="35"/>
        <v>15</v>
      </c>
      <c r="FH36" s="1">
        <f t="shared" ca="1" si="36"/>
        <v>15</v>
      </c>
      <c r="FI36" s="1">
        <f t="shared" ca="1" si="37"/>
        <v>15</v>
      </c>
      <c r="FJ36" s="1">
        <f t="shared" ca="1" si="38"/>
        <v>15</v>
      </c>
      <c r="FK36" s="1" t="e">
        <f t="shared" ca="1" si="39"/>
        <v>#N/A</v>
      </c>
    </row>
    <row r="37" spans="1:167" ht="48">
      <c r="A37" s="8" t="s">
        <v>171</v>
      </c>
      <c r="B37" s="1" t="s">
        <v>38</v>
      </c>
      <c r="C37" s="8" t="s">
        <v>39</v>
      </c>
      <c r="D37" s="8" t="s">
        <v>172</v>
      </c>
      <c r="E37" s="8" t="s">
        <v>46</v>
      </c>
      <c r="F37" s="8" t="s">
        <v>31</v>
      </c>
      <c r="G37" s="8" t="s">
        <v>173</v>
      </c>
      <c r="H37" s="8"/>
      <c r="I37" s="8">
        <v>2</v>
      </c>
      <c r="J37" s="8" t="s">
        <v>34</v>
      </c>
      <c r="K37" s="8"/>
      <c r="L37" s="8"/>
      <c r="M37" s="8" t="s">
        <v>174</v>
      </c>
      <c r="N37" s="10"/>
      <c r="O37" s="1">
        <v>1</v>
      </c>
      <c r="Q37" s="1">
        <f>IF(Q$2/5+1 &gt;=$I37,CG37*DW37, 0)</f>
        <v>0</v>
      </c>
      <c r="R37" s="1">
        <f>IF(R$2/5+1 &gt;=$I37,CH37*DX37, 0)</f>
        <v>0</v>
      </c>
      <c r="S37" s="1">
        <f>IF(S$2/5+1 &gt;=$I37,CI37*DY37, 0)</f>
        <v>0</v>
      </c>
      <c r="T37" s="1">
        <f>IF(T$2/5+1 &gt;=$I37,CJ37*DZ37, 0)</f>
        <v>0</v>
      </c>
      <c r="U37" s="1">
        <f>IF(U$2/5+1 &gt;=$I37,CK37*EA37, 0)</f>
        <v>5.625</v>
      </c>
      <c r="V37" s="1">
        <f>IF(V$2/5+1 &gt;=$I37,CL37*EB37, 0)</f>
        <v>5.625</v>
      </c>
      <c r="W37" s="1">
        <f>IF(W$2/5+1 &gt;=$I37,CM37*EC37, 0)</f>
        <v>6.5625</v>
      </c>
      <c r="X37" s="1">
        <f>IF(X$2/5+1 &gt;=$I37,CN37*ED37, 0)</f>
        <v>6.5625</v>
      </c>
      <c r="Y37" s="1">
        <f>IF(Y$2/5+1 &gt;=$I37,CO37*EE37, 0)</f>
        <v>6.5625</v>
      </c>
      <c r="Z37" s="1">
        <f>IF(Z$2/5+1 &gt;=$I37,CP37*EF37, 0)</f>
        <v>11.25</v>
      </c>
      <c r="AA37" s="1">
        <f>IF(AA$2/5+1 &gt;=$I37,CQ37*EG37, 0)</f>
        <v>11.25</v>
      </c>
      <c r="AB37" s="1">
        <f>IF(AB$2/5+1 &gt;=$I37,CR37*EH37, 0)</f>
        <v>11.25</v>
      </c>
      <c r="AC37" s="1">
        <f>IF(AC$2/5+1 &gt;=$I37,CS37*EI37, 0)</f>
        <v>15.75</v>
      </c>
      <c r="AD37" s="1">
        <f>IF(AD$2/5+1 &gt;=$I37,CT37*EJ37, 0)</f>
        <v>15.75</v>
      </c>
      <c r="AE37" s="1">
        <f>IF(AE$2/5+1 &gt;=$I37,CU37*EK37, 0)</f>
        <v>16.041666666666664</v>
      </c>
      <c r="AF37" s="1">
        <f>IF(AF$2/5+1 &gt;=$I37,CV37*EL37, 0)</f>
        <v>20.625</v>
      </c>
      <c r="AG37" s="1">
        <f>IF(AG$2/5+1 &gt;=$I37,CW37*EM37, 0)</f>
        <v>20.625</v>
      </c>
      <c r="AH37" s="1">
        <f>IF(AH$2/5+1 &gt;=$I37,CX37*EN37, 0)</f>
        <v>20.625</v>
      </c>
      <c r="AI37" s="1">
        <f>IF(AI$2/5+1 &gt;=$I37,CY37*EO37, 0)</f>
        <v>25.208333333333332</v>
      </c>
      <c r="AJ37" s="1">
        <f>IF(AJ$2/5+1 &gt;=$I37,CZ37*EP37, 0)</f>
        <v>29.25</v>
      </c>
      <c r="AM37" s="1">
        <v>3</v>
      </c>
      <c r="AN37" s="1">
        <v>3</v>
      </c>
      <c r="AO37" s="1">
        <v>3</v>
      </c>
      <c r="AP37" s="1">
        <v>3</v>
      </c>
      <c r="AQ37" s="1">
        <v>3</v>
      </c>
      <c r="AR37" s="1">
        <v>3</v>
      </c>
      <c r="AS37" s="1">
        <v>3</v>
      </c>
      <c r="AT37" s="1">
        <v>3</v>
      </c>
      <c r="AU37" s="1">
        <v>3</v>
      </c>
      <c r="AV37" s="1">
        <v>3</v>
      </c>
      <c r="AW37" s="1">
        <v>3</v>
      </c>
      <c r="AX37" s="1">
        <v>3</v>
      </c>
      <c r="AY37" s="1">
        <v>3</v>
      </c>
      <c r="AZ37" s="1">
        <v>3</v>
      </c>
      <c r="BA37" s="1">
        <v>3</v>
      </c>
      <c r="BB37" s="1">
        <v>3</v>
      </c>
      <c r="BC37" s="1">
        <v>3</v>
      </c>
      <c r="BD37" s="1">
        <v>3</v>
      </c>
      <c r="BE37" s="1">
        <v>3</v>
      </c>
      <c r="BF37" s="1">
        <v>3</v>
      </c>
      <c r="BH37" s="1">
        <v>4</v>
      </c>
      <c r="BI37" s="1">
        <f>BH37</f>
        <v>4</v>
      </c>
      <c r="BJ37" s="1">
        <f>BI37</f>
        <v>4</v>
      </c>
      <c r="BK37" s="1">
        <f>BJ37</f>
        <v>4</v>
      </c>
      <c r="BL37" s="1">
        <f>BK37</f>
        <v>4</v>
      </c>
      <c r="BM37" s="1">
        <f>BL37</f>
        <v>4</v>
      </c>
      <c r="BN37" s="1">
        <f>BM37</f>
        <v>4</v>
      </c>
      <c r="BO37" s="1">
        <f>BN37</f>
        <v>4</v>
      </c>
      <c r="BP37" s="1">
        <f>BO37</f>
        <v>4</v>
      </c>
      <c r="BQ37" s="1">
        <f>BP37</f>
        <v>4</v>
      </c>
      <c r="BR37" s="1">
        <f>BQ37</f>
        <v>4</v>
      </c>
      <c r="BS37" s="1">
        <f>BR37</f>
        <v>4</v>
      </c>
      <c r="BT37" s="1">
        <f>BS37</f>
        <v>4</v>
      </c>
      <c r="BU37" s="1">
        <f>BT37</f>
        <v>4</v>
      </c>
      <c r="BV37" s="1">
        <f>BU37</f>
        <v>4</v>
      </c>
      <c r="BW37" s="1">
        <f>BV37</f>
        <v>4</v>
      </c>
      <c r="BX37" s="1">
        <f>BW37</f>
        <v>4</v>
      </c>
      <c r="BY37" s="1">
        <f>BX37</f>
        <v>4</v>
      </c>
      <c r="BZ37" s="1">
        <f>BY37</f>
        <v>4</v>
      </c>
      <c r="CA37" s="1">
        <f>BZ37</f>
        <v>4</v>
      </c>
      <c r="CB37" s="2"/>
      <c r="CC37" s="1">
        <v>2</v>
      </c>
      <c r="CE37">
        <f>IF(EXACT(E37,"Focus"),IF(I37=1,3,IF(I37=2,3,IF(I37=3,4,IF(I37=4,6,8)))),IF(I37=1,4,IF(I37=2,5,IF(I37=3,6,IF(I37=4,8,10)))))</f>
        <v>5</v>
      </c>
      <c r="CG37" s="2">
        <f>MIN(1,MAX(0,(CG$2-$CE37+1+CG$1-DB37)/CG$2))</f>
        <v>0.33333333333333331</v>
      </c>
      <c r="CH37" s="2">
        <f>MIN(1,MAX(0,(CH$2-$CE37+1+CH$1-DC37)/CH$2))</f>
        <v>0.5</v>
      </c>
      <c r="CI37" s="2">
        <f>MIN(1,MAX(0,(CI$2-$CE37+1+CI$1-DD37)/CI$2))</f>
        <v>0.5</v>
      </c>
      <c r="CJ37" s="2">
        <f>MIN(1,MAX(0,(CJ$2-$CE37+1+CJ$1-DE37)/CJ$2))</f>
        <v>0.66666666666666663</v>
      </c>
      <c r="CK37" s="2">
        <f>MIN(1,MAX(0,(CK$2-$CE37+1+CK$1-DF37)/CK$2))</f>
        <v>0.75</v>
      </c>
      <c r="CL37" s="2">
        <f>MIN(1,MAX(0,(CL$2-$CE37+1+CL$1-DG37)/CL$2))</f>
        <v>0.75</v>
      </c>
      <c r="CM37" s="2">
        <f>MIN(1,MAX(0,(CM$2-$CE37+1+CM$1-DH37)/CM$2))</f>
        <v>0.875</v>
      </c>
      <c r="CN37" s="2">
        <f>MIN(1,MAX(0,(CN$2-$CE37+1+CN$1-DI37)/CN$2))</f>
        <v>0.875</v>
      </c>
      <c r="CO37" s="2">
        <f>MIN(1,MAX(0,(CO$2-$CE37+1+CO$1-DJ37)/CO$2))</f>
        <v>0.875</v>
      </c>
      <c r="CP37" s="2">
        <f>MIN(1,MAX(0,(CP$2-$CE37+1+CP$1-DK37)/CP$2))</f>
        <v>0.9</v>
      </c>
      <c r="CQ37" s="2">
        <f>MIN(1,MAX(0,(CQ$2-$CE37+1+CQ$1-DL37)/CQ$2))</f>
        <v>0.9</v>
      </c>
      <c r="CR37" s="2">
        <f>MIN(1,MAX(0,(CR$2-$CE37+1+CR$1-DM37)/CR$2))</f>
        <v>0.9</v>
      </c>
      <c r="CS37" s="2">
        <f>MIN(1,MAX(0,(CS$2-$CE37+1+CS$1-DN37)/CS$2))</f>
        <v>0.9</v>
      </c>
      <c r="CT37" s="2">
        <f>MIN(1,MAX(0,(CT$2-$CE37+1+CT$1-DO37)/CT$2))</f>
        <v>0.9</v>
      </c>
      <c r="CU37" s="2">
        <f>MIN(1,MAX(0,(CU$2-$CE37+1+CU$1-DP37)/CU$2))</f>
        <v>0.91666666666666663</v>
      </c>
      <c r="CV37" s="2">
        <f>MIN(1,MAX(0,(CV$2-$CE37+1+CV$1-DQ37)/CV$2))</f>
        <v>0.91666666666666663</v>
      </c>
      <c r="CW37" s="2">
        <f>MIN(1,MAX(0,(CW$2-$CE37+1+CW$1-DR37)/CW$2))</f>
        <v>0.91666666666666663</v>
      </c>
      <c r="CX37" s="2">
        <f>MIN(1,MAX(0,(CX$2-$CE37+1+CX$1-DS37)/CX$2))</f>
        <v>0.91666666666666663</v>
      </c>
      <c r="CY37" s="2">
        <f>MIN(1,MAX(0,(CY$2-$CE37+1+CY$1-DT37)/CY$2))</f>
        <v>0.91666666666666663</v>
      </c>
      <c r="CZ37" s="2">
        <f>MIN(1,MAX(0,(CZ$2-$CE37+1+CZ$1-DU37)/CZ$2))</f>
        <v>0.9</v>
      </c>
      <c r="DB37" s="1">
        <f>IF($CC37&gt;0,MAX(0,FLOOR((1-$DA$2)*CG$2-$CE37+1+CG$1,1)),0)</f>
        <v>0</v>
      </c>
      <c r="DC37" s="1">
        <f>IF($CC37&gt;0,MAX(0,FLOOR((1-$DA$2)*CH$2-$CE37+1+CH$1,1)),0)</f>
        <v>0</v>
      </c>
      <c r="DD37" s="1">
        <f>IF($CC37&gt;0,MAX(0,FLOOR((1-$DA$2)*CI$2-$CE37+1+CI$1,1)),0)</f>
        <v>0</v>
      </c>
      <c r="DE37" s="1">
        <f>IF($CC37&gt;0,MAX(0,FLOOR((1-$DA$2)*CJ$2-$CE37+1+CJ$1,1)),0)</f>
        <v>0</v>
      </c>
      <c r="DF37" s="1">
        <f>IF($CC37&gt;0,MAX(0,FLOOR((1-$DA$2)*CK$2-$CE37+1+CK$1,1)),0)</f>
        <v>0</v>
      </c>
      <c r="DG37" s="1">
        <f>IF($CC37&gt;0,MAX(0,FLOOR((1-$DA$2)*CL$2-$CE37+1+CL$1,1)),0)</f>
        <v>0</v>
      </c>
      <c r="DH37" s="1">
        <f>IF($CC37&gt;0,MAX(0,FLOOR((1-$DA$2)*CM$2-$CE37+1+CM$1,1)),0)</f>
        <v>0</v>
      </c>
      <c r="DI37" s="1">
        <f>IF($CC37&gt;0,MAX(0,FLOOR((1-$DA$2)*CN$2-$CE37+1+CN$1,1)),0)</f>
        <v>0</v>
      </c>
      <c r="DJ37" s="1">
        <f>IF($CC37&gt;0,MAX(0,FLOOR((1-$DA$2)*CO$2-$CE37+1+CO$1,1)),0)</f>
        <v>0</v>
      </c>
      <c r="DK37" s="1">
        <f>IF($CC37&gt;0,MAX(0,FLOOR((1-$DA$2)*CP$2-$CE37+1+CP$1,1)),0)</f>
        <v>1</v>
      </c>
      <c r="DL37" s="1">
        <f>IF($CC37&gt;0,MAX(0,FLOOR((1-$DA$2)*CQ$2-$CE37+1+CQ$1,1)),0)</f>
        <v>1</v>
      </c>
      <c r="DM37" s="1">
        <f>IF($CC37&gt;0,MAX(0,FLOOR((1-$DA$2)*CR$2-$CE37+1+CR$1,1)),0)</f>
        <v>1</v>
      </c>
      <c r="DN37" s="1">
        <f>IF($CC37&gt;0,MAX(0,FLOOR((1-$DA$2)*CS$2-$CE37+1+CS$1,1)),0)</f>
        <v>2</v>
      </c>
      <c r="DO37" s="1">
        <f>IF($CC37&gt;0,MAX(0,FLOOR((1-$DA$2)*CT$2-$CE37+1+CT$1,1)),0)</f>
        <v>2</v>
      </c>
      <c r="DP37" s="1">
        <f>IF($CC37&gt;0,MAX(0,FLOOR((1-$DA$2)*CU$2-$CE37+1+CU$1,1)),0)</f>
        <v>2</v>
      </c>
      <c r="DQ37" s="1">
        <f>IF($CC37&gt;0,MAX(0,FLOOR((1-$DA$2)*CV$2-$CE37+1+CV$1,1)),0)</f>
        <v>3</v>
      </c>
      <c r="DR37" s="1">
        <f>IF($CC37&gt;0,MAX(0,FLOOR((1-$DA$2)*CW$2-$CE37+1+CW$1,1)),0)</f>
        <v>3</v>
      </c>
      <c r="DS37" s="1">
        <f>IF($CC37&gt;0,MAX(0,FLOOR((1-$DA$2)*CX$2-$CE37+1+CX$1,1)),0)</f>
        <v>3</v>
      </c>
      <c r="DT37" s="1">
        <f>IF($CC37&gt;0,MAX(0,FLOOR((1-$DA$2)*CY$2-$CE37+1+CY$1,1)),0)</f>
        <v>4</v>
      </c>
      <c r="DU37" s="1">
        <f>IF($CC37&gt;0,MAX(0,FLOOR((1-$DA$2)*CZ$2-$CE37+1+CZ$1,1)),0)</f>
        <v>5</v>
      </c>
      <c r="DW37" s="1">
        <f>$AL37 +(DB37*$CC37+AM37)*(BH37+1)/2</f>
        <v>7.5</v>
      </c>
      <c r="DX37" s="1">
        <f>$AL37 +(DC37*$CC37+AN37)*(BI37+1)/2</f>
        <v>7.5</v>
      </c>
      <c r="DY37" s="1">
        <f>$AL37 +(DD37*$CC37+AO37)*(BJ37+1)/2</f>
        <v>7.5</v>
      </c>
      <c r="DZ37" s="1">
        <f>$AL37 +(DE37*$CC37+AP37)*(BK37+1)/2</f>
        <v>7.5</v>
      </c>
      <c r="EA37" s="1">
        <f>$AL37 +(DF37*$CC37+AQ37)*(BL37+1)/2</f>
        <v>7.5</v>
      </c>
      <c r="EB37" s="1">
        <f>$AL37 +(DG37*$CC37+AR37)*(BM37+1)/2</f>
        <v>7.5</v>
      </c>
      <c r="EC37" s="1">
        <f>$AL37 +(DH37*$CC37+AS37)*(BN37+1)/2</f>
        <v>7.5</v>
      </c>
      <c r="ED37" s="1">
        <f>$AL37 +(DI37*$CC37+AT37)*(BO37+1)/2</f>
        <v>7.5</v>
      </c>
      <c r="EE37" s="1">
        <f>$AL37 +(DJ37*$CC37+AU37)*(BP37+1)/2</f>
        <v>7.5</v>
      </c>
      <c r="EF37" s="1">
        <f>$AL37 +(DK37*$CC37+AV37)*(BQ37+1)/2</f>
        <v>12.5</v>
      </c>
      <c r="EG37" s="1">
        <f>$AL37 +(DL37*$CC37+AW37)*(BR37+1)/2</f>
        <v>12.5</v>
      </c>
      <c r="EH37" s="1">
        <f>$AL37 +(DM37*$CC37+AX37)*(BS37+1)/2</f>
        <v>12.5</v>
      </c>
      <c r="EI37" s="1">
        <f>$AL37 +(DN37*$CC37+AY37)*(BT37+1)/2</f>
        <v>17.5</v>
      </c>
      <c r="EJ37" s="1">
        <f>$AL37 +(DO37*$CC37+AZ37)*(BU37+1)/2</f>
        <v>17.5</v>
      </c>
      <c r="EK37" s="1">
        <f>$AL37 +(DP37*$CC37+BA37)*(BV37+1)/2</f>
        <v>17.5</v>
      </c>
      <c r="EL37" s="1">
        <f>$AL37 +(DQ37*$CC37+BB37)*(BW37+1)/2</f>
        <v>22.5</v>
      </c>
      <c r="EM37" s="1">
        <f>$AL37 +(DR37*$CC37+BC37)*(BX37+1)/2</f>
        <v>22.5</v>
      </c>
      <c r="EN37" s="1">
        <f>$AL37 +(DS37*$CC37+BD37)*(BY37+1)/2</f>
        <v>22.5</v>
      </c>
      <c r="EO37" s="1">
        <f>$AL37 +(DT37*$CC37+BE37)*(BZ37+1)/2</f>
        <v>27.5</v>
      </c>
      <c r="EP37" s="1">
        <f>$AL37 +(DU37*$CC37+BF37)*(CA37+1)/2</f>
        <v>32.5</v>
      </c>
      <c r="ER37" s="1">
        <f t="shared" ca="1" si="20"/>
        <v>3</v>
      </c>
      <c r="ES37" s="1">
        <f t="shared" ca="1" si="21"/>
        <v>3</v>
      </c>
      <c r="ET37" s="1">
        <f t="shared" ca="1" si="22"/>
        <v>3</v>
      </c>
      <c r="EU37" s="1">
        <f t="shared" ca="1" si="23"/>
        <v>3</v>
      </c>
      <c r="EV37" s="1">
        <f t="shared" ca="1" si="24"/>
        <v>4</v>
      </c>
      <c r="EW37" s="1">
        <f t="shared" ca="1" si="25"/>
        <v>4</v>
      </c>
      <c r="EX37" s="1">
        <f t="shared" ca="1" si="26"/>
        <v>4</v>
      </c>
      <c r="EY37" s="1">
        <f t="shared" ca="1" si="27"/>
        <v>4</v>
      </c>
      <c r="EZ37" s="1">
        <f t="shared" ca="1" si="28"/>
        <v>4</v>
      </c>
      <c r="FA37" s="1">
        <f t="shared" ca="1" si="29"/>
        <v>11</v>
      </c>
      <c r="FB37" s="1">
        <f t="shared" ca="1" si="30"/>
        <v>11</v>
      </c>
      <c r="FC37" s="1">
        <f t="shared" ca="1" si="31"/>
        <v>11</v>
      </c>
      <c r="FD37" s="1">
        <f t="shared" ca="1" si="32"/>
        <v>11</v>
      </c>
      <c r="FE37" s="1">
        <f t="shared" ca="1" si="33"/>
        <v>11</v>
      </c>
      <c r="FF37" s="1">
        <f t="shared" ca="1" si="34"/>
        <v>1</v>
      </c>
      <c r="FG37" s="1">
        <f t="shared" ca="1" si="35"/>
        <v>1</v>
      </c>
      <c r="FH37" s="1">
        <f t="shared" ca="1" si="36"/>
        <v>1</v>
      </c>
      <c r="FI37" s="1">
        <f t="shared" ca="1" si="37"/>
        <v>1</v>
      </c>
      <c r="FJ37" s="1">
        <f t="shared" ca="1" si="38"/>
        <v>1</v>
      </c>
      <c r="FK37" s="1">
        <f t="shared" ca="1" si="39"/>
        <v>2</v>
      </c>
    </row>
    <row r="38" spans="1:167" ht="36">
      <c r="A38" s="8" t="s">
        <v>175</v>
      </c>
      <c r="B38" s="1" t="s">
        <v>52</v>
      </c>
      <c r="C38" s="8" t="s">
        <v>78</v>
      </c>
      <c r="D38" s="8" t="s">
        <v>176</v>
      </c>
      <c r="E38" s="8" t="s">
        <v>80</v>
      </c>
      <c r="F38" s="8" t="s">
        <v>47</v>
      </c>
      <c r="G38" s="8"/>
      <c r="H38" s="8" t="s">
        <v>177</v>
      </c>
      <c r="I38" s="8">
        <v>1</v>
      </c>
      <c r="J38" s="8"/>
      <c r="K38" s="8"/>
      <c r="L38" s="8" t="s">
        <v>945</v>
      </c>
      <c r="M38" s="8" t="s">
        <v>946</v>
      </c>
      <c r="ER38" s="1">
        <f t="shared" ca="1" si="20"/>
        <v>3</v>
      </c>
      <c r="ES38" s="1">
        <f t="shared" ca="1" si="21"/>
        <v>3</v>
      </c>
      <c r="ET38" s="1">
        <f t="shared" ca="1" si="22"/>
        <v>3</v>
      </c>
      <c r="EU38" s="1">
        <f t="shared" ca="1" si="23"/>
        <v>3</v>
      </c>
      <c r="EV38" s="1">
        <f t="shared" ca="1" si="24"/>
        <v>4</v>
      </c>
      <c r="EW38" s="1">
        <f t="shared" ca="1" si="25"/>
        <v>4</v>
      </c>
      <c r="EX38" s="1">
        <f t="shared" ca="1" si="26"/>
        <v>4</v>
      </c>
      <c r="EY38" s="1">
        <f t="shared" ca="1" si="27"/>
        <v>4</v>
      </c>
      <c r="EZ38" s="1">
        <f t="shared" ca="1" si="28"/>
        <v>4</v>
      </c>
      <c r="FA38" s="1">
        <f t="shared" ca="1" si="29"/>
        <v>11</v>
      </c>
      <c r="FB38" s="1">
        <f t="shared" ca="1" si="30"/>
        <v>11</v>
      </c>
      <c r="FC38" s="1">
        <f t="shared" ca="1" si="31"/>
        <v>11</v>
      </c>
      <c r="FD38" s="1">
        <f t="shared" ca="1" si="32"/>
        <v>11</v>
      </c>
      <c r="FE38" s="1">
        <f t="shared" ca="1" si="33"/>
        <v>11</v>
      </c>
      <c r="FF38" s="1">
        <f t="shared" ca="1" si="34"/>
        <v>15</v>
      </c>
      <c r="FG38" s="1">
        <f t="shared" ca="1" si="35"/>
        <v>15</v>
      </c>
      <c r="FH38" s="1">
        <f t="shared" ca="1" si="36"/>
        <v>15</v>
      </c>
      <c r="FI38" s="1">
        <f t="shared" ca="1" si="37"/>
        <v>15</v>
      </c>
      <c r="FJ38" s="1">
        <f t="shared" ca="1" si="38"/>
        <v>15</v>
      </c>
      <c r="FK38" s="1" t="e">
        <f t="shared" ca="1" si="39"/>
        <v>#N/A</v>
      </c>
    </row>
    <row r="39" spans="1:167">
      <c r="A39" s="8" t="s">
        <v>178</v>
      </c>
      <c r="B39" s="1" t="s">
        <v>38</v>
      </c>
      <c r="C39" s="8" t="s">
        <v>126</v>
      </c>
      <c r="D39" s="8" t="s">
        <v>179</v>
      </c>
      <c r="E39" s="8" t="s">
        <v>46</v>
      </c>
      <c r="F39" s="8" t="s">
        <v>55</v>
      </c>
      <c r="G39" s="8" t="s">
        <v>180</v>
      </c>
      <c r="H39" s="8" t="s">
        <v>155</v>
      </c>
      <c r="I39" s="8">
        <v>2</v>
      </c>
      <c r="J39" s="8" t="s">
        <v>34</v>
      </c>
      <c r="K39" s="8" t="s">
        <v>34</v>
      </c>
      <c r="L39" s="8" t="s">
        <v>930</v>
      </c>
      <c r="M39" s="8" t="s">
        <v>947</v>
      </c>
      <c r="ER39" s="1">
        <f t="shared" ca="1" si="20"/>
        <v>3</v>
      </c>
      <c r="ES39" s="1">
        <f t="shared" ca="1" si="21"/>
        <v>3</v>
      </c>
      <c r="ET39" s="1">
        <f t="shared" ca="1" si="22"/>
        <v>3</v>
      </c>
      <c r="EU39" s="1">
        <f t="shared" ca="1" si="23"/>
        <v>3</v>
      </c>
      <c r="EV39" s="1">
        <f t="shared" ca="1" si="24"/>
        <v>4</v>
      </c>
      <c r="EW39" s="1">
        <f t="shared" ca="1" si="25"/>
        <v>4</v>
      </c>
      <c r="EX39" s="1">
        <f t="shared" ca="1" si="26"/>
        <v>4</v>
      </c>
      <c r="EY39" s="1">
        <f t="shared" ca="1" si="27"/>
        <v>4</v>
      </c>
      <c r="EZ39" s="1">
        <f t="shared" ca="1" si="28"/>
        <v>4</v>
      </c>
      <c r="FA39" s="1">
        <f t="shared" ca="1" si="29"/>
        <v>11</v>
      </c>
      <c r="FB39" s="1">
        <f t="shared" ca="1" si="30"/>
        <v>11</v>
      </c>
      <c r="FC39" s="1">
        <f t="shared" ca="1" si="31"/>
        <v>11</v>
      </c>
      <c r="FD39" s="1">
        <f t="shared" ca="1" si="32"/>
        <v>11</v>
      </c>
      <c r="FE39" s="1">
        <f t="shared" ca="1" si="33"/>
        <v>11</v>
      </c>
      <c r="FF39" s="1">
        <f t="shared" ca="1" si="34"/>
        <v>15</v>
      </c>
      <c r="FG39" s="1">
        <f t="shared" ca="1" si="35"/>
        <v>15</v>
      </c>
      <c r="FH39" s="1">
        <f t="shared" ca="1" si="36"/>
        <v>15</v>
      </c>
      <c r="FI39" s="1">
        <f t="shared" ca="1" si="37"/>
        <v>15</v>
      </c>
      <c r="FJ39" s="1">
        <f t="shared" ca="1" si="38"/>
        <v>15</v>
      </c>
      <c r="FK39" s="1" t="e">
        <f t="shared" ca="1" si="39"/>
        <v>#N/A</v>
      </c>
    </row>
    <row r="40" spans="1:167" ht="37.5" customHeight="1">
      <c r="A40" s="8" t="s">
        <v>181</v>
      </c>
      <c r="B40" s="1" t="s">
        <v>65</v>
      </c>
      <c r="C40" s="8" t="s">
        <v>66</v>
      </c>
      <c r="D40" s="8" t="s">
        <v>182</v>
      </c>
      <c r="E40" s="8" t="s">
        <v>46</v>
      </c>
      <c r="F40" s="8" t="s">
        <v>31</v>
      </c>
      <c r="G40" s="8" t="s">
        <v>183</v>
      </c>
      <c r="H40" s="8" t="s">
        <v>184</v>
      </c>
      <c r="I40" s="11">
        <v>1</v>
      </c>
      <c r="J40" s="11"/>
      <c r="K40" s="11"/>
      <c r="L40" s="11"/>
      <c r="M40" s="8" t="s">
        <v>948</v>
      </c>
      <c r="N40" s="12"/>
      <c r="ER40" s="1">
        <f t="shared" ca="1" si="20"/>
        <v>3</v>
      </c>
      <c r="ES40" s="1">
        <f t="shared" ca="1" si="21"/>
        <v>3</v>
      </c>
      <c r="ET40" s="1">
        <f t="shared" ca="1" si="22"/>
        <v>3</v>
      </c>
      <c r="EU40" s="1">
        <f t="shared" ca="1" si="23"/>
        <v>3</v>
      </c>
      <c r="EV40" s="1">
        <f t="shared" ca="1" si="24"/>
        <v>4</v>
      </c>
      <c r="EW40" s="1">
        <f t="shared" ca="1" si="25"/>
        <v>4</v>
      </c>
      <c r="EX40" s="1">
        <f t="shared" ca="1" si="26"/>
        <v>4</v>
      </c>
      <c r="EY40" s="1">
        <f t="shared" ca="1" si="27"/>
        <v>4</v>
      </c>
      <c r="EZ40" s="1">
        <f t="shared" ca="1" si="28"/>
        <v>4</v>
      </c>
      <c r="FA40" s="1">
        <f t="shared" ca="1" si="29"/>
        <v>2</v>
      </c>
      <c r="FB40" s="1">
        <f t="shared" ca="1" si="30"/>
        <v>2</v>
      </c>
      <c r="FC40" s="1">
        <f t="shared" ca="1" si="31"/>
        <v>2</v>
      </c>
      <c r="FD40" s="1">
        <f t="shared" ca="1" si="32"/>
        <v>5</v>
      </c>
      <c r="FE40" s="1">
        <f t="shared" ca="1" si="33"/>
        <v>6</v>
      </c>
      <c r="FF40" s="1">
        <f t="shared" ca="1" si="34"/>
        <v>8</v>
      </c>
      <c r="FG40" s="1">
        <f t="shared" ca="1" si="35"/>
        <v>9</v>
      </c>
      <c r="FH40" s="1">
        <f t="shared" ca="1" si="36"/>
        <v>9</v>
      </c>
      <c r="FI40" s="1">
        <f t="shared" ca="1" si="37"/>
        <v>9</v>
      </c>
      <c r="FJ40" s="1">
        <f t="shared" ca="1" si="38"/>
        <v>10</v>
      </c>
      <c r="FK40" s="1">
        <f t="shared" ca="1" si="39"/>
        <v>11</v>
      </c>
    </row>
    <row r="41" spans="1:167" ht="48">
      <c r="A41" s="8" t="s">
        <v>185</v>
      </c>
      <c r="B41" s="1" t="s">
        <v>27</v>
      </c>
      <c r="C41" s="8" t="s">
        <v>28</v>
      </c>
      <c r="D41" s="8" t="s">
        <v>186</v>
      </c>
      <c r="E41" s="8" t="s">
        <v>46</v>
      </c>
      <c r="F41" s="8" t="s">
        <v>31</v>
      </c>
      <c r="G41" s="8"/>
      <c r="H41" s="8" t="s">
        <v>187</v>
      </c>
      <c r="I41" s="8">
        <v>4</v>
      </c>
      <c r="J41" s="8"/>
      <c r="K41" s="8"/>
      <c r="L41" s="8"/>
      <c r="M41" s="8" t="s">
        <v>949</v>
      </c>
      <c r="ER41" s="1">
        <f t="shared" ca="1" si="20"/>
        <v>3</v>
      </c>
      <c r="ES41" s="1">
        <f t="shared" ca="1" si="21"/>
        <v>3</v>
      </c>
      <c r="ET41" s="1">
        <f t="shared" ca="1" si="22"/>
        <v>3</v>
      </c>
      <c r="EU41" s="1">
        <f t="shared" ca="1" si="23"/>
        <v>3</v>
      </c>
      <c r="EV41" s="1">
        <f t="shared" ca="1" si="24"/>
        <v>4</v>
      </c>
      <c r="EW41" s="1">
        <f t="shared" ca="1" si="25"/>
        <v>4</v>
      </c>
      <c r="EX41" s="1">
        <f t="shared" ca="1" si="26"/>
        <v>4</v>
      </c>
      <c r="EY41" s="1">
        <f t="shared" ca="1" si="27"/>
        <v>4</v>
      </c>
      <c r="EZ41" s="1">
        <f t="shared" ca="1" si="28"/>
        <v>4</v>
      </c>
      <c r="FA41" s="1">
        <f t="shared" ca="1" si="29"/>
        <v>11</v>
      </c>
      <c r="FB41" s="1">
        <f t="shared" ca="1" si="30"/>
        <v>11</v>
      </c>
      <c r="FC41" s="1">
        <f t="shared" ca="1" si="31"/>
        <v>11</v>
      </c>
      <c r="FD41" s="1">
        <f t="shared" ca="1" si="32"/>
        <v>11</v>
      </c>
      <c r="FE41" s="1">
        <f t="shared" ca="1" si="33"/>
        <v>11</v>
      </c>
      <c r="FF41" s="1">
        <f t="shared" ca="1" si="34"/>
        <v>15</v>
      </c>
      <c r="FG41" s="1">
        <f t="shared" ca="1" si="35"/>
        <v>15</v>
      </c>
      <c r="FH41" s="1">
        <f t="shared" ca="1" si="36"/>
        <v>15</v>
      </c>
      <c r="FI41" s="1">
        <f t="shared" ca="1" si="37"/>
        <v>15</v>
      </c>
      <c r="FJ41" s="1">
        <f t="shared" ca="1" si="38"/>
        <v>15</v>
      </c>
      <c r="FK41" s="1" t="e">
        <f t="shared" ca="1" si="39"/>
        <v>#N/A</v>
      </c>
    </row>
    <row r="42" spans="1:167" ht="61.5" customHeight="1">
      <c r="A42" s="8" t="s">
        <v>188</v>
      </c>
      <c r="B42" s="1" t="s">
        <v>120</v>
      </c>
      <c r="C42" s="8" t="s">
        <v>189</v>
      </c>
      <c r="D42" s="8" t="s">
        <v>190</v>
      </c>
      <c r="E42" s="8" t="s">
        <v>30</v>
      </c>
      <c r="F42" s="8" t="s">
        <v>55</v>
      </c>
      <c r="G42" s="8" t="s">
        <v>191</v>
      </c>
      <c r="H42" s="8" t="s">
        <v>49</v>
      </c>
      <c r="I42" s="8">
        <v>1</v>
      </c>
      <c r="J42" s="8"/>
      <c r="K42" s="8"/>
      <c r="L42" s="8" t="s">
        <v>930</v>
      </c>
      <c r="M42" s="8" t="s">
        <v>193</v>
      </c>
      <c r="N42" s="16"/>
      <c r="O42" s="1">
        <v>1</v>
      </c>
      <c r="Q42" s="1">
        <f>IF(Q$2/5+1 &gt;=$I42,CG42*DW42, 0)</f>
        <v>1.6666666666666665</v>
      </c>
      <c r="R42" s="1">
        <f>IF(R$2/5+1 &gt;=$I42,CH42*DX42, 0)</f>
        <v>2.0833333333333335</v>
      </c>
      <c r="S42" s="1">
        <f>IF(S$2/5+1 &gt;=$I42,CI42*DY42, 0)</f>
        <v>2.0833333333333335</v>
      </c>
      <c r="T42" s="1">
        <f>IF(T$2/5+1 &gt;=$I42,CJ42*DZ42, 0)</f>
        <v>2.5</v>
      </c>
      <c r="U42" s="1">
        <f>IF(U$2/5+1 &gt;=$I42,CK42*EA42, 0)</f>
        <v>2.5</v>
      </c>
      <c r="V42" s="1">
        <f>IF(V$2/5+1 &gt;=$I42,CL42*EB42, 0)</f>
        <v>2.5</v>
      </c>
      <c r="W42" s="1">
        <f>IF(W$2/5+1 &gt;=$I42,CM42*EC42, 0)</f>
        <v>5</v>
      </c>
      <c r="X42" s="1">
        <f>IF(X$2/5+1 &gt;=$I42,CN42*ED42, 0)</f>
        <v>5</v>
      </c>
      <c r="Y42" s="1">
        <f>IF(Y$2/5+1 &gt;=$I42,CO42*EE42, 0)</f>
        <v>5</v>
      </c>
      <c r="Z42" s="1">
        <f>IF(Z$2/5+1 &gt;=$I42,CP42*EF42, 0)</f>
        <v>9</v>
      </c>
      <c r="AA42" s="1">
        <f>IF(AA$2/5+1 &gt;=$I42,CQ42*EG42, 0)</f>
        <v>9</v>
      </c>
      <c r="AB42" s="1">
        <f>IF(AB$2/5+1 &gt;=$I42,CR42*EH42, 0)</f>
        <v>9</v>
      </c>
      <c r="AC42" s="1">
        <f>IF(AC$2/5+1 &gt;=$I42,CS42*EI42, 0)</f>
        <v>11.25</v>
      </c>
      <c r="AD42" s="1">
        <f>IF(AD$2/5+1 &gt;=$I42,CT42*EJ42, 0)</f>
        <v>11.25</v>
      </c>
      <c r="AE42" s="1">
        <f>IF(AE$2/5+1 &gt;=$I42,CU42*EK42, 0)</f>
        <v>11.458333333333332</v>
      </c>
      <c r="AF42" s="1">
        <f>IF(AF$2/5+1 &gt;=$I42,CV42*EL42, 0)</f>
        <v>13.75</v>
      </c>
      <c r="AG42" s="1">
        <f>IF(AG$2/5+1 &gt;=$I42,CW42*EM42, 0)</f>
        <v>13.75</v>
      </c>
      <c r="AH42" s="1">
        <f>IF(AH$2/5+1 &gt;=$I42,CX42*EN42, 0)</f>
        <v>13.75</v>
      </c>
      <c r="AI42" s="1">
        <f>IF(AI$2/5+1 &gt;=$I42,CY42*EO42, 0)</f>
        <v>16.041666666666664</v>
      </c>
      <c r="AJ42" s="1">
        <f>IF(AJ$2/5+1 &gt;=$I42,CZ42*EP42, 0)</f>
        <v>18</v>
      </c>
      <c r="AL42" s="1">
        <v>0</v>
      </c>
      <c r="AM42" s="1">
        <v>1</v>
      </c>
      <c r="AN42" s="1">
        <f>AM42</f>
        <v>1</v>
      </c>
      <c r="AO42" s="1">
        <f>AN42</f>
        <v>1</v>
      </c>
      <c r="AP42" s="1">
        <f>AO42</f>
        <v>1</v>
      </c>
      <c r="AQ42" s="1">
        <f>AP42</f>
        <v>1</v>
      </c>
      <c r="AR42" s="1">
        <f>AQ42</f>
        <v>1</v>
      </c>
      <c r="AS42" s="1">
        <f>AR42</f>
        <v>1</v>
      </c>
      <c r="AT42" s="1">
        <f>AS42</f>
        <v>1</v>
      </c>
      <c r="AU42" s="1">
        <f>AT42</f>
        <v>1</v>
      </c>
      <c r="AV42" s="1">
        <f>AU42</f>
        <v>1</v>
      </c>
      <c r="AW42" s="1">
        <f>AV42</f>
        <v>1</v>
      </c>
      <c r="AX42" s="1">
        <f>AW42</f>
        <v>1</v>
      </c>
      <c r="AY42" s="1">
        <f>AX42</f>
        <v>1</v>
      </c>
      <c r="AZ42" s="1">
        <f>AY42</f>
        <v>1</v>
      </c>
      <c r="BA42" s="1">
        <f>AZ42</f>
        <v>1</v>
      </c>
      <c r="BB42" s="1">
        <f>BA42</f>
        <v>1</v>
      </c>
      <c r="BC42" s="1">
        <f>BB42</f>
        <v>1</v>
      </c>
      <c r="BD42" s="1">
        <f>BC42</f>
        <v>1</v>
      </c>
      <c r="BE42" s="1">
        <f>BD42</f>
        <v>1</v>
      </c>
      <c r="BF42" s="1">
        <f>BE42</f>
        <v>1</v>
      </c>
      <c r="BH42" s="1">
        <v>4</v>
      </c>
      <c r="BI42" s="1">
        <f>BH42</f>
        <v>4</v>
      </c>
      <c r="BJ42" s="1">
        <f>BI42</f>
        <v>4</v>
      </c>
      <c r="BK42" s="1">
        <f>BJ42</f>
        <v>4</v>
      </c>
      <c r="BL42" s="1">
        <f>BK42</f>
        <v>4</v>
      </c>
      <c r="BM42" s="1">
        <f>BL42</f>
        <v>4</v>
      </c>
      <c r="BN42" s="1">
        <f>BM42</f>
        <v>4</v>
      </c>
      <c r="BO42" s="1">
        <f>BN42</f>
        <v>4</v>
      </c>
      <c r="BP42" s="1">
        <f>BO42</f>
        <v>4</v>
      </c>
      <c r="BQ42" s="1">
        <f>BP42</f>
        <v>4</v>
      </c>
      <c r="BR42" s="1">
        <f>BQ42</f>
        <v>4</v>
      </c>
      <c r="BS42" s="1">
        <f>BR42</f>
        <v>4</v>
      </c>
      <c r="BT42" s="1">
        <f>BS42</f>
        <v>4</v>
      </c>
      <c r="BU42" s="1">
        <f>BT42</f>
        <v>4</v>
      </c>
      <c r="BV42" s="1">
        <f>BU42</f>
        <v>4</v>
      </c>
      <c r="BW42" s="1">
        <f>BV42</f>
        <v>4</v>
      </c>
      <c r="BX42" s="1">
        <f>BW42</f>
        <v>4</v>
      </c>
      <c r="BY42" s="1">
        <f>BX42</f>
        <v>4</v>
      </c>
      <c r="BZ42" s="1">
        <f>BY42</f>
        <v>4</v>
      </c>
      <c r="CA42" s="1">
        <f>BZ42</f>
        <v>4</v>
      </c>
      <c r="CB42" s="2"/>
      <c r="CC42" s="1">
        <v>1</v>
      </c>
      <c r="CE42">
        <f>IF(EXACT(E42,"Focus"),IF(I42=1,3,IF(I42=2,3,IF(I42=3,4,IF(I42=4,6,8)))),IF(I42=1,4,IF(I42=2,5,IF(I42=3,6,IF(I42=4,8,10)))))</f>
        <v>3</v>
      </c>
      <c r="CG42" s="2">
        <f>MIN(1,MAX(0,(CG$2-$CE42+1+CG$1-DB42)/CG$2))</f>
        <v>0.66666666666666663</v>
      </c>
      <c r="CH42" s="2">
        <f>MIN(1,MAX(0,(CH$2-$CE42+1+CH$1-DC42)/CH$2))</f>
        <v>0.83333333333333337</v>
      </c>
      <c r="CI42" s="2">
        <f>MIN(1,MAX(0,(CI$2-$CE42+1+CI$1-DD42)/CI$2))</f>
        <v>0.83333333333333337</v>
      </c>
      <c r="CJ42" s="2">
        <f>MIN(1,MAX(0,(CJ$2-$CE42+1+CJ$1-DE42)/CJ$2))</f>
        <v>1</v>
      </c>
      <c r="CK42" s="2">
        <f>MIN(1,MAX(0,(CK$2-$CE42+1+CK$1-DF42)/CK$2))</f>
        <v>1</v>
      </c>
      <c r="CL42" s="2">
        <f>MIN(1,MAX(0,(CL$2-$CE42+1+CL$1-DG42)/CL$2))</f>
        <v>1</v>
      </c>
      <c r="CM42" s="2">
        <f>MIN(1,MAX(0,(CM$2-$CE42+1+CM$1-DH42)/CM$2))</f>
        <v>1</v>
      </c>
      <c r="CN42" s="2">
        <f>MIN(1,MAX(0,(CN$2-$CE42+1+CN$1-DI42)/CN$2))</f>
        <v>1</v>
      </c>
      <c r="CO42" s="2">
        <f>MIN(1,MAX(0,(CO$2-$CE42+1+CO$1-DJ42)/CO$2))</f>
        <v>1</v>
      </c>
      <c r="CP42" s="2">
        <f>MIN(1,MAX(0,(CP$2-$CE42+1+CP$1-DK42)/CP$2))</f>
        <v>0.9</v>
      </c>
      <c r="CQ42" s="2">
        <f>MIN(1,MAX(0,(CQ$2-$CE42+1+CQ$1-DL42)/CQ$2))</f>
        <v>0.9</v>
      </c>
      <c r="CR42" s="2">
        <f>MIN(1,MAX(0,(CR$2-$CE42+1+CR$1-DM42)/CR$2))</f>
        <v>0.9</v>
      </c>
      <c r="CS42" s="2">
        <f>MIN(1,MAX(0,(CS$2-$CE42+1+CS$1-DN42)/CS$2))</f>
        <v>0.9</v>
      </c>
      <c r="CT42" s="2">
        <f>MIN(1,MAX(0,(CT$2-$CE42+1+CT$1-DO42)/CT$2))</f>
        <v>0.9</v>
      </c>
      <c r="CU42" s="2">
        <f>MIN(1,MAX(0,(CU$2-$CE42+1+CU$1-DP42)/CU$2))</f>
        <v>0.91666666666666663</v>
      </c>
      <c r="CV42" s="2">
        <f>MIN(1,MAX(0,(CV$2-$CE42+1+CV$1-DQ42)/CV$2))</f>
        <v>0.91666666666666663</v>
      </c>
      <c r="CW42" s="2">
        <f>MIN(1,MAX(0,(CW$2-$CE42+1+CW$1-DR42)/CW$2))</f>
        <v>0.91666666666666663</v>
      </c>
      <c r="CX42" s="2">
        <f>MIN(1,MAX(0,(CX$2-$CE42+1+CX$1-DS42)/CX$2))</f>
        <v>0.91666666666666663</v>
      </c>
      <c r="CY42" s="2">
        <f>MIN(1,MAX(0,(CY$2-$CE42+1+CY$1-DT42)/CY$2))</f>
        <v>0.91666666666666663</v>
      </c>
      <c r="CZ42" s="2">
        <f>MIN(1,MAX(0,(CZ$2-$CE42+1+CZ$1-DU42)/CZ$2))</f>
        <v>0.9</v>
      </c>
      <c r="DB42" s="1">
        <f>IF($CC42&gt;0,MAX(0,FLOOR((1-$DA$2)*CG$2-$CE42+1+CG$1,1)),0)</f>
        <v>0</v>
      </c>
      <c r="DC42" s="1">
        <f>IF($CC42&gt;0,MAX(0,FLOOR((1-$DA$2)*CH$2-$CE42+1+CH$1,1)),0)</f>
        <v>0</v>
      </c>
      <c r="DD42" s="1">
        <f>IF($CC42&gt;0,MAX(0,FLOOR((1-$DA$2)*CI$2-$CE42+1+CI$1,1)),0)</f>
        <v>0</v>
      </c>
      <c r="DE42" s="1">
        <f>IF($CC42&gt;0,MAX(0,FLOOR((1-$DA$2)*CJ$2-$CE42+1+CJ$1,1)),0)</f>
        <v>0</v>
      </c>
      <c r="DF42" s="1">
        <f>IF($CC42&gt;0,MAX(0,FLOOR((1-$DA$2)*CK$2-$CE42+1+CK$1,1)),0)</f>
        <v>0</v>
      </c>
      <c r="DG42" s="1">
        <f>IF($CC42&gt;0,MAX(0,FLOOR((1-$DA$2)*CL$2-$CE42+1+CL$1,1)),0)</f>
        <v>0</v>
      </c>
      <c r="DH42" s="1">
        <f>IF($CC42&gt;0,MAX(0,FLOOR((1-$DA$2)*CM$2-$CE42+1+CM$1,1)),0)</f>
        <v>1</v>
      </c>
      <c r="DI42" s="1">
        <f>IF($CC42&gt;0,MAX(0,FLOOR((1-$DA$2)*CN$2-$CE42+1+CN$1,1)),0)</f>
        <v>1</v>
      </c>
      <c r="DJ42" s="1">
        <f>IF($CC42&gt;0,MAX(0,FLOOR((1-$DA$2)*CO$2-$CE42+1+CO$1,1)),0)</f>
        <v>1</v>
      </c>
      <c r="DK42" s="1">
        <f>IF($CC42&gt;0,MAX(0,FLOOR((1-$DA$2)*CP$2-$CE42+1+CP$1,1)),0)</f>
        <v>3</v>
      </c>
      <c r="DL42" s="1">
        <f>IF($CC42&gt;0,MAX(0,FLOOR((1-$DA$2)*CQ$2-$CE42+1+CQ$1,1)),0)</f>
        <v>3</v>
      </c>
      <c r="DM42" s="1">
        <f>IF($CC42&gt;0,MAX(0,FLOOR((1-$DA$2)*CR$2-$CE42+1+CR$1,1)),0)</f>
        <v>3</v>
      </c>
      <c r="DN42" s="1">
        <f>IF($CC42&gt;0,MAX(0,FLOOR((1-$DA$2)*CS$2-$CE42+1+CS$1,1)),0)</f>
        <v>4</v>
      </c>
      <c r="DO42" s="1">
        <f>IF($CC42&gt;0,MAX(0,FLOOR((1-$DA$2)*CT$2-$CE42+1+CT$1,1)),0)</f>
        <v>4</v>
      </c>
      <c r="DP42" s="1">
        <f>IF($CC42&gt;0,MAX(0,FLOOR((1-$DA$2)*CU$2-$CE42+1+CU$1,1)),0)</f>
        <v>4</v>
      </c>
      <c r="DQ42" s="1">
        <f>IF($CC42&gt;0,MAX(0,FLOOR((1-$DA$2)*CV$2-$CE42+1+CV$1,1)),0)</f>
        <v>5</v>
      </c>
      <c r="DR42" s="1">
        <f>IF($CC42&gt;0,MAX(0,FLOOR((1-$DA$2)*CW$2-$CE42+1+CW$1,1)),0)</f>
        <v>5</v>
      </c>
      <c r="DS42" s="1">
        <f>IF($CC42&gt;0,MAX(0,FLOOR((1-$DA$2)*CX$2-$CE42+1+CX$1,1)),0)</f>
        <v>5</v>
      </c>
      <c r="DT42" s="1">
        <f>IF($CC42&gt;0,MAX(0,FLOOR((1-$DA$2)*CY$2-$CE42+1+CY$1,1)),0)</f>
        <v>6</v>
      </c>
      <c r="DU42" s="1">
        <f>IF($CC42&gt;0,MAX(0,FLOOR((1-$DA$2)*CZ$2-$CE42+1+CZ$1,1)),0)</f>
        <v>7</v>
      </c>
      <c r="DW42" s="1">
        <f>$AL42 +(DB42*$CC42+AM42)*(BH42+1)/2</f>
        <v>2.5</v>
      </c>
      <c r="DX42" s="1">
        <f>$AL42 +(DC42*$CC42+AN42)*(BI42+1)/2</f>
        <v>2.5</v>
      </c>
      <c r="DY42" s="1">
        <f>$AL42 +(DD42*$CC42+AO42)*(BJ42+1)/2</f>
        <v>2.5</v>
      </c>
      <c r="DZ42" s="1">
        <f>$AL42 +(DE42*$CC42+AP42)*(BK42+1)/2</f>
        <v>2.5</v>
      </c>
      <c r="EA42" s="1">
        <f>$AL42 +(DF42*$CC42+AQ42)*(BL42+1)/2</f>
        <v>2.5</v>
      </c>
      <c r="EB42" s="1">
        <f>$AL42 +(DG42*$CC42+AR42)*(BM42+1)/2</f>
        <v>2.5</v>
      </c>
      <c r="EC42" s="1">
        <f>$AL42 +(DH42*$CC42+AS42)*(BN42+1)/2</f>
        <v>5</v>
      </c>
      <c r="ED42" s="1">
        <f>$AL42 +(DI42*$CC42+AT42)*(BO42+1)/2</f>
        <v>5</v>
      </c>
      <c r="EE42" s="1">
        <f>$AL42 +(DJ42*$CC42+AU42)*(BP42+1)/2</f>
        <v>5</v>
      </c>
      <c r="EF42" s="1">
        <f>$AL42 +(DK42*$CC42+AV42)*(BQ42+1)/2</f>
        <v>10</v>
      </c>
      <c r="EG42" s="1">
        <f>$AL42 +(DL42*$CC42+AW42)*(BR42+1)/2</f>
        <v>10</v>
      </c>
      <c r="EH42" s="1">
        <f>$AL42 +(DM42*$CC42+AX42)*(BS42+1)/2</f>
        <v>10</v>
      </c>
      <c r="EI42" s="1">
        <f>$AL42 +(DN42*$CC42+AY42)*(BT42+1)/2</f>
        <v>12.5</v>
      </c>
      <c r="EJ42" s="1">
        <f>$AL42 +(DO42*$CC42+AZ42)*(BU42+1)/2</f>
        <v>12.5</v>
      </c>
      <c r="EK42" s="1">
        <f>$AL42 +(DP42*$CC42+BA42)*(BV42+1)/2</f>
        <v>12.5</v>
      </c>
      <c r="EL42" s="1">
        <f>$AL42 +(DQ42*$CC42+BB42)*(BW42+1)/2</f>
        <v>15</v>
      </c>
      <c r="EM42" s="1">
        <f>$AL42 +(DR42*$CC42+BC42)*(BX42+1)/2</f>
        <v>15</v>
      </c>
      <c r="EN42" s="1">
        <f>$AL42 +(DS42*$CC42+BD42)*(BY42+1)/2</f>
        <v>15</v>
      </c>
      <c r="EO42" s="1">
        <f>$AL42 +(DT42*$CC42+BE42)*(BZ42+1)/2</f>
        <v>17.5</v>
      </c>
      <c r="EP42" s="1">
        <f>$AL42 +(DU42*$CC42+BF42)*(CA42+1)/2</f>
        <v>20</v>
      </c>
      <c r="ER42" s="1">
        <f t="shared" ca="1" si="20"/>
        <v>3</v>
      </c>
      <c r="ES42" s="1">
        <f t="shared" ca="1" si="21"/>
        <v>3</v>
      </c>
      <c r="ET42" s="1">
        <f t="shared" ca="1" si="22"/>
        <v>3</v>
      </c>
      <c r="EU42" s="1">
        <f t="shared" ca="1" si="23"/>
        <v>3</v>
      </c>
      <c r="EV42" s="1">
        <f t="shared" ca="1" si="24"/>
        <v>4</v>
      </c>
      <c r="EW42" s="1">
        <f t="shared" ca="1" si="25"/>
        <v>4</v>
      </c>
      <c r="EX42" s="1">
        <f t="shared" ca="1" si="26"/>
        <v>4</v>
      </c>
      <c r="EY42" s="1">
        <f t="shared" ca="1" si="27"/>
        <v>4</v>
      </c>
      <c r="EZ42" s="1">
        <f t="shared" ca="1" si="28"/>
        <v>4</v>
      </c>
      <c r="FA42" s="1">
        <f t="shared" ca="1" si="29"/>
        <v>11</v>
      </c>
      <c r="FB42" s="1">
        <f t="shared" ca="1" si="30"/>
        <v>11</v>
      </c>
      <c r="FC42" s="1">
        <f t="shared" ca="1" si="31"/>
        <v>11</v>
      </c>
      <c r="FD42" s="1">
        <f t="shared" ca="1" si="32"/>
        <v>11</v>
      </c>
      <c r="FE42" s="1">
        <f t="shared" ca="1" si="33"/>
        <v>11</v>
      </c>
      <c r="FF42" s="1">
        <f t="shared" ca="1" si="34"/>
        <v>15</v>
      </c>
      <c r="FG42" s="1">
        <f t="shared" ca="1" si="35"/>
        <v>15</v>
      </c>
      <c r="FH42" s="1">
        <f t="shared" ca="1" si="36"/>
        <v>15</v>
      </c>
      <c r="FI42" s="1">
        <f t="shared" ca="1" si="37"/>
        <v>15</v>
      </c>
      <c r="FJ42" s="1">
        <f t="shared" ca="1" si="38"/>
        <v>15</v>
      </c>
      <c r="FK42" s="1" t="e">
        <f t="shared" ca="1" si="39"/>
        <v>#N/A</v>
      </c>
    </row>
    <row r="43" spans="1:167" ht="33.950000000000003" customHeight="1">
      <c r="A43" s="8" t="s">
        <v>194</v>
      </c>
      <c r="B43" s="1" t="s">
        <v>89</v>
      </c>
      <c r="C43" s="8" t="s">
        <v>195</v>
      </c>
      <c r="D43" s="8" t="s">
        <v>196</v>
      </c>
      <c r="E43" s="8" t="s">
        <v>80</v>
      </c>
      <c r="F43" s="8" t="s">
        <v>47</v>
      </c>
      <c r="G43" s="8" t="s">
        <v>197</v>
      </c>
      <c r="H43" s="8"/>
      <c r="I43" s="8">
        <v>3</v>
      </c>
      <c r="J43" s="8"/>
      <c r="K43" s="8"/>
      <c r="L43" s="8" t="s">
        <v>923</v>
      </c>
      <c r="M43" s="8" t="s">
        <v>917</v>
      </c>
      <c r="O43" s="1">
        <v>1</v>
      </c>
      <c r="Q43" s="1">
        <f>IF(Q$2/5+1 &gt;=$I43,CG43*DW43, 0)</f>
        <v>0</v>
      </c>
      <c r="R43" s="1">
        <f>IF(R$2/5+1 &gt;=$I43,CH43*DX43, 0)</f>
        <v>0</v>
      </c>
      <c r="S43" s="1">
        <f>IF(S$2/5+1 &gt;=$I43,CI43*DY43, 0)</f>
        <v>0</v>
      </c>
      <c r="T43" s="1">
        <f>IF(T$2/5+1 &gt;=$I43,CJ43*DZ43, 0)</f>
        <v>0</v>
      </c>
      <c r="U43" s="1">
        <f>IF(U$2/5+1 &gt;=$I43,CK43*EA43, 0)</f>
        <v>0</v>
      </c>
      <c r="V43" s="1">
        <f>IF(V$2/5+1 &gt;=$I43,CL43*EB43, 0)</f>
        <v>0</v>
      </c>
      <c r="W43" s="1">
        <f>IF(W$2/5+1 &gt;=$I43,CM43*EC43, 0)</f>
        <v>0</v>
      </c>
      <c r="X43" s="1">
        <f>IF(X$2/5+1 &gt;=$I43,CN43*ED43, 0)</f>
        <v>0</v>
      </c>
      <c r="Y43" s="1">
        <f>IF(Y$2/5+1 &gt;=$I43,CO43*EE43, 0)</f>
        <v>0</v>
      </c>
      <c r="Z43" s="1">
        <f>IF(Z$2/5+1 &gt;=$I43,CP43*EF43, 0)</f>
        <v>9.4500000000000011</v>
      </c>
      <c r="AA43" s="1">
        <f>IF(AA$2/5+1 &gt;=$I43,CQ43*EG43, 0)</f>
        <v>9.4500000000000011</v>
      </c>
      <c r="AB43" s="1">
        <f>IF(AB$2/5+1 &gt;=$I43,CR43*EH43, 0)</f>
        <v>9.4500000000000011</v>
      </c>
      <c r="AC43" s="1">
        <f>IF(AC$2/5+1 &gt;=$I43,CS43*EI43, 0)</f>
        <v>15.75</v>
      </c>
      <c r="AD43" s="1">
        <f>IF(AD$2/5+1 &gt;=$I43,CT43*EJ43, 0)</f>
        <v>15.75</v>
      </c>
      <c r="AE43" s="1">
        <f>IF(AE$2/5+1 &gt;=$I43,CU43*EK43, 0)</f>
        <v>16.041666666666664</v>
      </c>
      <c r="AF43" s="1">
        <f>IF(AF$2/5+1 &gt;=$I43,CV43*EL43, 0)</f>
        <v>22.458333333333332</v>
      </c>
      <c r="AG43" s="1">
        <f>IF(AG$2/5+1 &gt;=$I43,CW43*EM43, 0)</f>
        <v>22.458333333333332</v>
      </c>
      <c r="AH43" s="1">
        <f>IF(AH$2/5+1 &gt;=$I43,CX43*EN43, 0)</f>
        <v>22.458333333333332</v>
      </c>
      <c r="AI43" s="1">
        <f>IF(AI$2/5+1 &gt;=$I43,CY43*EO43, 0)</f>
        <v>28.875</v>
      </c>
      <c r="AJ43" s="1">
        <f>IF(AJ$2/5+1 &gt;=$I43,CZ43*EP43, 0)</f>
        <v>34.65</v>
      </c>
      <c r="AL43" s="1">
        <v>0</v>
      </c>
      <c r="AM43" s="1">
        <v>3</v>
      </c>
      <c r="AN43" s="1">
        <f>AM43</f>
        <v>3</v>
      </c>
      <c r="AO43" s="1">
        <f>AN43</f>
        <v>3</v>
      </c>
      <c r="AP43" s="1">
        <f>AO43</f>
        <v>3</v>
      </c>
      <c r="AQ43" s="1">
        <f>AP43</f>
        <v>3</v>
      </c>
      <c r="AR43" s="1">
        <f>AQ43</f>
        <v>3</v>
      </c>
      <c r="AS43" s="1">
        <f>AR43</f>
        <v>3</v>
      </c>
      <c r="AT43" s="1">
        <f>AS43</f>
        <v>3</v>
      </c>
      <c r="AU43" s="1">
        <f>AT43</f>
        <v>3</v>
      </c>
      <c r="AV43" s="1">
        <f>AU43</f>
        <v>3</v>
      </c>
      <c r="AW43" s="1">
        <f>AV43</f>
        <v>3</v>
      </c>
      <c r="AX43" s="1">
        <f>AW43</f>
        <v>3</v>
      </c>
      <c r="AY43" s="1">
        <f>AX43</f>
        <v>3</v>
      </c>
      <c r="AZ43" s="1">
        <f>AY43</f>
        <v>3</v>
      </c>
      <c r="BA43" s="1">
        <f>AZ43</f>
        <v>3</v>
      </c>
      <c r="BB43" s="1">
        <f>BA43</f>
        <v>3</v>
      </c>
      <c r="BC43" s="1">
        <f>BB43</f>
        <v>3</v>
      </c>
      <c r="BD43" s="1">
        <f>BC43</f>
        <v>3</v>
      </c>
      <c r="BE43" s="1">
        <f>BD43</f>
        <v>3</v>
      </c>
      <c r="BF43" s="1">
        <f>BE43</f>
        <v>3</v>
      </c>
      <c r="BH43" s="1">
        <v>6</v>
      </c>
      <c r="BI43" s="1">
        <f>BH43</f>
        <v>6</v>
      </c>
      <c r="BJ43" s="1">
        <f>BI43</f>
        <v>6</v>
      </c>
      <c r="BK43" s="1">
        <f>BJ43</f>
        <v>6</v>
      </c>
      <c r="BL43" s="1">
        <f>BK43</f>
        <v>6</v>
      </c>
      <c r="BM43" s="1">
        <f>BL43</f>
        <v>6</v>
      </c>
      <c r="BN43" s="1">
        <f>BM43</f>
        <v>6</v>
      </c>
      <c r="BO43" s="1">
        <f>BN43</f>
        <v>6</v>
      </c>
      <c r="BP43" s="1">
        <f>BO43</f>
        <v>6</v>
      </c>
      <c r="BQ43" s="1">
        <f>BP43</f>
        <v>6</v>
      </c>
      <c r="BR43" s="1">
        <f>BQ43</f>
        <v>6</v>
      </c>
      <c r="BS43" s="1">
        <f>BR43</f>
        <v>6</v>
      </c>
      <c r="BT43" s="1">
        <f>BS43</f>
        <v>6</v>
      </c>
      <c r="BU43" s="1">
        <f>BT43</f>
        <v>6</v>
      </c>
      <c r="BV43" s="1">
        <f>BU43</f>
        <v>6</v>
      </c>
      <c r="BW43" s="1">
        <f>BV43</f>
        <v>6</v>
      </c>
      <c r="BX43" s="1">
        <f>BW43</f>
        <v>6</v>
      </c>
      <c r="BY43" s="1">
        <f>BX43</f>
        <v>6</v>
      </c>
      <c r="BZ43" s="1">
        <f>BY43</f>
        <v>6</v>
      </c>
      <c r="CA43" s="1">
        <f>BZ43</f>
        <v>6</v>
      </c>
      <c r="CB43" s="2"/>
      <c r="CC43" s="1">
        <v>2</v>
      </c>
      <c r="CE43">
        <f>IF(EXACT(E43,"Focus"),IF(I43=1,3,IF(I43=2,3,IF(I43=3,4,IF(I43=4,6,8)))),IF(I43=1,4,IF(I43=2,5,IF(I43=3,6,IF(I43=4,8,10)))))</f>
        <v>6</v>
      </c>
      <c r="CG43" s="2">
        <f>MIN(1,MAX(0,(CG$2-$CE43+1+CG$1-DB43)/CG$2))</f>
        <v>0.16666666666666666</v>
      </c>
      <c r="CH43" s="2">
        <f>MIN(1,MAX(0,(CH$2-$CE43+1+CH$1-DC43)/CH$2))</f>
        <v>0.33333333333333331</v>
      </c>
      <c r="CI43" s="2">
        <f>MIN(1,MAX(0,(CI$2-$CE43+1+CI$1-DD43)/CI$2))</f>
        <v>0.33333333333333331</v>
      </c>
      <c r="CJ43" s="2">
        <f>MIN(1,MAX(0,(CJ$2-$CE43+1+CJ$1-DE43)/CJ$2))</f>
        <v>0.5</v>
      </c>
      <c r="CK43" s="2">
        <f>MIN(1,MAX(0,(CK$2-$CE43+1+CK$1-DF43)/CK$2))</f>
        <v>0.625</v>
      </c>
      <c r="CL43" s="2">
        <f>MIN(1,MAX(0,(CL$2-$CE43+1+CL$1-DG43)/CL$2))</f>
        <v>0.625</v>
      </c>
      <c r="CM43" s="2">
        <f>MIN(1,MAX(0,(CM$2-$CE43+1+CM$1-DH43)/CM$2))</f>
        <v>0.75</v>
      </c>
      <c r="CN43" s="2">
        <f>MIN(1,MAX(0,(CN$2-$CE43+1+CN$1-DI43)/CN$2))</f>
        <v>0.75</v>
      </c>
      <c r="CO43" s="2">
        <f>MIN(1,MAX(0,(CO$2-$CE43+1+CO$1-DJ43)/CO$2))</f>
        <v>0.75</v>
      </c>
      <c r="CP43" s="2">
        <f>MIN(1,MAX(0,(CP$2-$CE43+1+CP$1-DK43)/CP$2))</f>
        <v>0.9</v>
      </c>
      <c r="CQ43" s="2">
        <f>MIN(1,MAX(0,(CQ$2-$CE43+1+CQ$1-DL43)/CQ$2))</f>
        <v>0.9</v>
      </c>
      <c r="CR43" s="2">
        <f>MIN(1,MAX(0,(CR$2-$CE43+1+CR$1-DM43)/CR$2))</f>
        <v>0.9</v>
      </c>
      <c r="CS43" s="2">
        <f>MIN(1,MAX(0,(CS$2-$CE43+1+CS$1-DN43)/CS$2))</f>
        <v>0.9</v>
      </c>
      <c r="CT43" s="2">
        <f>MIN(1,MAX(0,(CT$2-$CE43+1+CT$1-DO43)/CT$2))</f>
        <v>0.9</v>
      </c>
      <c r="CU43" s="2">
        <f>MIN(1,MAX(0,(CU$2-$CE43+1+CU$1-DP43)/CU$2))</f>
        <v>0.91666666666666663</v>
      </c>
      <c r="CV43" s="2">
        <f>MIN(1,MAX(0,(CV$2-$CE43+1+CV$1-DQ43)/CV$2))</f>
        <v>0.91666666666666663</v>
      </c>
      <c r="CW43" s="2">
        <f>MIN(1,MAX(0,(CW$2-$CE43+1+CW$1-DR43)/CW$2))</f>
        <v>0.91666666666666663</v>
      </c>
      <c r="CX43" s="2">
        <f>MIN(1,MAX(0,(CX$2-$CE43+1+CX$1-DS43)/CX$2))</f>
        <v>0.91666666666666663</v>
      </c>
      <c r="CY43" s="2">
        <f>MIN(1,MAX(0,(CY$2-$CE43+1+CY$1-DT43)/CY$2))</f>
        <v>0.91666666666666663</v>
      </c>
      <c r="CZ43" s="2">
        <f>MIN(1,MAX(0,(CZ$2-$CE43+1+CZ$1-DU43)/CZ$2))</f>
        <v>0.9</v>
      </c>
      <c r="DB43" s="1">
        <f>IF($CC43&gt;0,MAX(0,FLOOR((1-$DA$2)*CG$2-$CE43+1+CG$1,1)),0)</f>
        <v>0</v>
      </c>
      <c r="DC43" s="1">
        <f>IF($CC43&gt;0,MAX(0,FLOOR((1-$DA$2)*CH$2-$CE43+1+CH$1,1)),0)</f>
        <v>0</v>
      </c>
      <c r="DD43" s="1">
        <f>IF($CC43&gt;0,MAX(0,FLOOR((1-$DA$2)*CI$2-$CE43+1+CI$1,1)),0)</f>
        <v>0</v>
      </c>
      <c r="DE43" s="1">
        <f>IF($CC43&gt;0,MAX(0,FLOOR((1-$DA$2)*CJ$2-$CE43+1+CJ$1,1)),0)</f>
        <v>0</v>
      </c>
      <c r="DF43" s="1">
        <f>IF($CC43&gt;0,MAX(0,FLOOR((1-$DA$2)*CK$2-$CE43+1+CK$1,1)),0)</f>
        <v>0</v>
      </c>
      <c r="DG43" s="1">
        <f>IF($CC43&gt;0,MAX(0,FLOOR((1-$DA$2)*CL$2-$CE43+1+CL$1,1)),0)</f>
        <v>0</v>
      </c>
      <c r="DH43" s="1">
        <f>IF($CC43&gt;0,MAX(0,FLOOR((1-$DA$2)*CM$2-$CE43+1+CM$1,1)),0)</f>
        <v>0</v>
      </c>
      <c r="DI43" s="1">
        <f>IF($CC43&gt;0,MAX(0,FLOOR((1-$DA$2)*CN$2-$CE43+1+CN$1,1)),0)</f>
        <v>0</v>
      </c>
      <c r="DJ43" s="1">
        <f>IF($CC43&gt;0,MAX(0,FLOOR((1-$DA$2)*CO$2-$CE43+1+CO$1,1)),0)</f>
        <v>0</v>
      </c>
      <c r="DK43" s="1">
        <f>IF($CC43&gt;0,MAX(0,FLOOR((1-$DA$2)*CP$2-$CE43+1+CP$1,1)),0)</f>
        <v>0</v>
      </c>
      <c r="DL43" s="1">
        <f>IF($CC43&gt;0,MAX(0,FLOOR((1-$DA$2)*CQ$2-$CE43+1+CQ$1,1)),0)</f>
        <v>0</v>
      </c>
      <c r="DM43" s="1">
        <f>IF($CC43&gt;0,MAX(0,FLOOR((1-$DA$2)*CR$2-$CE43+1+CR$1,1)),0)</f>
        <v>0</v>
      </c>
      <c r="DN43" s="1">
        <f>IF($CC43&gt;0,MAX(0,FLOOR((1-$DA$2)*CS$2-$CE43+1+CS$1,1)),0)</f>
        <v>1</v>
      </c>
      <c r="DO43" s="1">
        <f>IF($CC43&gt;0,MAX(0,FLOOR((1-$DA$2)*CT$2-$CE43+1+CT$1,1)),0)</f>
        <v>1</v>
      </c>
      <c r="DP43" s="1">
        <f>IF($CC43&gt;0,MAX(0,FLOOR((1-$DA$2)*CU$2-$CE43+1+CU$1,1)),0)</f>
        <v>1</v>
      </c>
      <c r="DQ43" s="1">
        <f>IF($CC43&gt;0,MAX(0,FLOOR((1-$DA$2)*CV$2-$CE43+1+CV$1,1)),0)</f>
        <v>2</v>
      </c>
      <c r="DR43" s="1">
        <f>IF($CC43&gt;0,MAX(0,FLOOR((1-$DA$2)*CW$2-$CE43+1+CW$1,1)),0)</f>
        <v>2</v>
      </c>
      <c r="DS43" s="1">
        <f>IF($CC43&gt;0,MAX(0,FLOOR((1-$DA$2)*CX$2-$CE43+1+CX$1,1)),0)</f>
        <v>2</v>
      </c>
      <c r="DT43" s="1">
        <f>IF($CC43&gt;0,MAX(0,FLOOR((1-$DA$2)*CY$2-$CE43+1+CY$1,1)),0)</f>
        <v>3</v>
      </c>
      <c r="DU43" s="1">
        <f>IF($CC43&gt;0,MAX(0,FLOOR((1-$DA$2)*CZ$2-$CE43+1+CZ$1,1)),0)</f>
        <v>4</v>
      </c>
      <c r="DW43" s="1">
        <f>$AL43 +(DB43*$CC43+AM43)*(BH43+1)/2</f>
        <v>10.5</v>
      </c>
      <c r="DX43" s="1">
        <f>$AL43 +(DC43*$CC43+AN43)*(BI43+1)/2</f>
        <v>10.5</v>
      </c>
      <c r="DY43" s="1">
        <f>$AL43 +(DD43*$CC43+AO43)*(BJ43+1)/2</f>
        <v>10.5</v>
      </c>
      <c r="DZ43" s="1">
        <f>$AL43 +(DE43*$CC43+AP43)*(BK43+1)/2</f>
        <v>10.5</v>
      </c>
      <c r="EA43" s="1">
        <f>$AL43 +(DF43*$CC43+AQ43)*(BL43+1)/2</f>
        <v>10.5</v>
      </c>
      <c r="EB43" s="1">
        <f>$AL43 +(DG43*$CC43+AR43)*(BM43+1)/2</f>
        <v>10.5</v>
      </c>
      <c r="EC43" s="1">
        <f>$AL43 +(DH43*$CC43+AS43)*(BN43+1)/2</f>
        <v>10.5</v>
      </c>
      <c r="ED43" s="1">
        <f>$AL43 +(DI43*$CC43+AT43)*(BO43+1)/2</f>
        <v>10.5</v>
      </c>
      <c r="EE43" s="1">
        <f>$AL43 +(DJ43*$CC43+AU43)*(BP43+1)/2</f>
        <v>10.5</v>
      </c>
      <c r="EF43" s="1">
        <f>$AL43 +(DK43*$CC43+AV43)*(BQ43+1)/2</f>
        <v>10.5</v>
      </c>
      <c r="EG43" s="1">
        <f>$AL43 +(DL43*$CC43+AW43)*(BR43+1)/2</f>
        <v>10.5</v>
      </c>
      <c r="EH43" s="1">
        <f>$AL43 +(DM43*$CC43+AX43)*(BS43+1)/2</f>
        <v>10.5</v>
      </c>
      <c r="EI43" s="1">
        <f>$AL43 +(DN43*$CC43+AY43)*(BT43+1)/2</f>
        <v>17.5</v>
      </c>
      <c r="EJ43" s="1">
        <f>$AL43 +(DO43*$CC43+AZ43)*(BU43+1)/2</f>
        <v>17.5</v>
      </c>
      <c r="EK43" s="1">
        <f>$AL43 +(DP43*$CC43+BA43)*(BV43+1)/2</f>
        <v>17.5</v>
      </c>
      <c r="EL43" s="1">
        <f>$AL43 +(DQ43*$CC43+BB43)*(BW43+1)/2</f>
        <v>24.5</v>
      </c>
      <c r="EM43" s="1">
        <f>$AL43 +(DR43*$CC43+BC43)*(BX43+1)/2</f>
        <v>24.5</v>
      </c>
      <c r="EN43" s="1">
        <f>$AL43 +(DS43*$CC43+BD43)*(BY43+1)/2</f>
        <v>24.5</v>
      </c>
      <c r="EO43" s="1">
        <f>$AL43 +(DT43*$CC43+BE43)*(BZ43+1)/2</f>
        <v>31.5</v>
      </c>
      <c r="EP43" s="1">
        <f>$AL43 +(DU43*$CC43+BF43)*(CA43+1)/2</f>
        <v>38.5</v>
      </c>
      <c r="ER43" s="1">
        <f t="shared" ca="1" si="20"/>
        <v>3</v>
      </c>
      <c r="ES43" s="1">
        <f t="shared" ca="1" si="21"/>
        <v>3</v>
      </c>
      <c r="ET43" s="1">
        <f t="shared" ca="1" si="22"/>
        <v>3</v>
      </c>
      <c r="EU43" s="1">
        <f t="shared" ca="1" si="23"/>
        <v>3</v>
      </c>
      <c r="EV43" s="1">
        <f t="shared" ca="1" si="24"/>
        <v>4</v>
      </c>
      <c r="EW43" s="1">
        <f t="shared" ca="1" si="25"/>
        <v>4</v>
      </c>
      <c r="EX43" s="1">
        <f t="shared" ca="1" si="26"/>
        <v>4</v>
      </c>
      <c r="EY43" s="1">
        <f t="shared" ca="1" si="27"/>
        <v>4</v>
      </c>
      <c r="EZ43" s="1">
        <f t="shared" ca="1" si="28"/>
        <v>4</v>
      </c>
      <c r="FA43" s="1">
        <f t="shared" ca="1" si="29"/>
        <v>11</v>
      </c>
      <c r="FB43" s="1">
        <f t="shared" ca="1" si="30"/>
        <v>11</v>
      </c>
      <c r="FC43" s="1">
        <f t="shared" ca="1" si="31"/>
        <v>11</v>
      </c>
      <c r="FD43" s="1">
        <f t="shared" ca="1" si="32"/>
        <v>11</v>
      </c>
      <c r="FE43" s="1">
        <f t="shared" ca="1" si="33"/>
        <v>11</v>
      </c>
      <c r="FF43" s="1">
        <f t="shared" ca="1" si="34"/>
        <v>15</v>
      </c>
      <c r="FG43" s="1">
        <f t="shared" ca="1" si="35"/>
        <v>15</v>
      </c>
      <c r="FH43" s="1">
        <f t="shared" ca="1" si="36"/>
        <v>15</v>
      </c>
      <c r="FI43" s="1">
        <f t="shared" ca="1" si="37"/>
        <v>15</v>
      </c>
      <c r="FJ43" s="1">
        <f t="shared" ca="1" si="38"/>
        <v>15</v>
      </c>
      <c r="FK43" s="1" t="e">
        <f t="shared" ca="1" si="39"/>
        <v>#N/A</v>
      </c>
    </row>
    <row r="44" spans="1:167" ht="36">
      <c r="A44" s="8" t="s">
        <v>198</v>
      </c>
      <c r="B44" s="1" t="s">
        <v>120</v>
      </c>
      <c r="C44" s="8" t="s">
        <v>121</v>
      </c>
      <c r="D44" s="8" t="s">
        <v>199</v>
      </c>
      <c r="E44" s="8" t="s">
        <v>46</v>
      </c>
      <c r="F44" s="8" t="s">
        <v>31</v>
      </c>
      <c r="G44" s="8" t="s">
        <v>200</v>
      </c>
      <c r="H44" s="8" t="s">
        <v>57</v>
      </c>
      <c r="I44" s="8">
        <v>1</v>
      </c>
      <c r="J44" s="8"/>
      <c r="K44" s="8"/>
      <c r="L44" s="8"/>
      <c r="M44" s="8" t="s">
        <v>201</v>
      </c>
      <c r="ER44" s="1">
        <f t="shared" ca="1" si="20"/>
        <v>3</v>
      </c>
      <c r="ES44" s="1">
        <f t="shared" ca="1" si="21"/>
        <v>3</v>
      </c>
      <c r="ET44" s="1">
        <f t="shared" ca="1" si="22"/>
        <v>3</v>
      </c>
      <c r="EU44" s="1">
        <f t="shared" ca="1" si="23"/>
        <v>3</v>
      </c>
      <c r="EV44" s="1">
        <f t="shared" ca="1" si="24"/>
        <v>4</v>
      </c>
      <c r="EW44" s="1">
        <f t="shared" ca="1" si="25"/>
        <v>4</v>
      </c>
      <c r="EX44" s="1">
        <f t="shared" ca="1" si="26"/>
        <v>4</v>
      </c>
      <c r="EY44" s="1">
        <f t="shared" ca="1" si="27"/>
        <v>4</v>
      </c>
      <c r="EZ44" s="1">
        <f t="shared" ca="1" si="28"/>
        <v>4</v>
      </c>
      <c r="FA44" s="1">
        <f t="shared" ca="1" si="29"/>
        <v>11</v>
      </c>
      <c r="FB44" s="1">
        <f t="shared" ca="1" si="30"/>
        <v>11</v>
      </c>
      <c r="FC44" s="1">
        <f t="shared" ca="1" si="31"/>
        <v>11</v>
      </c>
      <c r="FD44" s="1">
        <f t="shared" ca="1" si="32"/>
        <v>11</v>
      </c>
      <c r="FE44" s="1">
        <f t="shared" ca="1" si="33"/>
        <v>11</v>
      </c>
      <c r="FF44" s="1">
        <f t="shared" ca="1" si="34"/>
        <v>2</v>
      </c>
      <c r="FG44" s="1">
        <f t="shared" ca="1" si="35"/>
        <v>2</v>
      </c>
      <c r="FH44" s="1">
        <f t="shared" ca="1" si="36"/>
        <v>2</v>
      </c>
      <c r="FI44" s="1">
        <f t="shared" ca="1" si="37"/>
        <v>2</v>
      </c>
      <c r="FJ44" s="1">
        <f t="shared" ca="1" si="38"/>
        <v>3</v>
      </c>
      <c r="FK44" s="1">
        <f t="shared" ca="1" si="39"/>
        <v>5</v>
      </c>
    </row>
    <row r="45" spans="1:167" ht="24">
      <c r="A45" s="8" t="s">
        <v>202</v>
      </c>
      <c r="B45" s="1" t="s">
        <v>52</v>
      </c>
      <c r="C45" s="8" t="s">
        <v>53</v>
      </c>
      <c r="D45" s="8" t="s">
        <v>203</v>
      </c>
      <c r="E45" s="8" t="s">
        <v>46</v>
      </c>
      <c r="F45" s="8" t="s">
        <v>55</v>
      </c>
      <c r="G45" s="8"/>
      <c r="H45" s="8"/>
      <c r="I45" s="8">
        <v>2</v>
      </c>
      <c r="J45" s="8"/>
      <c r="K45" s="8"/>
      <c r="L45" s="8"/>
      <c r="M45" s="8" t="s">
        <v>204</v>
      </c>
      <c r="ER45" s="1">
        <f t="shared" ca="1" si="20"/>
        <v>3</v>
      </c>
      <c r="ES45" s="1">
        <f t="shared" ca="1" si="21"/>
        <v>3</v>
      </c>
      <c r="ET45" s="1">
        <f t="shared" ca="1" si="22"/>
        <v>3</v>
      </c>
      <c r="EU45" s="1">
        <f t="shared" ca="1" si="23"/>
        <v>3</v>
      </c>
      <c r="EV45" s="1">
        <f t="shared" ca="1" si="24"/>
        <v>4</v>
      </c>
      <c r="EW45" s="1">
        <f t="shared" ca="1" si="25"/>
        <v>4</v>
      </c>
      <c r="EX45" s="1">
        <f t="shared" ca="1" si="26"/>
        <v>4</v>
      </c>
      <c r="EY45" s="1">
        <f t="shared" ca="1" si="27"/>
        <v>4</v>
      </c>
      <c r="EZ45" s="1">
        <f t="shared" ca="1" si="28"/>
        <v>4</v>
      </c>
      <c r="FA45" s="1">
        <f t="shared" ca="1" si="29"/>
        <v>11</v>
      </c>
      <c r="FB45" s="1">
        <f t="shared" ca="1" si="30"/>
        <v>11</v>
      </c>
      <c r="FC45" s="1">
        <f t="shared" ca="1" si="31"/>
        <v>11</v>
      </c>
      <c r="FD45" s="1">
        <f t="shared" ca="1" si="32"/>
        <v>11</v>
      </c>
      <c r="FE45" s="1">
        <f t="shared" ca="1" si="33"/>
        <v>11</v>
      </c>
      <c r="FF45" s="1">
        <f t="shared" ca="1" si="34"/>
        <v>15</v>
      </c>
      <c r="FG45" s="1">
        <f t="shared" ca="1" si="35"/>
        <v>15</v>
      </c>
      <c r="FH45" s="1">
        <f t="shared" ca="1" si="36"/>
        <v>15</v>
      </c>
      <c r="FI45" s="1">
        <f t="shared" ca="1" si="37"/>
        <v>15</v>
      </c>
      <c r="FJ45" s="1">
        <f t="shared" ca="1" si="38"/>
        <v>15</v>
      </c>
      <c r="FK45" s="1" t="e">
        <f t="shared" ca="1" si="39"/>
        <v>#N/A</v>
      </c>
    </row>
    <row r="46" spans="1:167" ht="72">
      <c r="A46" s="8" t="s">
        <v>205</v>
      </c>
      <c r="B46" s="1" t="s">
        <v>89</v>
      </c>
      <c r="C46" s="8" t="s">
        <v>90</v>
      </c>
      <c r="D46" s="8" t="s">
        <v>206</v>
      </c>
      <c r="E46" s="8" t="s">
        <v>30</v>
      </c>
      <c r="F46" s="8" t="s">
        <v>47</v>
      </c>
      <c r="G46" s="8"/>
      <c r="H46" s="8"/>
      <c r="I46" s="8">
        <v>2</v>
      </c>
      <c r="J46" s="8"/>
      <c r="K46" s="8"/>
      <c r="L46" s="8"/>
      <c r="M46" s="8" t="s">
        <v>207</v>
      </c>
      <c r="N46" s="12"/>
      <c r="ER46" s="1">
        <f t="shared" ca="1" si="20"/>
        <v>3</v>
      </c>
      <c r="ES46" s="1">
        <f t="shared" ca="1" si="21"/>
        <v>3</v>
      </c>
      <c r="ET46" s="1">
        <f t="shared" ca="1" si="22"/>
        <v>3</v>
      </c>
      <c r="EU46" s="1">
        <f t="shared" ca="1" si="23"/>
        <v>3</v>
      </c>
      <c r="EV46" s="1">
        <f t="shared" ca="1" si="24"/>
        <v>4</v>
      </c>
      <c r="EW46" s="1">
        <f t="shared" ca="1" si="25"/>
        <v>4</v>
      </c>
      <c r="EX46" s="1">
        <f t="shared" ca="1" si="26"/>
        <v>4</v>
      </c>
      <c r="EY46" s="1">
        <f t="shared" ca="1" si="27"/>
        <v>4</v>
      </c>
      <c r="EZ46" s="1">
        <f t="shared" ca="1" si="28"/>
        <v>4</v>
      </c>
      <c r="FA46" s="1">
        <f t="shared" ca="1" si="29"/>
        <v>11</v>
      </c>
      <c r="FB46" s="1">
        <f t="shared" ca="1" si="30"/>
        <v>11</v>
      </c>
      <c r="FC46" s="1">
        <f t="shared" ca="1" si="31"/>
        <v>11</v>
      </c>
      <c r="FD46" s="1">
        <f t="shared" ca="1" si="32"/>
        <v>11</v>
      </c>
      <c r="FE46" s="1">
        <f t="shared" ca="1" si="33"/>
        <v>11</v>
      </c>
      <c r="FF46" s="1">
        <f t="shared" ca="1" si="34"/>
        <v>15</v>
      </c>
      <c r="FG46" s="1">
        <f t="shared" ca="1" si="35"/>
        <v>15</v>
      </c>
      <c r="FH46" s="1">
        <f t="shared" ca="1" si="36"/>
        <v>15</v>
      </c>
      <c r="FI46" s="1">
        <f t="shared" ca="1" si="37"/>
        <v>15</v>
      </c>
      <c r="FJ46" s="1">
        <f t="shared" ca="1" si="38"/>
        <v>15</v>
      </c>
      <c r="FK46" s="1" t="e">
        <f t="shared" ca="1" si="39"/>
        <v>#N/A</v>
      </c>
    </row>
    <row r="47" spans="1:167" ht="96">
      <c r="A47" s="8" t="s">
        <v>208</v>
      </c>
      <c r="B47" s="1" t="s">
        <v>60</v>
      </c>
      <c r="C47" s="8" t="s">
        <v>93</v>
      </c>
      <c r="D47" s="8" t="s">
        <v>209</v>
      </c>
      <c r="E47" s="8" t="s">
        <v>210</v>
      </c>
      <c r="F47" s="8" t="s">
        <v>63</v>
      </c>
      <c r="G47" s="8" t="s">
        <v>211</v>
      </c>
      <c r="H47" s="8"/>
      <c r="I47" s="8">
        <v>3</v>
      </c>
      <c r="J47" s="8"/>
      <c r="K47" s="8"/>
      <c r="L47" s="8"/>
      <c r="M47" s="8" t="s">
        <v>950</v>
      </c>
      <c r="ER47" s="1">
        <f t="shared" ca="1" si="20"/>
        <v>3</v>
      </c>
      <c r="ES47" s="1">
        <f t="shared" ca="1" si="21"/>
        <v>3</v>
      </c>
      <c r="ET47" s="1">
        <f t="shared" ca="1" si="22"/>
        <v>3</v>
      </c>
      <c r="EU47" s="1">
        <f t="shared" ca="1" si="23"/>
        <v>3</v>
      </c>
      <c r="EV47" s="1">
        <f t="shared" ca="1" si="24"/>
        <v>4</v>
      </c>
      <c r="EW47" s="1">
        <f t="shared" ca="1" si="25"/>
        <v>4</v>
      </c>
      <c r="EX47" s="1">
        <f t="shared" ca="1" si="26"/>
        <v>4</v>
      </c>
      <c r="EY47" s="1">
        <f t="shared" ca="1" si="27"/>
        <v>4</v>
      </c>
      <c r="EZ47" s="1">
        <f t="shared" ca="1" si="28"/>
        <v>4</v>
      </c>
      <c r="FA47" s="1">
        <f t="shared" ca="1" si="29"/>
        <v>11</v>
      </c>
      <c r="FB47" s="1">
        <f t="shared" ca="1" si="30"/>
        <v>11</v>
      </c>
      <c r="FC47" s="1">
        <f t="shared" ca="1" si="31"/>
        <v>11</v>
      </c>
      <c r="FD47" s="1">
        <f t="shared" ca="1" si="32"/>
        <v>11</v>
      </c>
      <c r="FE47" s="1">
        <f t="shared" ca="1" si="33"/>
        <v>11</v>
      </c>
      <c r="FF47" s="1">
        <f t="shared" ca="1" si="34"/>
        <v>15</v>
      </c>
      <c r="FG47" s="1">
        <f t="shared" ca="1" si="35"/>
        <v>15</v>
      </c>
      <c r="FH47" s="1">
        <f t="shared" ca="1" si="36"/>
        <v>15</v>
      </c>
      <c r="FI47" s="1">
        <f t="shared" ca="1" si="37"/>
        <v>15</v>
      </c>
      <c r="FJ47" s="1">
        <f t="shared" ca="1" si="38"/>
        <v>15</v>
      </c>
      <c r="FK47" s="1" t="e">
        <f t="shared" ca="1" si="39"/>
        <v>#N/A</v>
      </c>
    </row>
    <row r="48" spans="1:167" ht="48">
      <c r="A48" s="8" t="s">
        <v>212</v>
      </c>
      <c r="B48" s="1" t="s">
        <v>60</v>
      </c>
      <c r="C48" s="8" t="s">
        <v>61</v>
      </c>
      <c r="D48" s="8" t="s">
        <v>213</v>
      </c>
      <c r="E48" s="8" t="s">
        <v>214</v>
      </c>
      <c r="F48" s="8" t="s">
        <v>63</v>
      </c>
      <c r="G48" s="8" t="s">
        <v>215</v>
      </c>
      <c r="H48" s="8"/>
      <c r="I48" s="8">
        <v>4</v>
      </c>
      <c r="J48" s="8"/>
      <c r="K48" s="8"/>
      <c r="L48" s="8"/>
      <c r="M48" s="8" t="s">
        <v>216</v>
      </c>
      <c r="ER48" s="1">
        <f t="shared" ca="1" si="20"/>
        <v>3</v>
      </c>
      <c r="ES48" s="1">
        <f t="shared" ca="1" si="21"/>
        <v>3</v>
      </c>
      <c r="ET48" s="1">
        <f t="shared" ca="1" si="22"/>
        <v>3</v>
      </c>
      <c r="EU48" s="1">
        <f t="shared" ca="1" si="23"/>
        <v>3</v>
      </c>
      <c r="EV48" s="1">
        <f t="shared" ca="1" si="24"/>
        <v>4</v>
      </c>
      <c r="EW48" s="1">
        <f t="shared" ca="1" si="25"/>
        <v>4</v>
      </c>
      <c r="EX48" s="1">
        <f t="shared" ca="1" si="26"/>
        <v>4</v>
      </c>
      <c r="EY48" s="1">
        <f t="shared" ca="1" si="27"/>
        <v>4</v>
      </c>
      <c r="EZ48" s="1">
        <f t="shared" ca="1" si="28"/>
        <v>4</v>
      </c>
      <c r="FA48" s="1">
        <f t="shared" ca="1" si="29"/>
        <v>11</v>
      </c>
      <c r="FB48" s="1">
        <f t="shared" ca="1" si="30"/>
        <v>11</v>
      </c>
      <c r="FC48" s="1">
        <f t="shared" ca="1" si="31"/>
        <v>11</v>
      </c>
      <c r="FD48" s="1">
        <f t="shared" ca="1" si="32"/>
        <v>11</v>
      </c>
      <c r="FE48" s="1">
        <f t="shared" ca="1" si="33"/>
        <v>11</v>
      </c>
      <c r="FF48" s="1">
        <f t="shared" ca="1" si="34"/>
        <v>15</v>
      </c>
      <c r="FG48" s="1">
        <f t="shared" ca="1" si="35"/>
        <v>15</v>
      </c>
      <c r="FH48" s="1">
        <f t="shared" ca="1" si="36"/>
        <v>15</v>
      </c>
      <c r="FI48" s="1">
        <f t="shared" ca="1" si="37"/>
        <v>15</v>
      </c>
      <c r="FJ48" s="1">
        <f t="shared" ca="1" si="38"/>
        <v>15</v>
      </c>
      <c r="FK48" s="1" t="e">
        <f t="shared" ca="1" si="39"/>
        <v>#N/A</v>
      </c>
    </row>
    <row r="49" spans="1:167" ht="24">
      <c r="A49" s="8" t="s">
        <v>217</v>
      </c>
      <c r="B49" s="1" t="s">
        <v>120</v>
      </c>
      <c r="C49" s="8" t="s">
        <v>121</v>
      </c>
      <c r="D49" s="8" t="s">
        <v>218</v>
      </c>
      <c r="E49" s="8" t="s">
        <v>46</v>
      </c>
      <c r="F49" s="8" t="s">
        <v>31</v>
      </c>
      <c r="G49" s="8"/>
      <c r="H49" s="8" t="s">
        <v>219</v>
      </c>
      <c r="I49" s="8">
        <v>2</v>
      </c>
      <c r="J49" s="8"/>
      <c r="K49" s="8"/>
      <c r="L49" s="8"/>
      <c r="M49" s="8" t="s">
        <v>220</v>
      </c>
      <c r="ER49" s="1">
        <f t="shared" ca="1" si="20"/>
        <v>3</v>
      </c>
      <c r="ES49" s="1">
        <f t="shared" ca="1" si="21"/>
        <v>3</v>
      </c>
      <c r="ET49" s="1">
        <f t="shared" ca="1" si="22"/>
        <v>3</v>
      </c>
      <c r="EU49" s="1">
        <f t="shared" ca="1" si="23"/>
        <v>3</v>
      </c>
      <c r="EV49" s="1">
        <f t="shared" ca="1" si="24"/>
        <v>4</v>
      </c>
      <c r="EW49" s="1">
        <f t="shared" ca="1" si="25"/>
        <v>4</v>
      </c>
      <c r="EX49" s="1">
        <f t="shared" ca="1" si="26"/>
        <v>4</v>
      </c>
      <c r="EY49" s="1">
        <f t="shared" ca="1" si="27"/>
        <v>4</v>
      </c>
      <c r="EZ49" s="1">
        <f t="shared" ca="1" si="28"/>
        <v>4</v>
      </c>
      <c r="FA49" s="1">
        <f t="shared" ca="1" si="29"/>
        <v>11</v>
      </c>
      <c r="FB49" s="1">
        <f t="shared" ca="1" si="30"/>
        <v>11</v>
      </c>
      <c r="FC49" s="1">
        <f t="shared" ca="1" si="31"/>
        <v>11</v>
      </c>
      <c r="FD49" s="1">
        <f t="shared" ca="1" si="32"/>
        <v>11</v>
      </c>
      <c r="FE49" s="1">
        <f t="shared" ca="1" si="33"/>
        <v>11</v>
      </c>
      <c r="FF49" s="1">
        <f t="shared" ca="1" si="34"/>
        <v>12</v>
      </c>
      <c r="FG49" s="1">
        <f t="shared" ca="1" si="35"/>
        <v>12</v>
      </c>
      <c r="FH49" s="1">
        <f t="shared" ca="1" si="36"/>
        <v>12</v>
      </c>
      <c r="FI49" s="1">
        <f t="shared" ca="1" si="37"/>
        <v>12</v>
      </c>
      <c r="FJ49" s="1">
        <f t="shared" ca="1" si="38"/>
        <v>4</v>
      </c>
      <c r="FK49" s="1">
        <f t="shared" ca="1" si="39"/>
        <v>4</v>
      </c>
    </row>
    <row r="50" spans="1:167" ht="33.950000000000003" customHeight="1">
      <c r="A50" s="9" t="s">
        <v>221</v>
      </c>
      <c r="B50" s="1" t="s">
        <v>38</v>
      </c>
      <c r="C50" s="9" t="s">
        <v>126</v>
      </c>
      <c r="D50" s="9" t="s">
        <v>222</v>
      </c>
      <c r="E50" s="9" t="s">
        <v>46</v>
      </c>
      <c r="F50" s="9" t="s">
        <v>55</v>
      </c>
      <c r="G50" s="9" t="s">
        <v>223</v>
      </c>
      <c r="H50" s="8" t="s">
        <v>187</v>
      </c>
      <c r="I50" s="8">
        <v>1</v>
      </c>
      <c r="J50" s="8" t="s">
        <v>34</v>
      </c>
      <c r="K50" s="8" t="s">
        <v>34</v>
      </c>
      <c r="L50" s="9" t="s">
        <v>224</v>
      </c>
      <c r="M50" s="9" t="s">
        <v>225</v>
      </c>
      <c r="ER50" s="1">
        <f t="shared" ca="1" si="20"/>
        <v>3</v>
      </c>
      <c r="ES50" s="1">
        <f t="shared" ca="1" si="21"/>
        <v>3</v>
      </c>
      <c r="ET50" s="1">
        <f t="shared" ca="1" si="22"/>
        <v>3</v>
      </c>
      <c r="EU50" s="1">
        <f t="shared" ca="1" si="23"/>
        <v>3</v>
      </c>
      <c r="EV50" s="1">
        <f t="shared" ca="1" si="24"/>
        <v>4</v>
      </c>
      <c r="EW50" s="1">
        <f t="shared" ca="1" si="25"/>
        <v>4</v>
      </c>
      <c r="EX50" s="1">
        <f t="shared" ca="1" si="26"/>
        <v>4</v>
      </c>
      <c r="EY50" s="1">
        <f t="shared" ca="1" si="27"/>
        <v>4</v>
      </c>
      <c r="EZ50" s="1">
        <f t="shared" ca="1" si="28"/>
        <v>4</v>
      </c>
      <c r="FA50" s="1">
        <f t="shared" ca="1" si="29"/>
        <v>11</v>
      </c>
      <c r="FB50" s="1">
        <f t="shared" ca="1" si="30"/>
        <v>11</v>
      </c>
      <c r="FC50" s="1">
        <f t="shared" ca="1" si="31"/>
        <v>11</v>
      </c>
      <c r="FD50" s="1">
        <f t="shared" ca="1" si="32"/>
        <v>11</v>
      </c>
      <c r="FE50" s="1">
        <f t="shared" ca="1" si="33"/>
        <v>11</v>
      </c>
      <c r="FF50" s="1">
        <f t="shared" ca="1" si="34"/>
        <v>15</v>
      </c>
      <c r="FG50" s="1">
        <f t="shared" ca="1" si="35"/>
        <v>15</v>
      </c>
      <c r="FH50" s="1">
        <f t="shared" ca="1" si="36"/>
        <v>15</v>
      </c>
      <c r="FI50" s="1">
        <f t="shared" ca="1" si="37"/>
        <v>15</v>
      </c>
      <c r="FJ50" s="1">
        <f t="shared" ca="1" si="38"/>
        <v>15</v>
      </c>
      <c r="FK50" s="1" t="e">
        <f t="shared" ca="1" si="39"/>
        <v>#N/A</v>
      </c>
    </row>
    <row r="51" spans="1:167" ht="56.25" customHeight="1">
      <c r="A51" s="9" t="s">
        <v>226</v>
      </c>
      <c r="B51" s="1" t="s">
        <v>65</v>
      </c>
      <c r="C51" s="9" t="s">
        <v>110</v>
      </c>
      <c r="D51" s="9" t="s">
        <v>227</v>
      </c>
      <c r="E51" s="9" t="s">
        <v>46</v>
      </c>
      <c r="F51" s="9" t="s">
        <v>31</v>
      </c>
      <c r="G51" s="13"/>
      <c r="H51" s="9" t="s">
        <v>57</v>
      </c>
      <c r="I51" s="13">
        <v>2</v>
      </c>
      <c r="J51" s="13"/>
      <c r="K51" s="13"/>
      <c r="L51" s="13"/>
      <c r="M51" s="9" t="s">
        <v>951</v>
      </c>
      <c r="N51" s="12"/>
      <c r="ER51" s="1">
        <f t="shared" ca="1" si="20"/>
        <v>3</v>
      </c>
      <c r="ES51" s="1">
        <f t="shared" ca="1" si="21"/>
        <v>3</v>
      </c>
      <c r="ET51" s="1">
        <f t="shared" ca="1" si="22"/>
        <v>3</v>
      </c>
      <c r="EU51" s="1">
        <f t="shared" ca="1" si="23"/>
        <v>3</v>
      </c>
      <c r="EV51" s="1">
        <f t="shared" ca="1" si="24"/>
        <v>4</v>
      </c>
      <c r="EW51" s="1">
        <f t="shared" ca="1" si="25"/>
        <v>4</v>
      </c>
      <c r="EX51" s="1">
        <f t="shared" ca="1" si="26"/>
        <v>4</v>
      </c>
      <c r="EY51" s="1">
        <f t="shared" ca="1" si="27"/>
        <v>4</v>
      </c>
      <c r="EZ51" s="1">
        <f t="shared" ca="1" si="28"/>
        <v>4</v>
      </c>
      <c r="FA51" s="1">
        <f t="shared" ca="1" si="29"/>
        <v>11</v>
      </c>
      <c r="FB51" s="1">
        <f t="shared" ca="1" si="30"/>
        <v>11</v>
      </c>
      <c r="FC51" s="1">
        <f t="shared" ca="1" si="31"/>
        <v>11</v>
      </c>
      <c r="FD51" s="1">
        <f t="shared" ca="1" si="32"/>
        <v>11</v>
      </c>
      <c r="FE51" s="1">
        <f t="shared" ca="1" si="33"/>
        <v>11</v>
      </c>
      <c r="FF51" s="1">
        <f t="shared" ca="1" si="34"/>
        <v>15</v>
      </c>
      <c r="FG51" s="1">
        <f t="shared" ca="1" si="35"/>
        <v>15</v>
      </c>
      <c r="FH51" s="1">
        <f t="shared" ca="1" si="36"/>
        <v>15</v>
      </c>
      <c r="FI51" s="1">
        <f t="shared" ca="1" si="37"/>
        <v>15</v>
      </c>
      <c r="FJ51" s="1">
        <f t="shared" ca="1" si="38"/>
        <v>15</v>
      </c>
      <c r="FK51" s="1" t="e">
        <f t="shared" ca="1" si="39"/>
        <v>#N/A</v>
      </c>
    </row>
    <row r="52" spans="1:167" ht="33.950000000000003" customHeight="1">
      <c r="A52" s="9" t="s">
        <v>228</v>
      </c>
      <c r="B52" s="1" t="s">
        <v>65</v>
      </c>
      <c r="C52" s="9" t="s">
        <v>110</v>
      </c>
      <c r="D52" s="9" t="s">
        <v>229</v>
      </c>
      <c r="E52" s="9" t="s">
        <v>46</v>
      </c>
      <c r="F52" s="9" t="s">
        <v>47</v>
      </c>
      <c r="G52" s="13"/>
      <c r="H52" s="9" t="s">
        <v>230</v>
      </c>
      <c r="I52" s="13">
        <v>1</v>
      </c>
      <c r="J52" s="13"/>
      <c r="K52" s="13"/>
      <c r="L52" s="13"/>
      <c r="M52" s="9" t="s">
        <v>952</v>
      </c>
      <c r="N52" s="12"/>
      <c r="ER52" s="1">
        <f t="shared" ca="1" si="20"/>
        <v>3</v>
      </c>
      <c r="ES52" s="1">
        <f t="shared" ca="1" si="21"/>
        <v>3</v>
      </c>
      <c r="ET52" s="1">
        <f t="shared" ca="1" si="22"/>
        <v>3</v>
      </c>
      <c r="EU52" s="1">
        <f t="shared" ca="1" si="23"/>
        <v>3</v>
      </c>
      <c r="EV52" s="1">
        <f t="shared" ca="1" si="24"/>
        <v>4</v>
      </c>
      <c r="EW52" s="1">
        <f t="shared" ca="1" si="25"/>
        <v>4</v>
      </c>
      <c r="EX52" s="1">
        <f t="shared" ca="1" si="26"/>
        <v>4</v>
      </c>
      <c r="EY52" s="1">
        <f t="shared" ca="1" si="27"/>
        <v>4</v>
      </c>
      <c r="EZ52" s="1">
        <f t="shared" ca="1" si="28"/>
        <v>4</v>
      </c>
      <c r="FA52" s="1">
        <f t="shared" ca="1" si="29"/>
        <v>11</v>
      </c>
      <c r="FB52" s="1">
        <f t="shared" ca="1" si="30"/>
        <v>11</v>
      </c>
      <c r="FC52" s="1">
        <f t="shared" ca="1" si="31"/>
        <v>11</v>
      </c>
      <c r="FD52" s="1">
        <f t="shared" ca="1" si="32"/>
        <v>11</v>
      </c>
      <c r="FE52" s="1">
        <f t="shared" ca="1" si="33"/>
        <v>11</v>
      </c>
      <c r="FF52" s="1">
        <f t="shared" ca="1" si="34"/>
        <v>15</v>
      </c>
      <c r="FG52" s="1">
        <f t="shared" ca="1" si="35"/>
        <v>15</v>
      </c>
      <c r="FH52" s="1">
        <f t="shared" ca="1" si="36"/>
        <v>15</v>
      </c>
      <c r="FI52" s="1">
        <f t="shared" ca="1" si="37"/>
        <v>15</v>
      </c>
      <c r="FJ52" s="1">
        <f t="shared" ca="1" si="38"/>
        <v>15</v>
      </c>
      <c r="FK52" s="1" t="e">
        <f t="shared" ca="1" si="39"/>
        <v>#N/A</v>
      </c>
    </row>
    <row r="53" spans="1:167" ht="33.950000000000003" customHeight="1">
      <c r="A53" s="8" t="s">
        <v>231</v>
      </c>
      <c r="B53" s="1" t="s">
        <v>65</v>
      </c>
      <c r="C53" s="8" t="s">
        <v>110</v>
      </c>
      <c r="D53" s="8" t="s">
        <v>232</v>
      </c>
      <c r="E53" s="8" t="s">
        <v>46</v>
      </c>
      <c r="F53" s="8" t="s">
        <v>31</v>
      </c>
      <c r="G53" s="11"/>
      <c r="H53" s="8" t="s">
        <v>233</v>
      </c>
      <c r="I53" s="11">
        <v>3</v>
      </c>
      <c r="J53" s="11"/>
      <c r="K53" s="11"/>
      <c r="L53" s="11"/>
      <c r="M53" s="8" t="s">
        <v>953</v>
      </c>
      <c r="ER53" s="1">
        <f t="shared" ca="1" si="20"/>
        <v>3</v>
      </c>
      <c r="ES53" s="1">
        <f t="shared" ca="1" si="21"/>
        <v>3</v>
      </c>
      <c r="ET53" s="1">
        <f t="shared" ca="1" si="22"/>
        <v>3</v>
      </c>
      <c r="EU53" s="1">
        <f t="shared" ca="1" si="23"/>
        <v>3</v>
      </c>
      <c r="EV53" s="1">
        <f t="shared" ca="1" si="24"/>
        <v>4</v>
      </c>
      <c r="EW53" s="1">
        <f t="shared" ca="1" si="25"/>
        <v>4</v>
      </c>
      <c r="EX53" s="1">
        <f t="shared" ca="1" si="26"/>
        <v>4</v>
      </c>
      <c r="EY53" s="1">
        <f t="shared" ca="1" si="27"/>
        <v>4</v>
      </c>
      <c r="EZ53" s="1">
        <f t="shared" ca="1" si="28"/>
        <v>4</v>
      </c>
      <c r="FA53" s="1">
        <f t="shared" ca="1" si="29"/>
        <v>11</v>
      </c>
      <c r="FB53" s="1">
        <f t="shared" ca="1" si="30"/>
        <v>11</v>
      </c>
      <c r="FC53" s="1">
        <f t="shared" ca="1" si="31"/>
        <v>11</v>
      </c>
      <c r="FD53" s="1">
        <f t="shared" ca="1" si="32"/>
        <v>11</v>
      </c>
      <c r="FE53" s="1">
        <f t="shared" ca="1" si="33"/>
        <v>11</v>
      </c>
      <c r="FF53" s="1">
        <f t="shared" ca="1" si="34"/>
        <v>15</v>
      </c>
      <c r="FG53" s="1">
        <f t="shared" ca="1" si="35"/>
        <v>15</v>
      </c>
      <c r="FH53" s="1">
        <f t="shared" ca="1" si="36"/>
        <v>15</v>
      </c>
      <c r="FI53" s="1">
        <f t="shared" ca="1" si="37"/>
        <v>15</v>
      </c>
      <c r="FJ53" s="1">
        <f t="shared" ca="1" si="38"/>
        <v>15</v>
      </c>
      <c r="FK53" s="1">
        <f t="shared" ca="1" si="39"/>
        <v>1</v>
      </c>
    </row>
    <row r="54" spans="1:167" ht="60">
      <c r="A54" s="8" t="s">
        <v>234</v>
      </c>
      <c r="B54" s="1" t="s">
        <v>27</v>
      </c>
      <c r="C54" s="8" t="s">
        <v>143</v>
      </c>
      <c r="D54" s="8" t="s">
        <v>235</v>
      </c>
      <c r="E54" s="8" t="s">
        <v>46</v>
      </c>
      <c r="F54" s="8" t="s">
        <v>55</v>
      </c>
      <c r="G54" s="8" t="s">
        <v>236</v>
      </c>
      <c r="H54" s="8" t="s">
        <v>177</v>
      </c>
      <c r="I54" s="8">
        <v>4</v>
      </c>
      <c r="J54" s="8" t="s">
        <v>34</v>
      </c>
      <c r="K54" s="8" t="s">
        <v>34</v>
      </c>
      <c r="L54" s="8" t="s">
        <v>930</v>
      </c>
      <c r="M54" s="8" t="s">
        <v>954</v>
      </c>
      <c r="N54" s="1" t="s">
        <v>237</v>
      </c>
      <c r="ER54" s="1">
        <f t="shared" ca="1" si="20"/>
        <v>3</v>
      </c>
      <c r="ES54" s="1">
        <f t="shared" ca="1" si="21"/>
        <v>3</v>
      </c>
      <c r="ET54" s="1">
        <f t="shared" ca="1" si="22"/>
        <v>3</v>
      </c>
      <c r="EU54" s="1">
        <f t="shared" ca="1" si="23"/>
        <v>3</v>
      </c>
      <c r="EV54" s="1">
        <f t="shared" ca="1" si="24"/>
        <v>4</v>
      </c>
      <c r="EW54" s="1">
        <f t="shared" ca="1" si="25"/>
        <v>4</v>
      </c>
      <c r="EX54" s="1">
        <f t="shared" ca="1" si="26"/>
        <v>4</v>
      </c>
      <c r="EY54" s="1">
        <f t="shared" ca="1" si="27"/>
        <v>4</v>
      </c>
      <c r="EZ54" s="1">
        <f t="shared" ca="1" si="28"/>
        <v>4</v>
      </c>
      <c r="FA54" s="1">
        <f t="shared" ca="1" si="29"/>
        <v>11</v>
      </c>
      <c r="FB54" s="1">
        <f t="shared" ca="1" si="30"/>
        <v>11</v>
      </c>
      <c r="FC54" s="1">
        <f t="shared" ca="1" si="31"/>
        <v>11</v>
      </c>
      <c r="FD54" s="1">
        <f t="shared" ca="1" si="32"/>
        <v>11</v>
      </c>
      <c r="FE54" s="1">
        <f t="shared" ca="1" si="33"/>
        <v>11</v>
      </c>
      <c r="FF54" s="1">
        <f t="shared" ca="1" si="34"/>
        <v>15</v>
      </c>
      <c r="FG54" s="1">
        <f t="shared" ca="1" si="35"/>
        <v>15</v>
      </c>
      <c r="FH54" s="1">
        <f t="shared" ca="1" si="36"/>
        <v>15</v>
      </c>
      <c r="FI54" s="1">
        <f t="shared" ca="1" si="37"/>
        <v>15</v>
      </c>
      <c r="FJ54" s="1">
        <f t="shared" ca="1" si="38"/>
        <v>15</v>
      </c>
      <c r="FK54" s="1" t="e">
        <f t="shared" ca="1" si="39"/>
        <v>#N/A</v>
      </c>
    </row>
    <row r="55" spans="1:167" ht="99.75" customHeight="1">
      <c r="A55" s="8" t="s">
        <v>238</v>
      </c>
      <c r="B55" s="1" t="s">
        <v>60</v>
      </c>
      <c r="C55" s="8" t="s">
        <v>61</v>
      </c>
      <c r="D55" s="8" t="s">
        <v>239</v>
      </c>
      <c r="E55" s="8" t="s">
        <v>46</v>
      </c>
      <c r="F55" s="8" t="s">
        <v>63</v>
      </c>
      <c r="G55" s="8" t="s">
        <v>240</v>
      </c>
      <c r="H55" s="8"/>
      <c r="I55" s="8">
        <v>4</v>
      </c>
      <c r="J55" s="8"/>
      <c r="K55" s="8"/>
      <c r="L55" s="8"/>
      <c r="M55" s="8" t="s">
        <v>955</v>
      </c>
    </row>
    <row r="56" spans="1:167" ht="33.950000000000003" customHeight="1">
      <c r="A56" s="8" t="s">
        <v>241</v>
      </c>
      <c r="B56" s="1" t="s">
        <v>89</v>
      </c>
      <c r="C56" s="8" t="s">
        <v>195</v>
      </c>
      <c r="D56" s="8" t="s">
        <v>242</v>
      </c>
      <c r="E56" s="8" t="s">
        <v>30</v>
      </c>
      <c r="F56" s="8" t="s">
        <v>31</v>
      </c>
      <c r="G56" s="8" t="s">
        <v>243</v>
      </c>
      <c r="H56" s="8"/>
      <c r="I56" s="8">
        <v>1</v>
      </c>
      <c r="J56" s="8" t="s">
        <v>34</v>
      </c>
      <c r="K56" s="8" t="s">
        <v>34</v>
      </c>
      <c r="L56" s="8"/>
      <c r="M56" s="8" t="s">
        <v>244</v>
      </c>
    </row>
    <row r="57" spans="1:167" ht="33.950000000000003" customHeight="1">
      <c r="A57" s="8" t="s">
        <v>245</v>
      </c>
      <c r="B57" s="1" t="s">
        <v>89</v>
      </c>
      <c r="C57" s="8" t="s">
        <v>195</v>
      </c>
      <c r="D57" s="8" t="s">
        <v>242</v>
      </c>
      <c r="E57" s="8" t="s">
        <v>30</v>
      </c>
      <c r="F57" s="8" t="s">
        <v>31</v>
      </c>
      <c r="G57" s="8" t="s">
        <v>243</v>
      </c>
      <c r="H57" s="8"/>
      <c r="I57" s="8">
        <v>2</v>
      </c>
      <c r="J57" s="8" t="s">
        <v>34</v>
      </c>
      <c r="K57" s="8" t="s">
        <v>34</v>
      </c>
      <c r="L57" s="8"/>
      <c r="M57" s="8" t="s">
        <v>1034</v>
      </c>
    </row>
    <row r="58" spans="1:167" ht="33.950000000000003" customHeight="1">
      <c r="A58" s="9" t="s">
        <v>246</v>
      </c>
      <c r="B58" s="1" t="s">
        <v>89</v>
      </c>
      <c r="C58" s="9" t="s">
        <v>195</v>
      </c>
      <c r="D58" s="9" t="s">
        <v>242</v>
      </c>
      <c r="E58" s="9" t="s">
        <v>30</v>
      </c>
      <c r="F58" s="9" t="s">
        <v>31</v>
      </c>
      <c r="G58" s="9" t="s">
        <v>243</v>
      </c>
      <c r="H58" s="9"/>
      <c r="I58" s="9">
        <v>3</v>
      </c>
      <c r="J58" s="9" t="s">
        <v>34</v>
      </c>
      <c r="K58" s="9" t="s">
        <v>34</v>
      </c>
      <c r="L58" s="9"/>
      <c r="M58" s="9" t="s">
        <v>1036</v>
      </c>
    </row>
    <row r="59" spans="1:167" ht="360">
      <c r="A59" s="9" t="s">
        <v>247</v>
      </c>
      <c r="B59" s="1" t="s">
        <v>89</v>
      </c>
      <c r="C59" s="9" t="s">
        <v>195</v>
      </c>
      <c r="D59" s="9" t="s">
        <v>242</v>
      </c>
      <c r="E59" s="9" t="s">
        <v>30</v>
      </c>
      <c r="F59" s="9" t="s">
        <v>31</v>
      </c>
      <c r="G59" s="9" t="s">
        <v>243</v>
      </c>
      <c r="H59" s="9"/>
      <c r="I59" s="9">
        <v>4</v>
      </c>
      <c r="J59" s="9" t="s">
        <v>34</v>
      </c>
      <c r="K59" s="9" t="s">
        <v>34</v>
      </c>
      <c r="L59" s="9"/>
      <c r="M59" s="9" t="s">
        <v>1038</v>
      </c>
    </row>
    <row r="60" spans="1:167" ht="33.950000000000003" customHeight="1">
      <c r="A60" s="8" t="s">
        <v>248</v>
      </c>
      <c r="B60" s="1" t="s">
        <v>89</v>
      </c>
      <c r="C60" s="8" t="s">
        <v>195</v>
      </c>
      <c r="D60" s="8" t="s">
        <v>242</v>
      </c>
      <c r="E60" s="8" t="s">
        <v>30</v>
      </c>
      <c r="F60" s="8" t="s">
        <v>31</v>
      </c>
      <c r="G60" s="8" t="s">
        <v>243</v>
      </c>
      <c r="H60" s="8"/>
      <c r="I60" s="8">
        <v>5</v>
      </c>
      <c r="J60" s="8" t="s">
        <v>34</v>
      </c>
      <c r="K60" s="8" t="s">
        <v>34</v>
      </c>
      <c r="L60" s="8"/>
      <c r="M60" s="8" t="s">
        <v>1040</v>
      </c>
    </row>
    <row r="61" spans="1:167" ht="33.950000000000003" customHeight="1">
      <c r="A61" s="8" t="s">
        <v>249</v>
      </c>
      <c r="B61" s="1" t="s">
        <v>89</v>
      </c>
      <c r="C61" s="8" t="s">
        <v>195</v>
      </c>
      <c r="D61" s="8" t="s">
        <v>250</v>
      </c>
      <c r="E61" s="8" t="s">
        <v>30</v>
      </c>
      <c r="F61" s="8" t="s">
        <v>31</v>
      </c>
      <c r="G61" s="8" t="s">
        <v>251</v>
      </c>
      <c r="H61" s="8"/>
      <c r="I61" s="8">
        <v>1</v>
      </c>
      <c r="J61" s="8" t="s">
        <v>34</v>
      </c>
      <c r="K61" s="8" t="s">
        <v>34</v>
      </c>
      <c r="L61" s="8"/>
      <c r="M61" s="8" t="s">
        <v>252</v>
      </c>
    </row>
    <row r="62" spans="1:167" ht="33.950000000000003" customHeight="1">
      <c r="A62" s="8" t="s">
        <v>253</v>
      </c>
      <c r="B62" s="1" t="s">
        <v>89</v>
      </c>
      <c r="C62" s="8" t="s">
        <v>195</v>
      </c>
      <c r="D62" s="8" t="s">
        <v>250</v>
      </c>
      <c r="E62" s="8" t="s">
        <v>30</v>
      </c>
      <c r="F62" s="8" t="s">
        <v>31</v>
      </c>
      <c r="G62" s="8" t="s">
        <v>251</v>
      </c>
      <c r="H62" s="8"/>
      <c r="I62" s="9">
        <v>2</v>
      </c>
      <c r="J62" s="8" t="s">
        <v>34</v>
      </c>
      <c r="K62" s="8" t="s">
        <v>34</v>
      </c>
      <c r="L62" s="8"/>
      <c r="M62" s="8" t="s">
        <v>1035</v>
      </c>
    </row>
    <row r="63" spans="1:167" ht="324">
      <c r="A63" s="15" t="s">
        <v>254</v>
      </c>
      <c r="B63" s="1" t="s">
        <v>89</v>
      </c>
      <c r="C63" s="15" t="s">
        <v>195</v>
      </c>
      <c r="D63" s="15" t="s">
        <v>250</v>
      </c>
      <c r="E63" s="15" t="s">
        <v>30</v>
      </c>
      <c r="F63" s="15" t="s">
        <v>31</v>
      </c>
      <c r="G63" s="15" t="s">
        <v>251</v>
      </c>
      <c r="H63" s="15"/>
      <c r="I63" s="15">
        <v>3</v>
      </c>
      <c r="J63" s="15" t="s">
        <v>34</v>
      </c>
      <c r="K63" s="15" t="s">
        <v>34</v>
      </c>
      <c r="L63" s="15"/>
      <c r="M63" s="15" t="s">
        <v>1037</v>
      </c>
    </row>
    <row r="64" spans="1:167" ht="33.950000000000003" customHeight="1">
      <c r="A64" s="8" t="s">
        <v>255</v>
      </c>
      <c r="B64" s="1" t="s">
        <v>89</v>
      </c>
      <c r="C64" s="8" t="s">
        <v>195</v>
      </c>
      <c r="D64" s="8" t="s">
        <v>250</v>
      </c>
      <c r="E64" s="8" t="s">
        <v>30</v>
      </c>
      <c r="F64" s="8" t="s">
        <v>31</v>
      </c>
      <c r="G64" s="8" t="s">
        <v>251</v>
      </c>
      <c r="H64" s="8"/>
      <c r="I64" s="8">
        <v>4</v>
      </c>
      <c r="J64" s="8" t="s">
        <v>34</v>
      </c>
      <c r="K64" s="8" t="s">
        <v>34</v>
      </c>
      <c r="L64" s="8"/>
      <c r="M64" s="8" t="s">
        <v>1039</v>
      </c>
    </row>
    <row r="65" spans="1:146" ht="33.950000000000003" customHeight="1">
      <c r="A65" s="8" t="s">
        <v>256</v>
      </c>
      <c r="B65" s="1" t="s">
        <v>89</v>
      </c>
      <c r="C65" s="8" t="s">
        <v>195</v>
      </c>
      <c r="D65" s="8" t="s">
        <v>250</v>
      </c>
      <c r="E65" s="8" t="s">
        <v>30</v>
      </c>
      <c r="F65" s="8" t="s">
        <v>31</v>
      </c>
      <c r="G65" s="8" t="s">
        <v>251</v>
      </c>
      <c r="H65" s="8"/>
      <c r="I65" s="8">
        <v>5</v>
      </c>
      <c r="J65" s="8" t="s">
        <v>34</v>
      </c>
      <c r="K65" s="8" t="s">
        <v>34</v>
      </c>
      <c r="L65" s="8"/>
      <c r="M65" s="8" t="s">
        <v>1041</v>
      </c>
    </row>
    <row r="66" spans="1:146" ht="33.950000000000003" customHeight="1">
      <c r="A66" s="8" t="s">
        <v>257</v>
      </c>
      <c r="B66" s="1" t="s">
        <v>89</v>
      </c>
      <c r="C66" s="8" t="s">
        <v>195</v>
      </c>
      <c r="D66" s="8" t="s">
        <v>258</v>
      </c>
      <c r="E66" s="8" t="s">
        <v>30</v>
      </c>
      <c r="F66" s="8" t="s">
        <v>31</v>
      </c>
      <c r="G66" s="8" t="s">
        <v>259</v>
      </c>
      <c r="H66" s="8"/>
      <c r="I66" s="8">
        <v>1</v>
      </c>
      <c r="J66" s="8" t="s">
        <v>34</v>
      </c>
      <c r="K66" s="8" t="s">
        <v>34</v>
      </c>
      <c r="L66" s="8"/>
      <c r="M66" s="8"/>
    </row>
    <row r="67" spans="1:146" ht="33.950000000000003" customHeight="1">
      <c r="A67" s="8" t="s">
        <v>260</v>
      </c>
      <c r="B67" s="1" t="s">
        <v>89</v>
      </c>
      <c r="C67" s="8" t="s">
        <v>195</v>
      </c>
      <c r="D67" s="8" t="s">
        <v>258</v>
      </c>
      <c r="E67" s="8" t="s">
        <v>30</v>
      </c>
      <c r="F67" s="8" t="s">
        <v>31</v>
      </c>
      <c r="G67" s="8" t="s">
        <v>259</v>
      </c>
      <c r="H67" s="8"/>
      <c r="I67" s="8">
        <v>2</v>
      </c>
      <c r="J67" s="8" t="s">
        <v>34</v>
      </c>
      <c r="K67" s="8" t="s">
        <v>34</v>
      </c>
      <c r="L67" s="8"/>
      <c r="M67" s="8"/>
    </row>
    <row r="68" spans="1:146" ht="33.950000000000003" customHeight="1">
      <c r="A68" s="8" t="s">
        <v>261</v>
      </c>
      <c r="B68" s="1" t="s">
        <v>89</v>
      </c>
      <c r="C68" s="8" t="s">
        <v>195</v>
      </c>
      <c r="D68" s="8" t="s">
        <v>258</v>
      </c>
      <c r="E68" s="8" t="s">
        <v>30</v>
      </c>
      <c r="F68" s="8" t="s">
        <v>31</v>
      </c>
      <c r="G68" s="8" t="s">
        <v>259</v>
      </c>
      <c r="H68" s="8"/>
      <c r="I68" s="8">
        <v>3</v>
      </c>
      <c r="J68" s="8" t="s">
        <v>34</v>
      </c>
      <c r="K68" s="8" t="s">
        <v>34</v>
      </c>
      <c r="L68" s="8"/>
      <c r="M68" s="8"/>
    </row>
    <row r="69" spans="1:146" ht="33.950000000000003" customHeight="1">
      <c r="A69" s="8" t="s">
        <v>262</v>
      </c>
      <c r="B69" s="1" t="s">
        <v>89</v>
      </c>
      <c r="C69" s="8" t="s">
        <v>195</v>
      </c>
      <c r="D69" s="8" t="s">
        <v>258</v>
      </c>
      <c r="E69" s="8" t="s">
        <v>30</v>
      </c>
      <c r="F69" s="8" t="s">
        <v>31</v>
      </c>
      <c r="G69" s="8" t="s">
        <v>259</v>
      </c>
      <c r="H69" s="8"/>
      <c r="I69" s="8">
        <v>4</v>
      </c>
      <c r="J69" s="8" t="s">
        <v>34</v>
      </c>
      <c r="K69" s="8" t="s">
        <v>34</v>
      </c>
      <c r="L69" s="8"/>
      <c r="M69" s="8"/>
    </row>
    <row r="70" spans="1:146" ht="33.950000000000003" customHeight="1">
      <c r="A70" s="8" t="s">
        <v>263</v>
      </c>
      <c r="B70" s="1" t="s">
        <v>89</v>
      </c>
      <c r="C70" s="8" t="s">
        <v>195</v>
      </c>
      <c r="D70" s="8" t="s">
        <v>242</v>
      </c>
      <c r="E70" s="8" t="s">
        <v>30</v>
      </c>
      <c r="F70" s="8" t="s">
        <v>31</v>
      </c>
      <c r="G70" s="8" t="s">
        <v>259</v>
      </c>
      <c r="H70" s="8"/>
      <c r="I70" s="8">
        <v>5</v>
      </c>
      <c r="J70" s="8" t="s">
        <v>34</v>
      </c>
      <c r="K70" s="8" t="s">
        <v>34</v>
      </c>
      <c r="L70" s="8"/>
      <c r="M70" s="8"/>
    </row>
    <row r="71" spans="1:146" ht="33.950000000000003" customHeight="1">
      <c r="A71" s="8" t="s">
        <v>264</v>
      </c>
      <c r="B71" s="1" t="s">
        <v>89</v>
      </c>
      <c r="C71" s="8" t="s">
        <v>195</v>
      </c>
      <c r="D71" s="8" t="s">
        <v>265</v>
      </c>
      <c r="E71" s="15" t="s">
        <v>30</v>
      </c>
      <c r="F71" s="15" t="s">
        <v>31</v>
      </c>
      <c r="G71" s="15" t="s">
        <v>266</v>
      </c>
      <c r="H71" s="15"/>
      <c r="I71" s="8">
        <v>1</v>
      </c>
      <c r="J71" s="8" t="s">
        <v>34</v>
      </c>
      <c r="K71" s="8" t="s">
        <v>34</v>
      </c>
      <c r="L71" s="8"/>
      <c r="M71" s="8"/>
    </row>
    <row r="72" spans="1:146" ht="24">
      <c r="A72" s="9" t="s">
        <v>267</v>
      </c>
      <c r="B72" s="1" t="s">
        <v>89</v>
      </c>
      <c r="C72" s="9" t="s">
        <v>195</v>
      </c>
      <c r="D72" s="9" t="s">
        <v>265</v>
      </c>
      <c r="E72" s="9" t="s">
        <v>30</v>
      </c>
      <c r="F72" s="9" t="s">
        <v>31</v>
      </c>
      <c r="G72" s="9" t="s">
        <v>266</v>
      </c>
      <c r="H72" s="9"/>
      <c r="I72" s="9">
        <v>2</v>
      </c>
      <c r="J72" s="9" t="s">
        <v>34</v>
      </c>
      <c r="K72" s="9" t="s">
        <v>34</v>
      </c>
      <c r="L72" s="9"/>
      <c r="M72" s="9"/>
    </row>
    <row r="73" spans="1:146" ht="33.950000000000003" customHeight="1">
      <c r="A73" s="8" t="s">
        <v>268</v>
      </c>
      <c r="B73" s="1" t="s">
        <v>89</v>
      </c>
      <c r="C73" s="8" t="s">
        <v>195</v>
      </c>
      <c r="D73" s="8" t="s">
        <v>265</v>
      </c>
      <c r="E73" s="8" t="s">
        <v>30</v>
      </c>
      <c r="F73" s="8" t="s">
        <v>31</v>
      </c>
      <c r="G73" s="8" t="s">
        <v>266</v>
      </c>
      <c r="H73" s="8"/>
      <c r="I73" s="8">
        <v>3</v>
      </c>
      <c r="J73" s="8" t="s">
        <v>34</v>
      </c>
      <c r="K73" s="8" t="s">
        <v>34</v>
      </c>
      <c r="L73" s="8"/>
      <c r="M73" s="8"/>
    </row>
    <row r="74" spans="1:146" ht="33.950000000000003" customHeight="1">
      <c r="A74" s="8" t="s">
        <v>269</v>
      </c>
      <c r="B74" s="1" t="s">
        <v>89</v>
      </c>
      <c r="C74" s="8" t="s">
        <v>195</v>
      </c>
      <c r="D74" s="8" t="s">
        <v>265</v>
      </c>
      <c r="E74" s="8" t="s">
        <v>30</v>
      </c>
      <c r="F74" s="8" t="s">
        <v>31</v>
      </c>
      <c r="G74" s="8" t="s">
        <v>266</v>
      </c>
      <c r="H74" s="8"/>
      <c r="I74" s="8">
        <v>4</v>
      </c>
      <c r="J74" s="8" t="s">
        <v>34</v>
      </c>
      <c r="K74" s="8" t="s">
        <v>34</v>
      </c>
      <c r="L74" s="8"/>
      <c r="M74" s="8"/>
    </row>
    <row r="75" spans="1:146" ht="33.950000000000003" customHeight="1">
      <c r="A75" s="8" t="s">
        <v>270</v>
      </c>
      <c r="B75" s="1" t="s">
        <v>89</v>
      </c>
      <c r="C75" s="8" t="s">
        <v>195</v>
      </c>
      <c r="D75" s="8" t="s">
        <v>265</v>
      </c>
      <c r="E75" s="8" t="s">
        <v>30</v>
      </c>
      <c r="F75" s="8" t="s">
        <v>31</v>
      </c>
      <c r="G75" s="8" t="s">
        <v>266</v>
      </c>
      <c r="H75" s="8"/>
      <c r="I75" s="8">
        <v>5</v>
      </c>
      <c r="J75" s="8" t="s">
        <v>34</v>
      </c>
      <c r="K75" s="8" t="s">
        <v>34</v>
      </c>
      <c r="L75" s="8"/>
      <c r="M75" s="8"/>
    </row>
    <row r="76" spans="1:146" ht="51" customHeight="1">
      <c r="A76" s="8" t="s">
        <v>271</v>
      </c>
      <c r="B76" s="1" t="s">
        <v>52</v>
      </c>
      <c r="C76" s="8" t="s">
        <v>53</v>
      </c>
      <c r="D76" s="8" t="s">
        <v>272</v>
      </c>
      <c r="E76" s="8" t="s">
        <v>46</v>
      </c>
      <c r="F76" s="8" t="s">
        <v>47</v>
      </c>
      <c r="G76" s="8" t="s">
        <v>273</v>
      </c>
      <c r="H76" s="8"/>
      <c r="I76" s="8">
        <v>2</v>
      </c>
      <c r="J76" s="8"/>
      <c r="K76" s="8"/>
      <c r="L76" s="8" t="s">
        <v>931</v>
      </c>
      <c r="M76" s="8" t="s">
        <v>274</v>
      </c>
    </row>
    <row r="77" spans="1:146" ht="192">
      <c r="A77" s="8" t="s">
        <v>275</v>
      </c>
      <c r="B77" s="1" t="s">
        <v>27</v>
      </c>
      <c r="C77" s="8" t="s">
        <v>28</v>
      </c>
      <c r="D77" s="8"/>
      <c r="E77" s="8" t="s">
        <v>276</v>
      </c>
      <c r="F77" s="8" t="s">
        <v>47</v>
      </c>
      <c r="G77" s="8"/>
      <c r="H77" s="8"/>
      <c r="I77" s="8">
        <v>4</v>
      </c>
      <c r="J77" s="8"/>
      <c r="K77" s="8"/>
      <c r="L77" s="8"/>
      <c r="M77" s="8" t="s">
        <v>956</v>
      </c>
    </row>
    <row r="78" spans="1:146" ht="60">
      <c r="A78" s="9" t="s">
        <v>277</v>
      </c>
      <c r="B78" s="1" t="s">
        <v>89</v>
      </c>
      <c r="C78" s="9" t="s">
        <v>195</v>
      </c>
      <c r="D78" s="9" t="s">
        <v>278</v>
      </c>
      <c r="E78" s="9" t="s">
        <v>30</v>
      </c>
      <c r="F78" s="9" t="s">
        <v>47</v>
      </c>
      <c r="G78" s="9"/>
      <c r="H78" s="9"/>
      <c r="I78" s="9">
        <v>1</v>
      </c>
      <c r="J78" s="9" t="s">
        <v>34</v>
      </c>
      <c r="K78" s="9" t="s">
        <v>34</v>
      </c>
      <c r="L78" s="9"/>
      <c r="M78" s="9" t="s">
        <v>957</v>
      </c>
      <c r="N78" s="12" t="s">
        <v>279</v>
      </c>
      <c r="O78" s="1">
        <v>1</v>
      </c>
      <c r="Q78" s="1">
        <f>IF(Q$2/5+1 &gt;=$I78,CG78*DW78, 0)</f>
        <v>1.6666666666666665</v>
      </c>
      <c r="R78" s="1">
        <f>IF(R$2/5+1 &gt;=$I78,CH78*DX78, 0)</f>
        <v>2.0833333333333335</v>
      </c>
      <c r="S78" s="1">
        <f>IF(S$2/5+1 &gt;=$I78,CI78*DY78, 0)</f>
        <v>2.0833333333333335</v>
      </c>
      <c r="T78" s="1">
        <f>IF(T$2/5+1 &gt;=$I78,CJ78*DZ78, 0)</f>
        <v>2.5</v>
      </c>
      <c r="U78" s="1">
        <f>IF(U$2/5+1 &gt;=$I78,CK78*EA78, 0)</f>
        <v>2.5</v>
      </c>
      <c r="V78" s="1">
        <f>IF(V$2/5+1 &gt;=$I78,CL78*EB78, 0)</f>
        <v>2.5</v>
      </c>
      <c r="W78" s="1">
        <f>IF(W$2/5+1 &gt;=$I78,CM78*EC78, 0)</f>
        <v>5</v>
      </c>
      <c r="X78" s="1">
        <f>IF(X$2/5+1 &gt;=$I78,CN78*ED78, 0)</f>
        <v>5</v>
      </c>
      <c r="Y78" s="1">
        <f>IF(Y$2/5+1 &gt;=$I78,CO78*EE78, 0)</f>
        <v>5</v>
      </c>
      <c r="Z78" s="1">
        <f>IF(Z$2/5+1 &gt;=$I78,CP78*EF78, 0)</f>
        <v>9</v>
      </c>
      <c r="AA78" s="1">
        <f>IF(AA$2/5+1 &gt;=$I78,CQ78*EG78, 0)</f>
        <v>9</v>
      </c>
      <c r="AB78" s="1">
        <f>IF(AB$2/5+1 &gt;=$I78,CR78*EH78, 0)</f>
        <v>9</v>
      </c>
      <c r="AC78" s="1">
        <f>IF(AC$2/5+1 &gt;=$I78,CS78*EI78, 0)</f>
        <v>11.25</v>
      </c>
      <c r="AD78" s="1">
        <f>IF(AD$2/5+1 &gt;=$I78,CT78*EJ78, 0)</f>
        <v>11.25</v>
      </c>
      <c r="AE78" s="1">
        <f>IF(AE$2/5+1 &gt;=$I78,CU78*EK78, 0)</f>
        <v>11.458333333333332</v>
      </c>
      <c r="AF78" s="1">
        <f>IF(AF$2/5+1 &gt;=$I78,CV78*EL78, 0)</f>
        <v>13.75</v>
      </c>
      <c r="AG78" s="1">
        <f>IF(AG$2/5+1 &gt;=$I78,CW78*EM78, 0)</f>
        <v>13.75</v>
      </c>
      <c r="AH78" s="1">
        <f>IF(AH$2/5+1 &gt;=$I78,CX78*EN78, 0)</f>
        <v>13.75</v>
      </c>
      <c r="AI78" s="1">
        <f>IF(AI$2/5+1 &gt;=$I78,CY78*EO78, 0)</f>
        <v>16.041666666666664</v>
      </c>
      <c r="AJ78" s="1">
        <f>IF(AJ$2/5+1 &gt;=$I78,CZ78*EP78, 0)</f>
        <v>18</v>
      </c>
      <c r="AL78" s="1">
        <v>0</v>
      </c>
      <c r="AM78" s="1">
        <v>1</v>
      </c>
      <c r="AN78" s="1">
        <f>AM78</f>
        <v>1</v>
      </c>
      <c r="AO78" s="1">
        <f>AN78</f>
        <v>1</v>
      </c>
      <c r="AP78" s="1">
        <f>AO78</f>
        <v>1</v>
      </c>
      <c r="AQ78" s="1">
        <f>AP78</f>
        <v>1</v>
      </c>
      <c r="AR78" s="1">
        <f>AQ78</f>
        <v>1</v>
      </c>
      <c r="AS78" s="1">
        <f>AR78</f>
        <v>1</v>
      </c>
      <c r="AT78" s="1">
        <f>AS78</f>
        <v>1</v>
      </c>
      <c r="AU78" s="1">
        <f>AT78</f>
        <v>1</v>
      </c>
      <c r="AV78" s="1">
        <f>AU78</f>
        <v>1</v>
      </c>
      <c r="AW78" s="1">
        <f>AV78</f>
        <v>1</v>
      </c>
      <c r="AX78" s="1">
        <f>AW78</f>
        <v>1</v>
      </c>
      <c r="AY78" s="1">
        <f>AX78</f>
        <v>1</v>
      </c>
      <c r="AZ78" s="1">
        <f>AY78</f>
        <v>1</v>
      </c>
      <c r="BA78" s="1">
        <f>AZ78</f>
        <v>1</v>
      </c>
      <c r="BB78" s="1">
        <f>BA78</f>
        <v>1</v>
      </c>
      <c r="BC78" s="1">
        <f>BB78</f>
        <v>1</v>
      </c>
      <c r="BD78" s="1">
        <f>BC78</f>
        <v>1</v>
      </c>
      <c r="BE78" s="1">
        <f>BD78</f>
        <v>1</v>
      </c>
      <c r="BF78" s="1">
        <f>BE78</f>
        <v>1</v>
      </c>
      <c r="BH78" s="1">
        <v>4</v>
      </c>
      <c r="BI78" s="1">
        <f>BH78</f>
        <v>4</v>
      </c>
      <c r="BJ78" s="1">
        <f>BI78</f>
        <v>4</v>
      </c>
      <c r="BK78" s="1">
        <f>BJ78</f>
        <v>4</v>
      </c>
      <c r="BL78" s="1">
        <f>BK78</f>
        <v>4</v>
      </c>
      <c r="BM78" s="1">
        <f>BL78</f>
        <v>4</v>
      </c>
      <c r="BN78" s="1">
        <f>BM78</f>
        <v>4</v>
      </c>
      <c r="BO78" s="1">
        <f>BN78</f>
        <v>4</v>
      </c>
      <c r="BP78" s="1">
        <f>BO78</f>
        <v>4</v>
      </c>
      <c r="BQ78" s="1">
        <f>BP78</f>
        <v>4</v>
      </c>
      <c r="BR78" s="1">
        <f>BQ78</f>
        <v>4</v>
      </c>
      <c r="BS78" s="1">
        <f>BR78</f>
        <v>4</v>
      </c>
      <c r="BT78" s="1">
        <f>BS78</f>
        <v>4</v>
      </c>
      <c r="BU78" s="1">
        <f>BT78</f>
        <v>4</v>
      </c>
      <c r="BV78" s="1">
        <f>BU78</f>
        <v>4</v>
      </c>
      <c r="BW78" s="1">
        <f>BV78</f>
        <v>4</v>
      </c>
      <c r="BX78" s="1">
        <f>BW78</f>
        <v>4</v>
      </c>
      <c r="BY78" s="1">
        <f>BX78</f>
        <v>4</v>
      </c>
      <c r="BZ78" s="1">
        <f>BY78</f>
        <v>4</v>
      </c>
      <c r="CA78" s="1">
        <f>BZ78</f>
        <v>4</v>
      </c>
      <c r="CB78" s="2"/>
      <c r="CC78" s="1">
        <v>1</v>
      </c>
      <c r="CE78">
        <f>IF(EXACT(E78,"Focus"),IF(I78=1,3,IF(I78=2,3,IF(I78=3,4,IF(I78=4,6,8)))),IF(I78=1,4,IF(I78=2,5,IF(I78=3,6,IF(I78=4,8,10)))))</f>
        <v>3</v>
      </c>
      <c r="CG78" s="2">
        <f>MIN(1,MAX(0,(CG$2-$CE78+1+CG$1-DB78)/CG$2))</f>
        <v>0.66666666666666663</v>
      </c>
      <c r="CH78" s="2">
        <f>MIN(1,MAX(0,(CH$2-$CE78+1+CH$1-DC78)/CH$2))</f>
        <v>0.83333333333333337</v>
      </c>
      <c r="CI78" s="2">
        <f>MIN(1,MAX(0,(CI$2-$CE78+1+CI$1-DD78)/CI$2))</f>
        <v>0.83333333333333337</v>
      </c>
      <c r="CJ78" s="2">
        <f>MIN(1,MAX(0,(CJ$2-$CE78+1+CJ$1-DE78)/CJ$2))</f>
        <v>1</v>
      </c>
      <c r="CK78" s="2">
        <f>MIN(1,MAX(0,(CK$2-$CE78+1+CK$1-DF78)/CK$2))</f>
        <v>1</v>
      </c>
      <c r="CL78" s="2">
        <f>MIN(1,MAX(0,(CL$2-$CE78+1+CL$1-DG78)/CL$2))</f>
        <v>1</v>
      </c>
      <c r="CM78" s="2">
        <f>MIN(1,MAX(0,(CM$2-$CE78+1+CM$1-DH78)/CM$2))</f>
        <v>1</v>
      </c>
      <c r="CN78" s="2">
        <f>MIN(1,MAX(0,(CN$2-$CE78+1+CN$1-DI78)/CN$2))</f>
        <v>1</v>
      </c>
      <c r="CO78" s="2">
        <f>MIN(1,MAX(0,(CO$2-$CE78+1+CO$1-DJ78)/CO$2))</f>
        <v>1</v>
      </c>
      <c r="CP78" s="2">
        <f>MIN(1,MAX(0,(CP$2-$CE78+1+CP$1-DK78)/CP$2))</f>
        <v>0.9</v>
      </c>
      <c r="CQ78" s="2">
        <f>MIN(1,MAX(0,(CQ$2-$CE78+1+CQ$1-DL78)/CQ$2))</f>
        <v>0.9</v>
      </c>
      <c r="CR78" s="2">
        <f>MIN(1,MAX(0,(CR$2-$CE78+1+CR$1-DM78)/CR$2))</f>
        <v>0.9</v>
      </c>
      <c r="CS78" s="2">
        <f>MIN(1,MAX(0,(CS$2-$CE78+1+CS$1-DN78)/CS$2))</f>
        <v>0.9</v>
      </c>
      <c r="CT78" s="2">
        <f>MIN(1,MAX(0,(CT$2-$CE78+1+CT$1-DO78)/CT$2))</f>
        <v>0.9</v>
      </c>
      <c r="CU78" s="2">
        <f>MIN(1,MAX(0,(CU$2-$CE78+1+CU$1-DP78)/CU$2))</f>
        <v>0.91666666666666663</v>
      </c>
      <c r="CV78" s="2">
        <f>MIN(1,MAX(0,(CV$2-$CE78+1+CV$1-DQ78)/CV$2))</f>
        <v>0.91666666666666663</v>
      </c>
      <c r="CW78" s="2">
        <f>MIN(1,MAX(0,(CW$2-$CE78+1+CW$1-DR78)/CW$2))</f>
        <v>0.91666666666666663</v>
      </c>
      <c r="CX78" s="2">
        <f>MIN(1,MAX(0,(CX$2-$CE78+1+CX$1-DS78)/CX$2))</f>
        <v>0.91666666666666663</v>
      </c>
      <c r="CY78" s="2">
        <f>MIN(1,MAX(0,(CY$2-$CE78+1+CY$1-DT78)/CY$2))</f>
        <v>0.91666666666666663</v>
      </c>
      <c r="CZ78" s="2">
        <f>MIN(1,MAX(0,(CZ$2-$CE78+1+CZ$1-DU78)/CZ$2))</f>
        <v>0.9</v>
      </c>
      <c r="DB78" s="1">
        <f>IF($CC78&gt;0,MAX(0,FLOOR((1-$DA$2)*CG$2-$CE78+1+CG$1,1)),0)</f>
        <v>0</v>
      </c>
      <c r="DC78" s="1">
        <f>IF($CC78&gt;0,MAX(0,FLOOR((1-$DA$2)*CH$2-$CE78+1+CH$1,1)),0)</f>
        <v>0</v>
      </c>
      <c r="DD78" s="1">
        <f>IF($CC78&gt;0,MAX(0,FLOOR((1-$DA$2)*CI$2-$CE78+1+CI$1,1)),0)</f>
        <v>0</v>
      </c>
      <c r="DE78" s="1">
        <f>IF($CC78&gt;0,MAX(0,FLOOR((1-$DA$2)*CJ$2-$CE78+1+CJ$1,1)),0)</f>
        <v>0</v>
      </c>
      <c r="DF78" s="1">
        <f>IF($CC78&gt;0,MAX(0,FLOOR((1-$DA$2)*CK$2-$CE78+1+CK$1,1)),0)</f>
        <v>0</v>
      </c>
      <c r="DG78" s="1">
        <f>IF($CC78&gt;0,MAX(0,FLOOR((1-$DA$2)*CL$2-$CE78+1+CL$1,1)),0)</f>
        <v>0</v>
      </c>
      <c r="DH78" s="1">
        <f>IF($CC78&gt;0,MAX(0,FLOOR((1-$DA$2)*CM$2-$CE78+1+CM$1,1)),0)</f>
        <v>1</v>
      </c>
      <c r="DI78" s="1">
        <f>IF($CC78&gt;0,MAX(0,FLOOR((1-$DA$2)*CN$2-$CE78+1+CN$1,1)),0)</f>
        <v>1</v>
      </c>
      <c r="DJ78" s="1">
        <f>IF($CC78&gt;0,MAX(0,FLOOR((1-$DA$2)*CO$2-$CE78+1+CO$1,1)),0)</f>
        <v>1</v>
      </c>
      <c r="DK78" s="1">
        <f>IF($CC78&gt;0,MAX(0,FLOOR((1-$DA$2)*CP$2-$CE78+1+CP$1,1)),0)</f>
        <v>3</v>
      </c>
      <c r="DL78" s="1">
        <f>IF($CC78&gt;0,MAX(0,FLOOR((1-$DA$2)*CQ$2-$CE78+1+CQ$1,1)),0)</f>
        <v>3</v>
      </c>
      <c r="DM78" s="1">
        <f>IF($CC78&gt;0,MAX(0,FLOOR((1-$DA$2)*CR$2-$CE78+1+CR$1,1)),0)</f>
        <v>3</v>
      </c>
      <c r="DN78" s="1">
        <f>IF($CC78&gt;0,MAX(0,FLOOR((1-$DA$2)*CS$2-$CE78+1+CS$1,1)),0)</f>
        <v>4</v>
      </c>
      <c r="DO78" s="1">
        <f>IF($CC78&gt;0,MAX(0,FLOOR((1-$DA$2)*CT$2-$CE78+1+CT$1,1)),0)</f>
        <v>4</v>
      </c>
      <c r="DP78" s="1">
        <f>IF($CC78&gt;0,MAX(0,FLOOR((1-$DA$2)*CU$2-$CE78+1+CU$1,1)),0)</f>
        <v>4</v>
      </c>
      <c r="DQ78" s="1">
        <f>IF($CC78&gt;0,MAX(0,FLOOR((1-$DA$2)*CV$2-$CE78+1+CV$1,1)),0)</f>
        <v>5</v>
      </c>
      <c r="DR78" s="1">
        <f>IF($CC78&gt;0,MAX(0,FLOOR((1-$DA$2)*CW$2-$CE78+1+CW$1,1)),0)</f>
        <v>5</v>
      </c>
      <c r="DS78" s="1">
        <f>IF($CC78&gt;0,MAX(0,FLOOR((1-$DA$2)*CX$2-$CE78+1+CX$1,1)),0)</f>
        <v>5</v>
      </c>
      <c r="DT78" s="1">
        <f>IF($CC78&gt;0,MAX(0,FLOOR((1-$DA$2)*CY$2-$CE78+1+CY$1,1)),0)</f>
        <v>6</v>
      </c>
      <c r="DU78" s="1">
        <f>IF($CC78&gt;0,MAX(0,FLOOR((1-$DA$2)*CZ$2-$CE78+1+CZ$1,1)),0)</f>
        <v>7</v>
      </c>
      <c r="DW78" s="1">
        <f>$AL78 +(DB78*$CC78+AM78)*(BH78+1)/2</f>
        <v>2.5</v>
      </c>
      <c r="DX78" s="1">
        <f>$AL78 +(DC78*$CC78+AN78)*(BI78+1)/2</f>
        <v>2.5</v>
      </c>
      <c r="DY78" s="1">
        <f>$AL78 +(DD78*$CC78+AO78)*(BJ78+1)/2</f>
        <v>2.5</v>
      </c>
      <c r="DZ78" s="1">
        <f>$AL78 +(DE78*$CC78+AP78)*(BK78+1)/2</f>
        <v>2.5</v>
      </c>
      <c r="EA78" s="1">
        <f>$AL78 +(DF78*$CC78+AQ78)*(BL78+1)/2</f>
        <v>2.5</v>
      </c>
      <c r="EB78" s="1">
        <f>$AL78 +(DG78*$CC78+AR78)*(BM78+1)/2</f>
        <v>2.5</v>
      </c>
      <c r="EC78" s="1">
        <f>$AL78 +(DH78*$CC78+AS78)*(BN78+1)/2</f>
        <v>5</v>
      </c>
      <c r="ED78" s="1">
        <f>$AL78 +(DI78*$CC78+AT78)*(BO78+1)/2</f>
        <v>5</v>
      </c>
      <c r="EE78" s="1">
        <f>$AL78 +(DJ78*$CC78+AU78)*(BP78+1)/2</f>
        <v>5</v>
      </c>
      <c r="EF78" s="1">
        <f>$AL78 +(DK78*$CC78+AV78)*(BQ78+1)/2</f>
        <v>10</v>
      </c>
      <c r="EG78" s="1">
        <f>$AL78 +(DL78*$CC78+AW78)*(BR78+1)/2</f>
        <v>10</v>
      </c>
      <c r="EH78" s="1">
        <f>$AL78 +(DM78*$CC78+AX78)*(BS78+1)/2</f>
        <v>10</v>
      </c>
      <c r="EI78" s="1">
        <f>$AL78 +(DN78*$CC78+AY78)*(BT78+1)/2</f>
        <v>12.5</v>
      </c>
      <c r="EJ78" s="1">
        <f>$AL78 +(DO78*$CC78+AZ78)*(BU78+1)/2</f>
        <v>12.5</v>
      </c>
      <c r="EK78" s="1">
        <f>$AL78 +(DP78*$CC78+BA78)*(BV78+1)/2</f>
        <v>12.5</v>
      </c>
      <c r="EL78" s="1">
        <f>$AL78 +(DQ78*$CC78+BB78)*(BW78+1)/2</f>
        <v>15</v>
      </c>
      <c r="EM78" s="1">
        <f>$AL78 +(DR78*$CC78+BC78)*(BX78+1)/2</f>
        <v>15</v>
      </c>
      <c r="EN78" s="1">
        <f>$AL78 +(DS78*$CC78+BD78)*(BY78+1)/2</f>
        <v>15</v>
      </c>
      <c r="EO78" s="1">
        <f>$AL78 +(DT78*$CC78+BE78)*(BZ78+1)/2</f>
        <v>17.5</v>
      </c>
      <c r="EP78" s="1">
        <f>$AL78 +(DU78*$CC78+BF78)*(CA78+1)/2</f>
        <v>20</v>
      </c>
    </row>
    <row r="79" spans="1:146" ht="87.75" customHeight="1">
      <c r="A79" s="8" t="s">
        <v>280</v>
      </c>
      <c r="B79" s="1" t="s">
        <v>65</v>
      </c>
      <c r="C79" s="8" t="s">
        <v>110</v>
      </c>
      <c r="D79" s="8" t="s">
        <v>281</v>
      </c>
      <c r="E79" s="8" t="s">
        <v>282</v>
      </c>
      <c r="F79" s="8" t="s">
        <v>47</v>
      </c>
      <c r="G79" s="11"/>
      <c r="H79" s="11"/>
      <c r="I79" s="11">
        <v>3</v>
      </c>
      <c r="J79" s="11"/>
      <c r="K79" s="11"/>
      <c r="L79" s="11"/>
      <c r="M79" s="8" t="s">
        <v>958</v>
      </c>
      <c r="N79" s="1" t="s">
        <v>283</v>
      </c>
    </row>
    <row r="80" spans="1:146" ht="96">
      <c r="A80" s="8" t="s">
        <v>284</v>
      </c>
      <c r="B80" s="1" t="s">
        <v>27</v>
      </c>
      <c r="C80" s="8" t="s">
        <v>143</v>
      </c>
      <c r="D80" s="8"/>
      <c r="E80" s="8" t="s">
        <v>285</v>
      </c>
      <c r="F80" s="8" t="s">
        <v>63</v>
      </c>
      <c r="G80" s="8"/>
      <c r="H80" s="8"/>
      <c r="I80" s="8">
        <v>5</v>
      </c>
      <c r="J80" s="8"/>
      <c r="K80" s="8"/>
      <c r="L80" s="8"/>
      <c r="M80" s="8" t="s">
        <v>959</v>
      </c>
    </row>
    <row r="81" spans="1:146" ht="63" customHeight="1">
      <c r="A81" s="9" t="s">
        <v>286</v>
      </c>
      <c r="B81" s="1" t="s">
        <v>27</v>
      </c>
      <c r="C81" s="9" t="s">
        <v>143</v>
      </c>
      <c r="D81" s="9" t="s">
        <v>287</v>
      </c>
      <c r="E81" s="9" t="s">
        <v>30</v>
      </c>
      <c r="F81" s="9" t="s">
        <v>31</v>
      </c>
      <c r="G81" s="9"/>
      <c r="H81" s="9"/>
      <c r="I81" s="9">
        <v>4</v>
      </c>
      <c r="J81" s="8" t="s">
        <v>34</v>
      </c>
      <c r="K81" s="8"/>
      <c r="L81" s="9" t="s">
        <v>930</v>
      </c>
      <c r="M81" s="8" t="s">
        <v>976</v>
      </c>
    </row>
    <row r="82" spans="1:146" ht="60" customHeight="1">
      <c r="A82" s="8" t="s">
        <v>288</v>
      </c>
      <c r="B82" s="1" t="s">
        <v>89</v>
      </c>
      <c r="C82" s="8" t="s">
        <v>90</v>
      </c>
      <c r="D82" s="8" t="s">
        <v>289</v>
      </c>
      <c r="E82" s="8" t="s">
        <v>170</v>
      </c>
      <c r="F82" s="8" t="s">
        <v>47</v>
      </c>
      <c r="G82" s="8"/>
      <c r="H82" s="8"/>
      <c r="I82" s="8">
        <v>1</v>
      </c>
      <c r="J82" s="8"/>
      <c r="K82" s="8"/>
      <c r="L82" s="8"/>
      <c r="M82" s="8" t="s">
        <v>290</v>
      </c>
      <c r="N82" s="12"/>
      <c r="BX82" s="2"/>
      <c r="BY82" s="2"/>
      <c r="BZ82" s="2"/>
      <c r="CA82" s="2"/>
      <c r="CB82" s="2"/>
    </row>
    <row r="83" spans="1:146" ht="33.950000000000003" customHeight="1">
      <c r="A83" s="8" t="s">
        <v>291</v>
      </c>
      <c r="B83" s="1" t="s">
        <v>89</v>
      </c>
      <c r="C83" s="8" t="s">
        <v>195</v>
      </c>
      <c r="D83" s="8" t="s">
        <v>292</v>
      </c>
      <c r="E83" s="8" t="s">
        <v>30</v>
      </c>
      <c r="F83" s="8" t="s">
        <v>47</v>
      </c>
      <c r="G83" s="8"/>
      <c r="H83" s="8"/>
      <c r="I83" s="8">
        <v>1</v>
      </c>
      <c r="J83" s="8" t="s">
        <v>34</v>
      </c>
      <c r="K83" s="8" t="s">
        <v>34</v>
      </c>
      <c r="L83" s="8"/>
      <c r="M83" s="8" t="s">
        <v>293</v>
      </c>
      <c r="N83" s="12" t="s">
        <v>294</v>
      </c>
      <c r="O83" s="1">
        <v>1</v>
      </c>
      <c r="Q83" s="1">
        <f>IF(Q$2/5+1 &gt;=$I83,CG83*DW83, 0)</f>
        <v>0</v>
      </c>
      <c r="R83" s="1">
        <f>IF(R$2/5+1 &gt;=$I83,CH83*DX83, 0)</f>
        <v>0</v>
      </c>
      <c r="S83" s="1">
        <f>IF(S$2/5+1 &gt;=$I83,CI83*DY83, 0)</f>
        <v>0</v>
      </c>
      <c r="T83" s="1">
        <f>IF(T$2/5+1 &gt;=$I83,CJ83*DZ83, 0)</f>
        <v>0</v>
      </c>
      <c r="U83" s="1">
        <f>IF(U$2/5+1 &gt;=$I83,CK83*EA83, 0)</f>
        <v>0</v>
      </c>
      <c r="V83" s="1">
        <f>IF(V$2/5+1 &gt;=$I83,CL83*EB83, 0)</f>
        <v>0</v>
      </c>
      <c r="W83" s="1">
        <f>IF(W$2/5+1 &gt;=$I83,CM83*EC83, 0)</f>
        <v>2.5</v>
      </c>
      <c r="X83" s="1">
        <f>IF(X$2/5+1 &gt;=$I83,CN83*ED83, 0)</f>
        <v>2.5</v>
      </c>
      <c r="Y83" s="1">
        <f>IF(Y$2/5+1 &gt;=$I83,CO83*EE83, 0)</f>
        <v>2.5</v>
      </c>
      <c r="Z83" s="1">
        <f>IF(Z$2/5+1 &gt;=$I83,CP83*EF83, 0)</f>
        <v>6.75</v>
      </c>
      <c r="AA83" s="1">
        <f>IF(AA$2/5+1 &gt;=$I83,CQ83*EG83, 0)</f>
        <v>6.75</v>
      </c>
      <c r="AB83" s="1">
        <f>IF(AB$2/5+1 &gt;=$I83,CR83*EH83, 0)</f>
        <v>6.75</v>
      </c>
      <c r="AC83" s="1">
        <f>IF(AC$2/5+1 &gt;=$I83,CS83*EI83, 0)</f>
        <v>9</v>
      </c>
      <c r="AD83" s="1">
        <f>IF(AD$2/5+1 &gt;=$I83,CT83*EJ83, 0)</f>
        <v>9</v>
      </c>
      <c r="AE83" s="1">
        <f>IF(AE$2/5+1 &gt;=$I83,CU83*EK83, 0)</f>
        <v>9.1666666666666661</v>
      </c>
      <c r="AF83" s="1">
        <f>IF(AF$2/5+1 &gt;=$I83,CV83*EL83, 0)</f>
        <v>11.458333333333332</v>
      </c>
      <c r="AG83" s="1">
        <f>IF(AG$2/5+1 &gt;=$I83,CW83*EM83, 0)</f>
        <v>11.458333333333332</v>
      </c>
      <c r="AH83" s="1">
        <f>IF(AH$2/5+1 &gt;=$I83,CX83*EN83, 0)</f>
        <v>11.458333333333332</v>
      </c>
      <c r="AI83" s="1">
        <f>IF(AI$2/5+1 &gt;=$I83,CY83*EO83, 0)</f>
        <v>13.75</v>
      </c>
      <c r="AJ83" s="1">
        <f>IF(AJ$2/5+1 &gt;=$I83,CZ83*EP83, 0)</f>
        <v>15.75</v>
      </c>
      <c r="AL83" s="1">
        <v>0</v>
      </c>
      <c r="AM83" s="1">
        <v>0</v>
      </c>
      <c r="AN83" s="1">
        <f>AM83</f>
        <v>0</v>
      </c>
      <c r="AO83" s="1">
        <f>AN83</f>
        <v>0</v>
      </c>
      <c r="AP83" s="1">
        <f>AO83</f>
        <v>0</v>
      </c>
      <c r="AQ83" s="1">
        <f>AP83</f>
        <v>0</v>
      </c>
      <c r="AR83" s="1">
        <f>AQ83</f>
        <v>0</v>
      </c>
      <c r="AS83" s="1">
        <f>AR83</f>
        <v>0</v>
      </c>
      <c r="AT83" s="1">
        <f>AS83</f>
        <v>0</v>
      </c>
      <c r="AU83" s="1">
        <f>AT83</f>
        <v>0</v>
      </c>
      <c r="AV83" s="1">
        <f>AU83</f>
        <v>0</v>
      </c>
      <c r="AW83" s="1">
        <f>AV83</f>
        <v>0</v>
      </c>
      <c r="AX83" s="1">
        <f>AW83</f>
        <v>0</v>
      </c>
      <c r="AY83" s="1">
        <f>AX83</f>
        <v>0</v>
      </c>
      <c r="AZ83" s="1">
        <f>AY83</f>
        <v>0</v>
      </c>
      <c r="BA83" s="1">
        <f>AZ83</f>
        <v>0</v>
      </c>
      <c r="BB83" s="1">
        <f>BA83</f>
        <v>0</v>
      </c>
      <c r="BC83" s="1">
        <f>BB83</f>
        <v>0</v>
      </c>
      <c r="BD83" s="1">
        <f>BC83</f>
        <v>0</v>
      </c>
      <c r="BE83" s="1">
        <f>BD83</f>
        <v>0</v>
      </c>
      <c r="BF83" s="1">
        <f>BE83</f>
        <v>0</v>
      </c>
      <c r="BH83" s="1">
        <v>4</v>
      </c>
      <c r="BI83" s="1">
        <f>BH83</f>
        <v>4</v>
      </c>
      <c r="BJ83" s="1">
        <f>BI83</f>
        <v>4</v>
      </c>
      <c r="BK83" s="1">
        <f>BJ83</f>
        <v>4</v>
      </c>
      <c r="BL83" s="1">
        <f>BK83</f>
        <v>4</v>
      </c>
      <c r="BM83" s="1">
        <f>BL83</f>
        <v>4</v>
      </c>
      <c r="BN83" s="1">
        <f>BM83</f>
        <v>4</v>
      </c>
      <c r="BO83" s="1">
        <f>BN83</f>
        <v>4</v>
      </c>
      <c r="BP83" s="1">
        <f>BO83</f>
        <v>4</v>
      </c>
      <c r="BQ83" s="1">
        <f>BP83</f>
        <v>4</v>
      </c>
      <c r="BR83" s="1">
        <f>BQ83</f>
        <v>4</v>
      </c>
      <c r="BS83" s="1">
        <f>BR83</f>
        <v>4</v>
      </c>
      <c r="BT83" s="1">
        <f>BS83</f>
        <v>4</v>
      </c>
      <c r="BU83" s="1">
        <f>BT83</f>
        <v>4</v>
      </c>
      <c r="BV83" s="1">
        <f>BU83</f>
        <v>4</v>
      </c>
      <c r="BW83" s="1">
        <f>BV83</f>
        <v>4</v>
      </c>
      <c r="BX83" s="1">
        <f>BW83</f>
        <v>4</v>
      </c>
      <c r="BY83" s="1">
        <f>BX83</f>
        <v>4</v>
      </c>
      <c r="BZ83" s="1">
        <f>BY83</f>
        <v>4</v>
      </c>
      <c r="CA83" s="1">
        <f>BZ83</f>
        <v>4</v>
      </c>
      <c r="CB83" s="2"/>
      <c r="CC83" s="1">
        <v>1</v>
      </c>
      <c r="CE83">
        <f>IF(EXACT(E83,"Focus"),IF(I83=1,3,IF(I83=2,3,IF(I83=3,4,IF(I83=4,6,8)))),IF(I83=1,4,IF(I83=2,5,IF(I83=3,6,IF(I83=4,8,10)))))</f>
        <v>3</v>
      </c>
      <c r="CG83" s="2">
        <f>MIN(1,MAX(0,(CG$2-$CE83+1+CG$1-DB83)/CG$2))</f>
        <v>0.66666666666666663</v>
      </c>
      <c r="CH83" s="2">
        <f>MIN(1,MAX(0,(CH$2-$CE83+1+CH$1-DC83)/CH$2))</f>
        <v>0.83333333333333337</v>
      </c>
      <c r="CI83" s="2">
        <f>MIN(1,MAX(0,(CI$2-$CE83+1+CI$1-DD83)/CI$2))</f>
        <v>0.83333333333333337</v>
      </c>
      <c r="CJ83" s="2">
        <f>MIN(1,MAX(0,(CJ$2-$CE83+1+CJ$1-DE83)/CJ$2))</f>
        <v>1</v>
      </c>
      <c r="CK83" s="2">
        <f>MIN(1,MAX(0,(CK$2-$CE83+1+CK$1-DF83)/CK$2))</f>
        <v>1</v>
      </c>
      <c r="CL83" s="2">
        <f>MIN(1,MAX(0,(CL$2-$CE83+1+CL$1-DG83)/CL$2))</f>
        <v>1</v>
      </c>
      <c r="CM83" s="2">
        <f>MIN(1,MAX(0,(CM$2-$CE83+1+CM$1-DH83)/CM$2))</f>
        <v>1</v>
      </c>
      <c r="CN83" s="2">
        <f>MIN(1,MAX(0,(CN$2-$CE83+1+CN$1-DI83)/CN$2))</f>
        <v>1</v>
      </c>
      <c r="CO83" s="2">
        <f>MIN(1,MAX(0,(CO$2-$CE83+1+CO$1-DJ83)/CO$2))</f>
        <v>1</v>
      </c>
      <c r="CP83" s="2">
        <f>MIN(1,MAX(0,(CP$2-$CE83+1+CP$1-DK83)/CP$2))</f>
        <v>0.9</v>
      </c>
      <c r="CQ83" s="2">
        <f>MIN(1,MAX(0,(CQ$2-$CE83+1+CQ$1-DL83)/CQ$2))</f>
        <v>0.9</v>
      </c>
      <c r="CR83" s="2">
        <f>MIN(1,MAX(0,(CR$2-$CE83+1+CR$1-DM83)/CR$2))</f>
        <v>0.9</v>
      </c>
      <c r="CS83" s="2">
        <f>MIN(1,MAX(0,(CS$2-$CE83+1+CS$1-DN83)/CS$2))</f>
        <v>0.9</v>
      </c>
      <c r="CT83" s="2">
        <f>MIN(1,MAX(0,(CT$2-$CE83+1+CT$1-DO83)/CT$2))</f>
        <v>0.9</v>
      </c>
      <c r="CU83" s="2">
        <f>MIN(1,MAX(0,(CU$2-$CE83+1+CU$1-DP83)/CU$2))</f>
        <v>0.91666666666666663</v>
      </c>
      <c r="CV83" s="2">
        <f>MIN(1,MAX(0,(CV$2-$CE83+1+CV$1-DQ83)/CV$2))</f>
        <v>0.91666666666666663</v>
      </c>
      <c r="CW83" s="2">
        <f>MIN(1,MAX(0,(CW$2-$CE83+1+CW$1-DR83)/CW$2))</f>
        <v>0.91666666666666663</v>
      </c>
      <c r="CX83" s="2">
        <f>MIN(1,MAX(0,(CX$2-$CE83+1+CX$1-DS83)/CX$2))</f>
        <v>0.91666666666666663</v>
      </c>
      <c r="CY83" s="2">
        <f>MIN(1,MAX(0,(CY$2-$CE83+1+CY$1-DT83)/CY$2))</f>
        <v>0.91666666666666663</v>
      </c>
      <c r="CZ83" s="2">
        <f>MIN(1,MAX(0,(CZ$2-$CE83+1+CZ$1-DU83)/CZ$2))</f>
        <v>0.9</v>
      </c>
      <c r="DB83" s="1">
        <f>IF($CC83&gt;0,MAX(0,FLOOR((1-$DA$2)*CG$2-$CE83+1+CG$1,1)),0)</f>
        <v>0</v>
      </c>
      <c r="DC83" s="1">
        <f>IF($CC83&gt;0,MAX(0,FLOOR((1-$DA$2)*CH$2-$CE83+1+CH$1,1)),0)</f>
        <v>0</v>
      </c>
      <c r="DD83" s="1">
        <f>IF($CC83&gt;0,MAX(0,FLOOR((1-$DA$2)*CI$2-$CE83+1+CI$1,1)),0)</f>
        <v>0</v>
      </c>
      <c r="DE83" s="1">
        <f>IF($CC83&gt;0,MAX(0,FLOOR((1-$DA$2)*CJ$2-$CE83+1+CJ$1,1)),0)</f>
        <v>0</v>
      </c>
      <c r="DF83" s="1">
        <f>IF($CC83&gt;0,MAX(0,FLOOR((1-$DA$2)*CK$2-$CE83+1+CK$1,1)),0)</f>
        <v>0</v>
      </c>
      <c r="DG83" s="1">
        <f>IF($CC83&gt;0,MAX(0,FLOOR((1-$DA$2)*CL$2-$CE83+1+CL$1,1)),0)</f>
        <v>0</v>
      </c>
      <c r="DH83" s="1">
        <f>IF($CC83&gt;0,MAX(0,FLOOR((1-$DA$2)*CM$2-$CE83+1+CM$1,1)),0)</f>
        <v>1</v>
      </c>
      <c r="DI83" s="1">
        <f>IF($CC83&gt;0,MAX(0,FLOOR((1-$DA$2)*CN$2-$CE83+1+CN$1,1)),0)</f>
        <v>1</v>
      </c>
      <c r="DJ83" s="1">
        <f>IF($CC83&gt;0,MAX(0,FLOOR((1-$DA$2)*CO$2-$CE83+1+CO$1,1)),0)</f>
        <v>1</v>
      </c>
      <c r="DK83" s="1">
        <f>IF($CC83&gt;0,MAX(0,FLOOR((1-$DA$2)*CP$2-$CE83+1+CP$1,1)),0)</f>
        <v>3</v>
      </c>
      <c r="DL83" s="1">
        <f>IF($CC83&gt;0,MAX(0,FLOOR((1-$DA$2)*CQ$2-$CE83+1+CQ$1,1)),0)</f>
        <v>3</v>
      </c>
      <c r="DM83" s="1">
        <f>IF($CC83&gt;0,MAX(0,FLOOR((1-$DA$2)*CR$2-$CE83+1+CR$1,1)),0)</f>
        <v>3</v>
      </c>
      <c r="DN83" s="1">
        <f>IF($CC83&gt;0,MAX(0,FLOOR((1-$DA$2)*CS$2-$CE83+1+CS$1,1)),0)</f>
        <v>4</v>
      </c>
      <c r="DO83" s="1">
        <f>IF($CC83&gt;0,MAX(0,FLOOR((1-$DA$2)*CT$2-$CE83+1+CT$1,1)),0)</f>
        <v>4</v>
      </c>
      <c r="DP83" s="1">
        <f>IF($CC83&gt;0,MAX(0,FLOOR((1-$DA$2)*CU$2-$CE83+1+CU$1,1)),0)</f>
        <v>4</v>
      </c>
      <c r="DQ83" s="1">
        <f>IF($CC83&gt;0,MAX(0,FLOOR((1-$DA$2)*CV$2-$CE83+1+CV$1,1)),0)</f>
        <v>5</v>
      </c>
      <c r="DR83" s="1">
        <f>IF($CC83&gt;0,MAX(0,FLOOR((1-$DA$2)*CW$2-$CE83+1+CW$1,1)),0)</f>
        <v>5</v>
      </c>
      <c r="DS83" s="1">
        <f>IF($CC83&gt;0,MAX(0,FLOOR((1-$DA$2)*CX$2-$CE83+1+CX$1,1)),0)</f>
        <v>5</v>
      </c>
      <c r="DT83" s="1">
        <f>IF($CC83&gt;0,MAX(0,FLOOR((1-$DA$2)*CY$2-$CE83+1+CY$1,1)),0)</f>
        <v>6</v>
      </c>
      <c r="DU83" s="1">
        <f>IF($CC83&gt;0,MAX(0,FLOOR((1-$DA$2)*CZ$2-$CE83+1+CZ$1,1)),0)</f>
        <v>7</v>
      </c>
      <c r="DW83" s="1">
        <f>$AL83 +(DB83*$CC83+AM83)*(BH83+1)/2</f>
        <v>0</v>
      </c>
      <c r="DX83" s="1">
        <f>$AL83 +(DC83*$CC83+AN83)*(BI83+1)/2</f>
        <v>0</v>
      </c>
      <c r="DY83" s="1">
        <f>$AL83 +(DD83*$CC83+AO83)*(BJ83+1)/2</f>
        <v>0</v>
      </c>
      <c r="DZ83" s="1">
        <f>$AL83 +(DE83*$CC83+AP83)*(BK83+1)/2</f>
        <v>0</v>
      </c>
      <c r="EA83" s="1">
        <f>$AL83 +(DF83*$CC83+AQ83)*(BL83+1)/2</f>
        <v>0</v>
      </c>
      <c r="EB83" s="1">
        <f>$AL83 +(DG83*$CC83+AR83)*(BM83+1)/2</f>
        <v>0</v>
      </c>
      <c r="EC83" s="1">
        <f>$AL83 +(DH83*$CC83+AS83)*(BN83+1)/2</f>
        <v>2.5</v>
      </c>
      <c r="ED83" s="1">
        <f>$AL83 +(DI83*$CC83+AT83)*(BO83+1)/2</f>
        <v>2.5</v>
      </c>
      <c r="EE83" s="1">
        <f>$AL83 +(DJ83*$CC83+AU83)*(BP83+1)/2</f>
        <v>2.5</v>
      </c>
      <c r="EF83" s="1">
        <f>$AL83 +(DK83*$CC83+AV83)*(BQ83+1)/2</f>
        <v>7.5</v>
      </c>
      <c r="EG83" s="1">
        <f>$AL83 +(DL83*$CC83+AW83)*(BR83+1)/2</f>
        <v>7.5</v>
      </c>
      <c r="EH83" s="1">
        <f>$AL83 +(DM83*$CC83+AX83)*(BS83+1)/2</f>
        <v>7.5</v>
      </c>
      <c r="EI83" s="1">
        <f>$AL83 +(DN83*$CC83+AY83)*(BT83+1)/2</f>
        <v>10</v>
      </c>
      <c r="EJ83" s="1">
        <f>$AL83 +(DO83*$CC83+AZ83)*(BU83+1)/2</f>
        <v>10</v>
      </c>
      <c r="EK83" s="1">
        <f>$AL83 +(DP83*$CC83+BA83)*(BV83+1)/2</f>
        <v>10</v>
      </c>
      <c r="EL83" s="1">
        <f>$AL83 +(DQ83*$CC83+BB83)*(BW83+1)/2</f>
        <v>12.5</v>
      </c>
      <c r="EM83" s="1">
        <f>$AL83 +(DR83*$CC83+BC83)*(BX83+1)/2</f>
        <v>12.5</v>
      </c>
      <c r="EN83" s="1">
        <f>$AL83 +(DS83*$CC83+BD83)*(BY83+1)/2</f>
        <v>12.5</v>
      </c>
      <c r="EO83" s="1">
        <f>$AL83 +(DT83*$CC83+BE83)*(BZ83+1)/2</f>
        <v>15</v>
      </c>
      <c r="EP83" s="1">
        <f>$AL83 +(DU83*$CC83+BF83)*(CA83+1)/2</f>
        <v>17.5</v>
      </c>
    </row>
    <row r="84" spans="1:146" ht="33.950000000000003" customHeight="1">
      <c r="A84" s="9" t="s">
        <v>295</v>
      </c>
      <c r="B84" s="1" t="s">
        <v>27</v>
      </c>
      <c r="C84" s="9" t="s">
        <v>143</v>
      </c>
      <c r="D84" s="9" t="s">
        <v>296</v>
      </c>
      <c r="E84" s="9" t="s">
        <v>297</v>
      </c>
      <c r="F84" s="9" t="s">
        <v>47</v>
      </c>
      <c r="G84" s="9"/>
      <c r="H84" s="9"/>
      <c r="I84" s="9">
        <v>4</v>
      </c>
      <c r="J84" s="8"/>
      <c r="K84" s="8"/>
      <c r="L84" s="9"/>
      <c r="M84" s="9" t="s">
        <v>298</v>
      </c>
      <c r="N84" s="14" t="s">
        <v>299</v>
      </c>
    </row>
    <row r="85" spans="1:146" ht="33.950000000000003" customHeight="1">
      <c r="A85" s="8" t="s">
        <v>300</v>
      </c>
      <c r="B85" s="1" t="s">
        <v>27</v>
      </c>
      <c r="C85" s="8" t="s">
        <v>143</v>
      </c>
      <c r="D85" s="8" t="s">
        <v>301</v>
      </c>
      <c r="E85" s="8" t="s">
        <v>46</v>
      </c>
      <c r="F85" s="8" t="s">
        <v>55</v>
      </c>
      <c r="G85" s="8"/>
      <c r="H85" s="8" t="s">
        <v>302</v>
      </c>
      <c r="I85" s="8">
        <v>2</v>
      </c>
      <c r="J85" s="8" t="s">
        <v>34</v>
      </c>
      <c r="K85" s="8" t="s">
        <v>34</v>
      </c>
      <c r="L85" s="8" t="s">
        <v>930</v>
      </c>
      <c r="M85" s="8" t="s">
        <v>303</v>
      </c>
      <c r="N85" s="14" t="s">
        <v>304</v>
      </c>
    </row>
    <row r="86" spans="1:146" ht="33.950000000000003" customHeight="1">
      <c r="A86" s="8" t="s">
        <v>305</v>
      </c>
      <c r="B86" s="1" t="s">
        <v>38</v>
      </c>
      <c r="C86" s="8" t="s">
        <v>39</v>
      </c>
      <c r="D86" s="8" t="s">
        <v>306</v>
      </c>
      <c r="E86" s="8" t="s">
        <v>46</v>
      </c>
      <c r="F86" s="8" t="s">
        <v>55</v>
      </c>
      <c r="G86" s="8"/>
      <c r="H86" s="8"/>
      <c r="I86" s="8">
        <v>5</v>
      </c>
      <c r="J86" s="8" t="s">
        <v>34</v>
      </c>
      <c r="K86" s="8" t="s">
        <v>34</v>
      </c>
      <c r="L86" s="8" t="s">
        <v>938</v>
      </c>
      <c r="M86" s="8" t="s">
        <v>960</v>
      </c>
      <c r="O86" s="1">
        <v>1</v>
      </c>
      <c r="Q86" s="1">
        <f>IF(Q$2/5+1 &gt;=$I86,CG86*DW86, 0)</f>
        <v>0</v>
      </c>
      <c r="R86" s="1">
        <f>IF(R$2/5+1 &gt;=$I86,CH86*DX86, 0)</f>
        <v>0</v>
      </c>
      <c r="S86" s="1">
        <f>IF(S$2/5+1 &gt;=$I86,CI86*DY86, 0)</f>
        <v>0</v>
      </c>
      <c r="T86" s="1">
        <f>IF(T$2/5+1 &gt;=$I86,CJ86*DZ86, 0)</f>
        <v>0</v>
      </c>
      <c r="U86" s="1">
        <f>IF(U$2/5+1 &gt;=$I86,CK86*EA86, 0)</f>
        <v>0</v>
      </c>
      <c r="V86" s="1">
        <f>IF(V$2/5+1 &gt;=$I86,CL86*EB86, 0)</f>
        <v>0</v>
      </c>
      <c r="W86" s="1">
        <f>IF(W$2/5+1 &gt;=$I86,CM86*EC86, 0)</f>
        <v>0</v>
      </c>
      <c r="X86" s="1">
        <f>IF(X$2/5+1 &gt;=$I86,CN86*ED86, 0)</f>
        <v>0</v>
      </c>
      <c r="Y86" s="1">
        <f>IF(Y$2/5+1 &gt;=$I86,CO86*EE86, 0)</f>
        <v>0</v>
      </c>
      <c r="Z86" s="1">
        <f>IF(Z$2/5+1 &gt;=$I86,CP86*EF86, 0)</f>
        <v>0</v>
      </c>
      <c r="AA86" s="1">
        <f>IF(AA$2/5+1 &gt;=$I86,CQ86*EG86, 0)</f>
        <v>0</v>
      </c>
      <c r="AB86" s="1">
        <f>IF(AB$2/5+1 &gt;=$I86,CR86*EH86, 0)</f>
        <v>0</v>
      </c>
      <c r="AC86" s="1">
        <f>IF(AC$2/5+1 &gt;=$I86,CS86*EI86, 0)</f>
        <v>0</v>
      </c>
      <c r="AD86" s="1">
        <f>IF(AD$2/5+1 &gt;=$I86,CT86*EJ86, 0)</f>
        <v>0</v>
      </c>
      <c r="AE86" s="1">
        <f>IF(AE$2/5+1 &gt;=$I86,CU86*EK86, 0)</f>
        <v>0</v>
      </c>
      <c r="AF86" s="1">
        <f>IF(AF$2/5+1 &gt;=$I86,CV86*EL86, 0)</f>
        <v>0</v>
      </c>
      <c r="AG86" s="1">
        <f>IF(AG$2/5+1 &gt;=$I86,CW86*EM86, 0)</f>
        <v>0</v>
      </c>
      <c r="AH86" s="1">
        <f>IF(AH$2/5+1 &gt;=$I86,CX86*EN86, 0)</f>
        <v>0</v>
      </c>
      <c r="AI86" s="1">
        <f>IF(AI$2/5+1 &gt;=$I86,CY86*EO86, 0)</f>
        <v>0</v>
      </c>
      <c r="AJ86" s="1">
        <f>IF(AJ$2/5+1 &gt;=$I86,CZ86*EP86, 0)</f>
        <v>46.800000000000004</v>
      </c>
      <c r="AL86" s="1">
        <v>0</v>
      </c>
      <c r="AM86" s="1">
        <v>8</v>
      </c>
      <c r="AN86" s="1">
        <f>AM86</f>
        <v>8</v>
      </c>
      <c r="AO86" s="1">
        <f>AN86</f>
        <v>8</v>
      </c>
      <c r="AP86" s="1">
        <f>AO86</f>
        <v>8</v>
      </c>
      <c r="AQ86" s="1">
        <f>AP86</f>
        <v>8</v>
      </c>
      <c r="AR86" s="1">
        <f>AQ86</f>
        <v>8</v>
      </c>
      <c r="AS86" s="1">
        <f>AR86</f>
        <v>8</v>
      </c>
      <c r="AT86" s="1">
        <f>AS86</f>
        <v>8</v>
      </c>
      <c r="AU86" s="1">
        <f>AT86</f>
        <v>8</v>
      </c>
      <c r="AV86" s="1">
        <f>AU86</f>
        <v>8</v>
      </c>
      <c r="AW86" s="1">
        <f>AV86</f>
        <v>8</v>
      </c>
      <c r="AX86" s="1">
        <f>AW86</f>
        <v>8</v>
      </c>
      <c r="AY86" s="1">
        <f>AX86</f>
        <v>8</v>
      </c>
      <c r="AZ86" s="1">
        <f>AY86</f>
        <v>8</v>
      </c>
      <c r="BA86" s="1">
        <f>AZ86</f>
        <v>8</v>
      </c>
      <c r="BB86" s="1">
        <f>BA86</f>
        <v>8</v>
      </c>
      <c r="BC86" s="1">
        <f>BB86</f>
        <v>8</v>
      </c>
      <c r="BD86" s="1">
        <f>BC86</f>
        <v>8</v>
      </c>
      <c r="BE86" s="1">
        <f>BD86</f>
        <v>8</v>
      </c>
      <c r="BF86" s="1">
        <f>BE86</f>
        <v>8</v>
      </c>
      <c r="BH86" s="1">
        <v>12</v>
      </c>
      <c r="BI86" s="1">
        <f>BH86</f>
        <v>12</v>
      </c>
      <c r="BJ86" s="1">
        <f>BI86</f>
        <v>12</v>
      </c>
      <c r="BK86" s="1">
        <f>BJ86</f>
        <v>12</v>
      </c>
      <c r="BL86" s="1">
        <f>BK86</f>
        <v>12</v>
      </c>
      <c r="BM86" s="1">
        <f>BL86</f>
        <v>12</v>
      </c>
      <c r="BN86" s="1">
        <f>BM86</f>
        <v>12</v>
      </c>
      <c r="BO86" s="1">
        <f>BN86</f>
        <v>12</v>
      </c>
      <c r="BP86" s="1">
        <f>BO86</f>
        <v>12</v>
      </c>
      <c r="BQ86" s="1">
        <f>BP86</f>
        <v>12</v>
      </c>
      <c r="BR86" s="1">
        <f>BQ86</f>
        <v>12</v>
      </c>
      <c r="BS86" s="1">
        <f>BR86</f>
        <v>12</v>
      </c>
      <c r="BT86" s="1">
        <f>BS86</f>
        <v>12</v>
      </c>
      <c r="BU86" s="1">
        <f>BT86</f>
        <v>12</v>
      </c>
      <c r="BV86" s="1">
        <f>BU86</f>
        <v>12</v>
      </c>
      <c r="BW86" s="1">
        <f>BV86</f>
        <v>12</v>
      </c>
      <c r="BX86" s="1">
        <f>BW86</f>
        <v>12</v>
      </c>
      <c r="BY86" s="1">
        <f>BX86</f>
        <v>12</v>
      </c>
      <c r="BZ86" s="1">
        <f>BY86</f>
        <v>12</v>
      </c>
      <c r="CA86" s="1">
        <f>BZ86</f>
        <v>12</v>
      </c>
      <c r="CB86" s="2"/>
      <c r="CC86" s="1">
        <v>2</v>
      </c>
      <c r="CE86">
        <f>IF(EXACT(E86,"Focus"),IF(I86=1,3,IF(I86=2,3,IF(I86=3,4,IF(I86=4,6,8)))),IF(I86=1,4,IF(I86=2,5,IF(I86=3,6,IF(I86=4,8,10)))))</f>
        <v>10</v>
      </c>
      <c r="CG86" s="2">
        <f>MIN(1,MAX(0,(CG$2-$CE86+1+CG$1-DB86)/CG$2))</f>
        <v>0</v>
      </c>
      <c r="CH86" s="2">
        <f>MIN(1,MAX(0,(CH$2-$CE86+1+CH$1-DC86)/CH$2))</f>
        <v>0</v>
      </c>
      <c r="CI86" s="2">
        <f>MIN(1,MAX(0,(CI$2-$CE86+1+CI$1-DD86)/CI$2))</f>
        <v>0</v>
      </c>
      <c r="CJ86" s="2">
        <f>MIN(1,MAX(0,(CJ$2-$CE86+1+CJ$1-DE86)/CJ$2))</f>
        <v>0</v>
      </c>
      <c r="CK86" s="2">
        <f>MIN(1,MAX(0,(CK$2-$CE86+1+CK$1-DF86)/CK$2))</f>
        <v>0.125</v>
      </c>
      <c r="CL86" s="2">
        <f>MIN(1,MAX(0,(CL$2-$CE86+1+CL$1-DG86)/CL$2))</f>
        <v>0.125</v>
      </c>
      <c r="CM86" s="2">
        <f>MIN(1,MAX(0,(CM$2-$CE86+1+CM$1-DH86)/CM$2))</f>
        <v>0.25</v>
      </c>
      <c r="CN86" s="2">
        <f>MIN(1,MAX(0,(CN$2-$CE86+1+CN$1-DI86)/CN$2))</f>
        <v>0.25</v>
      </c>
      <c r="CO86" s="2">
        <f>MIN(1,MAX(0,(CO$2-$CE86+1+CO$1-DJ86)/CO$2))</f>
        <v>0.25</v>
      </c>
      <c r="CP86" s="2">
        <f>MIN(1,MAX(0,(CP$2-$CE86+1+CP$1-DK86)/CP$2))</f>
        <v>0.5</v>
      </c>
      <c r="CQ86" s="2">
        <f>MIN(1,MAX(0,(CQ$2-$CE86+1+CQ$1-DL86)/CQ$2))</f>
        <v>0.5</v>
      </c>
      <c r="CR86" s="2">
        <f>MIN(1,MAX(0,(CR$2-$CE86+1+CR$1-DM86)/CR$2))</f>
        <v>0.5</v>
      </c>
      <c r="CS86" s="2">
        <f>MIN(1,MAX(0,(CS$2-$CE86+1+CS$1-DN86)/CS$2))</f>
        <v>0.6</v>
      </c>
      <c r="CT86" s="2">
        <f>MIN(1,MAX(0,(CT$2-$CE86+1+CT$1-DO86)/CT$2))</f>
        <v>0.6</v>
      </c>
      <c r="CU86" s="2">
        <f>MIN(1,MAX(0,(CU$2-$CE86+1+CU$1-DP86)/CU$2))</f>
        <v>0.66666666666666663</v>
      </c>
      <c r="CV86" s="2">
        <f>MIN(1,MAX(0,(CV$2-$CE86+1+CV$1-DQ86)/CV$2))</f>
        <v>0.75</v>
      </c>
      <c r="CW86" s="2">
        <f>MIN(1,MAX(0,(CW$2-$CE86+1+CW$1-DR86)/CW$2))</f>
        <v>0.75</v>
      </c>
      <c r="CX86" s="2">
        <f>MIN(1,MAX(0,(CX$2-$CE86+1+CX$1-DS86)/CX$2))</f>
        <v>0.75</v>
      </c>
      <c r="CY86" s="2">
        <f>MIN(1,MAX(0,(CY$2-$CE86+1+CY$1-DT86)/CY$2))</f>
        <v>0.83333333333333337</v>
      </c>
      <c r="CZ86" s="2">
        <f>MIN(1,MAX(0,(CZ$2-$CE86+1+CZ$1-DU86)/CZ$2))</f>
        <v>0.9</v>
      </c>
      <c r="DB86" s="1">
        <f>IF($CC86&gt;0,MAX(0,FLOOR((1-$DA$2)*CG$2-$CE86+1+CG$1,1)),0)</f>
        <v>0</v>
      </c>
      <c r="DC86" s="1">
        <f>IF($CC86&gt;0,MAX(0,FLOOR((1-$DA$2)*CH$2-$CE86+1+CH$1,1)),0)</f>
        <v>0</v>
      </c>
      <c r="DD86" s="1">
        <f>IF($CC86&gt;0,MAX(0,FLOOR((1-$DA$2)*CI$2-$CE86+1+CI$1,1)),0)</f>
        <v>0</v>
      </c>
      <c r="DE86" s="1">
        <f>IF($CC86&gt;0,MAX(0,FLOOR((1-$DA$2)*CJ$2-$CE86+1+CJ$1,1)),0)</f>
        <v>0</v>
      </c>
      <c r="DF86" s="1">
        <f>IF($CC86&gt;0,MAX(0,FLOOR((1-$DA$2)*CK$2-$CE86+1+CK$1,1)),0)</f>
        <v>0</v>
      </c>
      <c r="DG86" s="1">
        <f>IF($CC86&gt;0,MAX(0,FLOOR((1-$DA$2)*CL$2-$CE86+1+CL$1,1)),0)</f>
        <v>0</v>
      </c>
      <c r="DH86" s="1">
        <f>IF($CC86&gt;0,MAX(0,FLOOR((1-$DA$2)*CM$2-$CE86+1+CM$1,1)),0)</f>
        <v>0</v>
      </c>
      <c r="DI86" s="1">
        <f>IF($CC86&gt;0,MAX(0,FLOOR((1-$DA$2)*CN$2-$CE86+1+CN$1,1)),0)</f>
        <v>0</v>
      </c>
      <c r="DJ86" s="1">
        <f>IF($CC86&gt;0,MAX(0,FLOOR((1-$DA$2)*CO$2-$CE86+1+CO$1,1)),0)</f>
        <v>0</v>
      </c>
      <c r="DK86" s="1">
        <f>IF($CC86&gt;0,MAX(0,FLOOR((1-$DA$2)*CP$2-$CE86+1+CP$1,1)),0)</f>
        <v>0</v>
      </c>
      <c r="DL86" s="1">
        <f>IF($CC86&gt;0,MAX(0,FLOOR((1-$DA$2)*CQ$2-$CE86+1+CQ$1,1)),0)</f>
        <v>0</v>
      </c>
      <c r="DM86" s="1">
        <f>IF($CC86&gt;0,MAX(0,FLOOR((1-$DA$2)*CR$2-$CE86+1+CR$1,1)),0)</f>
        <v>0</v>
      </c>
      <c r="DN86" s="1">
        <f>IF($CC86&gt;0,MAX(0,FLOOR((1-$DA$2)*CS$2-$CE86+1+CS$1,1)),0)</f>
        <v>0</v>
      </c>
      <c r="DO86" s="1">
        <f>IF($CC86&gt;0,MAX(0,FLOOR((1-$DA$2)*CT$2-$CE86+1+CT$1,1)),0)</f>
        <v>0</v>
      </c>
      <c r="DP86" s="1">
        <f>IF($CC86&gt;0,MAX(0,FLOOR((1-$DA$2)*CU$2-$CE86+1+CU$1,1)),0)</f>
        <v>0</v>
      </c>
      <c r="DQ86" s="1">
        <f>IF($CC86&gt;0,MAX(0,FLOOR((1-$DA$2)*CV$2-$CE86+1+CV$1,1)),0)</f>
        <v>0</v>
      </c>
      <c r="DR86" s="1">
        <f>IF($CC86&gt;0,MAX(0,FLOOR((1-$DA$2)*CW$2-$CE86+1+CW$1,1)),0)</f>
        <v>0</v>
      </c>
      <c r="DS86" s="1">
        <f>IF($CC86&gt;0,MAX(0,FLOOR((1-$DA$2)*CX$2-$CE86+1+CX$1,1)),0)</f>
        <v>0</v>
      </c>
      <c r="DT86" s="1">
        <f>IF($CC86&gt;0,MAX(0,FLOOR((1-$DA$2)*CY$2-$CE86+1+CY$1,1)),0)</f>
        <v>0</v>
      </c>
      <c r="DU86" s="17">
        <f>IF($CC86&gt;0,MAX(0,FLOOR((1-$DA$2)*CZ$2-$CE86+1+CZ$1,1)),0)</f>
        <v>0</v>
      </c>
      <c r="DW86" s="1">
        <f>$AL86 +(DB86*$CC86+AM86)*(BH86+1)/2</f>
        <v>52</v>
      </c>
      <c r="DX86" s="1">
        <f>$AL86 +(DC86*$CC86+AN86)*(BI86+1)/2</f>
        <v>52</v>
      </c>
      <c r="DY86" s="1">
        <f>$AL86 +(DD86*$CC86+AO86)*(BJ86+1)/2</f>
        <v>52</v>
      </c>
      <c r="DZ86" s="1">
        <f>$AL86 +(DE86*$CC86+AP86)*(BK86+1)/2</f>
        <v>52</v>
      </c>
      <c r="EA86" s="1">
        <f>$AL86 +(DF86*$CC86+AQ86)*(BL86+1)/2</f>
        <v>52</v>
      </c>
      <c r="EB86" s="1">
        <f>$AL86 +(DG86*$CC86+AR86)*(BM86+1)/2</f>
        <v>52</v>
      </c>
      <c r="EC86" s="1">
        <f>$AL86 +(DH86*$CC86+AS86)*(BN86+1)/2</f>
        <v>52</v>
      </c>
      <c r="ED86" s="1">
        <f>$AL86 +(DI86*$CC86+AT86)*(BO86+1)/2</f>
        <v>52</v>
      </c>
      <c r="EE86" s="1">
        <f>$AL86 +(DJ86*$CC86+AU86)*(BP86+1)/2</f>
        <v>52</v>
      </c>
      <c r="EF86" s="1">
        <f>$AL86 +(DK86*$CC86+AV86)*(BQ86+1)/2</f>
        <v>52</v>
      </c>
      <c r="EG86" s="1">
        <f>$AL86 +(DL86*$CC86+AW86)*(BR86+1)/2</f>
        <v>52</v>
      </c>
      <c r="EH86" s="1">
        <f>$AL86 +(DM86*$CC86+AX86)*(BS86+1)/2</f>
        <v>52</v>
      </c>
      <c r="EI86" s="1">
        <f>$AL86 +(DN86*$CC86+AY86)*(BT86+1)/2</f>
        <v>52</v>
      </c>
      <c r="EJ86" s="1">
        <f>$AL86 +(DO86*$CC86+AZ86)*(BU86+1)/2</f>
        <v>52</v>
      </c>
      <c r="EK86" s="1">
        <f>$AL86 +(DP86*$CC86+BA86)*(BV86+1)/2</f>
        <v>52</v>
      </c>
      <c r="EL86" s="1">
        <f>$AL86 +(DQ86*$CC86+BB86)*(BW86+1)/2</f>
        <v>52</v>
      </c>
      <c r="EM86" s="1">
        <f>$AL86 +(DR86*$CC86+BC86)*(BX86+1)/2</f>
        <v>52</v>
      </c>
      <c r="EN86" s="1">
        <f>$AL86 +(DS86*$CC86+BD86)*(BY86+1)/2</f>
        <v>52</v>
      </c>
      <c r="EO86" s="1">
        <f>$AL86 +(DT86*$CC86+BE86)*(BZ86+1)/2</f>
        <v>52</v>
      </c>
      <c r="EP86" s="1">
        <f>$AL86 +(DU86*$CC86+BF86)*(CA86+1)/2</f>
        <v>52</v>
      </c>
    </row>
    <row r="87" spans="1:146" ht="105" customHeight="1">
      <c r="A87" s="8" t="s">
        <v>307</v>
      </c>
      <c r="B87" s="1" t="s">
        <v>60</v>
      </c>
      <c r="C87" s="8" t="s">
        <v>61</v>
      </c>
      <c r="D87" s="8" t="s">
        <v>308</v>
      </c>
      <c r="E87" s="8" t="s">
        <v>961</v>
      </c>
      <c r="F87" s="8" t="s">
        <v>63</v>
      </c>
      <c r="G87" s="8"/>
      <c r="H87" s="8"/>
      <c r="I87" s="8">
        <v>2</v>
      </c>
      <c r="J87" s="8"/>
      <c r="K87" s="8"/>
      <c r="L87" s="8"/>
      <c r="M87" s="8" t="s">
        <v>309</v>
      </c>
    </row>
    <row r="88" spans="1:146" ht="103.5" customHeight="1">
      <c r="A88" s="9" t="s">
        <v>310</v>
      </c>
      <c r="B88" s="1" t="s">
        <v>89</v>
      </c>
      <c r="C88" s="9" t="s">
        <v>90</v>
      </c>
      <c r="D88" s="9" t="s">
        <v>311</v>
      </c>
      <c r="E88" s="9" t="s">
        <v>46</v>
      </c>
      <c r="F88" s="9" t="s">
        <v>55</v>
      </c>
      <c r="G88" s="9"/>
      <c r="H88" s="9"/>
      <c r="I88" s="9">
        <v>4</v>
      </c>
      <c r="J88" s="8"/>
      <c r="K88" s="8"/>
      <c r="L88" s="9"/>
      <c r="M88" s="8" t="s">
        <v>962</v>
      </c>
      <c r="N88" s="12"/>
    </row>
    <row r="89" spans="1:146" ht="130.5" customHeight="1">
      <c r="A89" s="8" t="s">
        <v>312</v>
      </c>
      <c r="B89" s="1" t="s">
        <v>89</v>
      </c>
      <c r="C89" s="8" t="s">
        <v>90</v>
      </c>
      <c r="D89" s="8" t="s">
        <v>313</v>
      </c>
      <c r="E89" s="8" t="s">
        <v>46</v>
      </c>
      <c r="F89" s="8" t="s">
        <v>31</v>
      </c>
      <c r="G89" s="8" t="s">
        <v>314</v>
      </c>
      <c r="H89" s="8"/>
      <c r="I89" s="8">
        <v>2</v>
      </c>
      <c r="J89" s="8" t="s">
        <v>34</v>
      </c>
      <c r="K89" s="8" t="s">
        <v>34</v>
      </c>
      <c r="L89" s="8"/>
      <c r="M89" s="9" t="s">
        <v>963</v>
      </c>
      <c r="N89" s="12"/>
      <c r="BR89" s="2"/>
      <c r="BS89" s="2"/>
      <c r="BT89" s="2"/>
      <c r="BU89" s="2"/>
      <c r="BV89" s="2"/>
      <c r="BW89" s="2"/>
      <c r="BX89" s="2"/>
      <c r="BY89" s="2"/>
      <c r="BZ89" s="2"/>
      <c r="CA89" s="2"/>
      <c r="CB89" s="2"/>
    </row>
    <row r="90" spans="1:146" ht="24">
      <c r="A90" s="8" t="s">
        <v>315</v>
      </c>
      <c r="B90" s="1" t="s">
        <v>27</v>
      </c>
      <c r="C90" s="8" t="s">
        <v>143</v>
      </c>
      <c r="D90" s="8" t="s">
        <v>316</v>
      </c>
      <c r="E90" s="8" t="s">
        <v>46</v>
      </c>
      <c r="F90" s="8" t="s">
        <v>47</v>
      </c>
      <c r="G90" s="8" t="s">
        <v>317</v>
      </c>
      <c r="H90" s="8"/>
      <c r="I90" s="8">
        <v>2</v>
      </c>
      <c r="J90" s="8"/>
      <c r="K90" s="8"/>
      <c r="L90" s="8"/>
      <c r="M90" s="8" t="s">
        <v>964</v>
      </c>
    </row>
    <row r="91" spans="1:146" ht="80.25" customHeight="1">
      <c r="A91" s="8" t="s">
        <v>318</v>
      </c>
      <c r="B91" s="1" t="s">
        <v>38</v>
      </c>
      <c r="C91" s="8" t="s">
        <v>126</v>
      </c>
      <c r="D91" s="8" t="s">
        <v>319</v>
      </c>
      <c r="E91" s="15" t="s">
        <v>46</v>
      </c>
      <c r="F91" s="15" t="s">
        <v>31</v>
      </c>
      <c r="G91" s="15" t="s">
        <v>320</v>
      </c>
      <c r="H91" s="15" t="s">
        <v>57</v>
      </c>
      <c r="I91" s="8">
        <v>3</v>
      </c>
      <c r="J91" s="8"/>
      <c r="K91" s="8"/>
      <c r="L91" s="8"/>
      <c r="M91" s="8" t="s">
        <v>965</v>
      </c>
    </row>
    <row r="92" spans="1:146" ht="60">
      <c r="A92" s="9" t="s">
        <v>321</v>
      </c>
      <c r="B92" s="1" t="s">
        <v>120</v>
      </c>
      <c r="C92" s="9" t="s">
        <v>189</v>
      </c>
      <c r="D92" s="9" t="s">
        <v>322</v>
      </c>
      <c r="E92" s="9" t="s">
        <v>46</v>
      </c>
      <c r="F92" s="9" t="s">
        <v>31</v>
      </c>
      <c r="G92" s="9"/>
      <c r="H92" s="9" t="s">
        <v>323</v>
      </c>
      <c r="I92" s="9">
        <v>4</v>
      </c>
      <c r="J92" s="8" t="s">
        <v>34</v>
      </c>
      <c r="K92" s="8"/>
      <c r="L92" s="9" t="s">
        <v>966</v>
      </c>
      <c r="M92" s="9" t="s">
        <v>324</v>
      </c>
    </row>
    <row r="93" spans="1:146" ht="36">
      <c r="A93" s="8" t="s">
        <v>325</v>
      </c>
      <c r="B93" s="1" t="s">
        <v>60</v>
      </c>
      <c r="C93" s="8" t="s">
        <v>93</v>
      </c>
      <c r="D93" s="8" t="s">
        <v>326</v>
      </c>
      <c r="E93" s="8" t="s">
        <v>46</v>
      </c>
      <c r="F93" s="8" t="s">
        <v>31</v>
      </c>
      <c r="G93" s="8"/>
      <c r="H93" s="8"/>
      <c r="I93" s="8">
        <v>2</v>
      </c>
      <c r="J93" s="8"/>
      <c r="K93" s="8"/>
      <c r="L93" s="8"/>
      <c r="M93" s="8" t="s">
        <v>327</v>
      </c>
    </row>
    <row r="94" spans="1:146" ht="63.75" customHeight="1">
      <c r="A94" s="8" t="s">
        <v>328</v>
      </c>
      <c r="B94" s="1" t="s">
        <v>60</v>
      </c>
      <c r="C94" s="8" t="s">
        <v>93</v>
      </c>
      <c r="D94" s="8" t="s">
        <v>329</v>
      </c>
      <c r="E94" s="8" t="s">
        <v>30</v>
      </c>
      <c r="F94" s="8" t="s">
        <v>31</v>
      </c>
      <c r="G94" s="8"/>
      <c r="H94" s="8"/>
      <c r="I94" s="8">
        <v>2</v>
      </c>
      <c r="J94" s="8"/>
      <c r="K94" s="8"/>
      <c r="L94" s="8" t="s">
        <v>330</v>
      </c>
      <c r="M94" s="8" t="s">
        <v>331</v>
      </c>
      <c r="N94" s="1" t="s">
        <v>967</v>
      </c>
    </row>
    <row r="95" spans="1:146" ht="90" customHeight="1">
      <c r="A95" s="9" t="s">
        <v>332</v>
      </c>
      <c r="B95" s="1" t="s">
        <v>65</v>
      </c>
      <c r="C95" s="9" t="s">
        <v>110</v>
      </c>
      <c r="D95" s="9" t="s">
        <v>333</v>
      </c>
      <c r="E95" s="9" t="s">
        <v>210</v>
      </c>
      <c r="F95" s="9" t="s">
        <v>63</v>
      </c>
      <c r="G95" s="13"/>
      <c r="H95" s="8" t="s">
        <v>334</v>
      </c>
      <c r="I95" s="11">
        <v>5</v>
      </c>
      <c r="J95" s="11"/>
      <c r="K95" s="11"/>
      <c r="L95" s="9" t="s">
        <v>931</v>
      </c>
      <c r="M95" s="9" t="s">
        <v>335</v>
      </c>
      <c r="N95" s="12"/>
    </row>
    <row r="96" spans="1:146" ht="33.950000000000003" customHeight="1">
      <c r="A96" s="9" t="s">
        <v>336</v>
      </c>
      <c r="B96" s="1" t="s">
        <v>38</v>
      </c>
      <c r="C96" s="9" t="s">
        <v>126</v>
      </c>
      <c r="D96" s="9" t="s">
        <v>337</v>
      </c>
      <c r="E96" s="9" t="s">
        <v>46</v>
      </c>
      <c r="F96" s="9" t="s">
        <v>55</v>
      </c>
      <c r="G96" s="9" t="s">
        <v>338</v>
      </c>
      <c r="H96" s="8"/>
      <c r="I96" s="8">
        <v>2</v>
      </c>
      <c r="J96" s="8" t="s">
        <v>34</v>
      </c>
      <c r="K96" s="8" t="s">
        <v>34</v>
      </c>
      <c r="L96" s="9" t="s">
        <v>931</v>
      </c>
      <c r="M96" s="9" t="s">
        <v>339</v>
      </c>
    </row>
    <row r="97" spans="1:146" ht="33.950000000000003" customHeight="1">
      <c r="A97" s="8" t="s">
        <v>340</v>
      </c>
      <c r="B97" s="1" t="s">
        <v>38</v>
      </c>
      <c r="C97" s="8" t="s">
        <v>39</v>
      </c>
      <c r="D97" s="8" t="s">
        <v>341</v>
      </c>
      <c r="E97" s="8" t="s">
        <v>46</v>
      </c>
      <c r="F97" s="8" t="s">
        <v>55</v>
      </c>
      <c r="G97" s="8"/>
      <c r="H97" s="8"/>
      <c r="I97" s="8">
        <v>5</v>
      </c>
      <c r="J97" s="8" t="s">
        <v>34</v>
      </c>
      <c r="K97" s="8" t="s">
        <v>34</v>
      </c>
      <c r="L97" s="8" t="s">
        <v>978</v>
      </c>
      <c r="M97" s="8" t="s">
        <v>968</v>
      </c>
      <c r="O97" s="1">
        <v>1</v>
      </c>
      <c r="Q97" s="1">
        <f>IF(Q$2/5+1 &gt;=$I97,CG97*DW97, 0)</f>
        <v>0</v>
      </c>
      <c r="R97" s="1">
        <f>IF(R$2/5+1 &gt;=$I97,CH97*DX97, 0)</f>
        <v>0</v>
      </c>
      <c r="S97" s="1">
        <f>IF(S$2/5+1 &gt;=$I97,CI97*DY97, 0)</f>
        <v>0</v>
      </c>
      <c r="T97" s="1">
        <f>IF(T$2/5+1 &gt;=$I97,CJ97*DZ97, 0)</f>
        <v>0</v>
      </c>
      <c r="U97" s="1">
        <f>IF(U$2/5+1 &gt;=$I97,CK97*EA97, 0)</f>
        <v>0</v>
      </c>
      <c r="V97" s="1">
        <f>IF(V$2/5+1 &gt;=$I97,CL97*EB97, 0)</f>
        <v>0</v>
      </c>
      <c r="W97" s="1">
        <f>IF(W$2/5+1 &gt;=$I97,CM97*EC97, 0)</f>
        <v>0</v>
      </c>
      <c r="X97" s="1">
        <f>IF(X$2/5+1 &gt;=$I97,CN97*ED97, 0)</f>
        <v>0</v>
      </c>
      <c r="Y97" s="1">
        <f>IF(Y$2/5+1 &gt;=$I97,CO97*EE97, 0)</f>
        <v>0</v>
      </c>
      <c r="Z97" s="1">
        <f>IF(Z$2/5+1 &gt;=$I97,CP97*EF97, 0)</f>
        <v>0</v>
      </c>
      <c r="AA97" s="1">
        <f>IF(AA$2/5+1 &gt;=$I97,CQ97*EG97, 0)</f>
        <v>0</v>
      </c>
      <c r="AB97" s="1">
        <f>IF(AB$2/5+1 &gt;=$I97,CR97*EH97, 0)</f>
        <v>0</v>
      </c>
      <c r="AC97" s="1">
        <f>IF(AC$2/5+1 &gt;=$I97,CS97*EI97, 0)</f>
        <v>0</v>
      </c>
      <c r="AD97" s="1">
        <f>IF(AD$2/5+1 &gt;=$I97,CT97*EJ97, 0)</f>
        <v>0</v>
      </c>
      <c r="AE97" s="1">
        <f>IF(AE$2/5+1 &gt;=$I97,CU97*EK97, 0)</f>
        <v>0</v>
      </c>
      <c r="AF97" s="1">
        <f>IF(AF$2/5+1 &gt;=$I97,CV97*EL97, 0)</f>
        <v>0</v>
      </c>
      <c r="AG97" s="1">
        <f>IF(AG$2/5+1 &gt;=$I97,CW97*EM97, 0)</f>
        <v>0</v>
      </c>
      <c r="AH97" s="1">
        <f>IF(AH$2/5+1 &gt;=$I97,CX97*EN97, 0)</f>
        <v>0</v>
      </c>
      <c r="AI97" s="1">
        <f>IF(AI$2/5+1 &gt;=$I97,CY97*EO97, 0)</f>
        <v>0</v>
      </c>
      <c r="AJ97" s="1">
        <f>IF(AJ$2/5+1 &gt;=$I97,CZ97*EP97, 0)</f>
        <v>63</v>
      </c>
      <c r="AL97" s="1">
        <v>0</v>
      </c>
      <c r="AM97" s="1">
        <v>20</v>
      </c>
      <c r="AN97" s="1">
        <f>AM97</f>
        <v>20</v>
      </c>
      <c r="AO97" s="1">
        <f>AN97</f>
        <v>20</v>
      </c>
      <c r="AP97" s="1">
        <f>AO97</f>
        <v>20</v>
      </c>
      <c r="AQ97" s="1">
        <f>AP97</f>
        <v>20</v>
      </c>
      <c r="AR97" s="1">
        <f>AQ97</f>
        <v>20</v>
      </c>
      <c r="AS97" s="1">
        <f>AR97</f>
        <v>20</v>
      </c>
      <c r="AT97" s="1">
        <f>AS97</f>
        <v>20</v>
      </c>
      <c r="AU97" s="1">
        <f>AT97</f>
        <v>20</v>
      </c>
      <c r="AV97" s="1">
        <f>AU97</f>
        <v>20</v>
      </c>
      <c r="AW97" s="1">
        <f>AV97</f>
        <v>20</v>
      </c>
      <c r="AX97" s="1">
        <f>AW97</f>
        <v>20</v>
      </c>
      <c r="AY97" s="1">
        <f>AX97</f>
        <v>20</v>
      </c>
      <c r="AZ97" s="1">
        <f>AY97</f>
        <v>20</v>
      </c>
      <c r="BA97" s="1">
        <f>AZ97</f>
        <v>20</v>
      </c>
      <c r="BB97" s="1">
        <f>BA97</f>
        <v>20</v>
      </c>
      <c r="BC97" s="1">
        <f>BB97</f>
        <v>20</v>
      </c>
      <c r="BD97" s="1">
        <f>BC97</f>
        <v>20</v>
      </c>
      <c r="BE97" s="1">
        <f>BD97</f>
        <v>20</v>
      </c>
      <c r="BF97" s="1">
        <f>BE97</f>
        <v>20</v>
      </c>
      <c r="BH97" s="1">
        <v>6</v>
      </c>
      <c r="BI97" s="1">
        <f>BH97</f>
        <v>6</v>
      </c>
      <c r="BJ97" s="1">
        <f>BI97</f>
        <v>6</v>
      </c>
      <c r="BK97" s="1">
        <f>BJ97</f>
        <v>6</v>
      </c>
      <c r="BL97" s="1">
        <f>BK97</f>
        <v>6</v>
      </c>
      <c r="BM97" s="1">
        <f>BL97</f>
        <v>6</v>
      </c>
      <c r="BN97" s="1">
        <f>BM97</f>
        <v>6</v>
      </c>
      <c r="BO97" s="1">
        <f>BN97</f>
        <v>6</v>
      </c>
      <c r="BP97" s="1">
        <f>BO97</f>
        <v>6</v>
      </c>
      <c r="BQ97" s="1">
        <f>BP97</f>
        <v>6</v>
      </c>
      <c r="BR97" s="1">
        <f>BQ97</f>
        <v>6</v>
      </c>
      <c r="BS97" s="1">
        <f>BR97</f>
        <v>6</v>
      </c>
      <c r="BT97" s="1">
        <f>BS97</f>
        <v>6</v>
      </c>
      <c r="BU97" s="1">
        <f>BT97</f>
        <v>6</v>
      </c>
      <c r="BV97" s="1">
        <f>BU97</f>
        <v>6</v>
      </c>
      <c r="BW97" s="1">
        <f>BV97</f>
        <v>6</v>
      </c>
      <c r="BX97" s="1">
        <f>BW97</f>
        <v>6</v>
      </c>
      <c r="BY97" s="1">
        <f>BX97</f>
        <v>6</v>
      </c>
      <c r="BZ97" s="1">
        <f>BY97</f>
        <v>6</v>
      </c>
      <c r="CA97" s="1">
        <f>BZ97</f>
        <v>6</v>
      </c>
      <c r="CB97" s="2"/>
      <c r="CC97" s="1">
        <v>0</v>
      </c>
      <c r="CE97">
        <f>IF(EXACT(E97,"Focus"),IF(I97=1,3,IF(I97=2,3,IF(I97=3,4,IF(I97=4,6,8)))),IF(I97=1,4,IF(I97=2,5,IF(I97=3,6,IF(I97=4,8,10)))))</f>
        <v>10</v>
      </c>
      <c r="CG97" s="2">
        <f>MIN(1,MAX(0,(CG$2-$CE97+1+CG$1-DB97)/CG$2))</f>
        <v>0</v>
      </c>
      <c r="CH97" s="2">
        <f>MIN(1,MAX(0,(CH$2-$CE97+1+CH$1-DC97)/CH$2))</f>
        <v>0</v>
      </c>
      <c r="CI97" s="2">
        <f>MIN(1,MAX(0,(CI$2-$CE97+1+CI$1-DD97)/CI$2))</f>
        <v>0</v>
      </c>
      <c r="CJ97" s="2">
        <f>MIN(1,MAX(0,(CJ$2-$CE97+1+CJ$1-DE97)/CJ$2))</f>
        <v>0</v>
      </c>
      <c r="CK97" s="2">
        <f>MIN(1,MAX(0,(CK$2-$CE97+1+CK$1-DF97)/CK$2))</f>
        <v>0.125</v>
      </c>
      <c r="CL97" s="2">
        <f>MIN(1,MAX(0,(CL$2-$CE97+1+CL$1-DG97)/CL$2))</f>
        <v>0.125</v>
      </c>
      <c r="CM97" s="2">
        <f>MIN(1,MAX(0,(CM$2-$CE97+1+CM$1-DH97)/CM$2))</f>
        <v>0.25</v>
      </c>
      <c r="CN97" s="2">
        <f>MIN(1,MAX(0,(CN$2-$CE97+1+CN$1-DI97)/CN$2))</f>
        <v>0.25</v>
      </c>
      <c r="CO97" s="2">
        <f>MIN(1,MAX(0,(CO$2-$CE97+1+CO$1-DJ97)/CO$2))</f>
        <v>0.25</v>
      </c>
      <c r="CP97" s="2">
        <f>MIN(1,MAX(0,(CP$2-$CE97+1+CP$1-DK97)/CP$2))</f>
        <v>0.5</v>
      </c>
      <c r="CQ97" s="2">
        <f>MIN(1,MAX(0,(CQ$2-$CE97+1+CQ$1-DL97)/CQ$2))</f>
        <v>0.5</v>
      </c>
      <c r="CR97" s="2">
        <f>MIN(1,MAX(0,(CR$2-$CE97+1+CR$1-DM97)/CR$2))</f>
        <v>0.5</v>
      </c>
      <c r="CS97" s="2">
        <f>MIN(1,MAX(0,(CS$2-$CE97+1+CS$1-DN97)/CS$2))</f>
        <v>0.6</v>
      </c>
      <c r="CT97" s="2">
        <f>MIN(1,MAX(0,(CT$2-$CE97+1+CT$1-DO97)/CT$2))</f>
        <v>0.6</v>
      </c>
      <c r="CU97" s="2">
        <f>MIN(1,MAX(0,(CU$2-$CE97+1+CU$1-DP97)/CU$2))</f>
        <v>0.66666666666666663</v>
      </c>
      <c r="CV97" s="2">
        <f>MIN(1,MAX(0,(CV$2-$CE97+1+CV$1-DQ97)/CV$2))</f>
        <v>0.75</v>
      </c>
      <c r="CW97" s="2">
        <f>MIN(1,MAX(0,(CW$2-$CE97+1+CW$1-DR97)/CW$2))</f>
        <v>0.75</v>
      </c>
      <c r="CX97" s="2">
        <f>MIN(1,MAX(0,(CX$2-$CE97+1+CX$1-DS97)/CX$2))</f>
        <v>0.75</v>
      </c>
      <c r="CY97" s="2">
        <f>MIN(1,MAX(0,(CY$2-$CE97+1+CY$1-DT97)/CY$2))</f>
        <v>0.83333333333333337</v>
      </c>
      <c r="CZ97" s="2">
        <f>MIN(1,MAX(0,(CZ$2-$CE97+1+CZ$1-DU97)/CZ$2))</f>
        <v>0.9</v>
      </c>
      <c r="DB97" s="1">
        <f>IF($CC97&gt;0,MAX(0,FLOOR((1-$DA$2)*CG$2-$CE97+1+CG$1,1)),0)</f>
        <v>0</v>
      </c>
      <c r="DC97" s="1">
        <f>IF($CC97&gt;0,MAX(0,FLOOR((1-$DA$2)*CH$2-$CE97+1+CH$1,1)),0)</f>
        <v>0</v>
      </c>
      <c r="DD97" s="1">
        <f>IF($CC97&gt;0,MAX(0,FLOOR((1-$DA$2)*CI$2-$CE97+1+CI$1,1)),0)</f>
        <v>0</v>
      </c>
      <c r="DE97" s="1">
        <f>IF($CC97&gt;0,MAX(0,FLOOR((1-$DA$2)*CJ$2-$CE97+1+CJ$1,1)),0)</f>
        <v>0</v>
      </c>
      <c r="DF97" s="1">
        <f>IF($CC97&gt;0,MAX(0,FLOOR((1-$DA$2)*CK$2-$CE97+1+CK$1,1)),0)</f>
        <v>0</v>
      </c>
      <c r="DG97" s="1">
        <f>IF($CC97&gt;0,MAX(0,FLOOR((1-$DA$2)*CL$2-$CE97+1+CL$1,1)),0)</f>
        <v>0</v>
      </c>
      <c r="DH97" s="1">
        <f>IF($CC97&gt;0,MAX(0,FLOOR((1-$DA$2)*CM$2-$CE97+1+CM$1,1)),0)</f>
        <v>0</v>
      </c>
      <c r="DI97" s="1">
        <f>IF($CC97&gt;0,MAX(0,FLOOR((1-$DA$2)*CN$2-$CE97+1+CN$1,1)),0)</f>
        <v>0</v>
      </c>
      <c r="DJ97" s="1">
        <f>IF($CC97&gt;0,MAX(0,FLOOR((1-$DA$2)*CO$2-$CE97+1+CO$1,1)),0)</f>
        <v>0</v>
      </c>
      <c r="DK97" s="1">
        <f>IF($CC97&gt;0,MAX(0,FLOOR((1-$DA$2)*CP$2-$CE97+1+CP$1,1)),0)</f>
        <v>0</v>
      </c>
      <c r="DL97" s="1">
        <f>IF($CC97&gt;0,MAX(0,FLOOR((1-$DA$2)*CQ$2-$CE97+1+CQ$1,1)),0)</f>
        <v>0</v>
      </c>
      <c r="DM97" s="1">
        <f>IF($CC97&gt;0,MAX(0,FLOOR((1-$DA$2)*CR$2-$CE97+1+CR$1,1)),0)</f>
        <v>0</v>
      </c>
      <c r="DN97" s="1">
        <f>IF($CC97&gt;0,MAX(0,FLOOR((1-$DA$2)*CS$2-$CE97+1+CS$1,1)),0)</f>
        <v>0</v>
      </c>
      <c r="DO97" s="1">
        <f>IF($CC97&gt;0,MAX(0,FLOOR((1-$DA$2)*CT$2-$CE97+1+CT$1,1)),0)</f>
        <v>0</v>
      </c>
      <c r="DP97" s="1">
        <f>IF($CC97&gt;0,MAX(0,FLOOR((1-$DA$2)*CU$2-$CE97+1+CU$1,1)),0)</f>
        <v>0</v>
      </c>
      <c r="DQ97" s="1">
        <f>IF($CC97&gt;0,MAX(0,FLOOR((1-$DA$2)*CV$2-$CE97+1+CV$1,1)),0)</f>
        <v>0</v>
      </c>
      <c r="DR97" s="1">
        <f>IF($CC97&gt;0,MAX(0,FLOOR((1-$DA$2)*CW$2-$CE97+1+CW$1,1)),0)</f>
        <v>0</v>
      </c>
      <c r="DS97" s="1">
        <f>IF($CC97&gt;0,MAX(0,FLOOR((1-$DA$2)*CX$2-$CE97+1+CX$1,1)),0)</f>
        <v>0</v>
      </c>
      <c r="DT97" s="1">
        <f>IF($CC97&gt;0,MAX(0,FLOOR((1-$DA$2)*CY$2-$CE97+1+CY$1,1)),0)</f>
        <v>0</v>
      </c>
      <c r="DU97" s="1">
        <f>IF($CC97&gt;0,MAX(0,FLOOR((1-$DA$2)*CZ$2-$CE97+1+CZ$1,1)),0)</f>
        <v>0</v>
      </c>
      <c r="DW97" s="1">
        <f>$AL97 +(DB97*$CC97+AM97)*(BH97+1)/2</f>
        <v>70</v>
      </c>
      <c r="DX97" s="1">
        <f>$AL97 +(DC97*$CC97+AN97)*(BI97+1)/2</f>
        <v>70</v>
      </c>
      <c r="DY97" s="1">
        <f>$AL97 +(DD97*$CC97+AO97)*(BJ97+1)/2</f>
        <v>70</v>
      </c>
      <c r="DZ97" s="1">
        <f>$AL97 +(DE97*$CC97+AP97)*(BK97+1)/2</f>
        <v>70</v>
      </c>
      <c r="EA97" s="1">
        <f>$AL97 +(DF97*$CC97+AQ97)*(BL97+1)/2</f>
        <v>70</v>
      </c>
      <c r="EB97" s="1">
        <f>$AL97 +(DG97*$CC97+AR97)*(BM97+1)/2</f>
        <v>70</v>
      </c>
      <c r="EC97" s="1">
        <f>$AL97 +(DH97*$CC97+AS97)*(BN97+1)/2</f>
        <v>70</v>
      </c>
      <c r="ED97" s="1">
        <f>$AL97 +(DI97*$CC97+AT97)*(BO97+1)/2</f>
        <v>70</v>
      </c>
      <c r="EE97" s="1">
        <f>$AL97 +(DJ97*$CC97+AU97)*(BP97+1)/2</f>
        <v>70</v>
      </c>
      <c r="EF97" s="1">
        <f>$AL97 +(DK97*$CC97+AV97)*(BQ97+1)/2</f>
        <v>70</v>
      </c>
      <c r="EG97" s="1">
        <f>$AL97 +(DL97*$CC97+AW97)*(BR97+1)/2</f>
        <v>70</v>
      </c>
      <c r="EH97" s="1">
        <f>$AL97 +(DM97*$CC97+AX97)*(BS97+1)/2</f>
        <v>70</v>
      </c>
      <c r="EI97" s="1">
        <f>$AL97 +(DN97*$CC97+AY97)*(BT97+1)/2</f>
        <v>70</v>
      </c>
      <c r="EJ97" s="1">
        <f>$AL97 +(DO97*$CC97+AZ97)*(BU97+1)/2</f>
        <v>70</v>
      </c>
      <c r="EK97" s="1">
        <f>$AL97 +(DP97*$CC97+BA97)*(BV97+1)/2</f>
        <v>70</v>
      </c>
      <c r="EL97" s="1">
        <f>$AL97 +(DQ97*$CC97+BB97)*(BW97+1)/2</f>
        <v>70</v>
      </c>
      <c r="EM97" s="1">
        <f>$AL97 +(DR97*$CC97+BC97)*(BX97+1)/2</f>
        <v>70</v>
      </c>
      <c r="EN97" s="1">
        <f>$AL97 +(DS97*$CC97+BD97)*(BY97+1)/2</f>
        <v>70</v>
      </c>
      <c r="EO97" s="1">
        <f>$AL97 +(DT97*$CC97+BE97)*(BZ97+1)/2</f>
        <v>70</v>
      </c>
      <c r="EP97" s="1">
        <f>$AL97 +(DU97*$CC97+BF97)*(CA97+1)/2</f>
        <v>70</v>
      </c>
    </row>
    <row r="98" spans="1:146" ht="33.950000000000003" customHeight="1">
      <c r="A98" s="8" t="s">
        <v>342</v>
      </c>
      <c r="B98" s="1" t="s">
        <v>60</v>
      </c>
      <c r="C98" s="8" t="s">
        <v>93</v>
      </c>
      <c r="D98" s="8" t="s">
        <v>343</v>
      </c>
      <c r="E98" s="8" t="s">
        <v>46</v>
      </c>
      <c r="F98" s="8" t="s">
        <v>55</v>
      </c>
      <c r="G98" s="8" t="s">
        <v>344</v>
      </c>
      <c r="H98" s="8"/>
      <c r="I98" s="8">
        <v>3</v>
      </c>
      <c r="J98" s="8"/>
      <c r="K98" s="8"/>
      <c r="L98" s="8" t="s">
        <v>930</v>
      </c>
      <c r="M98" s="8" t="s">
        <v>345</v>
      </c>
    </row>
    <row r="99" spans="1:146" ht="33.950000000000003" customHeight="1">
      <c r="A99" s="8" t="s">
        <v>346</v>
      </c>
      <c r="B99" s="1" t="s">
        <v>65</v>
      </c>
      <c r="C99" s="8" t="s">
        <v>66</v>
      </c>
      <c r="D99" s="8" t="s">
        <v>347</v>
      </c>
      <c r="E99" s="8" t="s">
        <v>46</v>
      </c>
      <c r="F99" s="8" t="s">
        <v>31</v>
      </c>
      <c r="G99" s="11"/>
      <c r="H99" s="8" t="s">
        <v>57</v>
      </c>
      <c r="I99" s="11">
        <v>4</v>
      </c>
      <c r="J99" s="11"/>
      <c r="K99" s="11"/>
      <c r="L99" s="11"/>
      <c r="M99" s="8" t="s">
        <v>348</v>
      </c>
      <c r="O99" s="1">
        <v>1</v>
      </c>
      <c r="Q99" s="1">
        <f>IF(Q$2/5+1 &gt;=$I99,CG99*DW99, 0)</f>
        <v>0</v>
      </c>
      <c r="R99" s="1">
        <f>IF(R$2/5+1 &gt;=$I99,CH99*DX99, 0)</f>
        <v>0</v>
      </c>
      <c r="S99" s="1">
        <f>IF(S$2/5+1 &gt;=$I99,CI99*DY99, 0)</f>
        <v>0</v>
      </c>
      <c r="T99" s="1">
        <f>IF(T$2/5+1 &gt;=$I99,CJ99*DZ99, 0)</f>
        <v>0</v>
      </c>
      <c r="U99" s="1">
        <f>IF(U$2/5+1 &gt;=$I99,CK99*EA99, 0)</f>
        <v>0</v>
      </c>
      <c r="V99" s="1">
        <f>IF(V$2/5+1 &gt;=$I99,CL99*EB99, 0)</f>
        <v>0</v>
      </c>
      <c r="W99" s="1">
        <f>IF(W$2/5+1 &gt;=$I99,CM99*EC99, 0)</f>
        <v>0</v>
      </c>
      <c r="X99" s="1">
        <f>IF(X$2/5+1 &gt;=$I99,CN99*ED99, 0)</f>
        <v>0</v>
      </c>
      <c r="Y99" s="1">
        <f>IF(Y$2/5+1 &gt;=$I99,CO99*EE99, 0)</f>
        <v>0</v>
      </c>
      <c r="Z99" s="1">
        <f>IF(Z$2/5+1 &gt;=$I99,CP99*EF99, 0)</f>
        <v>0</v>
      </c>
      <c r="AA99" s="1">
        <f>IF(AA$2/5+1 &gt;=$I99,CQ99*EG99, 0)</f>
        <v>0</v>
      </c>
      <c r="AB99" s="1">
        <f>IF(AB$2/5+1 &gt;=$I99,CR99*EH99, 0)</f>
        <v>0</v>
      </c>
      <c r="AC99" s="1">
        <f>IF(AC$2/5+1 &gt;=$I99,CS99*EI99, 0)</f>
        <v>0</v>
      </c>
      <c r="AD99" s="1">
        <f>IF(AD$2/5+1 &gt;=$I99,CT99*EJ99, 0)</f>
        <v>0</v>
      </c>
      <c r="AE99" s="1">
        <f>IF(AE$2/5+1 &gt;=$I99,CU99*EK99, 0)</f>
        <v>11.25</v>
      </c>
      <c r="AF99" s="1">
        <f>IF(AF$2/5+1 &gt;=$I99,CV99*EL99, 0)</f>
        <v>12.375</v>
      </c>
      <c r="AG99" s="1">
        <f>IF(AG$2/5+1 &gt;=$I99,CW99*EM99, 0)</f>
        <v>12.375</v>
      </c>
      <c r="AH99" s="1">
        <f>IF(AH$2/5+1 &gt;=$I99,CX99*EN99, 0)</f>
        <v>12.375</v>
      </c>
      <c r="AI99" s="1">
        <f>IF(AI$2/5+1 &gt;=$I99,CY99*EO99, 0)</f>
        <v>16.5</v>
      </c>
      <c r="AJ99" s="1">
        <f>IF(AJ$2/5+1 &gt;=$I99,CZ99*EP99, 0)</f>
        <v>38.25</v>
      </c>
      <c r="AL99" s="1">
        <v>0</v>
      </c>
      <c r="AM99" s="1">
        <v>3</v>
      </c>
      <c r="AN99" s="1">
        <f>AM99</f>
        <v>3</v>
      </c>
      <c r="AO99" s="1">
        <f>AN99</f>
        <v>3</v>
      </c>
      <c r="AP99" s="1">
        <f>AO99</f>
        <v>3</v>
      </c>
      <c r="AQ99" s="1">
        <f>AP99</f>
        <v>3</v>
      </c>
      <c r="AR99" s="1">
        <f>AQ99</f>
        <v>3</v>
      </c>
      <c r="AS99" s="1">
        <f>AR99</f>
        <v>3</v>
      </c>
      <c r="AT99" s="1">
        <f>AS99</f>
        <v>3</v>
      </c>
      <c r="AU99" s="1">
        <f>AT99</f>
        <v>3</v>
      </c>
      <c r="AV99" s="1">
        <f>AU99</f>
        <v>3</v>
      </c>
      <c r="AW99" s="1">
        <f>AV99</f>
        <v>3</v>
      </c>
      <c r="AX99" s="1">
        <f>AW99</f>
        <v>3</v>
      </c>
      <c r="AY99" s="1">
        <f>AX99</f>
        <v>3</v>
      </c>
      <c r="AZ99" s="1">
        <f>AY99</f>
        <v>3</v>
      </c>
      <c r="BA99" s="1">
        <f>AZ99</f>
        <v>3</v>
      </c>
      <c r="BB99" s="1">
        <f>BA99</f>
        <v>3</v>
      </c>
      <c r="BC99" s="1">
        <f>BB99</f>
        <v>3</v>
      </c>
      <c r="BD99" s="1">
        <f>BC99</f>
        <v>3</v>
      </c>
      <c r="BE99" s="1">
        <f>BD99</f>
        <v>3</v>
      </c>
      <c r="BF99" s="1">
        <f>BE99</f>
        <v>3</v>
      </c>
      <c r="BH99" s="1">
        <v>8</v>
      </c>
      <c r="BI99" s="1">
        <f>BH99</f>
        <v>8</v>
      </c>
      <c r="BJ99" s="1">
        <f>BI99</f>
        <v>8</v>
      </c>
      <c r="BK99" s="1">
        <f>BJ99</f>
        <v>8</v>
      </c>
      <c r="BL99" s="1">
        <f>BK99</f>
        <v>8</v>
      </c>
      <c r="BM99" s="1">
        <f>BL99</f>
        <v>8</v>
      </c>
      <c r="BN99" s="1">
        <f>BM99</f>
        <v>8</v>
      </c>
      <c r="BO99" s="1">
        <f>BN99</f>
        <v>8</v>
      </c>
      <c r="BP99" s="1">
        <f>BO99</f>
        <v>8</v>
      </c>
      <c r="BQ99" s="1">
        <f>BP99</f>
        <v>8</v>
      </c>
      <c r="BR99" s="1">
        <f>BQ99</f>
        <v>8</v>
      </c>
      <c r="BS99" s="1">
        <f>BR99</f>
        <v>8</v>
      </c>
      <c r="BT99" s="1">
        <f>BS99</f>
        <v>8</v>
      </c>
      <c r="BU99" s="1">
        <f>BT99</f>
        <v>8</v>
      </c>
      <c r="BV99" s="1">
        <f>BU99</f>
        <v>8</v>
      </c>
      <c r="BW99" s="1">
        <f>BV99</f>
        <v>8</v>
      </c>
      <c r="BX99" s="1">
        <f>BW99</f>
        <v>8</v>
      </c>
      <c r="BY99" s="1">
        <f>BX99</f>
        <v>8</v>
      </c>
      <c r="BZ99" s="1">
        <f>BY99</f>
        <v>8</v>
      </c>
      <c r="CA99" s="1">
        <v>16</v>
      </c>
      <c r="CB99" s="2"/>
      <c r="CC99" s="1">
        <v>1</v>
      </c>
      <c r="CE99">
        <f>IF(EXACT(E99,"Focus"),IF(I99=1,3,IF(I99=2,3,IF(I99=3,4,IF(I99=4,6,8)))),IF(I99=1,4,IF(I99=2,5,IF(I99=3,6,IF(I99=4,8,10)))))</f>
        <v>8</v>
      </c>
      <c r="CG99" s="2">
        <f>MIN(1,MAX(0,(CG$2-$CE99+1+CG$1-DB99)/CG$2))</f>
        <v>0</v>
      </c>
      <c r="CH99" s="2">
        <f>MIN(1,MAX(0,(CH$2-$CE99+1+CH$1-DC99)/CH$2))</f>
        <v>0</v>
      </c>
      <c r="CI99" s="2">
        <f>MIN(1,MAX(0,(CI$2-$CE99+1+CI$1-DD99)/CI$2))</f>
        <v>0</v>
      </c>
      <c r="CJ99" s="2">
        <f>MIN(1,MAX(0,(CJ$2-$CE99+1+CJ$1-DE99)/CJ$2))</f>
        <v>0.16666666666666666</v>
      </c>
      <c r="CK99" s="2">
        <f>MIN(1,MAX(0,(CK$2-$CE99+1+CK$1-DF99)/CK$2))</f>
        <v>0.375</v>
      </c>
      <c r="CL99" s="2">
        <f>MIN(1,MAX(0,(CL$2-$CE99+1+CL$1-DG99)/CL$2))</f>
        <v>0.375</v>
      </c>
      <c r="CM99" s="2">
        <f>MIN(1,MAX(0,(CM$2-$CE99+1+CM$1-DH99)/CM$2))</f>
        <v>0.5</v>
      </c>
      <c r="CN99" s="2">
        <f>MIN(1,MAX(0,(CN$2-$CE99+1+CN$1-DI99)/CN$2))</f>
        <v>0.5</v>
      </c>
      <c r="CO99" s="2">
        <f>MIN(1,MAX(0,(CO$2-$CE99+1+CO$1-DJ99)/CO$2))</f>
        <v>0.5</v>
      </c>
      <c r="CP99" s="2">
        <f>MIN(1,MAX(0,(CP$2-$CE99+1+CP$1-DK99)/CP$2))</f>
        <v>0.7</v>
      </c>
      <c r="CQ99" s="2">
        <f>MIN(1,MAX(0,(CQ$2-$CE99+1+CQ$1-DL99)/CQ$2))</f>
        <v>0.7</v>
      </c>
      <c r="CR99" s="2">
        <f>MIN(1,MAX(0,(CR$2-$CE99+1+CR$1-DM99)/CR$2))</f>
        <v>0.7</v>
      </c>
      <c r="CS99" s="2">
        <f>MIN(1,MAX(0,(CS$2-$CE99+1+CS$1-DN99)/CS$2))</f>
        <v>0.8</v>
      </c>
      <c r="CT99" s="2">
        <f>MIN(1,MAX(0,(CT$2-$CE99+1+CT$1-DO99)/CT$2))</f>
        <v>0.8</v>
      </c>
      <c r="CU99" s="2">
        <f>MIN(1,MAX(0,(CU$2-$CE99+1+CU$1-DP99)/CU$2))</f>
        <v>0.83333333333333337</v>
      </c>
      <c r="CV99" s="2">
        <f>MIN(1,MAX(0,(CV$2-$CE99+1+CV$1-DQ99)/CV$2))</f>
        <v>0.91666666666666663</v>
      </c>
      <c r="CW99" s="2">
        <f>MIN(1,MAX(0,(CW$2-$CE99+1+CW$1-DR99)/CW$2))</f>
        <v>0.91666666666666663</v>
      </c>
      <c r="CX99" s="2">
        <f>MIN(1,MAX(0,(CX$2-$CE99+1+CX$1-DS99)/CX$2))</f>
        <v>0.91666666666666663</v>
      </c>
      <c r="CY99" s="2">
        <f>MIN(1,MAX(0,(CY$2-$CE99+1+CY$1-DT99)/CY$2))</f>
        <v>0.91666666666666663</v>
      </c>
      <c r="CZ99" s="2">
        <f>MIN(1,MAX(0,(CZ$2-$CE99+1+CZ$1-DU99)/CZ$2))</f>
        <v>0.9</v>
      </c>
      <c r="DB99" s="1">
        <f>IF($CC99&gt;0,MAX(0,FLOOR((1-$DA$2)*CG$2-$CE99+1+CG$1,1)),0)</f>
        <v>0</v>
      </c>
      <c r="DC99" s="1">
        <f>IF($CC99&gt;0,MAX(0,FLOOR((1-$DA$2)*CH$2-$CE99+1+CH$1,1)),0)</f>
        <v>0</v>
      </c>
      <c r="DD99" s="1">
        <f>IF($CC99&gt;0,MAX(0,FLOOR((1-$DA$2)*CI$2-$CE99+1+CI$1,1)),0)</f>
        <v>0</v>
      </c>
      <c r="DE99" s="1">
        <f>IF($CC99&gt;0,MAX(0,FLOOR((1-$DA$2)*CJ$2-$CE99+1+CJ$1,1)),0)</f>
        <v>0</v>
      </c>
      <c r="DF99" s="1">
        <f>IF($CC99&gt;0,MAX(0,FLOOR((1-$DA$2)*CK$2-$CE99+1+CK$1,1)),0)</f>
        <v>0</v>
      </c>
      <c r="DG99" s="1">
        <f>IF($CC99&gt;0,MAX(0,FLOOR((1-$DA$2)*CL$2-$CE99+1+CL$1,1)),0)</f>
        <v>0</v>
      </c>
      <c r="DH99" s="1">
        <f>IF($CC99&gt;0,MAX(0,FLOOR((1-$DA$2)*CM$2-$CE99+1+CM$1,1)),0)</f>
        <v>0</v>
      </c>
      <c r="DI99" s="1">
        <f>IF($CC99&gt;0,MAX(0,FLOOR((1-$DA$2)*CN$2-$CE99+1+CN$1,1)),0)</f>
        <v>0</v>
      </c>
      <c r="DJ99" s="1">
        <f>IF($CC99&gt;0,MAX(0,FLOOR((1-$DA$2)*CO$2-$CE99+1+CO$1,1)),0)</f>
        <v>0</v>
      </c>
      <c r="DK99" s="1">
        <f>IF($CC99&gt;0,MAX(0,FLOOR((1-$DA$2)*CP$2-$CE99+1+CP$1,1)),0)</f>
        <v>0</v>
      </c>
      <c r="DL99" s="1">
        <f>IF($CC99&gt;0,MAX(0,FLOOR((1-$DA$2)*CQ$2-$CE99+1+CQ$1,1)),0)</f>
        <v>0</v>
      </c>
      <c r="DM99" s="1">
        <f>IF($CC99&gt;0,MAX(0,FLOOR((1-$DA$2)*CR$2-$CE99+1+CR$1,1)),0)</f>
        <v>0</v>
      </c>
      <c r="DN99" s="1">
        <f>IF($CC99&gt;0,MAX(0,FLOOR((1-$DA$2)*CS$2-$CE99+1+CS$1,1)),0)</f>
        <v>0</v>
      </c>
      <c r="DO99" s="1">
        <f>IF($CC99&gt;0,MAX(0,FLOOR((1-$DA$2)*CT$2-$CE99+1+CT$1,1)),0)</f>
        <v>0</v>
      </c>
      <c r="DP99" s="1">
        <f>IF($CC99&gt;0,MAX(0,FLOOR((1-$DA$2)*CU$2-$CE99+1+CU$1,1)),0)</f>
        <v>0</v>
      </c>
      <c r="DQ99" s="1">
        <f>IF($CC99&gt;0,MAX(0,FLOOR((1-$DA$2)*CV$2-$CE99+1+CV$1,1)),0)</f>
        <v>0</v>
      </c>
      <c r="DR99" s="1">
        <f>IF($CC99&gt;0,MAX(0,FLOOR((1-$DA$2)*CW$2-$CE99+1+CW$1,1)),0)</f>
        <v>0</v>
      </c>
      <c r="DS99" s="1">
        <f>IF($CC99&gt;0,MAX(0,FLOOR((1-$DA$2)*CX$2-$CE99+1+CX$1,1)),0)</f>
        <v>0</v>
      </c>
      <c r="DT99" s="1">
        <f>IF($CC99&gt;0,MAX(0,FLOOR((1-$DA$2)*CY$2-$CE99+1+CY$1,1)),0)</f>
        <v>1</v>
      </c>
      <c r="DU99" s="1">
        <f>IF($CC99&gt;0,MAX(0,FLOOR((1-$DA$2)*CZ$2-$CE99+1+CZ$1,1)),0)</f>
        <v>2</v>
      </c>
      <c r="DW99" s="1">
        <f>$AL99 +(DB99*$CC99+AM99)*(BH99+1)/2</f>
        <v>13.5</v>
      </c>
      <c r="DX99" s="1">
        <f>$AL99 +(DC99*$CC99+AN99)*(BI99+1)/2</f>
        <v>13.5</v>
      </c>
      <c r="DY99" s="1">
        <f>$AL99 +(DD99*$CC99+AO99)*(BJ99+1)/2</f>
        <v>13.5</v>
      </c>
      <c r="DZ99" s="1">
        <f>$AL99 +(DE99*$CC99+AP99)*(BK99+1)/2</f>
        <v>13.5</v>
      </c>
      <c r="EA99" s="1">
        <f>$AL99 +(DF99*$CC99+AQ99)*(BL99+1)/2</f>
        <v>13.5</v>
      </c>
      <c r="EB99" s="1">
        <f>$AL99 +(DG99*$CC99+AR99)*(BM99+1)/2</f>
        <v>13.5</v>
      </c>
      <c r="EC99" s="1">
        <f>$AL99 +(DH99*$CC99+AS99)*(BN99+1)/2</f>
        <v>13.5</v>
      </c>
      <c r="ED99" s="1">
        <f>$AL99 +(DI99*$CC99+AT99)*(BO99+1)/2</f>
        <v>13.5</v>
      </c>
      <c r="EE99" s="1">
        <f>$AL99 +(DJ99*$CC99+AU99)*(BP99+1)/2</f>
        <v>13.5</v>
      </c>
      <c r="EF99" s="1">
        <f>$AL99 +(DK99*$CC99+AV99)*(BQ99+1)/2</f>
        <v>13.5</v>
      </c>
      <c r="EG99" s="1">
        <f>$AL99 +(DL99*$CC99+AW99)*(BR99+1)/2</f>
        <v>13.5</v>
      </c>
      <c r="EH99" s="1">
        <f>$AL99 +(DM99*$CC99+AX99)*(BS99+1)/2</f>
        <v>13.5</v>
      </c>
      <c r="EI99" s="1">
        <f>$AL99 +(DN99*$CC99+AY99)*(BT99+1)/2</f>
        <v>13.5</v>
      </c>
      <c r="EJ99" s="1">
        <f>$AL99 +(DO99*$CC99+AZ99)*(BU99+1)/2</f>
        <v>13.5</v>
      </c>
      <c r="EK99" s="1">
        <f>$AL99 +(DP99*$CC99+BA99)*(BV99+1)/2</f>
        <v>13.5</v>
      </c>
      <c r="EL99" s="1">
        <f>$AL99 +(DQ99*$CC99+BB99)*(BW99+1)/2</f>
        <v>13.5</v>
      </c>
      <c r="EM99" s="1">
        <f>$AL99 +(DR99*$CC99+BC99)*(BX99+1)/2</f>
        <v>13.5</v>
      </c>
      <c r="EN99" s="1">
        <f>$AL99 +(DS99*$CC99+BD99)*(BY99+1)/2</f>
        <v>13.5</v>
      </c>
      <c r="EO99" s="1">
        <f>$AL99 +(DT99*$CC99+BE99)*(BZ99+1)/2</f>
        <v>18</v>
      </c>
      <c r="EP99" s="1">
        <f>$AL99 +(DU99*$CC99+BF99)*(CA99+1)/2</f>
        <v>42.5</v>
      </c>
    </row>
    <row r="100" spans="1:146" ht="48">
      <c r="A100" s="8" t="s">
        <v>349</v>
      </c>
      <c r="B100" s="1" t="s">
        <v>38</v>
      </c>
      <c r="C100" s="8" t="s">
        <v>39</v>
      </c>
      <c r="D100" s="8" t="s">
        <v>350</v>
      </c>
      <c r="E100" s="8" t="s">
        <v>30</v>
      </c>
      <c r="F100" s="8" t="s">
        <v>31</v>
      </c>
      <c r="G100" s="8"/>
      <c r="H100" s="8"/>
      <c r="I100" s="8">
        <v>4</v>
      </c>
      <c r="J100" s="8" t="s">
        <v>34</v>
      </c>
      <c r="K100" s="8"/>
      <c r="L100" s="8" t="s">
        <v>923</v>
      </c>
      <c r="M100" s="18" t="s">
        <v>977</v>
      </c>
    </row>
    <row r="101" spans="1:146" ht="60">
      <c r="A101" s="8" t="s">
        <v>351</v>
      </c>
      <c r="B101" s="1" t="s">
        <v>120</v>
      </c>
      <c r="C101" s="8" t="s">
        <v>189</v>
      </c>
      <c r="D101" s="8" t="s">
        <v>352</v>
      </c>
      <c r="E101" s="8" t="s">
        <v>30</v>
      </c>
      <c r="F101" s="8" t="s">
        <v>31</v>
      </c>
      <c r="G101" s="8" t="s">
        <v>353</v>
      </c>
      <c r="H101" s="8"/>
      <c r="I101" s="8">
        <v>3</v>
      </c>
      <c r="J101" s="8"/>
      <c r="K101" s="8"/>
      <c r="L101" s="8" t="s">
        <v>930</v>
      </c>
      <c r="M101" s="8" t="s">
        <v>969</v>
      </c>
    </row>
    <row r="102" spans="1:146" ht="33.950000000000003" customHeight="1">
      <c r="A102" s="8" t="s">
        <v>354</v>
      </c>
      <c r="B102" s="1" t="s">
        <v>65</v>
      </c>
      <c r="C102" s="8" t="s">
        <v>110</v>
      </c>
      <c r="D102" s="8" t="s">
        <v>355</v>
      </c>
      <c r="E102" s="8" t="s">
        <v>46</v>
      </c>
      <c r="F102" s="8" t="s">
        <v>31</v>
      </c>
      <c r="G102" s="11"/>
      <c r="H102" s="8" t="s">
        <v>356</v>
      </c>
      <c r="I102" s="11">
        <v>4</v>
      </c>
      <c r="J102" s="11"/>
      <c r="K102" s="11"/>
      <c r="L102" s="11"/>
      <c r="M102" s="8" t="s">
        <v>357</v>
      </c>
      <c r="N102" s="12"/>
    </row>
    <row r="103" spans="1:146" ht="33.950000000000003" customHeight="1">
      <c r="A103" s="8" t="s">
        <v>358</v>
      </c>
      <c r="B103" s="1" t="s">
        <v>60</v>
      </c>
      <c r="C103" s="8" t="s">
        <v>93</v>
      </c>
      <c r="D103" s="8" t="s">
        <v>359</v>
      </c>
      <c r="E103" s="8" t="s">
        <v>30</v>
      </c>
      <c r="F103" s="8" t="s">
        <v>31</v>
      </c>
      <c r="G103" s="8"/>
      <c r="H103" s="8"/>
      <c r="I103" s="8">
        <v>2</v>
      </c>
      <c r="J103" s="8"/>
      <c r="K103" s="8"/>
      <c r="L103" s="8" t="s">
        <v>970</v>
      </c>
      <c r="M103" s="8" t="s">
        <v>971</v>
      </c>
    </row>
    <row r="104" spans="1:146" ht="33.950000000000003" customHeight="1">
      <c r="A104" s="8" t="s">
        <v>360</v>
      </c>
      <c r="B104" s="1" t="s">
        <v>27</v>
      </c>
      <c r="C104" s="8" t="s">
        <v>28</v>
      </c>
      <c r="D104" s="8" t="s">
        <v>361</v>
      </c>
      <c r="E104" s="15" t="s">
        <v>170</v>
      </c>
      <c r="F104" s="15" t="s">
        <v>63</v>
      </c>
      <c r="G104" s="15" t="s">
        <v>362</v>
      </c>
      <c r="H104" s="15"/>
      <c r="I104" s="8">
        <v>1</v>
      </c>
      <c r="J104" s="8"/>
      <c r="K104" s="8"/>
      <c r="L104" s="8"/>
      <c r="M104" s="8" t="s">
        <v>363</v>
      </c>
    </row>
    <row r="105" spans="1:146" ht="56.25" customHeight="1">
      <c r="A105" s="8" t="s">
        <v>364</v>
      </c>
      <c r="B105" s="1" t="s">
        <v>38</v>
      </c>
      <c r="C105" s="8" t="s">
        <v>39</v>
      </c>
      <c r="D105" s="8" t="s">
        <v>365</v>
      </c>
      <c r="E105" s="8" t="s">
        <v>30</v>
      </c>
      <c r="F105" s="8" t="s">
        <v>31</v>
      </c>
      <c r="G105" s="8" t="s">
        <v>366</v>
      </c>
      <c r="H105" s="8"/>
      <c r="I105" s="8">
        <v>4</v>
      </c>
      <c r="J105" s="8" t="s">
        <v>34</v>
      </c>
      <c r="K105" s="8" t="s">
        <v>34</v>
      </c>
      <c r="L105" s="8"/>
      <c r="M105" s="8" t="s">
        <v>979</v>
      </c>
      <c r="O105" s="1">
        <v>1</v>
      </c>
      <c r="Q105" s="1">
        <f>IF(Q$2/5+1 &gt;=$I105,CG105*DW105, 0)</f>
        <v>0</v>
      </c>
      <c r="R105" s="1">
        <f>IF(R$2/5+1 &gt;=$I105,CH105*DX105, 0)</f>
        <v>0</v>
      </c>
      <c r="S105" s="1">
        <f>IF(S$2/5+1 &gt;=$I105,CI105*DY105, 0)</f>
        <v>0</v>
      </c>
      <c r="T105" s="1">
        <f>IF(T$2/5+1 &gt;=$I105,CJ105*DZ105, 0)</f>
        <v>0</v>
      </c>
      <c r="U105" s="1">
        <f>IF(U$2/5+1 &gt;=$I105,CK105*EA105, 0)</f>
        <v>0</v>
      </c>
      <c r="V105" s="1">
        <f>IF(V$2/5+1 &gt;=$I105,CL105*EB105, 0)</f>
        <v>0</v>
      </c>
      <c r="W105" s="1">
        <f>IF(W$2/5+1 &gt;=$I105,CM105*EC105, 0)</f>
        <v>0</v>
      </c>
      <c r="X105" s="1">
        <f>IF(X$2/5+1 &gt;=$I105,CN105*ED105, 0)</f>
        <v>0</v>
      </c>
      <c r="Y105" s="1">
        <f>IF(Y$2/5+1 &gt;=$I105,CO105*EE105, 0)</f>
        <v>0</v>
      </c>
      <c r="Z105" s="1">
        <f>IF(Z$2/5+1 &gt;=$I105,CP105*EF105, 0)</f>
        <v>0</v>
      </c>
      <c r="AA105" s="1">
        <f>IF(AA$2/5+1 &gt;=$I105,CQ105*EG105, 0)</f>
        <v>0</v>
      </c>
      <c r="AB105" s="1">
        <f>IF(AB$2/5+1 &gt;=$I105,CR105*EH105, 0)</f>
        <v>0</v>
      </c>
      <c r="AC105" s="1">
        <f>IF(AC$2/5+1 &gt;=$I105,CS105*EI105, 0)</f>
        <v>0</v>
      </c>
      <c r="AD105" s="1">
        <f>IF(AD$2/5+1 &gt;=$I105,CT105*EJ105, 0)</f>
        <v>0</v>
      </c>
      <c r="AE105" s="1">
        <f>IF(AE$2/5+1 &gt;=$I105,CU105*EK105, 0)</f>
        <v>16.041666666666664</v>
      </c>
      <c r="AF105" s="1">
        <f>IF(AF$2/5+1 &gt;=$I105,CV105*EL105, 0)</f>
        <v>19.25</v>
      </c>
      <c r="AG105" s="1">
        <f>IF(AG$2/5+1 &gt;=$I105,CW105*EM105, 0)</f>
        <v>19.25</v>
      </c>
      <c r="AH105" s="1">
        <f>IF(AH$2/5+1 &gt;=$I105,CX105*EN105, 0)</f>
        <v>19.25</v>
      </c>
      <c r="AI105" s="1">
        <f>IF(AI$2/5+1 &gt;=$I105,CY105*EO105, 0)</f>
        <v>22.458333333333332</v>
      </c>
      <c r="AJ105" s="1">
        <f>IF(AJ$2/5+1 &gt;=$I105,CZ105*EP105, 0)</f>
        <v>25.2</v>
      </c>
      <c r="AL105" s="1">
        <v>0</v>
      </c>
      <c r="AM105" s="1">
        <v>4</v>
      </c>
      <c r="AN105" s="1">
        <f>AM105</f>
        <v>4</v>
      </c>
      <c r="AO105" s="1">
        <f>AN105</f>
        <v>4</v>
      </c>
      <c r="AP105" s="1">
        <f>AO105</f>
        <v>4</v>
      </c>
      <c r="AQ105" s="1">
        <f>AP105</f>
        <v>4</v>
      </c>
      <c r="AR105" s="1">
        <f>AQ105</f>
        <v>4</v>
      </c>
      <c r="AS105" s="1">
        <f>AR105</f>
        <v>4</v>
      </c>
      <c r="AT105" s="1">
        <f>AS105</f>
        <v>4</v>
      </c>
      <c r="AU105" s="1">
        <f>AT105</f>
        <v>4</v>
      </c>
      <c r="AV105" s="1">
        <f>AU105</f>
        <v>4</v>
      </c>
      <c r="AW105" s="1">
        <f>AV105</f>
        <v>4</v>
      </c>
      <c r="AX105" s="1">
        <f>AW105</f>
        <v>4</v>
      </c>
      <c r="AY105" s="1">
        <f>AX105</f>
        <v>4</v>
      </c>
      <c r="AZ105" s="1">
        <f>AY105</f>
        <v>4</v>
      </c>
      <c r="BA105" s="1">
        <f>AZ105</f>
        <v>4</v>
      </c>
      <c r="BB105" s="1">
        <f>BA105</f>
        <v>4</v>
      </c>
      <c r="BC105" s="1">
        <f>BB105</f>
        <v>4</v>
      </c>
      <c r="BD105" s="1">
        <f>BC105</f>
        <v>4</v>
      </c>
      <c r="BE105" s="1">
        <f>BD105</f>
        <v>4</v>
      </c>
      <c r="BF105" s="1">
        <f>BE105</f>
        <v>4</v>
      </c>
      <c r="BH105" s="1">
        <v>6</v>
      </c>
      <c r="BI105" s="1">
        <f>BH105</f>
        <v>6</v>
      </c>
      <c r="BJ105" s="1">
        <f>BI105</f>
        <v>6</v>
      </c>
      <c r="BK105" s="1">
        <f>BJ105</f>
        <v>6</v>
      </c>
      <c r="BL105" s="1">
        <f>BK105</f>
        <v>6</v>
      </c>
      <c r="BM105" s="1">
        <f>BL105</f>
        <v>6</v>
      </c>
      <c r="BN105" s="1">
        <f>BM105</f>
        <v>6</v>
      </c>
      <c r="BO105" s="1">
        <f>BN105</f>
        <v>6</v>
      </c>
      <c r="BP105" s="1">
        <f>BO105</f>
        <v>6</v>
      </c>
      <c r="BQ105" s="1">
        <f>BP105</f>
        <v>6</v>
      </c>
      <c r="BR105" s="1">
        <f>BQ105</f>
        <v>6</v>
      </c>
      <c r="BS105" s="1">
        <f>BR105</f>
        <v>6</v>
      </c>
      <c r="BT105" s="1">
        <f>BS105</f>
        <v>6</v>
      </c>
      <c r="BU105" s="1">
        <f>BT105</f>
        <v>6</v>
      </c>
      <c r="BV105" s="1">
        <f>BU105</f>
        <v>6</v>
      </c>
      <c r="BW105" s="1">
        <f>BV105</f>
        <v>6</v>
      </c>
      <c r="BX105" s="1">
        <f>BW105</f>
        <v>6</v>
      </c>
      <c r="BY105" s="1">
        <f>BX105</f>
        <v>6</v>
      </c>
      <c r="BZ105" s="1">
        <f>BY105</f>
        <v>6</v>
      </c>
      <c r="CA105" s="1">
        <f>BZ105</f>
        <v>6</v>
      </c>
      <c r="CB105" s="2"/>
      <c r="CC105" s="1">
        <v>1</v>
      </c>
      <c r="CE105">
        <f>IF(EXACT(E105,"Focus"),IF(I105=1,3,IF(I105=2,3,IF(I105=3,4,IF(I105=4,6,8)))),IF(I105=1,4,IF(I105=2,5,IF(I105=3,6,IF(I105=4,8,10)))))</f>
        <v>6</v>
      </c>
      <c r="CG105" s="2">
        <f>MIN(1,MAX(0,(CG$2-$CE105+1+CG$1-DB105)/CG$2))</f>
        <v>0.16666666666666666</v>
      </c>
      <c r="CH105" s="2">
        <f>MIN(1,MAX(0,(CH$2-$CE105+1+CH$1-DC105)/CH$2))</f>
        <v>0.33333333333333331</v>
      </c>
      <c r="CI105" s="2">
        <f>MIN(1,MAX(0,(CI$2-$CE105+1+CI$1-DD105)/CI$2))</f>
        <v>0.33333333333333331</v>
      </c>
      <c r="CJ105" s="2">
        <f>MIN(1,MAX(0,(CJ$2-$CE105+1+CJ$1-DE105)/CJ$2))</f>
        <v>0.5</v>
      </c>
      <c r="CK105" s="2">
        <f>MIN(1,MAX(0,(CK$2-$CE105+1+CK$1-DF105)/CK$2))</f>
        <v>0.625</v>
      </c>
      <c r="CL105" s="2">
        <f>MIN(1,MAX(0,(CL$2-$CE105+1+CL$1-DG105)/CL$2))</f>
        <v>0.625</v>
      </c>
      <c r="CM105" s="2">
        <f>MIN(1,MAX(0,(CM$2-$CE105+1+CM$1-DH105)/CM$2))</f>
        <v>0.75</v>
      </c>
      <c r="CN105" s="2">
        <f>MIN(1,MAX(0,(CN$2-$CE105+1+CN$1-DI105)/CN$2))</f>
        <v>0.75</v>
      </c>
      <c r="CO105" s="2">
        <f>MIN(1,MAX(0,(CO$2-$CE105+1+CO$1-DJ105)/CO$2))</f>
        <v>0.75</v>
      </c>
      <c r="CP105" s="2">
        <f>MIN(1,MAX(0,(CP$2-$CE105+1+CP$1-DK105)/CP$2))</f>
        <v>0.9</v>
      </c>
      <c r="CQ105" s="2">
        <f>MIN(1,MAX(0,(CQ$2-$CE105+1+CQ$1-DL105)/CQ$2))</f>
        <v>0.9</v>
      </c>
      <c r="CR105" s="2">
        <f>MIN(1,MAX(0,(CR$2-$CE105+1+CR$1-DM105)/CR$2))</f>
        <v>0.9</v>
      </c>
      <c r="CS105" s="2">
        <f>MIN(1,MAX(0,(CS$2-$CE105+1+CS$1-DN105)/CS$2))</f>
        <v>0.9</v>
      </c>
      <c r="CT105" s="2">
        <f>MIN(1,MAX(0,(CT$2-$CE105+1+CT$1-DO105)/CT$2))</f>
        <v>0.9</v>
      </c>
      <c r="CU105" s="2">
        <f>MIN(1,MAX(0,(CU$2-$CE105+1+CU$1-DP105)/CU$2))</f>
        <v>0.91666666666666663</v>
      </c>
      <c r="CV105" s="2">
        <f>MIN(1,MAX(0,(CV$2-$CE105+1+CV$1-DQ105)/CV$2))</f>
        <v>0.91666666666666663</v>
      </c>
      <c r="CW105" s="2">
        <f>MIN(1,MAX(0,(CW$2-$CE105+1+CW$1-DR105)/CW$2))</f>
        <v>0.91666666666666663</v>
      </c>
      <c r="CX105" s="2">
        <f>MIN(1,MAX(0,(CX$2-$CE105+1+CX$1-DS105)/CX$2))</f>
        <v>0.91666666666666663</v>
      </c>
      <c r="CY105" s="2">
        <f>MIN(1,MAX(0,(CY$2-$CE105+1+CY$1-DT105)/CY$2))</f>
        <v>0.91666666666666663</v>
      </c>
      <c r="CZ105" s="2">
        <f>MIN(1,MAX(0,(CZ$2-$CE105+1+CZ$1-DU105)/CZ$2))</f>
        <v>0.9</v>
      </c>
      <c r="DB105" s="1">
        <f>IF($CC105&gt;0,MAX(0,FLOOR((1-$DA$2)*CG$2-$CE105+1+CG$1,1)),0)</f>
        <v>0</v>
      </c>
      <c r="DC105" s="1">
        <f>IF($CC105&gt;0,MAX(0,FLOOR((1-$DA$2)*CH$2-$CE105+1+CH$1,1)),0)</f>
        <v>0</v>
      </c>
      <c r="DD105" s="1">
        <f>IF($CC105&gt;0,MAX(0,FLOOR((1-$DA$2)*CI$2-$CE105+1+CI$1,1)),0)</f>
        <v>0</v>
      </c>
      <c r="DE105" s="1">
        <f>IF($CC105&gt;0,MAX(0,FLOOR((1-$DA$2)*CJ$2-$CE105+1+CJ$1,1)),0)</f>
        <v>0</v>
      </c>
      <c r="DF105" s="1">
        <f>IF($CC105&gt;0,MAX(0,FLOOR((1-$DA$2)*CK$2-$CE105+1+CK$1,1)),0)</f>
        <v>0</v>
      </c>
      <c r="DG105" s="1">
        <f>IF($CC105&gt;0,MAX(0,FLOOR((1-$DA$2)*CL$2-$CE105+1+CL$1,1)),0)</f>
        <v>0</v>
      </c>
      <c r="DH105" s="1">
        <f>IF($CC105&gt;0,MAX(0,FLOOR((1-$DA$2)*CM$2-$CE105+1+CM$1,1)),0)</f>
        <v>0</v>
      </c>
      <c r="DI105" s="1">
        <f>IF($CC105&gt;0,MAX(0,FLOOR((1-$DA$2)*CN$2-$CE105+1+CN$1,1)),0)</f>
        <v>0</v>
      </c>
      <c r="DJ105" s="1">
        <f>IF($CC105&gt;0,MAX(0,FLOOR((1-$DA$2)*CO$2-$CE105+1+CO$1,1)),0)</f>
        <v>0</v>
      </c>
      <c r="DK105" s="1">
        <f>IF($CC105&gt;0,MAX(0,FLOOR((1-$DA$2)*CP$2-$CE105+1+CP$1,1)),0)</f>
        <v>0</v>
      </c>
      <c r="DL105" s="1">
        <f>IF($CC105&gt;0,MAX(0,FLOOR((1-$DA$2)*CQ$2-$CE105+1+CQ$1,1)),0)</f>
        <v>0</v>
      </c>
      <c r="DM105" s="1">
        <f>IF($CC105&gt;0,MAX(0,FLOOR((1-$DA$2)*CR$2-$CE105+1+CR$1,1)),0)</f>
        <v>0</v>
      </c>
      <c r="DN105" s="1">
        <f>IF($CC105&gt;0,MAX(0,FLOOR((1-$DA$2)*CS$2-$CE105+1+CS$1,1)),0)</f>
        <v>1</v>
      </c>
      <c r="DO105" s="1">
        <f>IF($CC105&gt;0,MAX(0,FLOOR((1-$DA$2)*CT$2-$CE105+1+CT$1,1)),0)</f>
        <v>1</v>
      </c>
      <c r="DP105" s="1">
        <f>IF($CC105&gt;0,MAX(0,FLOOR((1-$DA$2)*CU$2-$CE105+1+CU$1,1)),0)</f>
        <v>1</v>
      </c>
      <c r="DQ105" s="1">
        <f>IF($CC105&gt;0,MAX(0,FLOOR((1-$DA$2)*CV$2-$CE105+1+CV$1,1)),0)</f>
        <v>2</v>
      </c>
      <c r="DR105" s="1">
        <f>IF($CC105&gt;0,MAX(0,FLOOR((1-$DA$2)*CW$2-$CE105+1+CW$1,1)),0)</f>
        <v>2</v>
      </c>
      <c r="DS105" s="1">
        <f>IF($CC105&gt;0,MAX(0,FLOOR((1-$DA$2)*CX$2-$CE105+1+CX$1,1)),0)</f>
        <v>2</v>
      </c>
      <c r="DT105" s="1">
        <f>IF($CC105&gt;0,MAX(0,FLOOR((1-$DA$2)*CY$2-$CE105+1+CY$1,1)),0)</f>
        <v>3</v>
      </c>
      <c r="DU105" s="1">
        <f>IF($CC105&gt;0,MAX(0,FLOOR((1-$DA$2)*CZ$2-$CE105+1+CZ$1,1)),0)</f>
        <v>4</v>
      </c>
      <c r="DW105" s="1">
        <f>$AL105 +(DB105*$CC105+AM105)*(BH105+1)/2</f>
        <v>14</v>
      </c>
      <c r="DX105" s="1">
        <f>$AL105 +(DC105*$CC105+AN105)*(BI105+1)/2</f>
        <v>14</v>
      </c>
      <c r="DY105" s="1">
        <f>$AL105 +(DD105*$CC105+AO105)*(BJ105+1)/2</f>
        <v>14</v>
      </c>
      <c r="DZ105" s="1">
        <f>$AL105 +(DE105*$CC105+AP105)*(BK105+1)/2</f>
        <v>14</v>
      </c>
      <c r="EA105" s="1">
        <f>$AL105 +(DF105*$CC105+AQ105)*(BL105+1)/2</f>
        <v>14</v>
      </c>
      <c r="EB105" s="1">
        <f>$AL105 +(DG105*$CC105+AR105)*(BM105+1)/2</f>
        <v>14</v>
      </c>
      <c r="EC105" s="1">
        <f>$AL105 +(DH105*$CC105+AS105)*(BN105+1)/2</f>
        <v>14</v>
      </c>
      <c r="ED105" s="1">
        <f>$AL105 +(DI105*$CC105+AT105)*(BO105+1)/2</f>
        <v>14</v>
      </c>
      <c r="EE105" s="1">
        <f>$AL105 +(DJ105*$CC105+AU105)*(BP105+1)/2</f>
        <v>14</v>
      </c>
      <c r="EF105" s="1">
        <f>$AL105 +(DK105*$CC105+AV105)*(BQ105+1)/2</f>
        <v>14</v>
      </c>
      <c r="EG105" s="1">
        <f>$AL105 +(DL105*$CC105+AW105)*(BR105+1)/2</f>
        <v>14</v>
      </c>
      <c r="EH105" s="1">
        <f>$AL105 +(DM105*$CC105+AX105)*(BS105+1)/2</f>
        <v>14</v>
      </c>
      <c r="EI105" s="1">
        <f>$AL105 +(DN105*$CC105+AY105)*(BT105+1)/2</f>
        <v>17.5</v>
      </c>
      <c r="EJ105" s="1">
        <f>$AL105 +(DO105*$CC105+AZ105)*(BU105+1)/2</f>
        <v>17.5</v>
      </c>
      <c r="EK105" s="1">
        <f>$AL105 +(DP105*$CC105+BA105)*(BV105+1)/2</f>
        <v>17.5</v>
      </c>
      <c r="EL105" s="1">
        <f>$AL105 +(DQ105*$CC105+BB105)*(BW105+1)/2</f>
        <v>21</v>
      </c>
      <c r="EM105" s="1">
        <f>$AL105 +(DR105*$CC105+BC105)*(BX105+1)/2</f>
        <v>21</v>
      </c>
      <c r="EN105" s="1">
        <f>$AL105 +(DS105*$CC105+BD105)*(BY105+1)/2</f>
        <v>21</v>
      </c>
      <c r="EO105" s="1">
        <f>$AL105 +(DT105*$CC105+BE105)*(BZ105+1)/2</f>
        <v>24.5</v>
      </c>
      <c r="EP105" s="1">
        <f>$AL105 +(DU105*$CC105+BF105)*(CA105+1)/2</f>
        <v>28</v>
      </c>
    </row>
    <row r="106" spans="1:146" ht="120">
      <c r="A106" s="8" t="s">
        <v>367</v>
      </c>
      <c r="B106" s="1" t="s">
        <v>89</v>
      </c>
      <c r="C106" s="8" t="s">
        <v>195</v>
      </c>
      <c r="D106" s="8" t="s">
        <v>368</v>
      </c>
      <c r="E106" s="8" t="s">
        <v>46</v>
      </c>
      <c r="F106" s="8" t="s">
        <v>47</v>
      </c>
      <c r="G106" s="8" t="s">
        <v>75</v>
      </c>
      <c r="H106" s="8"/>
      <c r="I106" s="8">
        <v>2</v>
      </c>
      <c r="J106" s="8"/>
      <c r="K106" s="8"/>
      <c r="L106" s="8"/>
      <c r="M106" s="8" t="s">
        <v>972</v>
      </c>
      <c r="N106" s="12" t="s">
        <v>369</v>
      </c>
      <c r="O106" s="1">
        <v>1</v>
      </c>
      <c r="Q106" s="1">
        <f>IF(Q$2/5+1 &gt;=$I106,CG106*DW106, 0)</f>
        <v>0</v>
      </c>
      <c r="R106" s="1">
        <f>IF(R$2/5+1 &gt;=$I106,CH106*DX106, 0)</f>
        <v>0</v>
      </c>
      <c r="S106" s="1">
        <f>IF(S$2/5+1 &gt;=$I106,CI106*DY106, 0)</f>
        <v>0</v>
      </c>
      <c r="T106" s="1">
        <f>IF(T$2/5+1 &gt;=$I106,CJ106*DZ106, 0)</f>
        <v>0</v>
      </c>
      <c r="U106" s="1">
        <f>IF(U$2/5+1 &gt;=$I106,CK106*EA106, 0)</f>
        <v>4.875</v>
      </c>
      <c r="V106" s="1">
        <f>IF(V$2/5+1 &gt;=$I106,CL106*EB106, 0)</f>
        <v>4.875</v>
      </c>
      <c r="W106" s="1">
        <f>IF(W$2/5+1 &gt;=$I106,CM106*EC106, 0)</f>
        <v>5.6875</v>
      </c>
      <c r="X106" s="1">
        <f>IF(X$2/5+1 &gt;=$I106,CN106*ED106, 0)</f>
        <v>5.6875</v>
      </c>
      <c r="Y106" s="1">
        <f>IF(Y$2/5+1 &gt;=$I106,CO106*EE106, 0)</f>
        <v>5.6875</v>
      </c>
      <c r="Z106" s="1">
        <f>IF(Z$2/5+1 &gt;=$I106,CP106*EF106, 0)</f>
        <v>9</v>
      </c>
      <c r="AA106" s="1">
        <f>IF(AA$2/5+1 &gt;=$I106,CQ106*EG106, 0)</f>
        <v>9</v>
      </c>
      <c r="AB106" s="1">
        <f>IF(AB$2/5+1 &gt;=$I106,CR106*EH106, 0)</f>
        <v>9</v>
      </c>
      <c r="AC106" s="1">
        <f>IF(AC$2/5+1 &gt;=$I106,CS106*EI106, 0)</f>
        <v>12.15</v>
      </c>
      <c r="AD106" s="1">
        <f>IF(AD$2/5+1 &gt;=$I106,CT106*EJ106, 0)</f>
        <v>12.15</v>
      </c>
      <c r="AE106" s="1">
        <f>IF(AE$2/5+1 &gt;=$I106,CU106*EK106, 0)</f>
        <v>12.375</v>
      </c>
      <c r="AF106" s="1">
        <f>IF(AF$2/5+1 &gt;=$I106,CV106*EL106, 0)</f>
        <v>15.583333333333332</v>
      </c>
      <c r="AG106" s="1">
        <f>IF(AG$2/5+1 &gt;=$I106,CW106*EM106, 0)</f>
        <v>15.583333333333332</v>
      </c>
      <c r="AH106" s="1">
        <f>IF(AH$2/5+1 &gt;=$I106,CX106*EN106, 0)</f>
        <v>15.583333333333332</v>
      </c>
      <c r="AI106" s="1">
        <f>IF(AI$2/5+1 &gt;=$I106,CY106*EO106, 0)</f>
        <v>18.791666666666664</v>
      </c>
      <c r="AJ106" s="1">
        <f>IF(AJ$2/5+1 &gt;=$I106,CZ106*EP106, 0)</f>
        <v>21.6</v>
      </c>
      <c r="AL106" s="1">
        <v>3</v>
      </c>
      <c r="AM106" s="1">
        <v>1</v>
      </c>
      <c r="AN106" s="1">
        <v>1</v>
      </c>
      <c r="AO106" s="1">
        <v>1</v>
      </c>
      <c r="AP106" s="1">
        <v>1</v>
      </c>
      <c r="AQ106" s="1">
        <v>1</v>
      </c>
      <c r="AR106" s="1">
        <v>1</v>
      </c>
      <c r="AS106" s="1">
        <v>1</v>
      </c>
      <c r="AT106" s="1">
        <v>1</v>
      </c>
      <c r="AU106" s="1">
        <v>1</v>
      </c>
      <c r="AV106" s="1">
        <v>1</v>
      </c>
      <c r="AW106" s="1">
        <v>1</v>
      </c>
      <c r="AX106" s="1">
        <v>1</v>
      </c>
      <c r="AY106" s="1">
        <v>1</v>
      </c>
      <c r="AZ106" s="1">
        <v>1</v>
      </c>
      <c r="BA106" s="1">
        <v>1</v>
      </c>
      <c r="BB106" s="1">
        <v>1</v>
      </c>
      <c r="BC106" s="1">
        <v>1</v>
      </c>
      <c r="BD106" s="1">
        <v>1</v>
      </c>
      <c r="BE106" s="1">
        <v>1</v>
      </c>
      <c r="BF106" s="1">
        <v>1</v>
      </c>
      <c r="BH106" s="1">
        <v>6</v>
      </c>
      <c r="BI106" s="1">
        <f>BH106</f>
        <v>6</v>
      </c>
      <c r="BJ106" s="1">
        <f>BI106</f>
        <v>6</v>
      </c>
      <c r="BK106" s="1">
        <f>BJ106</f>
        <v>6</v>
      </c>
      <c r="BL106" s="1">
        <f>BK106</f>
        <v>6</v>
      </c>
      <c r="BM106" s="1">
        <f>BL106</f>
        <v>6</v>
      </c>
      <c r="BN106" s="1">
        <f>BM106</f>
        <v>6</v>
      </c>
      <c r="BO106" s="1">
        <f>BN106</f>
        <v>6</v>
      </c>
      <c r="BP106" s="1">
        <f>BO106</f>
        <v>6</v>
      </c>
      <c r="BQ106" s="1">
        <f>BP106</f>
        <v>6</v>
      </c>
      <c r="BR106" s="1">
        <f>BQ106</f>
        <v>6</v>
      </c>
      <c r="BS106" s="1">
        <f>BR106</f>
        <v>6</v>
      </c>
      <c r="BT106" s="1">
        <f>BS106</f>
        <v>6</v>
      </c>
      <c r="BU106" s="1">
        <f>BT106</f>
        <v>6</v>
      </c>
      <c r="BV106" s="1">
        <f>BU106</f>
        <v>6</v>
      </c>
      <c r="BW106" s="1">
        <f>BV106</f>
        <v>6</v>
      </c>
      <c r="BX106" s="1">
        <f>BW106</f>
        <v>6</v>
      </c>
      <c r="BY106" s="1">
        <f>BX106</f>
        <v>6</v>
      </c>
      <c r="BZ106" s="1">
        <f>BY106</f>
        <v>6</v>
      </c>
      <c r="CA106" s="1">
        <f>BZ106</f>
        <v>6</v>
      </c>
      <c r="CB106" s="2"/>
      <c r="CC106" s="1">
        <v>1</v>
      </c>
      <c r="CE106">
        <f>IF(EXACT(E106,"Focus"),IF(I106=1,3,IF(I106=2,3,IF(I106=3,4,IF(I106=4,6,8)))),IF(I106=1,4,IF(I106=2,5,IF(I106=3,6,IF(I106=4,8,10)))))</f>
        <v>5</v>
      </c>
      <c r="CG106" s="2">
        <f>MIN(1,MAX(0,(CG$2-$CE106+1+CG$1-DB106)/CG$2))</f>
        <v>0.33333333333333331</v>
      </c>
      <c r="CH106" s="2">
        <f>MIN(1,MAX(0,(CH$2-$CE106+1+CH$1-DC106)/CH$2))</f>
        <v>0.5</v>
      </c>
      <c r="CI106" s="2">
        <f>MIN(1,MAX(0,(CI$2-$CE106+1+CI$1-DD106)/CI$2))</f>
        <v>0.5</v>
      </c>
      <c r="CJ106" s="2">
        <f>MIN(1,MAX(0,(CJ$2-$CE106+1+CJ$1-DE106)/CJ$2))</f>
        <v>0.66666666666666663</v>
      </c>
      <c r="CK106" s="2">
        <f>MIN(1,MAX(0,(CK$2-$CE106+1+CK$1-DF106)/CK$2))</f>
        <v>0.75</v>
      </c>
      <c r="CL106" s="2">
        <f>MIN(1,MAX(0,(CL$2-$CE106+1+CL$1-DG106)/CL$2))</f>
        <v>0.75</v>
      </c>
      <c r="CM106" s="2">
        <f>MIN(1,MAX(0,(CM$2-$CE106+1+CM$1-DH106)/CM$2))</f>
        <v>0.875</v>
      </c>
      <c r="CN106" s="2">
        <f>MIN(1,MAX(0,(CN$2-$CE106+1+CN$1-DI106)/CN$2))</f>
        <v>0.875</v>
      </c>
      <c r="CO106" s="2">
        <f>MIN(1,MAX(0,(CO$2-$CE106+1+CO$1-DJ106)/CO$2))</f>
        <v>0.875</v>
      </c>
      <c r="CP106" s="2">
        <f>MIN(1,MAX(0,(CP$2-$CE106+1+CP$1-DK106)/CP$2))</f>
        <v>0.9</v>
      </c>
      <c r="CQ106" s="2">
        <f>MIN(1,MAX(0,(CQ$2-$CE106+1+CQ$1-DL106)/CQ$2))</f>
        <v>0.9</v>
      </c>
      <c r="CR106" s="2">
        <f>MIN(1,MAX(0,(CR$2-$CE106+1+CR$1-DM106)/CR$2))</f>
        <v>0.9</v>
      </c>
      <c r="CS106" s="2">
        <f>MIN(1,MAX(0,(CS$2-$CE106+1+CS$1-DN106)/CS$2))</f>
        <v>0.9</v>
      </c>
      <c r="CT106" s="2">
        <f>MIN(1,MAX(0,(CT$2-$CE106+1+CT$1-DO106)/CT$2))</f>
        <v>0.9</v>
      </c>
      <c r="CU106" s="2">
        <f>MIN(1,MAX(0,(CU$2-$CE106+1+CU$1-DP106)/CU$2))</f>
        <v>0.91666666666666663</v>
      </c>
      <c r="CV106" s="2">
        <f>MIN(1,MAX(0,(CV$2-$CE106+1+CV$1-DQ106)/CV$2))</f>
        <v>0.91666666666666663</v>
      </c>
      <c r="CW106" s="2">
        <f>MIN(1,MAX(0,(CW$2-$CE106+1+CW$1-DR106)/CW$2))</f>
        <v>0.91666666666666663</v>
      </c>
      <c r="CX106" s="2">
        <f>MIN(1,MAX(0,(CX$2-$CE106+1+CX$1-DS106)/CX$2))</f>
        <v>0.91666666666666663</v>
      </c>
      <c r="CY106" s="2">
        <f>MIN(1,MAX(0,(CY$2-$CE106+1+CY$1-DT106)/CY$2))</f>
        <v>0.91666666666666663</v>
      </c>
      <c r="CZ106" s="2">
        <f>MIN(1,MAX(0,(CZ$2-$CE106+1+CZ$1-DU106)/CZ$2))</f>
        <v>0.9</v>
      </c>
      <c r="DB106" s="1">
        <f>IF($CC106&gt;0,MAX(0,FLOOR((1-$DA$2)*CG$2-$CE106+1+CG$1,1)),0)</f>
        <v>0</v>
      </c>
      <c r="DC106" s="1">
        <f>IF($CC106&gt;0,MAX(0,FLOOR((1-$DA$2)*CH$2-$CE106+1+CH$1,1)),0)</f>
        <v>0</v>
      </c>
      <c r="DD106" s="1">
        <f>IF($CC106&gt;0,MAX(0,FLOOR((1-$DA$2)*CI$2-$CE106+1+CI$1,1)),0)</f>
        <v>0</v>
      </c>
      <c r="DE106" s="1">
        <f>IF($CC106&gt;0,MAX(0,FLOOR((1-$DA$2)*CJ$2-$CE106+1+CJ$1,1)),0)</f>
        <v>0</v>
      </c>
      <c r="DF106" s="1">
        <f>IF($CC106&gt;0,MAX(0,FLOOR((1-$DA$2)*CK$2-$CE106+1+CK$1,1)),0)</f>
        <v>0</v>
      </c>
      <c r="DG106" s="1">
        <f>IF($CC106&gt;0,MAX(0,FLOOR((1-$DA$2)*CL$2-$CE106+1+CL$1,1)),0)</f>
        <v>0</v>
      </c>
      <c r="DH106" s="1">
        <f>IF($CC106&gt;0,MAX(0,FLOOR((1-$DA$2)*CM$2-$CE106+1+CM$1,1)),0)</f>
        <v>0</v>
      </c>
      <c r="DI106" s="1">
        <f>IF($CC106&gt;0,MAX(0,FLOOR((1-$DA$2)*CN$2-$CE106+1+CN$1,1)),0)</f>
        <v>0</v>
      </c>
      <c r="DJ106" s="1">
        <f>IF($CC106&gt;0,MAX(0,FLOOR((1-$DA$2)*CO$2-$CE106+1+CO$1,1)),0)</f>
        <v>0</v>
      </c>
      <c r="DK106" s="1">
        <f>IF($CC106&gt;0,MAX(0,FLOOR((1-$DA$2)*CP$2-$CE106+1+CP$1,1)),0)</f>
        <v>1</v>
      </c>
      <c r="DL106" s="1">
        <f>IF($CC106&gt;0,MAX(0,FLOOR((1-$DA$2)*CQ$2-$CE106+1+CQ$1,1)),0)</f>
        <v>1</v>
      </c>
      <c r="DM106" s="1">
        <f>IF($CC106&gt;0,MAX(0,FLOOR((1-$DA$2)*CR$2-$CE106+1+CR$1,1)),0)</f>
        <v>1</v>
      </c>
      <c r="DN106" s="1">
        <f>IF($CC106&gt;0,MAX(0,FLOOR((1-$DA$2)*CS$2-$CE106+1+CS$1,1)),0)</f>
        <v>2</v>
      </c>
      <c r="DO106" s="1">
        <f>IF($CC106&gt;0,MAX(0,FLOOR((1-$DA$2)*CT$2-$CE106+1+CT$1,1)),0)</f>
        <v>2</v>
      </c>
      <c r="DP106" s="1">
        <f>IF($CC106&gt;0,MAX(0,FLOOR((1-$DA$2)*CU$2-$CE106+1+CU$1,1)),0)</f>
        <v>2</v>
      </c>
      <c r="DQ106" s="1">
        <f>IF($CC106&gt;0,MAX(0,FLOOR((1-$DA$2)*CV$2-$CE106+1+CV$1,1)),0)</f>
        <v>3</v>
      </c>
      <c r="DR106" s="1">
        <f>IF($CC106&gt;0,MAX(0,FLOOR((1-$DA$2)*CW$2-$CE106+1+CW$1,1)),0)</f>
        <v>3</v>
      </c>
      <c r="DS106" s="1">
        <f>IF($CC106&gt;0,MAX(0,FLOOR((1-$DA$2)*CX$2-$CE106+1+CX$1,1)),0)</f>
        <v>3</v>
      </c>
      <c r="DT106" s="1">
        <f>IF($CC106&gt;0,MAX(0,FLOOR((1-$DA$2)*CY$2-$CE106+1+CY$1,1)),0)</f>
        <v>4</v>
      </c>
      <c r="DU106" s="1">
        <f>IF($CC106&gt;0,MAX(0,FLOOR((1-$DA$2)*CZ$2-$CE106+1+CZ$1,1)),0)</f>
        <v>5</v>
      </c>
      <c r="DW106" s="1">
        <f>$AL106 +(DB106*$CC106+AM106)*(BH106+1)/2</f>
        <v>6.5</v>
      </c>
      <c r="DX106" s="1">
        <f>$AL106 +(DC106*$CC106+AN106)*(BI106+1)/2</f>
        <v>6.5</v>
      </c>
      <c r="DY106" s="1">
        <f>$AL106 +(DD106*$CC106+AO106)*(BJ106+1)/2</f>
        <v>6.5</v>
      </c>
      <c r="DZ106" s="1">
        <f>$AL106 +(DE106*$CC106+AP106)*(BK106+1)/2</f>
        <v>6.5</v>
      </c>
      <c r="EA106" s="1">
        <f>$AL106 +(DF106*$CC106+AQ106)*(BL106+1)/2</f>
        <v>6.5</v>
      </c>
      <c r="EB106" s="1">
        <f>$AL106 +(DG106*$CC106+AR106)*(BM106+1)/2</f>
        <v>6.5</v>
      </c>
      <c r="EC106" s="1">
        <f>$AL106 +(DH106*$CC106+AS106)*(BN106+1)/2</f>
        <v>6.5</v>
      </c>
      <c r="ED106" s="1">
        <f>$AL106 +(DI106*$CC106+AT106)*(BO106+1)/2</f>
        <v>6.5</v>
      </c>
      <c r="EE106" s="1">
        <f>$AL106 +(DJ106*$CC106+AU106)*(BP106+1)/2</f>
        <v>6.5</v>
      </c>
      <c r="EF106" s="1">
        <f>$AL106 +(DK106*$CC106+AV106)*(BQ106+1)/2</f>
        <v>10</v>
      </c>
      <c r="EG106" s="1">
        <f>$AL106 +(DL106*$CC106+AW106)*(BR106+1)/2</f>
        <v>10</v>
      </c>
      <c r="EH106" s="1">
        <f>$AL106 +(DM106*$CC106+AX106)*(BS106+1)/2</f>
        <v>10</v>
      </c>
      <c r="EI106" s="1">
        <f>$AL106 +(DN106*$CC106+AY106)*(BT106+1)/2</f>
        <v>13.5</v>
      </c>
      <c r="EJ106" s="1">
        <f>$AL106 +(DO106*$CC106+AZ106)*(BU106+1)/2</f>
        <v>13.5</v>
      </c>
      <c r="EK106" s="1">
        <f>$AL106 +(DP106*$CC106+BA106)*(BV106+1)/2</f>
        <v>13.5</v>
      </c>
      <c r="EL106" s="1">
        <f>$AL106 +(DQ106*$CC106+BB106)*(BW106+1)/2</f>
        <v>17</v>
      </c>
      <c r="EM106" s="1">
        <f>$AL106 +(DR106*$CC106+BC106)*(BX106+1)/2</f>
        <v>17</v>
      </c>
      <c r="EN106" s="1">
        <f>$AL106 +(DS106*$CC106+BD106)*(BY106+1)/2</f>
        <v>17</v>
      </c>
      <c r="EO106" s="1">
        <f>$AL106 +(DT106*$CC106+BE106)*(BZ106+1)/2</f>
        <v>20.5</v>
      </c>
      <c r="EP106" s="1">
        <f>$AL106 +(DU106*$CC106+BF106)*(CA106+1)/2</f>
        <v>24</v>
      </c>
    </row>
    <row r="107" spans="1:146" ht="33.950000000000003" customHeight="1">
      <c r="A107" s="8" t="s">
        <v>370</v>
      </c>
      <c r="B107" s="1" t="s">
        <v>120</v>
      </c>
      <c r="C107" s="8" t="s">
        <v>121</v>
      </c>
      <c r="D107" s="8" t="s">
        <v>371</v>
      </c>
      <c r="E107" s="8" t="s">
        <v>46</v>
      </c>
      <c r="F107" s="8" t="s">
        <v>55</v>
      </c>
      <c r="G107" s="8"/>
      <c r="H107" s="8" t="s">
        <v>372</v>
      </c>
      <c r="I107" s="8">
        <v>2</v>
      </c>
      <c r="J107" s="8"/>
      <c r="K107" s="8"/>
      <c r="L107" s="8"/>
      <c r="M107" s="8" t="s">
        <v>373</v>
      </c>
    </row>
    <row r="108" spans="1:146" ht="33.950000000000003" customHeight="1">
      <c r="A108" s="8" t="s">
        <v>374</v>
      </c>
      <c r="B108" s="1" t="s">
        <v>65</v>
      </c>
      <c r="C108" s="8" t="s">
        <v>66</v>
      </c>
      <c r="D108" s="11"/>
      <c r="E108" s="8" t="s">
        <v>285</v>
      </c>
      <c r="F108" s="8" t="s">
        <v>47</v>
      </c>
      <c r="G108" s="11"/>
      <c r="H108" s="11"/>
      <c r="I108" s="11">
        <v>3</v>
      </c>
      <c r="J108" s="11"/>
      <c r="K108" s="11"/>
      <c r="L108" s="11"/>
      <c r="M108" s="8" t="s">
        <v>375</v>
      </c>
      <c r="N108" s="12"/>
    </row>
    <row r="109" spans="1:146" ht="48">
      <c r="A109" s="8" t="s">
        <v>376</v>
      </c>
      <c r="B109" s="1" t="s">
        <v>52</v>
      </c>
      <c r="C109" s="8" t="s">
        <v>53</v>
      </c>
      <c r="D109" s="8" t="s">
        <v>377</v>
      </c>
      <c r="E109" s="8" t="s">
        <v>46</v>
      </c>
      <c r="F109" s="8" t="s">
        <v>47</v>
      </c>
      <c r="G109" s="8"/>
      <c r="H109" s="8" t="s">
        <v>334</v>
      </c>
      <c r="I109" s="8">
        <v>2</v>
      </c>
      <c r="J109" s="8"/>
      <c r="K109" s="8"/>
      <c r="L109" s="8"/>
      <c r="M109" s="8" t="s">
        <v>973</v>
      </c>
    </row>
    <row r="110" spans="1:146" ht="33.950000000000003" customHeight="1">
      <c r="A110" s="9" t="s">
        <v>378</v>
      </c>
      <c r="B110" s="1" t="s">
        <v>120</v>
      </c>
      <c r="C110" s="9" t="s">
        <v>121</v>
      </c>
      <c r="D110" s="9" t="s">
        <v>379</v>
      </c>
      <c r="E110" s="15" t="s">
        <v>46</v>
      </c>
      <c r="F110" s="15" t="s">
        <v>47</v>
      </c>
      <c r="G110" s="15"/>
      <c r="H110" s="15" t="s">
        <v>159</v>
      </c>
      <c r="I110" s="9">
        <v>3</v>
      </c>
      <c r="J110" s="9" t="s">
        <v>34</v>
      </c>
      <c r="K110" s="9" t="s">
        <v>34</v>
      </c>
      <c r="L110" s="9" t="s">
        <v>975</v>
      </c>
      <c r="M110" s="9" t="s">
        <v>974</v>
      </c>
    </row>
    <row r="111" spans="1:146" ht="33.950000000000003" customHeight="1">
      <c r="A111" s="8" t="s">
        <v>380</v>
      </c>
      <c r="B111" s="1" t="s">
        <v>65</v>
      </c>
      <c r="C111" s="8" t="s">
        <v>110</v>
      </c>
      <c r="D111" s="8" t="s">
        <v>381</v>
      </c>
      <c r="E111" s="8" t="s">
        <v>46</v>
      </c>
      <c r="F111" s="8" t="s">
        <v>47</v>
      </c>
      <c r="G111" s="8" t="s">
        <v>382</v>
      </c>
      <c r="H111" s="8" t="s">
        <v>383</v>
      </c>
      <c r="I111" s="11">
        <v>2</v>
      </c>
      <c r="J111" s="11"/>
      <c r="K111" s="11"/>
      <c r="L111" s="11"/>
      <c r="M111" s="8" t="s">
        <v>384</v>
      </c>
      <c r="N111" s="12"/>
    </row>
    <row r="112" spans="1:146" ht="33.950000000000003" customHeight="1">
      <c r="A112" s="8" t="s">
        <v>385</v>
      </c>
      <c r="B112" s="1" t="s">
        <v>60</v>
      </c>
      <c r="C112" s="8" t="s">
        <v>93</v>
      </c>
      <c r="D112" s="8" t="s">
        <v>386</v>
      </c>
      <c r="E112" s="8" t="s">
        <v>46</v>
      </c>
      <c r="F112" s="8" t="s">
        <v>55</v>
      </c>
      <c r="G112" s="8" t="s">
        <v>387</v>
      </c>
      <c r="H112" s="8" t="s">
        <v>388</v>
      </c>
      <c r="I112" s="8">
        <v>4</v>
      </c>
      <c r="J112" s="8"/>
      <c r="K112" s="8" t="s">
        <v>34</v>
      </c>
      <c r="L112" s="8" t="s">
        <v>945</v>
      </c>
      <c r="M112" s="8" t="s">
        <v>980</v>
      </c>
    </row>
    <row r="113" spans="1:146" ht="72">
      <c r="A113" s="8" t="s">
        <v>389</v>
      </c>
      <c r="B113" s="1" t="s">
        <v>89</v>
      </c>
      <c r="C113" s="8" t="s">
        <v>195</v>
      </c>
      <c r="D113" s="8" t="s">
        <v>390</v>
      </c>
      <c r="E113" s="8" t="s">
        <v>46</v>
      </c>
      <c r="F113" s="8" t="s">
        <v>55</v>
      </c>
      <c r="G113" s="8"/>
      <c r="H113" s="8"/>
      <c r="I113" s="9">
        <v>2</v>
      </c>
      <c r="J113" s="8"/>
      <c r="K113" s="8"/>
      <c r="L113" s="8"/>
      <c r="M113" s="8" t="s">
        <v>981</v>
      </c>
      <c r="N113" s="1" t="s">
        <v>391</v>
      </c>
    </row>
    <row r="114" spans="1:146" ht="48">
      <c r="A114" s="9" t="s">
        <v>392</v>
      </c>
      <c r="B114" s="1" t="s">
        <v>65</v>
      </c>
      <c r="C114" s="9" t="s">
        <v>66</v>
      </c>
      <c r="D114" s="9" t="s">
        <v>393</v>
      </c>
      <c r="E114" s="9" t="s">
        <v>46</v>
      </c>
      <c r="F114" s="9" t="s">
        <v>31</v>
      </c>
      <c r="G114" s="13"/>
      <c r="H114" s="13"/>
      <c r="I114" s="13">
        <v>2</v>
      </c>
      <c r="J114" s="13"/>
      <c r="K114" s="13"/>
      <c r="L114" s="13"/>
      <c r="M114" s="9" t="s">
        <v>394</v>
      </c>
    </row>
    <row r="115" spans="1:146" ht="33.950000000000003" customHeight="1">
      <c r="A115" s="8" t="s">
        <v>395</v>
      </c>
      <c r="B115" s="1" t="s">
        <v>120</v>
      </c>
      <c r="C115" s="8" t="s">
        <v>189</v>
      </c>
      <c r="D115" s="8" t="s">
        <v>396</v>
      </c>
      <c r="E115" s="8" t="s">
        <v>46</v>
      </c>
      <c r="F115" s="8" t="s">
        <v>55</v>
      </c>
      <c r="G115" s="8" t="s">
        <v>200</v>
      </c>
      <c r="H115" s="8" t="s">
        <v>397</v>
      </c>
      <c r="I115" s="8">
        <v>3</v>
      </c>
      <c r="J115" s="8"/>
      <c r="K115" s="8"/>
      <c r="L115" s="8" t="s">
        <v>975</v>
      </c>
      <c r="M115" s="8" t="s">
        <v>398</v>
      </c>
    </row>
    <row r="116" spans="1:146" ht="33.950000000000003" customHeight="1">
      <c r="A116" s="9" t="s">
        <v>399</v>
      </c>
      <c r="B116" s="1" t="s">
        <v>27</v>
      </c>
      <c r="C116" s="9" t="s">
        <v>28</v>
      </c>
      <c r="D116" s="9" t="s">
        <v>400</v>
      </c>
      <c r="E116" s="9" t="s">
        <v>30</v>
      </c>
      <c r="F116" s="9" t="s">
        <v>31</v>
      </c>
      <c r="G116" s="9" t="s">
        <v>401</v>
      </c>
      <c r="H116" s="9" t="s">
        <v>57</v>
      </c>
      <c r="I116" s="9">
        <v>3</v>
      </c>
      <c r="J116" s="9"/>
      <c r="K116" s="9"/>
      <c r="L116" s="9"/>
      <c r="M116" s="9" t="s">
        <v>402</v>
      </c>
      <c r="N116" s="1" t="s">
        <v>403</v>
      </c>
    </row>
    <row r="117" spans="1:146" ht="33.950000000000003" customHeight="1">
      <c r="A117" s="8" t="s">
        <v>404</v>
      </c>
      <c r="B117" s="1" t="s">
        <v>65</v>
      </c>
      <c r="C117" s="8" t="s">
        <v>66</v>
      </c>
      <c r="D117" s="8" t="s">
        <v>405</v>
      </c>
      <c r="E117" s="8" t="s">
        <v>46</v>
      </c>
      <c r="F117" s="8" t="s">
        <v>31</v>
      </c>
      <c r="G117" s="11"/>
      <c r="H117" s="8" t="s">
        <v>334</v>
      </c>
      <c r="I117" s="11">
        <v>5</v>
      </c>
      <c r="J117" s="11"/>
      <c r="K117" s="11"/>
      <c r="L117" s="11"/>
      <c r="M117" s="8" t="s">
        <v>982</v>
      </c>
      <c r="N117" s="12"/>
      <c r="BR117" s="2"/>
      <c r="BS117" s="2"/>
      <c r="BT117" s="2"/>
      <c r="BU117" s="2"/>
      <c r="BV117" s="2"/>
      <c r="BW117" s="2"/>
      <c r="BX117" s="2"/>
      <c r="BY117" s="2"/>
      <c r="BZ117" s="2"/>
      <c r="CA117" s="2"/>
      <c r="CB117" s="2"/>
    </row>
    <row r="118" spans="1:146" ht="33.950000000000003" customHeight="1">
      <c r="A118" s="9" t="s">
        <v>406</v>
      </c>
      <c r="B118" s="1" t="s">
        <v>65</v>
      </c>
      <c r="C118" s="9" t="s">
        <v>66</v>
      </c>
      <c r="D118" s="9" t="s">
        <v>407</v>
      </c>
      <c r="E118" s="9" t="s">
        <v>46</v>
      </c>
      <c r="F118" s="9" t="s">
        <v>47</v>
      </c>
      <c r="G118" s="13"/>
      <c r="H118" s="9" t="s">
        <v>57</v>
      </c>
      <c r="I118" s="9">
        <v>3</v>
      </c>
      <c r="J118" s="9"/>
      <c r="K118" s="9"/>
      <c r="L118" s="9"/>
      <c r="M118" s="9" t="s">
        <v>408</v>
      </c>
      <c r="N118" s="12"/>
    </row>
    <row r="119" spans="1:146" ht="82.5" customHeight="1">
      <c r="A119" s="8" t="s">
        <v>409</v>
      </c>
      <c r="B119" s="1" t="s">
        <v>52</v>
      </c>
      <c r="C119" s="8" t="s">
        <v>53</v>
      </c>
      <c r="D119" s="8" t="s">
        <v>410</v>
      </c>
      <c r="E119" s="8" t="s">
        <v>411</v>
      </c>
      <c r="F119" s="8" t="s">
        <v>47</v>
      </c>
      <c r="G119" s="8"/>
      <c r="H119" s="8" t="s">
        <v>412</v>
      </c>
      <c r="I119" s="8">
        <v>3</v>
      </c>
      <c r="J119" s="8"/>
      <c r="K119" s="8"/>
      <c r="L119" s="8"/>
      <c r="M119" s="8" t="s">
        <v>983</v>
      </c>
    </row>
    <row r="120" spans="1:146" ht="108.75" customHeight="1">
      <c r="A120" s="8" t="s">
        <v>413</v>
      </c>
      <c r="B120" s="1" t="s">
        <v>52</v>
      </c>
      <c r="C120" s="8" t="s">
        <v>78</v>
      </c>
      <c r="D120" s="8" t="s">
        <v>414</v>
      </c>
      <c r="E120" s="8" t="s">
        <v>984</v>
      </c>
      <c r="F120" s="8" t="s">
        <v>47</v>
      </c>
      <c r="G120" s="8"/>
      <c r="H120" s="8"/>
      <c r="I120" s="8">
        <v>5</v>
      </c>
      <c r="J120" s="8"/>
      <c r="K120" s="8"/>
      <c r="L120" s="8"/>
      <c r="M120" s="8" t="s">
        <v>990</v>
      </c>
    </row>
    <row r="121" spans="1:146" ht="96">
      <c r="A121" s="9" t="s">
        <v>415</v>
      </c>
      <c r="B121" s="1" t="s">
        <v>27</v>
      </c>
      <c r="C121" s="9" t="s">
        <v>143</v>
      </c>
      <c r="D121" s="9" t="s">
        <v>416</v>
      </c>
      <c r="E121" s="15" t="s">
        <v>46</v>
      </c>
      <c r="F121" s="15" t="s">
        <v>55</v>
      </c>
      <c r="G121" s="15" t="s">
        <v>417</v>
      </c>
      <c r="H121" s="15" t="s">
        <v>57</v>
      </c>
      <c r="I121" s="9">
        <v>3</v>
      </c>
      <c r="J121" s="9" t="s">
        <v>34</v>
      </c>
      <c r="K121" s="9" t="s">
        <v>34</v>
      </c>
      <c r="L121" s="9" t="s">
        <v>934</v>
      </c>
      <c r="M121" s="9" t="s">
        <v>985</v>
      </c>
      <c r="O121" s="1">
        <v>1</v>
      </c>
      <c r="Q121" s="1">
        <f>IF(Q$2/5+1 &gt;=$I121,CG121*DW121, 0)</f>
        <v>0</v>
      </c>
      <c r="R121" s="1">
        <f>IF(R$2/5+1 &gt;=$I121,CH121*DX121, 0)</f>
        <v>0</v>
      </c>
      <c r="S121" s="1">
        <f>IF(S$2/5+1 &gt;=$I121,CI121*DY121, 0)</f>
        <v>0</v>
      </c>
      <c r="T121" s="1">
        <f>IF(T$2/5+1 &gt;=$I121,CJ121*DZ121, 0)</f>
        <v>0</v>
      </c>
      <c r="U121" s="1">
        <f>IF(U$2/5+1 &gt;=$I121,CK121*EA121, 0)</f>
        <v>0</v>
      </c>
      <c r="V121" s="1">
        <f>IF(V$2/5+1 &gt;=$I121,CL121*EB121, 0)</f>
        <v>0</v>
      </c>
      <c r="W121" s="1">
        <f>IF(W$2/5+1 &gt;=$I121,CM121*EC121, 0)</f>
        <v>0</v>
      </c>
      <c r="X121" s="1">
        <f>IF(X$2/5+1 &gt;=$I121,CN121*ED121, 0)</f>
        <v>0</v>
      </c>
      <c r="Y121" s="1">
        <f>IF(Y$2/5+1 &gt;=$I121,CO121*EE121, 0)</f>
        <v>0</v>
      </c>
      <c r="Z121" s="1">
        <f>IF(Z$2/5+1 &gt;=$I121,CP121*EF121, 0)</f>
        <v>4.05</v>
      </c>
      <c r="AA121" s="1">
        <f>IF(AA$2/5+1 &gt;=$I121,CQ121*EG121, 0)</f>
        <v>4.05</v>
      </c>
      <c r="AB121" s="1">
        <f>IF(AB$2/5+1 &gt;=$I121,CR121*EH121, 0)</f>
        <v>4.05</v>
      </c>
      <c r="AC121" s="1">
        <f>IF(AC$2/5+1 &gt;=$I121,CS121*EI121, 0)</f>
        <v>8.1</v>
      </c>
      <c r="AD121" s="1">
        <f>IF(AD$2/5+1 &gt;=$I121,CT121*EJ121, 0)</f>
        <v>8.1</v>
      </c>
      <c r="AE121" s="1">
        <f>IF(AE$2/5+1 &gt;=$I121,CU121*EK121, 0)</f>
        <v>8.25</v>
      </c>
      <c r="AF121" s="1">
        <f>IF(AF$2/5+1 &gt;=$I121,CV121*EL121, 0)</f>
        <v>12.375</v>
      </c>
      <c r="AG121" s="1">
        <f>IF(AG$2/5+1 &gt;=$I121,CW121*EM121, 0)</f>
        <v>12.375</v>
      </c>
      <c r="AH121" s="1">
        <f>IF(AH$2/5+1 &gt;=$I121,CX121*EN121, 0)</f>
        <v>12.375</v>
      </c>
      <c r="AI121" s="1">
        <f>IF(AI$2/5+1 &gt;=$I121,CY121*EO121, 0)</f>
        <v>16.5</v>
      </c>
      <c r="AJ121" s="1">
        <f>IF(AJ$2/5+1 &gt;=$I121,CZ121*EP121, 0)</f>
        <v>20.25</v>
      </c>
      <c r="AL121" s="1">
        <v>0</v>
      </c>
      <c r="AM121" s="1">
        <v>1</v>
      </c>
      <c r="AN121" s="1">
        <f>AM121</f>
        <v>1</v>
      </c>
      <c r="AO121" s="1">
        <f>AN121</f>
        <v>1</v>
      </c>
      <c r="AP121" s="1">
        <f>AO121</f>
        <v>1</v>
      </c>
      <c r="AQ121" s="1">
        <f>AP121</f>
        <v>1</v>
      </c>
      <c r="AR121" s="1">
        <f>AQ121</f>
        <v>1</v>
      </c>
      <c r="AS121" s="1">
        <f>AR121</f>
        <v>1</v>
      </c>
      <c r="AT121" s="1">
        <f>AS121</f>
        <v>1</v>
      </c>
      <c r="AU121" s="1">
        <f>AT121</f>
        <v>1</v>
      </c>
      <c r="AV121" s="1">
        <f>AU121</f>
        <v>1</v>
      </c>
      <c r="AW121" s="1">
        <f>AV121</f>
        <v>1</v>
      </c>
      <c r="AX121" s="1">
        <f>AW121</f>
        <v>1</v>
      </c>
      <c r="AY121" s="1">
        <f>AX121</f>
        <v>1</v>
      </c>
      <c r="AZ121" s="1">
        <f>AY121</f>
        <v>1</v>
      </c>
      <c r="BA121" s="1">
        <f>AZ121</f>
        <v>1</v>
      </c>
      <c r="BB121" s="1">
        <f>BA121</f>
        <v>1</v>
      </c>
      <c r="BC121" s="1">
        <f>BB121</f>
        <v>1</v>
      </c>
      <c r="BD121" s="1">
        <f>BC121</f>
        <v>1</v>
      </c>
      <c r="BE121" s="1">
        <f>BD121</f>
        <v>1</v>
      </c>
      <c r="BF121" s="1">
        <v>1</v>
      </c>
      <c r="BH121" s="1">
        <v>8</v>
      </c>
      <c r="BI121" s="1">
        <f>BH121</f>
        <v>8</v>
      </c>
      <c r="BJ121" s="1">
        <f>BI121</f>
        <v>8</v>
      </c>
      <c r="BK121" s="1">
        <f>BJ121</f>
        <v>8</v>
      </c>
      <c r="BL121" s="1">
        <f>BK121</f>
        <v>8</v>
      </c>
      <c r="BM121" s="1">
        <f>BL121</f>
        <v>8</v>
      </c>
      <c r="BN121" s="1">
        <f>BM121</f>
        <v>8</v>
      </c>
      <c r="BO121" s="1">
        <f>BN121</f>
        <v>8</v>
      </c>
      <c r="BP121" s="1">
        <f>BO121</f>
        <v>8</v>
      </c>
      <c r="BQ121" s="1">
        <f>BP121</f>
        <v>8</v>
      </c>
      <c r="BR121" s="1">
        <f>BQ121</f>
        <v>8</v>
      </c>
      <c r="BS121" s="1">
        <f>BR121</f>
        <v>8</v>
      </c>
      <c r="BT121" s="1">
        <f>BS121</f>
        <v>8</v>
      </c>
      <c r="BU121" s="1">
        <f>BT121</f>
        <v>8</v>
      </c>
      <c r="BV121" s="1">
        <f>BU121</f>
        <v>8</v>
      </c>
      <c r="BW121" s="1">
        <f>BV121</f>
        <v>8</v>
      </c>
      <c r="BX121" s="1">
        <f>BW121</f>
        <v>8</v>
      </c>
      <c r="BY121" s="1">
        <f>BX121</f>
        <v>8</v>
      </c>
      <c r="BZ121" s="1">
        <f>BY121</f>
        <v>8</v>
      </c>
      <c r="CA121" s="1">
        <f>BZ121</f>
        <v>8</v>
      </c>
      <c r="CB121" s="2"/>
      <c r="CC121" s="1">
        <v>1</v>
      </c>
      <c r="CE121">
        <f>IF(EXACT(E121,"Focus"),IF(I121=1,3,IF(I121=2,3,IF(I121=3,4,IF(I121=4,6,8)))),IF(I121=1,4,IF(I121=2,5,IF(I121=3,6,IF(I121=4,8,10)))))</f>
        <v>6</v>
      </c>
      <c r="CG121" s="2">
        <f>MIN(1,MAX(0,(CG$2-$CE121+1+CG$1-DB121)/CG$2))</f>
        <v>0.16666666666666666</v>
      </c>
      <c r="CH121" s="2">
        <f>MIN(1,MAX(0,(CH$2-$CE121+1+CH$1-DC121)/CH$2))</f>
        <v>0.33333333333333331</v>
      </c>
      <c r="CI121" s="2">
        <f>MIN(1,MAX(0,(CI$2-$CE121+1+CI$1-DD121)/CI$2))</f>
        <v>0.33333333333333331</v>
      </c>
      <c r="CJ121" s="2">
        <f>MIN(1,MAX(0,(CJ$2-$CE121+1+CJ$1-DE121)/CJ$2))</f>
        <v>0.5</v>
      </c>
      <c r="CK121" s="2">
        <f>MIN(1,MAX(0,(CK$2-$CE121+1+CK$1-DF121)/CK$2))</f>
        <v>0.625</v>
      </c>
      <c r="CL121" s="2">
        <f>MIN(1,MAX(0,(CL$2-$CE121+1+CL$1-DG121)/CL$2))</f>
        <v>0.625</v>
      </c>
      <c r="CM121" s="2">
        <f>MIN(1,MAX(0,(CM$2-$CE121+1+CM$1-DH121)/CM$2))</f>
        <v>0.75</v>
      </c>
      <c r="CN121" s="2">
        <f>MIN(1,MAX(0,(CN$2-$CE121+1+CN$1-DI121)/CN$2))</f>
        <v>0.75</v>
      </c>
      <c r="CO121" s="2">
        <f>MIN(1,MAX(0,(CO$2-$CE121+1+CO$1-DJ121)/CO$2))</f>
        <v>0.75</v>
      </c>
      <c r="CP121" s="2">
        <f>MIN(1,MAX(0,(CP$2-$CE121+1+CP$1-DK121)/CP$2))</f>
        <v>0.9</v>
      </c>
      <c r="CQ121" s="2">
        <f>MIN(1,MAX(0,(CQ$2-$CE121+1+CQ$1-DL121)/CQ$2))</f>
        <v>0.9</v>
      </c>
      <c r="CR121" s="2">
        <f>MIN(1,MAX(0,(CR$2-$CE121+1+CR$1-DM121)/CR$2))</f>
        <v>0.9</v>
      </c>
      <c r="CS121" s="2">
        <f>MIN(1,MAX(0,(CS$2-$CE121+1+CS$1-DN121)/CS$2))</f>
        <v>0.9</v>
      </c>
      <c r="CT121" s="2">
        <f>MIN(1,MAX(0,(CT$2-$CE121+1+CT$1-DO121)/CT$2))</f>
        <v>0.9</v>
      </c>
      <c r="CU121" s="2">
        <f>MIN(1,MAX(0,(CU$2-$CE121+1+CU$1-DP121)/CU$2))</f>
        <v>0.91666666666666663</v>
      </c>
      <c r="CV121" s="2">
        <f>MIN(1,MAX(0,(CV$2-$CE121+1+CV$1-DQ121)/CV$2))</f>
        <v>0.91666666666666663</v>
      </c>
      <c r="CW121" s="2">
        <f>MIN(1,MAX(0,(CW$2-$CE121+1+CW$1-DR121)/CW$2))</f>
        <v>0.91666666666666663</v>
      </c>
      <c r="CX121" s="2">
        <f>MIN(1,MAX(0,(CX$2-$CE121+1+CX$1-DS121)/CX$2))</f>
        <v>0.91666666666666663</v>
      </c>
      <c r="CY121" s="2">
        <f>MIN(1,MAX(0,(CY$2-$CE121+1+CY$1-DT121)/CY$2))</f>
        <v>0.91666666666666663</v>
      </c>
      <c r="CZ121" s="2">
        <f>MIN(1,MAX(0,(CZ$2-$CE121+1+CZ$1-DU121)/CZ$2))</f>
        <v>0.9</v>
      </c>
      <c r="DB121" s="1">
        <f>IF($CC121&gt;0,MAX(0,FLOOR((1-$DA$2)*CG$2-$CE121+1+CG$1,1)),0)</f>
        <v>0</v>
      </c>
      <c r="DC121" s="1">
        <f>IF($CC121&gt;0,MAX(0,FLOOR((1-$DA$2)*CH$2-$CE121+1+CH$1,1)),0)</f>
        <v>0</v>
      </c>
      <c r="DD121" s="1">
        <f>IF($CC121&gt;0,MAX(0,FLOOR((1-$DA$2)*CI$2-$CE121+1+CI$1,1)),0)</f>
        <v>0</v>
      </c>
      <c r="DE121" s="1">
        <f>IF($CC121&gt;0,MAX(0,FLOOR((1-$DA$2)*CJ$2-$CE121+1+CJ$1,1)),0)</f>
        <v>0</v>
      </c>
      <c r="DF121" s="1">
        <f>IF($CC121&gt;0,MAX(0,FLOOR((1-$DA$2)*CK$2-$CE121+1+CK$1,1)),0)</f>
        <v>0</v>
      </c>
      <c r="DG121" s="1">
        <f>IF($CC121&gt;0,MAX(0,FLOOR((1-$DA$2)*CL$2-$CE121+1+CL$1,1)),0)</f>
        <v>0</v>
      </c>
      <c r="DH121" s="1">
        <f>IF($CC121&gt;0,MAX(0,FLOOR((1-$DA$2)*CM$2-$CE121+1+CM$1,1)),0)</f>
        <v>0</v>
      </c>
      <c r="DI121" s="1">
        <f>IF($CC121&gt;0,MAX(0,FLOOR((1-$DA$2)*CN$2-$CE121+1+CN$1,1)),0)</f>
        <v>0</v>
      </c>
      <c r="DJ121" s="1">
        <f>IF($CC121&gt;0,MAX(0,FLOOR((1-$DA$2)*CO$2-$CE121+1+CO$1,1)),0)</f>
        <v>0</v>
      </c>
      <c r="DK121" s="1">
        <f>IF($CC121&gt;0,MAX(0,FLOOR((1-$DA$2)*CP$2-$CE121+1+CP$1,1)),0)</f>
        <v>0</v>
      </c>
      <c r="DL121" s="1">
        <f>IF($CC121&gt;0,MAX(0,FLOOR((1-$DA$2)*CQ$2-$CE121+1+CQ$1,1)),0)</f>
        <v>0</v>
      </c>
      <c r="DM121" s="1">
        <f>IF($CC121&gt;0,MAX(0,FLOOR((1-$DA$2)*CR$2-$CE121+1+CR$1,1)),0)</f>
        <v>0</v>
      </c>
      <c r="DN121" s="1">
        <f>IF($CC121&gt;0,MAX(0,FLOOR((1-$DA$2)*CS$2-$CE121+1+CS$1,1)),0)</f>
        <v>1</v>
      </c>
      <c r="DO121" s="1">
        <f>IF($CC121&gt;0,MAX(0,FLOOR((1-$DA$2)*CT$2-$CE121+1+CT$1,1)),0)</f>
        <v>1</v>
      </c>
      <c r="DP121" s="1">
        <f>IF($CC121&gt;0,MAX(0,FLOOR((1-$DA$2)*CU$2-$CE121+1+CU$1,1)),0)</f>
        <v>1</v>
      </c>
      <c r="DQ121" s="1">
        <f>IF($CC121&gt;0,MAX(0,FLOOR((1-$DA$2)*CV$2-$CE121+1+CV$1,1)),0)</f>
        <v>2</v>
      </c>
      <c r="DR121" s="1">
        <f>IF($CC121&gt;0,MAX(0,FLOOR((1-$DA$2)*CW$2-$CE121+1+CW$1,1)),0)</f>
        <v>2</v>
      </c>
      <c r="DS121" s="1">
        <f>IF($CC121&gt;0,MAX(0,FLOOR((1-$DA$2)*CX$2-$CE121+1+CX$1,1)),0)</f>
        <v>2</v>
      </c>
      <c r="DT121" s="1">
        <f>IF($CC121&gt;0,MAX(0,FLOOR((1-$DA$2)*CY$2-$CE121+1+CY$1,1)),0)</f>
        <v>3</v>
      </c>
      <c r="DU121" s="1">
        <f>IF($CC121&gt;0,MAX(0,FLOOR((1-$DA$2)*CZ$2-$CE121+1+CZ$1,1)),0)</f>
        <v>4</v>
      </c>
      <c r="DW121" s="1">
        <f>$AL121 +(DB121*$CC121+AM121)*(BH121+1)/2</f>
        <v>4.5</v>
      </c>
      <c r="DX121" s="1">
        <f>$AL121 +(DC121*$CC121+AN121)*(BI121+1)/2</f>
        <v>4.5</v>
      </c>
      <c r="DY121" s="1">
        <f>$AL121 +(DD121*$CC121+AO121)*(BJ121+1)/2</f>
        <v>4.5</v>
      </c>
      <c r="DZ121" s="1">
        <f>$AL121 +(DE121*$CC121+AP121)*(BK121+1)/2</f>
        <v>4.5</v>
      </c>
      <c r="EA121" s="1">
        <f>$AL121 +(DF121*$CC121+AQ121)*(BL121+1)/2</f>
        <v>4.5</v>
      </c>
      <c r="EB121" s="1">
        <f>$AL121 +(DG121*$CC121+AR121)*(BM121+1)/2</f>
        <v>4.5</v>
      </c>
      <c r="EC121" s="1">
        <f>$AL121 +(DH121*$CC121+AS121)*(BN121+1)/2</f>
        <v>4.5</v>
      </c>
      <c r="ED121" s="1">
        <f>$AL121 +(DI121*$CC121+AT121)*(BO121+1)/2</f>
        <v>4.5</v>
      </c>
      <c r="EE121" s="1">
        <f>$AL121 +(DJ121*$CC121+AU121)*(BP121+1)/2</f>
        <v>4.5</v>
      </c>
      <c r="EF121" s="1">
        <f>$AL121 +(DK121*$CC121+AV121)*(BQ121+1)/2</f>
        <v>4.5</v>
      </c>
      <c r="EG121" s="1">
        <f>$AL121 +(DL121*$CC121+AW121)*(BR121+1)/2</f>
        <v>4.5</v>
      </c>
      <c r="EH121" s="1">
        <f>$AL121 +(DM121*$CC121+AX121)*(BS121+1)/2</f>
        <v>4.5</v>
      </c>
      <c r="EI121" s="1">
        <f>$AL121 +(DN121*$CC121+AY121)*(BT121+1)/2</f>
        <v>9</v>
      </c>
      <c r="EJ121" s="1">
        <f>$AL121 +(DO121*$CC121+AZ121)*(BU121+1)/2</f>
        <v>9</v>
      </c>
      <c r="EK121" s="1">
        <f>$AL121 +(DP121*$CC121+BA121)*(BV121+1)/2</f>
        <v>9</v>
      </c>
      <c r="EL121" s="1">
        <f>$AL121 +(DQ121*$CC121+BB121)*(BW121+1)/2</f>
        <v>13.5</v>
      </c>
      <c r="EM121" s="1">
        <f>$AL121 +(DR121*$CC121+BC121)*(BX121+1)/2</f>
        <v>13.5</v>
      </c>
      <c r="EN121" s="1">
        <f>$AL121 +(DS121*$CC121+BD121)*(BY121+1)/2</f>
        <v>13.5</v>
      </c>
      <c r="EO121" s="1">
        <f>$AL121 +(DT121*$CC121+BE121)*(BZ121+1)/2</f>
        <v>18</v>
      </c>
      <c r="EP121" s="1">
        <f>$AL121 +(DU121*$CC121+BF121)*(CA121+1)/2</f>
        <v>22.5</v>
      </c>
    </row>
    <row r="122" spans="1:146" ht="54.75" customHeight="1">
      <c r="A122" s="8" t="s">
        <v>418</v>
      </c>
      <c r="B122" s="1" t="s">
        <v>38</v>
      </c>
      <c r="C122" s="8" t="s">
        <v>39</v>
      </c>
      <c r="D122" s="8" t="s">
        <v>419</v>
      </c>
      <c r="E122" s="8" t="s">
        <v>46</v>
      </c>
      <c r="F122" s="8" t="s">
        <v>55</v>
      </c>
      <c r="G122" s="8" t="s">
        <v>420</v>
      </c>
      <c r="H122" s="8"/>
      <c r="I122" s="8">
        <v>3</v>
      </c>
      <c r="J122" s="8"/>
      <c r="K122" s="8" t="s">
        <v>34</v>
      </c>
      <c r="L122" s="8"/>
      <c r="M122" s="8" t="s">
        <v>421</v>
      </c>
      <c r="O122" s="1">
        <v>1</v>
      </c>
      <c r="Q122" s="1">
        <f>IF(Q$2/5+1 &gt;=$I122,CG122*DW122, 0)</f>
        <v>0</v>
      </c>
      <c r="R122" s="1">
        <f>IF(R$2/5+1 &gt;=$I122,CH122*DX122, 0)</f>
        <v>0</v>
      </c>
      <c r="S122" s="1">
        <f>IF(S$2/5+1 &gt;=$I122,CI122*DY122, 0)</f>
        <v>0</v>
      </c>
      <c r="T122" s="1">
        <f>IF(T$2/5+1 &gt;=$I122,CJ122*DZ122, 0)</f>
        <v>0</v>
      </c>
      <c r="U122" s="1">
        <f>IF(U$2/5+1 &gt;=$I122,CK122*EA122, 0)</f>
        <v>0</v>
      </c>
      <c r="V122" s="1">
        <f>IF(V$2/5+1 &gt;=$I122,CL122*EB122, 0)</f>
        <v>0</v>
      </c>
      <c r="W122" s="1">
        <f>IF(W$2/5+1 &gt;=$I122,CM122*EC122, 0)</f>
        <v>0</v>
      </c>
      <c r="X122" s="1">
        <f>IF(X$2/5+1 &gt;=$I122,CN122*ED122, 0)</f>
        <v>0</v>
      </c>
      <c r="Y122" s="1">
        <f>IF(Y$2/5+1 &gt;=$I122,CO122*EE122, 0)</f>
        <v>0</v>
      </c>
      <c r="Z122" s="1">
        <f>IF(Z$2/5+1 &gt;=$I122,CP122*EF122, 0)</f>
        <v>14.4</v>
      </c>
      <c r="AA122" s="1">
        <f>IF(AA$2/5+1 &gt;=$I122,CQ122*EG122, 0)</f>
        <v>14.4</v>
      </c>
      <c r="AB122" s="1">
        <f>IF(AB$2/5+1 &gt;=$I122,CR122*EH122, 0)</f>
        <v>14.4</v>
      </c>
      <c r="AC122" s="1">
        <f>IF(AC$2/5+1 &gt;=$I122,CS122*EI122, 0)</f>
        <v>19.350000000000001</v>
      </c>
      <c r="AD122" s="1">
        <f>IF(AD$2/5+1 &gt;=$I122,CT122*EJ122, 0)</f>
        <v>19.350000000000001</v>
      </c>
      <c r="AE122" s="1">
        <f>IF(AE$2/5+1 &gt;=$I122,CU122*EK122, 0)</f>
        <v>19.708333333333332</v>
      </c>
      <c r="AF122" s="1">
        <f>IF(AF$2/5+1 &gt;=$I122,CV122*EL122, 0)</f>
        <v>24.75</v>
      </c>
      <c r="AG122" s="1">
        <f>IF(AG$2/5+1 &gt;=$I122,CW122*EM122, 0)</f>
        <v>24.75</v>
      </c>
      <c r="AH122" s="1">
        <f>IF(AH$2/5+1 &gt;=$I122,CX122*EN122, 0)</f>
        <v>24.75</v>
      </c>
      <c r="AI122" s="1">
        <f>IF(AI$2/5+1 &gt;=$I122,CY122*EO122, 0)</f>
        <v>29.791666666666664</v>
      </c>
      <c r="AJ122" s="1">
        <f>IF(AJ$2/5+1 &gt;=$I122,CZ122*EP122, 0)</f>
        <v>34.200000000000003</v>
      </c>
      <c r="AL122" s="1">
        <v>5</v>
      </c>
      <c r="AM122" s="1">
        <v>2</v>
      </c>
      <c r="AN122" s="1">
        <f>AM122</f>
        <v>2</v>
      </c>
      <c r="AO122" s="1">
        <f>AN122</f>
        <v>2</v>
      </c>
      <c r="AP122" s="1">
        <f>AO122</f>
        <v>2</v>
      </c>
      <c r="AQ122" s="1">
        <f>AP122</f>
        <v>2</v>
      </c>
      <c r="AR122" s="1">
        <f>AQ122</f>
        <v>2</v>
      </c>
      <c r="AS122" s="1">
        <f>AR122</f>
        <v>2</v>
      </c>
      <c r="AT122" s="1">
        <f>AS122</f>
        <v>2</v>
      </c>
      <c r="AU122" s="1">
        <f>AT122</f>
        <v>2</v>
      </c>
      <c r="AV122" s="1">
        <f>AU122</f>
        <v>2</v>
      </c>
      <c r="AW122" s="1">
        <f>AV122</f>
        <v>2</v>
      </c>
      <c r="AX122" s="1">
        <f>AW122</f>
        <v>2</v>
      </c>
      <c r="AY122" s="1">
        <f>AX122</f>
        <v>2</v>
      </c>
      <c r="AZ122" s="1">
        <f>AY122</f>
        <v>2</v>
      </c>
      <c r="BA122" s="1">
        <f>AZ122</f>
        <v>2</v>
      </c>
      <c r="BB122" s="1">
        <f>BA122</f>
        <v>2</v>
      </c>
      <c r="BC122" s="1">
        <f>BB122</f>
        <v>2</v>
      </c>
      <c r="BD122" s="1">
        <f>BC122</f>
        <v>2</v>
      </c>
      <c r="BE122" s="1">
        <f>BD122</f>
        <v>2</v>
      </c>
      <c r="BF122" s="1">
        <f>BE122</f>
        <v>2</v>
      </c>
      <c r="BH122" s="1">
        <v>10</v>
      </c>
      <c r="BI122" s="1">
        <f>BH122</f>
        <v>10</v>
      </c>
      <c r="BJ122" s="1">
        <f>BI122</f>
        <v>10</v>
      </c>
      <c r="BK122" s="1">
        <f>BJ122</f>
        <v>10</v>
      </c>
      <c r="BL122" s="1">
        <f>BK122</f>
        <v>10</v>
      </c>
      <c r="BM122" s="1">
        <f>BL122</f>
        <v>10</v>
      </c>
      <c r="BN122" s="1">
        <f>BM122</f>
        <v>10</v>
      </c>
      <c r="BO122" s="1">
        <f>BN122</f>
        <v>10</v>
      </c>
      <c r="BP122" s="1">
        <f>BO122</f>
        <v>10</v>
      </c>
      <c r="BQ122" s="1">
        <f>BP122</f>
        <v>10</v>
      </c>
      <c r="BR122" s="1">
        <f>BQ122</f>
        <v>10</v>
      </c>
      <c r="BS122" s="1">
        <f>BR122</f>
        <v>10</v>
      </c>
      <c r="BT122" s="1">
        <f>BS122</f>
        <v>10</v>
      </c>
      <c r="BU122" s="1">
        <f>BT122</f>
        <v>10</v>
      </c>
      <c r="BV122" s="1">
        <f>BU122</f>
        <v>10</v>
      </c>
      <c r="BW122" s="1">
        <f>BV122</f>
        <v>10</v>
      </c>
      <c r="BX122" s="1">
        <f>BW122</f>
        <v>10</v>
      </c>
      <c r="BY122" s="1">
        <f>BX122</f>
        <v>10</v>
      </c>
      <c r="BZ122" s="1">
        <f>BY122</f>
        <v>10</v>
      </c>
      <c r="CA122" s="1">
        <f>BZ122</f>
        <v>10</v>
      </c>
      <c r="CB122" s="2"/>
      <c r="CC122" s="1">
        <v>1</v>
      </c>
      <c r="CE122">
        <f>IF(EXACT(E122,"Focus"),IF(I122=1,3,IF(I122=2,3,IF(I122=3,4,IF(I122=4,6,8)))),IF(I122=1,4,IF(I122=2,5,IF(I122=3,6,IF(I122=4,8,10)))))</f>
        <v>6</v>
      </c>
      <c r="CG122" s="2">
        <f>MIN(1,MAX(0,(CG$2-$CE122+1+CG$1-DB122)/CG$2))</f>
        <v>0.16666666666666666</v>
      </c>
      <c r="CH122" s="2">
        <f>MIN(1,MAX(0,(CH$2-$CE122+1+CH$1-DC122)/CH$2))</f>
        <v>0.33333333333333331</v>
      </c>
      <c r="CI122" s="2">
        <f>MIN(1,MAX(0,(CI$2-$CE122+1+CI$1-DD122)/CI$2))</f>
        <v>0.33333333333333331</v>
      </c>
      <c r="CJ122" s="2">
        <f>MIN(1,MAX(0,(CJ$2-$CE122+1+CJ$1-DE122)/CJ$2))</f>
        <v>0.5</v>
      </c>
      <c r="CK122" s="2">
        <f>MIN(1,MAX(0,(CK$2-$CE122+1+CK$1-DF122)/CK$2))</f>
        <v>0.625</v>
      </c>
      <c r="CL122" s="2">
        <f>MIN(1,MAX(0,(CL$2-$CE122+1+CL$1-DG122)/CL$2))</f>
        <v>0.625</v>
      </c>
      <c r="CM122" s="2">
        <f>MIN(1,MAX(0,(CM$2-$CE122+1+CM$1-DH122)/CM$2))</f>
        <v>0.75</v>
      </c>
      <c r="CN122" s="2">
        <f>MIN(1,MAX(0,(CN$2-$CE122+1+CN$1-DI122)/CN$2))</f>
        <v>0.75</v>
      </c>
      <c r="CO122" s="2">
        <f>MIN(1,MAX(0,(CO$2-$CE122+1+CO$1-DJ122)/CO$2))</f>
        <v>0.75</v>
      </c>
      <c r="CP122" s="2">
        <f>MIN(1,MAX(0,(CP$2-$CE122+1+CP$1-DK122)/CP$2))</f>
        <v>0.9</v>
      </c>
      <c r="CQ122" s="2">
        <f>MIN(1,MAX(0,(CQ$2-$CE122+1+CQ$1-DL122)/CQ$2))</f>
        <v>0.9</v>
      </c>
      <c r="CR122" s="2">
        <f>MIN(1,MAX(0,(CR$2-$CE122+1+CR$1-DM122)/CR$2))</f>
        <v>0.9</v>
      </c>
      <c r="CS122" s="2">
        <f>MIN(1,MAX(0,(CS$2-$CE122+1+CS$1-DN122)/CS$2))</f>
        <v>0.9</v>
      </c>
      <c r="CT122" s="2">
        <f>MIN(1,MAX(0,(CT$2-$CE122+1+CT$1-DO122)/CT$2))</f>
        <v>0.9</v>
      </c>
      <c r="CU122" s="2">
        <f>MIN(1,MAX(0,(CU$2-$CE122+1+CU$1-DP122)/CU$2))</f>
        <v>0.91666666666666663</v>
      </c>
      <c r="CV122" s="2">
        <f>MIN(1,MAX(0,(CV$2-$CE122+1+CV$1-DQ122)/CV$2))</f>
        <v>0.91666666666666663</v>
      </c>
      <c r="CW122" s="2">
        <f>MIN(1,MAX(0,(CW$2-$CE122+1+CW$1-DR122)/CW$2))</f>
        <v>0.91666666666666663</v>
      </c>
      <c r="CX122" s="2">
        <f>MIN(1,MAX(0,(CX$2-$CE122+1+CX$1-DS122)/CX$2))</f>
        <v>0.91666666666666663</v>
      </c>
      <c r="CY122" s="2">
        <f>MIN(1,MAX(0,(CY$2-$CE122+1+CY$1-DT122)/CY$2))</f>
        <v>0.91666666666666663</v>
      </c>
      <c r="CZ122" s="2">
        <f>MIN(1,MAX(0,(CZ$2-$CE122+1+CZ$1-DU122)/CZ$2))</f>
        <v>0.9</v>
      </c>
      <c r="DB122" s="1">
        <f>IF($CC122&gt;0,MAX(0,FLOOR((1-$DA$2)*CG$2-$CE122+1+CG$1,1)),0)</f>
        <v>0</v>
      </c>
      <c r="DC122" s="1">
        <f>IF($CC122&gt;0,MAX(0,FLOOR((1-$DA$2)*CH$2-$CE122+1+CH$1,1)),0)</f>
        <v>0</v>
      </c>
      <c r="DD122" s="1">
        <f>IF($CC122&gt;0,MAX(0,FLOOR((1-$DA$2)*CI$2-$CE122+1+CI$1,1)),0)</f>
        <v>0</v>
      </c>
      <c r="DE122" s="1">
        <f>IF($CC122&gt;0,MAX(0,FLOOR((1-$DA$2)*CJ$2-$CE122+1+CJ$1,1)),0)</f>
        <v>0</v>
      </c>
      <c r="DF122" s="1">
        <f>IF($CC122&gt;0,MAX(0,FLOOR((1-$DA$2)*CK$2-$CE122+1+CK$1,1)),0)</f>
        <v>0</v>
      </c>
      <c r="DG122" s="1">
        <f>IF($CC122&gt;0,MAX(0,FLOOR((1-$DA$2)*CL$2-$CE122+1+CL$1,1)),0)</f>
        <v>0</v>
      </c>
      <c r="DH122" s="1">
        <f>IF($CC122&gt;0,MAX(0,FLOOR((1-$DA$2)*CM$2-$CE122+1+CM$1,1)),0)</f>
        <v>0</v>
      </c>
      <c r="DI122" s="1">
        <f>IF($CC122&gt;0,MAX(0,FLOOR((1-$DA$2)*CN$2-$CE122+1+CN$1,1)),0)</f>
        <v>0</v>
      </c>
      <c r="DJ122" s="1">
        <f>IF($CC122&gt;0,MAX(0,FLOOR((1-$DA$2)*CO$2-$CE122+1+CO$1,1)),0)</f>
        <v>0</v>
      </c>
      <c r="DK122" s="1">
        <f>IF($CC122&gt;0,MAX(0,FLOOR((1-$DA$2)*CP$2-$CE122+1+CP$1,1)),0)</f>
        <v>0</v>
      </c>
      <c r="DL122" s="1">
        <f>IF($CC122&gt;0,MAX(0,FLOOR((1-$DA$2)*CQ$2-$CE122+1+CQ$1,1)),0)</f>
        <v>0</v>
      </c>
      <c r="DM122" s="1">
        <f>IF($CC122&gt;0,MAX(0,FLOOR((1-$DA$2)*CR$2-$CE122+1+CR$1,1)),0)</f>
        <v>0</v>
      </c>
      <c r="DN122" s="1">
        <f>IF($CC122&gt;0,MAX(0,FLOOR((1-$DA$2)*CS$2-$CE122+1+CS$1,1)),0)</f>
        <v>1</v>
      </c>
      <c r="DO122" s="1">
        <f>IF($CC122&gt;0,MAX(0,FLOOR((1-$DA$2)*CT$2-$CE122+1+CT$1,1)),0)</f>
        <v>1</v>
      </c>
      <c r="DP122" s="1">
        <f>IF($CC122&gt;0,MAX(0,FLOOR((1-$DA$2)*CU$2-$CE122+1+CU$1,1)),0)</f>
        <v>1</v>
      </c>
      <c r="DQ122" s="1">
        <f>IF($CC122&gt;0,MAX(0,FLOOR((1-$DA$2)*CV$2-$CE122+1+CV$1,1)),0)</f>
        <v>2</v>
      </c>
      <c r="DR122" s="1">
        <f>IF($CC122&gt;0,MAX(0,FLOOR((1-$DA$2)*CW$2-$CE122+1+CW$1,1)),0)</f>
        <v>2</v>
      </c>
      <c r="DS122" s="1">
        <f>IF($CC122&gt;0,MAX(0,FLOOR((1-$DA$2)*CX$2-$CE122+1+CX$1,1)),0)</f>
        <v>2</v>
      </c>
      <c r="DT122" s="1">
        <f>IF($CC122&gt;0,MAX(0,FLOOR((1-$DA$2)*CY$2-$CE122+1+CY$1,1)),0)</f>
        <v>3</v>
      </c>
      <c r="DU122" s="1">
        <f>IF($CC122&gt;0,MAX(0,FLOOR((1-$DA$2)*CZ$2-$CE122+1+CZ$1,1)),0)</f>
        <v>4</v>
      </c>
      <c r="DW122" s="1">
        <f>$AL122 +(DB122*$CC122+AM122)*(BH122+1)/2</f>
        <v>16</v>
      </c>
      <c r="DX122" s="1">
        <f>$AL122 +(DC122*$CC122+AN122)*(BI122+1)/2</f>
        <v>16</v>
      </c>
      <c r="DY122" s="1">
        <f>$AL122 +(DD122*$CC122+AO122)*(BJ122+1)/2</f>
        <v>16</v>
      </c>
      <c r="DZ122" s="1">
        <f>$AL122 +(DE122*$CC122+AP122)*(BK122+1)/2</f>
        <v>16</v>
      </c>
      <c r="EA122" s="1">
        <f>$AL122 +(DF122*$CC122+AQ122)*(BL122+1)/2</f>
        <v>16</v>
      </c>
      <c r="EB122" s="1">
        <f>$AL122 +(DG122*$CC122+AR122)*(BM122+1)/2</f>
        <v>16</v>
      </c>
      <c r="EC122" s="1">
        <f>$AL122 +(DH122*$CC122+AS122)*(BN122+1)/2</f>
        <v>16</v>
      </c>
      <c r="ED122" s="1">
        <f>$AL122 +(DI122*$CC122+AT122)*(BO122+1)/2</f>
        <v>16</v>
      </c>
      <c r="EE122" s="1">
        <f>$AL122 +(DJ122*$CC122+AU122)*(BP122+1)/2</f>
        <v>16</v>
      </c>
      <c r="EF122" s="1">
        <f>$AL122 +(DK122*$CC122+AV122)*(BQ122+1)/2</f>
        <v>16</v>
      </c>
      <c r="EG122" s="1">
        <f>$AL122 +(DL122*$CC122+AW122)*(BR122+1)/2</f>
        <v>16</v>
      </c>
      <c r="EH122" s="1">
        <f>$AL122 +(DM122*$CC122+AX122)*(BS122+1)/2</f>
        <v>16</v>
      </c>
      <c r="EI122" s="1">
        <f>$AL122 +(DN122*$CC122+AY122)*(BT122+1)/2</f>
        <v>21.5</v>
      </c>
      <c r="EJ122" s="1">
        <f>$AL122 +(DO122*$CC122+AZ122)*(BU122+1)/2</f>
        <v>21.5</v>
      </c>
      <c r="EK122" s="1">
        <f>$AL122 +(DP122*$CC122+BA122)*(BV122+1)/2</f>
        <v>21.5</v>
      </c>
      <c r="EL122" s="1">
        <f>$AL122 +(DQ122*$CC122+BB122)*(BW122+1)/2</f>
        <v>27</v>
      </c>
      <c r="EM122" s="1">
        <f>$AL122 +(DR122*$CC122+BC122)*(BX122+1)/2</f>
        <v>27</v>
      </c>
      <c r="EN122" s="1">
        <f>$AL122 +(DS122*$CC122+BD122)*(BY122+1)/2</f>
        <v>27</v>
      </c>
      <c r="EO122" s="1">
        <f>$AL122 +(DT122*$CC122+BE122)*(BZ122+1)/2</f>
        <v>32.5</v>
      </c>
      <c r="EP122" s="1">
        <f>$AL122 +(DU122*$CC122+BF122)*(CA122+1)/2</f>
        <v>38</v>
      </c>
    </row>
    <row r="123" spans="1:146" ht="61.5" customHeight="1">
      <c r="A123" s="8" t="s">
        <v>986</v>
      </c>
      <c r="B123" s="1" t="s">
        <v>89</v>
      </c>
      <c r="C123" s="8" t="s">
        <v>90</v>
      </c>
      <c r="D123" s="8" t="s">
        <v>422</v>
      </c>
      <c r="E123" s="8" t="s">
        <v>30</v>
      </c>
      <c r="F123" s="8" t="s">
        <v>31</v>
      </c>
      <c r="G123" s="8" t="s">
        <v>200</v>
      </c>
      <c r="H123" s="8"/>
      <c r="I123" s="8">
        <v>2</v>
      </c>
      <c r="J123" s="8"/>
      <c r="K123" s="8"/>
      <c r="L123" s="8"/>
      <c r="M123" s="8" t="s">
        <v>423</v>
      </c>
      <c r="N123" s="12"/>
    </row>
    <row r="124" spans="1:146" ht="33.950000000000003" customHeight="1">
      <c r="A124" s="8" t="s">
        <v>424</v>
      </c>
      <c r="B124" s="1" t="s">
        <v>65</v>
      </c>
      <c r="C124" s="8" t="s">
        <v>66</v>
      </c>
      <c r="D124" s="8" t="s">
        <v>425</v>
      </c>
      <c r="E124" s="8" t="s">
        <v>426</v>
      </c>
      <c r="F124" s="8" t="s">
        <v>31</v>
      </c>
      <c r="G124" s="8" t="s">
        <v>427</v>
      </c>
      <c r="H124" s="11"/>
      <c r="I124" s="11">
        <v>4</v>
      </c>
      <c r="J124" s="11"/>
      <c r="K124" s="11"/>
      <c r="L124" s="11"/>
      <c r="M124" s="8" t="s">
        <v>428</v>
      </c>
    </row>
    <row r="125" spans="1:146" ht="33.950000000000003" customHeight="1">
      <c r="A125" s="8" t="s">
        <v>429</v>
      </c>
      <c r="B125" s="1" t="s">
        <v>89</v>
      </c>
      <c r="C125" s="8" t="s">
        <v>195</v>
      </c>
      <c r="D125" s="8" t="s">
        <v>430</v>
      </c>
      <c r="E125" s="8" t="s">
        <v>46</v>
      </c>
      <c r="F125" s="8" t="s">
        <v>47</v>
      </c>
      <c r="G125" s="8">
        <v>0</v>
      </c>
      <c r="H125" s="8" t="s">
        <v>431</v>
      </c>
      <c r="I125" s="8">
        <v>3</v>
      </c>
      <c r="J125" s="8"/>
      <c r="K125" s="8"/>
      <c r="L125" s="8" t="s">
        <v>978</v>
      </c>
      <c r="M125" s="8" t="s">
        <v>432</v>
      </c>
      <c r="N125" s="12"/>
    </row>
    <row r="126" spans="1:146" ht="33.950000000000003" customHeight="1">
      <c r="A126" s="9" t="s">
        <v>433</v>
      </c>
      <c r="B126" s="1" t="s">
        <v>60</v>
      </c>
      <c r="C126" s="9" t="s">
        <v>61</v>
      </c>
      <c r="D126" s="9" t="s">
        <v>434</v>
      </c>
      <c r="E126" s="9" t="s">
        <v>46</v>
      </c>
      <c r="F126" s="9" t="s">
        <v>47</v>
      </c>
      <c r="G126" s="9"/>
      <c r="H126" s="9" t="s">
        <v>435</v>
      </c>
      <c r="I126" s="9">
        <v>3</v>
      </c>
      <c r="J126" s="9"/>
      <c r="K126" s="9"/>
      <c r="L126" s="9"/>
      <c r="M126" s="9" t="s">
        <v>436</v>
      </c>
    </row>
    <row r="127" spans="1:146" ht="59.25" customHeight="1">
      <c r="A127" s="8" t="s">
        <v>437</v>
      </c>
      <c r="B127" s="1" t="s">
        <v>89</v>
      </c>
      <c r="C127" s="8" t="s">
        <v>195</v>
      </c>
      <c r="D127" s="8" t="s">
        <v>438</v>
      </c>
      <c r="E127" s="8" t="s">
        <v>30</v>
      </c>
      <c r="F127" s="8" t="s">
        <v>31</v>
      </c>
      <c r="G127" s="8">
        <v>0</v>
      </c>
      <c r="H127" s="8" t="s">
        <v>439</v>
      </c>
      <c r="I127" s="8">
        <v>3</v>
      </c>
      <c r="J127" s="8" t="s">
        <v>34</v>
      </c>
      <c r="K127" s="8"/>
      <c r="L127" s="8" t="s">
        <v>978</v>
      </c>
      <c r="M127" s="8" t="s">
        <v>987</v>
      </c>
      <c r="O127" s="1">
        <v>1</v>
      </c>
      <c r="Q127" s="1">
        <f>IF(Q$2/5+1 &gt;=$I127,CG127*DW127, 0)</f>
        <v>0</v>
      </c>
      <c r="R127" s="1">
        <f>IF(R$2/5+1 &gt;=$I127,CH127*DX127, 0)</f>
        <v>0</v>
      </c>
      <c r="S127" s="1">
        <f>IF(S$2/5+1 &gt;=$I127,CI127*DY127, 0)</f>
        <v>0</v>
      </c>
      <c r="T127" s="1">
        <f>IF(T$2/5+1 &gt;=$I127,CJ127*DZ127, 0)</f>
        <v>0</v>
      </c>
      <c r="U127" s="1">
        <f>IF(U$2/5+1 &gt;=$I127,CK127*EA127, 0)</f>
        <v>0</v>
      </c>
      <c r="V127" s="1">
        <f>IF(V$2/5+1 &gt;=$I127,CL127*EB127, 0)</f>
        <v>0</v>
      </c>
      <c r="W127" s="1">
        <f>IF(W$2/5+1 &gt;=$I127,CM127*EC127, 0)</f>
        <v>0</v>
      </c>
      <c r="X127" s="1">
        <f>IF(X$2/5+1 &gt;=$I127,CN127*ED127, 0)</f>
        <v>0</v>
      </c>
      <c r="Y127" s="1">
        <f>IF(Y$2/5+1 &gt;=$I127,CO127*EE127, 0)</f>
        <v>0</v>
      </c>
      <c r="Z127" s="1">
        <f>IF(Z$2/5+1 &gt;=$I127,CP127*EF127, 0)</f>
        <v>12.6</v>
      </c>
      <c r="AA127" s="1">
        <f>IF(AA$2/5+1 &gt;=$I127,CQ127*EG127, 0)</f>
        <v>12.6</v>
      </c>
      <c r="AB127" s="1">
        <f>IF(AB$2/5+1 &gt;=$I127,CR127*EH127, 0)</f>
        <v>12.6</v>
      </c>
      <c r="AC127" s="1">
        <f>IF(AC$2/5+1 &gt;=$I127,CS127*EI127, 0)</f>
        <v>15.75</v>
      </c>
      <c r="AD127" s="1">
        <f>IF(AD$2/5+1 &gt;=$I127,CT127*EJ127, 0)</f>
        <v>15.75</v>
      </c>
      <c r="AE127" s="1">
        <f>IF(AE$2/5+1 &gt;=$I127,CU127*EK127, 0)</f>
        <v>16.041666666666664</v>
      </c>
      <c r="AF127" s="1">
        <f>IF(AF$2/5+1 &gt;=$I127,CV127*EL127, 0)</f>
        <v>19.25</v>
      </c>
      <c r="AG127" s="1">
        <f>IF(AG$2/5+1 &gt;=$I127,CW127*EM127, 0)</f>
        <v>19.25</v>
      </c>
      <c r="AH127" s="1">
        <f>IF(AH$2/5+1 &gt;=$I127,CX127*EN127, 0)</f>
        <v>19.25</v>
      </c>
      <c r="AI127" s="1">
        <f>IF(AI$2/5+1 &gt;=$I127,CY127*EO127, 0)</f>
        <v>22.458333333333332</v>
      </c>
      <c r="AJ127" s="1">
        <f>IF(AJ$2/5+1 &gt;=$I127,CZ127*EP127, 0)</f>
        <v>25.2</v>
      </c>
      <c r="AL127" s="1">
        <v>0</v>
      </c>
      <c r="AM127" s="1">
        <v>2</v>
      </c>
      <c r="AN127" s="1">
        <f>AM127</f>
        <v>2</v>
      </c>
      <c r="AO127" s="1">
        <f>AN127</f>
        <v>2</v>
      </c>
      <c r="AP127" s="1">
        <f>AO127</f>
        <v>2</v>
      </c>
      <c r="AQ127" s="1">
        <f>AP127</f>
        <v>2</v>
      </c>
      <c r="AR127" s="1">
        <f>AQ127</f>
        <v>2</v>
      </c>
      <c r="AS127" s="1">
        <f>AR127</f>
        <v>2</v>
      </c>
      <c r="AT127" s="1">
        <f>AS127</f>
        <v>2</v>
      </c>
      <c r="AU127" s="1">
        <f>AT127</f>
        <v>2</v>
      </c>
      <c r="AV127" s="1">
        <f>AU127</f>
        <v>2</v>
      </c>
      <c r="AW127" s="1">
        <f>AV127</f>
        <v>2</v>
      </c>
      <c r="AX127" s="1">
        <f>AW127</f>
        <v>2</v>
      </c>
      <c r="AY127" s="1">
        <f>AX127</f>
        <v>2</v>
      </c>
      <c r="AZ127" s="1">
        <f>AY127</f>
        <v>2</v>
      </c>
      <c r="BA127" s="1">
        <f>AZ127</f>
        <v>2</v>
      </c>
      <c r="BB127" s="1">
        <f>BA127</f>
        <v>2</v>
      </c>
      <c r="BC127" s="1">
        <f>BB127</f>
        <v>2</v>
      </c>
      <c r="BD127" s="1">
        <f>BC127</f>
        <v>2</v>
      </c>
      <c r="BE127" s="1">
        <f>BD127</f>
        <v>2</v>
      </c>
      <c r="BF127" s="1">
        <f>BE127</f>
        <v>2</v>
      </c>
      <c r="BH127" s="1">
        <v>6</v>
      </c>
      <c r="BI127" s="1">
        <f>BH127</f>
        <v>6</v>
      </c>
      <c r="BJ127" s="1">
        <f>BI127</f>
        <v>6</v>
      </c>
      <c r="BK127" s="1">
        <f>BJ127</f>
        <v>6</v>
      </c>
      <c r="BL127" s="1">
        <f>BK127</f>
        <v>6</v>
      </c>
      <c r="BM127" s="1">
        <f>BL127</f>
        <v>6</v>
      </c>
      <c r="BN127" s="1">
        <f>BM127</f>
        <v>6</v>
      </c>
      <c r="BO127" s="1">
        <f>BN127</f>
        <v>6</v>
      </c>
      <c r="BP127" s="1">
        <f>BO127</f>
        <v>6</v>
      </c>
      <c r="BQ127" s="1">
        <f>BP127</f>
        <v>6</v>
      </c>
      <c r="BR127" s="1">
        <f>BQ127</f>
        <v>6</v>
      </c>
      <c r="BS127" s="1">
        <f>BR127</f>
        <v>6</v>
      </c>
      <c r="BT127" s="1">
        <f>BS127</f>
        <v>6</v>
      </c>
      <c r="BU127" s="1">
        <f>BT127</f>
        <v>6</v>
      </c>
      <c r="BV127" s="1">
        <f>BU127</f>
        <v>6</v>
      </c>
      <c r="BW127" s="1">
        <f>BV127</f>
        <v>6</v>
      </c>
      <c r="BX127" s="1">
        <f>BW127</f>
        <v>6</v>
      </c>
      <c r="BY127" s="1">
        <f>BX127</f>
        <v>6</v>
      </c>
      <c r="BZ127" s="1">
        <f>BY127</f>
        <v>6</v>
      </c>
      <c r="CA127" s="1">
        <f>BZ127</f>
        <v>6</v>
      </c>
      <c r="CB127" s="2"/>
      <c r="CC127" s="1">
        <v>1</v>
      </c>
      <c r="CE127">
        <f>IF(EXACT(E127,"Focus"),IF(I127=1,3,IF(I127=2,3,IF(I127=3,4,IF(I127=4,6,8)))),IF(I127=1,4,IF(I127=2,5,IF(I127=3,6,IF(I127=4,8,10)))))</f>
        <v>4</v>
      </c>
      <c r="CG127" s="2">
        <f>MIN(1,MAX(0,(CG$2-$CE127+1+CG$1-DB127)/CG$2))</f>
        <v>0.5</v>
      </c>
      <c r="CH127" s="2">
        <f>MIN(1,MAX(0,(CH$2-$CE127+1+CH$1-DC127)/CH$2))</f>
        <v>0.66666666666666663</v>
      </c>
      <c r="CI127" s="2">
        <f>MIN(1,MAX(0,(CI$2-$CE127+1+CI$1-DD127)/CI$2))</f>
        <v>0.66666666666666663</v>
      </c>
      <c r="CJ127" s="2">
        <f>MIN(1,MAX(0,(CJ$2-$CE127+1+CJ$1-DE127)/CJ$2))</f>
        <v>0.83333333333333337</v>
      </c>
      <c r="CK127" s="2">
        <f>MIN(1,MAX(0,(CK$2-$CE127+1+CK$1-DF127)/CK$2))</f>
        <v>0.875</v>
      </c>
      <c r="CL127" s="2">
        <f>MIN(1,MAX(0,(CL$2-$CE127+1+CL$1-DG127)/CL$2))</f>
        <v>0.875</v>
      </c>
      <c r="CM127" s="2">
        <f>MIN(1,MAX(0,(CM$2-$CE127+1+CM$1-DH127)/CM$2))</f>
        <v>1</v>
      </c>
      <c r="CN127" s="2">
        <f>MIN(1,MAX(0,(CN$2-$CE127+1+CN$1-DI127)/CN$2))</f>
        <v>1</v>
      </c>
      <c r="CO127" s="2">
        <f>MIN(1,MAX(0,(CO$2-$CE127+1+CO$1-DJ127)/CO$2))</f>
        <v>1</v>
      </c>
      <c r="CP127" s="2">
        <f>MIN(1,MAX(0,(CP$2-$CE127+1+CP$1-DK127)/CP$2))</f>
        <v>0.9</v>
      </c>
      <c r="CQ127" s="2">
        <f>MIN(1,MAX(0,(CQ$2-$CE127+1+CQ$1-DL127)/CQ$2))</f>
        <v>0.9</v>
      </c>
      <c r="CR127" s="2">
        <f>MIN(1,MAX(0,(CR$2-$CE127+1+CR$1-DM127)/CR$2))</f>
        <v>0.9</v>
      </c>
      <c r="CS127" s="2">
        <f>MIN(1,MAX(0,(CS$2-$CE127+1+CS$1-DN127)/CS$2))</f>
        <v>0.9</v>
      </c>
      <c r="CT127" s="2">
        <f>MIN(1,MAX(0,(CT$2-$CE127+1+CT$1-DO127)/CT$2))</f>
        <v>0.9</v>
      </c>
      <c r="CU127" s="2">
        <f>MIN(1,MAX(0,(CU$2-$CE127+1+CU$1-DP127)/CU$2))</f>
        <v>0.91666666666666663</v>
      </c>
      <c r="CV127" s="2">
        <f>MIN(1,MAX(0,(CV$2-$CE127+1+CV$1-DQ127)/CV$2))</f>
        <v>0.91666666666666663</v>
      </c>
      <c r="CW127" s="2">
        <f>MIN(1,MAX(0,(CW$2-$CE127+1+CW$1-DR127)/CW$2))</f>
        <v>0.91666666666666663</v>
      </c>
      <c r="CX127" s="2">
        <f>MIN(1,MAX(0,(CX$2-$CE127+1+CX$1-DS127)/CX$2))</f>
        <v>0.91666666666666663</v>
      </c>
      <c r="CY127" s="2">
        <f>MIN(1,MAX(0,(CY$2-$CE127+1+CY$1-DT127)/CY$2))</f>
        <v>0.91666666666666663</v>
      </c>
      <c r="CZ127" s="2">
        <f>MIN(1,MAX(0,(CZ$2-$CE127+1+CZ$1-DU127)/CZ$2))</f>
        <v>0.9</v>
      </c>
      <c r="DB127" s="1">
        <f>IF($CC127&gt;0,MAX(0,FLOOR((1-$DA$2)*CG$2-$CE127+1+CG$1,1)),0)</f>
        <v>0</v>
      </c>
      <c r="DC127" s="1">
        <f>IF($CC127&gt;0,MAX(0,FLOOR((1-$DA$2)*CH$2-$CE127+1+CH$1,1)),0)</f>
        <v>0</v>
      </c>
      <c r="DD127" s="1">
        <f>IF($CC127&gt;0,MAX(0,FLOOR((1-$DA$2)*CI$2-$CE127+1+CI$1,1)),0)</f>
        <v>0</v>
      </c>
      <c r="DE127" s="1">
        <f>IF($CC127&gt;0,MAX(0,FLOOR((1-$DA$2)*CJ$2-$CE127+1+CJ$1,1)),0)</f>
        <v>0</v>
      </c>
      <c r="DF127" s="1">
        <f>IF($CC127&gt;0,MAX(0,FLOOR((1-$DA$2)*CK$2-$CE127+1+CK$1,1)),0)</f>
        <v>0</v>
      </c>
      <c r="DG127" s="1">
        <f>IF($CC127&gt;0,MAX(0,FLOOR((1-$DA$2)*CL$2-$CE127+1+CL$1,1)),0)</f>
        <v>0</v>
      </c>
      <c r="DH127" s="1">
        <f>IF($CC127&gt;0,MAX(0,FLOOR((1-$DA$2)*CM$2-$CE127+1+CM$1,1)),0)</f>
        <v>0</v>
      </c>
      <c r="DI127" s="1">
        <f>IF($CC127&gt;0,MAX(0,FLOOR((1-$DA$2)*CN$2-$CE127+1+CN$1,1)),0)</f>
        <v>0</v>
      </c>
      <c r="DJ127" s="1">
        <f>IF($CC127&gt;0,MAX(0,FLOOR((1-$DA$2)*CO$2-$CE127+1+CO$1,1)),0)</f>
        <v>0</v>
      </c>
      <c r="DK127" s="1">
        <f>IF($CC127&gt;0,MAX(0,FLOOR((1-$DA$2)*CP$2-$CE127+1+CP$1,1)),0)</f>
        <v>2</v>
      </c>
      <c r="DL127" s="1">
        <f>IF($CC127&gt;0,MAX(0,FLOOR((1-$DA$2)*CQ$2-$CE127+1+CQ$1,1)),0)</f>
        <v>2</v>
      </c>
      <c r="DM127" s="1">
        <f>IF($CC127&gt;0,MAX(0,FLOOR((1-$DA$2)*CR$2-$CE127+1+CR$1,1)),0)</f>
        <v>2</v>
      </c>
      <c r="DN127" s="1">
        <f>IF($CC127&gt;0,MAX(0,FLOOR((1-$DA$2)*CS$2-$CE127+1+CS$1,1)),0)</f>
        <v>3</v>
      </c>
      <c r="DO127" s="1">
        <f>IF($CC127&gt;0,MAX(0,FLOOR((1-$DA$2)*CT$2-$CE127+1+CT$1,1)),0)</f>
        <v>3</v>
      </c>
      <c r="DP127" s="1">
        <f>IF($CC127&gt;0,MAX(0,FLOOR((1-$DA$2)*CU$2-$CE127+1+CU$1,1)),0)</f>
        <v>3</v>
      </c>
      <c r="DQ127" s="1">
        <f>IF($CC127&gt;0,MAX(0,FLOOR((1-$DA$2)*CV$2-$CE127+1+CV$1,1)),0)</f>
        <v>4</v>
      </c>
      <c r="DR127" s="1">
        <f>IF($CC127&gt;0,MAX(0,FLOOR((1-$DA$2)*CW$2-$CE127+1+CW$1,1)),0)</f>
        <v>4</v>
      </c>
      <c r="DS127" s="1">
        <f>IF($CC127&gt;0,MAX(0,FLOOR((1-$DA$2)*CX$2-$CE127+1+CX$1,1)),0)</f>
        <v>4</v>
      </c>
      <c r="DT127" s="1">
        <f>IF($CC127&gt;0,MAX(0,FLOOR((1-$DA$2)*CY$2-$CE127+1+CY$1,1)),0)</f>
        <v>5</v>
      </c>
      <c r="DU127" s="1">
        <f>IF($CC127&gt;0,MAX(0,FLOOR((1-$DA$2)*CZ$2-$CE127+1+CZ$1,1)),0)</f>
        <v>6</v>
      </c>
      <c r="DW127" s="1">
        <f>$AL127 +(DB127*$CC127+AM127)*(BH127+1)/2</f>
        <v>7</v>
      </c>
      <c r="DX127" s="1">
        <f>$AL127 +(DC127*$CC127+AN127)*(BI127+1)/2</f>
        <v>7</v>
      </c>
      <c r="DY127" s="1">
        <f>$AL127 +(DD127*$CC127+AO127)*(BJ127+1)/2</f>
        <v>7</v>
      </c>
      <c r="DZ127" s="1">
        <f>$AL127 +(DE127*$CC127+AP127)*(BK127+1)/2</f>
        <v>7</v>
      </c>
      <c r="EA127" s="1">
        <f>$AL127 +(DF127*$CC127+AQ127)*(BL127+1)/2</f>
        <v>7</v>
      </c>
      <c r="EB127" s="1">
        <f>$AL127 +(DG127*$CC127+AR127)*(BM127+1)/2</f>
        <v>7</v>
      </c>
      <c r="EC127" s="1">
        <f>$AL127 +(DH127*$CC127+AS127)*(BN127+1)/2</f>
        <v>7</v>
      </c>
      <c r="ED127" s="1">
        <f>$AL127 +(DI127*$CC127+AT127)*(BO127+1)/2</f>
        <v>7</v>
      </c>
      <c r="EE127" s="1">
        <f>$AL127 +(DJ127*$CC127+AU127)*(BP127+1)/2</f>
        <v>7</v>
      </c>
      <c r="EF127" s="1">
        <f>$AL127 +(DK127*$CC127+AV127)*(BQ127+1)/2</f>
        <v>14</v>
      </c>
      <c r="EG127" s="1">
        <f>$AL127 +(DL127*$CC127+AW127)*(BR127+1)/2</f>
        <v>14</v>
      </c>
      <c r="EH127" s="1">
        <f>$AL127 +(DM127*$CC127+AX127)*(BS127+1)/2</f>
        <v>14</v>
      </c>
      <c r="EI127" s="1">
        <f>$AL127 +(DN127*$CC127+AY127)*(BT127+1)/2</f>
        <v>17.5</v>
      </c>
      <c r="EJ127" s="1">
        <f>$AL127 +(DO127*$CC127+AZ127)*(BU127+1)/2</f>
        <v>17.5</v>
      </c>
      <c r="EK127" s="1">
        <f>$AL127 +(DP127*$CC127+BA127)*(BV127+1)/2</f>
        <v>17.5</v>
      </c>
      <c r="EL127" s="1">
        <f>$AL127 +(DQ127*$CC127+BB127)*(BW127+1)/2</f>
        <v>21</v>
      </c>
      <c r="EM127" s="1">
        <f>$AL127 +(DR127*$CC127+BC127)*(BX127+1)/2</f>
        <v>21</v>
      </c>
      <c r="EN127" s="1">
        <f>$AL127 +(DS127*$CC127+BD127)*(BY127+1)/2</f>
        <v>21</v>
      </c>
      <c r="EO127" s="1">
        <f>$AL127 +(DT127*$CC127+BE127)*(BZ127+1)/2</f>
        <v>24.5</v>
      </c>
      <c r="EP127" s="1">
        <f>$AL127 +(DU127*$CC127+BF127)*(CA127+1)/2</f>
        <v>28</v>
      </c>
    </row>
    <row r="128" spans="1:146" ht="33.950000000000003" customHeight="1">
      <c r="A128" s="9" t="s">
        <v>440</v>
      </c>
      <c r="B128" s="1" t="s">
        <v>89</v>
      </c>
      <c r="C128" s="9" t="s">
        <v>195</v>
      </c>
      <c r="D128" s="9" t="s">
        <v>441</v>
      </c>
      <c r="E128" s="9" t="s">
        <v>46</v>
      </c>
      <c r="F128" s="9" t="s">
        <v>31</v>
      </c>
      <c r="G128" s="9"/>
      <c r="H128" s="9"/>
      <c r="I128" s="9">
        <v>1</v>
      </c>
      <c r="J128" s="9"/>
      <c r="K128" s="9"/>
      <c r="L128" s="9"/>
      <c r="M128" s="9" t="s">
        <v>442</v>
      </c>
      <c r="N128" s="12"/>
      <c r="BX128" s="2"/>
      <c r="BY128" s="2"/>
      <c r="BZ128" s="2"/>
      <c r="CA128" s="2"/>
      <c r="CB128" s="2"/>
    </row>
    <row r="129" spans="1:146" ht="33.950000000000003" customHeight="1">
      <c r="A129" s="9" t="s">
        <v>443</v>
      </c>
      <c r="B129" s="1" t="s">
        <v>120</v>
      </c>
      <c r="C129" s="9" t="s">
        <v>189</v>
      </c>
      <c r="D129" s="9" t="s">
        <v>444</v>
      </c>
      <c r="E129" s="9" t="s">
        <v>46</v>
      </c>
      <c r="F129" s="9" t="s">
        <v>55</v>
      </c>
      <c r="G129" s="9" t="s">
        <v>320</v>
      </c>
      <c r="H129" s="9" t="s">
        <v>445</v>
      </c>
      <c r="I129" s="9">
        <v>3</v>
      </c>
      <c r="J129" s="9" t="s">
        <v>34</v>
      </c>
      <c r="K129" s="9" t="s">
        <v>34</v>
      </c>
      <c r="L129" s="9" t="s">
        <v>988</v>
      </c>
      <c r="M129" s="9" t="s">
        <v>446</v>
      </c>
      <c r="N129" s="16" t="s">
        <v>447</v>
      </c>
    </row>
    <row r="130" spans="1:146" ht="84">
      <c r="A130" s="9" t="s">
        <v>448</v>
      </c>
      <c r="B130" s="1" t="s">
        <v>27</v>
      </c>
      <c r="C130" s="9" t="s">
        <v>28</v>
      </c>
      <c r="D130" s="9"/>
      <c r="E130" s="9" t="s">
        <v>449</v>
      </c>
      <c r="F130" s="9" t="s">
        <v>55</v>
      </c>
      <c r="G130" s="9" t="s">
        <v>450</v>
      </c>
      <c r="H130" s="9">
        <v>3</v>
      </c>
      <c r="I130" s="9">
        <v>1</v>
      </c>
      <c r="J130" s="9" t="s">
        <v>34</v>
      </c>
      <c r="K130" s="9" t="s">
        <v>34</v>
      </c>
      <c r="L130" s="9"/>
      <c r="M130" s="9" t="s">
        <v>451</v>
      </c>
      <c r="N130" s="1" t="s">
        <v>452</v>
      </c>
      <c r="O130" s="1">
        <v>1</v>
      </c>
      <c r="Q130" s="1">
        <f>IF(Q$2/5+1 &gt;=$I130,CG130*DW130, 0)</f>
        <v>1.75</v>
      </c>
      <c r="R130" s="1">
        <f>IF(R$2/5+1 &gt;=$I130,CH130*DX130, 0)</f>
        <v>2.333333333333333</v>
      </c>
      <c r="S130" s="1">
        <f>IF(S$2/5+1 &gt;=$I130,CI130*DY130, 0)</f>
        <v>2.333333333333333</v>
      </c>
      <c r="T130" s="1">
        <f>IF(T$2/5+1 &gt;=$I130,CJ130*DZ130, 0)</f>
        <v>2.916666666666667</v>
      </c>
      <c r="U130" s="1">
        <f>IF(U$2/5+1 &gt;=$I130,CK130*EA130, 0)</f>
        <v>3.0625</v>
      </c>
      <c r="V130" s="1">
        <f>IF(V$2/5+1 &gt;=$I130,CL130*EB130, 0)</f>
        <v>3.0625</v>
      </c>
      <c r="W130" s="1">
        <f>IF(W$2/5+1 &gt;=$I130,CM130*EC130, 0)</f>
        <v>3.5</v>
      </c>
      <c r="X130" s="1">
        <f>IF(X$2/5+1 &gt;=$I130,CN130*ED130, 0)</f>
        <v>3.5</v>
      </c>
      <c r="Y130" s="1">
        <f>IF(Y$2/5+1 &gt;=$I130,CO130*EE130, 0)</f>
        <v>3.5</v>
      </c>
      <c r="Z130" s="1">
        <f>IF(Z$2/5+1 &gt;=$I130,CP130*EF130, 0)</f>
        <v>12.15</v>
      </c>
      <c r="AA130" s="1">
        <f>IF(AA$2/5+1 &gt;=$I130,CQ130*EG130, 0)</f>
        <v>12.15</v>
      </c>
      <c r="AB130" s="1">
        <f>IF(AB$2/5+1 &gt;=$I130,CR130*EH130, 0)</f>
        <v>12.15</v>
      </c>
      <c r="AC130" s="1">
        <f>IF(AC$2/5+1 &gt;=$I130,CS130*EI130, 0)</f>
        <v>16.2</v>
      </c>
      <c r="AD130" s="1">
        <f>IF(AD$2/5+1 &gt;=$I130,CT130*EJ130, 0)</f>
        <v>16.2</v>
      </c>
      <c r="AE130" s="1">
        <f>IF(AE$2/5+1 &gt;=$I130,CU130*EK130, 0)</f>
        <v>16.5</v>
      </c>
      <c r="AF130" s="1">
        <f>IF(AF$2/5+1 &gt;=$I130,CV130*EL130, 0)</f>
        <v>20.625</v>
      </c>
      <c r="AG130" s="1">
        <f>IF(AG$2/5+1 &gt;=$I130,CW130*EM130, 0)</f>
        <v>20.625</v>
      </c>
      <c r="AH130" s="1">
        <f>IF(AH$2/5+1 &gt;=$I130,CX130*EN130, 0)</f>
        <v>20.625</v>
      </c>
      <c r="AI130" s="1">
        <f>IF(AI$2/5+1 &gt;=$I130,CY130*EO130, 0)</f>
        <v>24.75</v>
      </c>
      <c r="AJ130" s="1">
        <f>IF(AJ$2/5+1 &gt;=$I130,CZ130*EP130, 0)</f>
        <v>28.35</v>
      </c>
      <c r="AL130" s="1">
        <v>0</v>
      </c>
      <c r="AM130" s="1">
        <v>1</v>
      </c>
      <c r="AN130" s="1">
        <f>AM130</f>
        <v>1</v>
      </c>
      <c r="AO130" s="1">
        <f>AN130</f>
        <v>1</v>
      </c>
      <c r="AP130" s="1">
        <f>AO130</f>
        <v>1</v>
      </c>
      <c r="AQ130" s="1">
        <f>AP130</f>
        <v>1</v>
      </c>
      <c r="AR130" s="1">
        <f>AQ130</f>
        <v>1</v>
      </c>
      <c r="AS130" s="1">
        <f>AR130</f>
        <v>1</v>
      </c>
      <c r="AT130" s="1">
        <f>AS130</f>
        <v>1</v>
      </c>
      <c r="AU130" s="1">
        <f>AT130</f>
        <v>1</v>
      </c>
      <c r="AV130" s="1">
        <f>AU130</f>
        <v>1</v>
      </c>
      <c r="AW130" s="1">
        <f>AV130</f>
        <v>1</v>
      </c>
      <c r="AX130" s="1">
        <f>AW130</f>
        <v>1</v>
      </c>
      <c r="AY130" s="1">
        <f>AX130</f>
        <v>1</v>
      </c>
      <c r="AZ130" s="1">
        <f>AY130</f>
        <v>1</v>
      </c>
      <c r="BA130" s="1">
        <f>AZ130</f>
        <v>1</v>
      </c>
      <c r="BB130" s="1">
        <f>BA130</f>
        <v>1</v>
      </c>
      <c r="BC130" s="1">
        <f>BB130</f>
        <v>1</v>
      </c>
      <c r="BD130" s="1">
        <f>BC130</f>
        <v>1</v>
      </c>
      <c r="BE130" s="1">
        <f>BD130</f>
        <v>1</v>
      </c>
      <c r="BF130" s="1">
        <f>BE130</f>
        <v>1</v>
      </c>
      <c r="BH130" s="1">
        <v>6</v>
      </c>
      <c r="BI130" s="1">
        <f>BH130</f>
        <v>6</v>
      </c>
      <c r="BJ130" s="1">
        <f>BI130</f>
        <v>6</v>
      </c>
      <c r="BK130" s="1">
        <f>BJ130</f>
        <v>6</v>
      </c>
      <c r="BL130" s="1">
        <f>BK130</f>
        <v>6</v>
      </c>
      <c r="BM130" s="1">
        <f>BL130</f>
        <v>6</v>
      </c>
      <c r="BN130" s="1">
        <f>BM130</f>
        <v>6</v>
      </c>
      <c r="BO130" s="1">
        <f>BN130</f>
        <v>6</v>
      </c>
      <c r="BP130" s="1">
        <f>BO130</f>
        <v>6</v>
      </c>
      <c r="BQ130" s="1">
        <v>8</v>
      </c>
      <c r="BR130" s="1">
        <f>BQ130</f>
        <v>8</v>
      </c>
      <c r="BS130" s="1">
        <f>BR130</f>
        <v>8</v>
      </c>
      <c r="BT130" s="1">
        <f>BS130</f>
        <v>8</v>
      </c>
      <c r="BU130" s="1">
        <f>BT130</f>
        <v>8</v>
      </c>
      <c r="BV130" s="1">
        <f>BU130</f>
        <v>8</v>
      </c>
      <c r="BW130" s="1">
        <f>BV130</f>
        <v>8</v>
      </c>
      <c r="BX130" s="1">
        <f>BW130</f>
        <v>8</v>
      </c>
      <c r="BY130" s="1">
        <f>BX130</f>
        <v>8</v>
      </c>
      <c r="BZ130" s="1">
        <f>BY130</f>
        <v>8</v>
      </c>
      <c r="CA130" s="1">
        <f>BZ130</f>
        <v>8</v>
      </c>
      <c r="CB130" s="2"/>
      <c r="CC130" s="1">
        <v>1</v>
      </c>
      <c r="CE130">
        <f>IF(EXACT(E130,"Focus"),IF(I130=1,3,IF(I130=2,3,IF(I130=3,4,IF(I130=4,6,8)))),IF(I130=1,4,IF(I130=2,5,IF(I130=3,6,IF(I130=4,8,10)))))</f>
        <v>4</v>
      </c>
      <c r="CG130" s="2">
        <f>MIN(1,MAX(0,(CG$2-$CE130+1+CG$1-DB130)/CG$2))</f>
        <v>0.5</v>
      </c>
      <c r="CH130" s="2">
        <f>MIN(1,MAX(0,(CH$2-$CE130+1+CH$1-DC130)/CH$2))</f>
        <v>0.66666666666666663</v>
      </c>
      <c r="CI130" s="2">
        <f>MIN(1,MAX(0,(CI$2-$CE130+1+CI$1-DD130)/CI$2))</f>
        <v>0.66666666666666663</v>
      </c>
      <c r="CJ130" s="2">
        <f>MIN(1,MAX(0,(CJ$2-$CE130+1+CJ$1-DE130)/CJ$2))</f>
        <v>0.83333333333333337</v>
      </c>
      <c r="CK130" s="2">
        <f>MIN(1,MAX(0,(CK$2-$CE130+1+CK$1-DF130)/CK$2))</f>
        <v>0.875</v>
      </c>
      <c r="CL130" s="2">
        <f>MIN(1,MAX(0,(CL$2-$CE130+1+CL$1-DG130)/CL$2))</f>
        <v>0.875</v>
      </c>
      <c r="CM130" s="2">
        <f>MIN(1,MAX(0,(CM$2-$CE130+1+CM$1-DH130)/CM$2))</f>
        <v>1</v>
      </c>
      <c r="CN130" s="2">
        <f>MIN(1,MAX(0,(CN$2-$CE130+1+CN$1-DI130)/CN$2))</f>
        <v>1</v>
      </c>
      <c r="CO130" s="2">
        <f>MIN(1,MAX(0,(CO$2-$CE130+1+CO$1-DJ130)/CO$2))</f>
        <v>1</v>
      </c>
      <c r="CP130" s="2">
        <f>MIN(1,MAX(0,(CP$2-$CE130+1+CP$1-DK130)/CP$2))</f>
        <v>0.9</v>
      </c>
      <c r="CQ130" s="2">
        <f>MIN(1,MAX(0,(CQ$2-$CE130+1+CQ$1-DL130)/CQ$2))</f>
        <v>0.9</v>
      </c>
      <c r="CR130" s="2">
        <f>MIN(1,MAX(0,(CR$2-$CE130+1+CR$1-DM130)/CR$2))</f>
        <v>0.9</v>
      </c>
      <c r="CS130" s="2">
        <f>MIN(1,MAX(0,(CS$2-$CE130+1+CS$1-DN130)/CS$2))</f>
        <v>0.9</v>
      </c>
      <c r="CT130" s="2">
        <f>MIN(1,MAX(0,(CT$2-$CE130+1+CT$1-DO130)/CT$2))</f>
        <v>0.9</v>
      </c>
      <c r="CU130" s="2">
        <f>MIN(1,MAX(0,(CU$2-$CE130+1+CU$1-DP130)/CU$2))</f>
        <v>0.91666666666666663</v>
      </c>
      <c r="CV130" s="2">
        <f>MIN(1,MAX(0,(CV$2-$CE130+1+CV$1-DQ130)/CV$2))</f>
        <v>0.91666666666666663</v>
      </c>
      <c r="CW130" s="2">
        <f>MIN(1,MAX(0,(CW$2-$CE130+1+CW$1-DR130)/CW$2))</f>
        <v>0.91666666666666663</v>
      </c>
      <c r="CX130" s="2">
        <f>MIN(1,MAX(0,(CX$2-$CE130+1+CX$1-DS130)/CX$2))</f>
        <v>0.91666666666666663</v>
      </c>
      <c r="CY130" s="2">
        <f>MIN(1,MAX(0,(CY$2-$CE130+1+CY$1-DT130)/CY$2))</f>
        <v>0.91666666666666663</v>
      </c>
      <c r="CZ130" s="2">
        <f>MIN(1,MAX(0,(CZ$2-$CE130+1+CZ$1-DU130)/CZ$2))</f>
        <v>0.9</v>
      </c>
      <c r="DB130" s="1">
        <f>IF($CC130&gt;0,MAX(0,FLOOR((1-$DA$2)*CG$2-$CE130+1+CG$1,1)),0)</f>
        <v>0</v>
      </c>
      <c r="DC130" s="1">
        <f>IF($CC130&gt;0,MAX(0,FLOOR((1-$DA$2)*CH$2-$CE130+1+CH$1,1)),0)</f>
        <v>0</v>
      </c>
      <c r="DD130" s="1">
        <f>IF($CC130&gt;0,MAX(0,FLOOR((1-$DA$2)*CI$2-$CE130+1+CI$1,1)),0)</f>
        <v>0</v>
      </c>
      <c r="DE130" s="1">
        <f>IF($CC130&gt;0,MAX(0,FLOOR((1-$DA$2)*CJ$2-$CE130+1+CJ$1,1)),0)</f>
        <v>0</v>
      </c>
      <c r="DF130" s="1">
        <f>IF($CC130&gt;0,MAX(0,FLOOR((1-$DA$2)*CK$2-$CE130+1+CK$1,1)),0)</f>
        <v>0</v>
      </c>
      <c r="DG130" s="1">
        <f>IF($CC130&gt;0,MAX(0,FLOOR((1-$DA$2)*CL$2-$CE130+1+CL$1,1)),0)</f>
        <v>0</v>
      </c>
      <c r="DH130" s="1">
        <f>IF($CC130&gt;0,MAX(0,FLOOR((1-$DA$2)*CM$2-$CE130+1+CM$1,1)),0)</f>
        <v>0</v>
      </c>
      <c r="DI130" s="1">
        <f>IF($CC130&gt;0,MAX(0,FLOOR((1-$DA$2)*CN$2-$CE130+1+CN$1,1)),0)</f>
        <v>0</v>
      </c>
      <c r="DJ130" s="1">
        <f>IF($CC130&gt;0,MAX(0,FLOOR((1-$DA$2)*CO$2-$CE130+1+CO$1,1)),0)</f>
        <v>0</v>
      </c>
      <c r="DK130" s="1">
        <f>IF($CC130&gt;0,MAX(0,FLOOR((1-$DA$2)*CP$2-$CE130+1+CP$1,1)),0)</f>
        <v>2</v>
      </c>
      <c r="DL130" s="1">
        <f>IF($CC130&gt;0,MAX(0,FLOOR((1-$DA$2)*CQ$2-$CE130+1+CQ$1,1)),0)</f>
        <v>2</v>
      </c>
      <c r="DM130" s="1">
        <f>IF($CC130&gt;0,MAX(0,FLOOR((1-$DA$2)*CR$2-$CE130+1+CR$1,1)),0)</f>
        <v>2</v>
      </c>
      <c r="DN130" s="1">
        <f>IF($CC130&gt;0,MAX(0,FLOOR((1-$DA$2)*CS$2-$CE130+1+CS$1,1)),0)</f>
        <v>3</v>
      </c>
      <c r="DO130" s="1">
        <f>IF($CC130&gt;0,MAX(0,FLOOR((1-$DA$2)*CT$2-$CE130+1+CT$1,1)),0)</f>
        <v>3</v>
      </c>
      <c r="DP130" s="1">
        <f>IF($CC130&gt;0,MAX(0,FLOOR((1-$DA$2)*CU$2-$CE130+1+CU$1,1)),0)</f>
        <v>3</v>
      </c>
      <c r="DQ130" s="1">
        <f>IF($CC130&gt;0,MAX(0,FLOOR((1-$DA$2)*CV$2-$CE130+1+CV$1,1)),0)</f>
        <v>4</v>
      </c>
      <c r="DR130" s="1">
        <f>IF($CC130&gt;0,MAX(0,FLOOR((1-$DA$2)*CW$2-$CE130+1+CW$1,1)),0)</f>
        <v>4</v>
      </c>
      <c r="DS130" s="1">
        <f>IF($CC130&gt;0,MAX(0,FLOOR((1-$DA$2)*CX$2-$CE130+1+CX$1,1)),0)</f>
        <v>4</v>
      </c>
      <c r="DT130" s="1">
        <f>IF($CC130&gt;0,MAX(0,FLOOR((1-$DA$2)*CY$2-$CE130+1+CY$1,1)),0)</f>
        <v>5</v>
      </c>
      <c r="DU130" s="1">
        <f>IF($CC130&gt;0,MAX(0,FLOOR((1-$DA$2)*CZ$2-$CE130+1+CZ$1,1)),0)</f>
        <v>6</v>
      </c>
      <c r="DW130" s="1">
        <f>$AL130 +(DB130*$CC130+AM130)*(BH130+1)/2</f>
        <v>3.5</v>
      </c>
      <c r="DX130" s="1">
        <f>$AL130 +(DC130*$CC130+AN130)*(BI130+1)/2</f>
        <v>3.5</v>
      </c>
      <c r="DY130" s="1">
        <f>$AL130 +(DD130*$CC130+AO130)*(BJ130+1)/2</f>
        <v>3.5</v>
      </c>
      <c r="DZ130" s="1">
        <f>$AL130 +(DE130*$CC130+AP130)*(BK130+1)/2</f>
        <v>3.5</v>
      </c>
      <c r="EA130" s="1">
        <f>$AL130 +(DF130*$CC130+AQ130)*(BL130+1)/2</f>
        <v>3.5</v>
      </c>
      <c r="EB130" s="1">
        <f>$AL130 +(DG130*$CC130+AR130)*(BM130+1)/2</f>
        <v>3.5</v>
      </c>
      <c r="EC130" s="1">
        <f>$AL130 +(DH130*$CC130+AS130)*(BN130+1)/2</f>
        <v>3.5</v>
      </c>
      <c r="ED130" s="1">
        <f>$AL130 +(DI130*$CC130+AT130)*(BO130+1)/2</f>
        <v>3.5</v>
      </c>
      <c r="EE130" s="1">
        <f>$AL130 +(DJ130*$CC130+AU130)*(BP130+1)/2</f>
        <v>3.5</v>
      </c>
      <c r="EF130" s="1">
        <f>$AL130 +(DK130*$CC130+AV130)*(BQ130+1)/2</f>
        <v>13.5</v>
      </c>
      <c r="EG130" s="1">
        <f>$AL130 +(DL130*$CC130+AW130)*(BR130+1)/2</f>
        <v>13.5</v>
      </c>
      <c r="EH130" s="1">
        <f>$AL130 +(DM130*$CC130+AX130)*(BS130+1)/2</f>
        <v>13.5</v>
      </c>
      <c r="EI130" s="1">
        <f>$AL130 +(DN130*$CC130+AY130)*(BT130+1)/2</f>
        <v>18</v>
      </c>
      <c r="EJ130" s="1">
        <f>$AL130 +(DO130*$CC130+AZ130)*(BU130+1)/2</f>
        <v>18</v>
      </c>
      <c r="EK130" s="1">
        <f>$AL130 +(DP130*$CC130+BA130)*(BV130+1)/2</f>
        <v>18</v>
      </c>
      <c r="EL130" s="1">
        <f>$AL130 +(DQ130*$CC130+BB130)*(BW130+1)/2</f>
        <v>22.5</v>
      </c>
      <c r="EM130" s="1">
        <f>$AL130 +(DR130*$CC130+BC130)*(BX130+1)/2</f>
        <v>22.5</v>
      </c>
      <c r="EN130" s="1">
        <f>$AL130 +(DS130*$CC130+BD130)*(BY130+1)/2</f>
        <v>22.5</v>
      </c>
      <c r="EO130" s="1">
        <f>$AL130 +(DT130*$CC130+BE130)*(BZ130+1)/2</f>
        <v>27</v>
      </c>
      <c r="EP130" s="1">
        <f>$AL130 +(DU130*$CC130+BF130)*(CA130+1)/2</f>
        <v>31.5</v>
      </c>
    </row>
    <row r="131" spans="1:146" ht="50.25" customHeight="1">
      <c r="A131" s="9" t="s">
        <v>453</v>
      </c>
      <c r="B131" s="1" t="s">
        <v>89</v>
      </c>
      <c r="C131" s="9" t="s">
        <v>90</v>
      </c>
      <c r="D131" s="9" t="s">
        <v>454</v>
      </c>
      <c r="E131" s="9" t="s">
        <v>170</v>
      </c>
      <c r="F131" s="9" t="s">
        <v>47</v>
      </c>
      <c r="G131" s="9" t="s">
        <v>427</v>
      </c>
      <c r="H131" s="9"/>
      <c r="I131" s="9">
        <v>4</v>
      </c>
      <c r="J131" s="9"/>
      <c r="K131" s="9"/>
      <c r="L131" s="9"/>
      <c r="M131" s="9" t="s">
        <v>455</v>
      </c>
      <c r="N131" s="1" t="s">
        <v>456</v>
      </c>
    </row>
    <row r="132" spans="1:146" ht="33.950000000000003" customHeight="1">
      <c r="A132" s="8" t="s">
        <v>457</v>
      </c>
      <c r="B132" s="1" t="s">
        <v>38</v>
      </c>
      <c r="C132" s="8" t="s">
        <v>39</v>
      </c>
      <c r="D132" s="8" t="s">
        <v>458</v>
      </c>
      <c r="E132" s="8" t="s">
        <v>46</v>
      </c>
      <c r="F132" s="8" t="s">
        <v>31</v>
      </c>
      <c r="G132" s="8" t="s">
        <v>459</v>
      </c>
      <c r="H132" s="8" t="s">
        <v>155</v>
      </c>
      <c r="I132" s="8">
        <v>4</v>
      </c>
      <c r="J132" s="8"/>
      <c r="K132" s="8"/>
      <c r="L132" s="8" t="s">
        <v>930</v>
      </c>
      <c r="M132" s="8" t="s">
        <v>460</v>
      </c>
      <c r="O132" s="1">
        <v>1</v>
      </c>
      <c r="Q132" s="1">
        <f>IF(Q$2/5+1 &gt;=$I132,CG132*DW132, 0)</f>
        <v>0</v>
      </c>
      <c r="R132" s="1">
        <f>IF(R$2/5+1 &gt;=$I132,CH132*DX132, 0)</f>
        <v>0</v>
      </c>
      <c r="S132" s="1">
        <f>IF(S$2/5+1 &gt;=$I132,CI132*DY132, 0)</f>
        <v>0</v>
      </c>
      <c r="T132" s="1">
        <f>IF(T$2/5+1 &gt;=$I132,CJ132*DZ132, 0)</f>
        <v>0</v>
      </c>
      <c r="U132" s="1">
        <f>IF(U$2/5+1 &gt;=$I132,CK132*EA132, 0)</f>
        <v>0</v>
      </c>
      <c r="V132" s="1">
        <f>IF(V$2/5+1 &gt;=$I132,CL132*EB132, 0)</f>
        <v>0</v>
      </c>
      <c r="W132" s="1">
        <f>IF(W$2/5+1 &gt;=$I132,CM132*EC132, 0)</f>
        <v>0</v>
      </c>
      <c r="X132" s="1">
        <f>IF(X$2/5+1 &gt;=$I132,CN132*ED132, 0)</f>
        <v>0</v>
      </c>
      <c r="Y132" s="1">
        <f>IF(Y$2/5+1 &gt;=$I132,CO132*EE132, 0)</f>
        <v>0</v>
      </c>
      <c r="Z132" s="1">
        <f>IF(Z$2/5+1 &gt;=$I132,CP132*EF132, 0)</f>
        <v>0</v>
      </c>
      <c r="AA132" s="1">
        <f>IF(AA$2/5+1 &gt;=$I132,CQ132*EG132, 0)</f>
        <v>0</v>
      </c>
      <c r="AB132" s="1">
        <f>IF(AB$2/5+1 &gt;=$I132,CR132*EH132, 0)</f>
        <v>0</v>
      </c>
      <c r="AC132" s="1">
        <f>IF(AC$2/5+1 &gt;=$I132,CS132*EI132, 0)</f>
        <v>0</v>
      </c>
      <c r="AD132" s="1">
        <f>IF(AD$2/5+1 &gt;=$I132,CT132*EJ132, 0)</f>
        <v>0</v>
      </c>
      <c r="AE132" s="1">
        <f>IF(AE$2/5+1 &gt;=$I132,CU132*EK132, 0)</f>
        <v>14.583333333333334</v>
      </c>
      <c r="AF132" s="1">
        <f>IF(AF$2/5+1 &gt;=$I132,CV132*EL132, 0)</f>
        <v>16.041666666666664</v>
      </c>
      <c r="AG132" s="1">
        <f>IF(AG$2/5+1 &gt;=$I132,CW132*EM132, 0)</f>
        <v>16.041666666666664</v>
      </c>
      <c r="AH132" s="1">
        <f>IF(AH$2/5+1 &gt;=$I132,CX132*EN132, 0)</f>
        <v>16.041666666666664</v>
      </c>
      <c r="AI132" s="1">
        <f>IF(AI$2/5+1 &gt;=$I132,CY132*EO132, 0)</f>
        <v>22.458333333333332</v>
      </c>
      <c r="AJ132" s="1">
        <f>IF(AJ$2/5+1 &gt;=$I132,CZ132*EP132, 0)</f>
        <v>28.35</v>
      </c>
      <c r="AL132" s="1">
        <v>0</v>
      </c>
      <c r="AM132" s="1">
        <v>5</v>
      </c>
      <c r="AN132" s="1">
        <f>AM132</f>
        <v>5</v>
      </c>
      <c r="AO132" s="1">
        <f>AN132</f>
        <v>5</v>
      </c>
      <c r="AP132" s="1">
        <f>AO132</f>
        <v>5</v>
      </c>
      <c r="AQ132" s="1">
        <f>AP132</f>
        <v>5</v>
      </c>
      <c r="AR132" s="1">
        <f>AQ132</f>
        <v>5</v>
      </c>
      <c r="AS132" s="1">
        <f>AR132</f>
        <v>5</v>
      </c>
      <c r="AT132" s="1">
        <f>AS132</f>
        <v>5</v>
      </c>
      <c r="AU132" s="1">
        <f>AT132</f>
        <v>5</v>
      </c>
      <c r="AV132" s="1">
        <f>AU132</f>
        <v>5</v>
      </c>
      <c r="AW132" s="1">
        <f>AV132</f>
        <v>5</v>
      </c>
      <c r="AX132" s="1">
        <f>AW132</f>
        <v>5</v>
      </c>
      <c r="AY132" s="1">
        <f>AX132</f>
        <v>5</v>
      </c>
      <c r="AZ132" s="1">
        <f>AY132</f>
        <v>5</v>
      </c>
      <c r="BA132" s="1">
        <f>AZ132</f>
        <v>5</v>
      </c>
      <c r="BB132" s="1">
        <f>BA132</f>
        <v>5</v>
      </c>
      <c r="BC132" s="1">
        <f>BB132</f>
        <v>5</v>
      </c>
      <c r="BD132" s="1">
        <f>BC132</f>
        <v>5</v>
      </c>
      <c r="BE132" s="1">
        <f>BD132</f>
        <v>5</v>
      </c>
      <c r="BF132" s="1">
        <f>BE132</f>
        <v>5</v>
      </c>
      <c r="BH132" s="1">
        <v>6</v>
      </c>
      <c r="BI132" s="1">
        <f>BH132</f>
        <v>6</v>
      </c>
      <c r="BJ132" s="1">
        <f>BI132</f>
        <v>6</v>
      </c>
      <c r="BK132" s="1">
        <f>BJ132</f>
        <v>6</v>
      </c>
      <c r="BL132" s="1">
        <f>BK132</f>
        <v>6</v>
      </c>
      <c r="BM132" s="1">
        <f>BL132</f>
        <v>6</v>
      </c>
      <c r="BN132" s="1">
        <f>BM132</f>
        <v>6</v>
      </c>
      <c r="BO132" s="1">
        <f>BN132</f>
        <v>6</v>
      </c>
      <c r="BP132" s="1">
        <f>BO132</f>
        <v>6</v>
      </c>
      <c r="BQ132" s="1">
        <f>BP132</f>
        <v>6</v>
      </c>
      <c r="BR132" s="1">
        <f>BQ132</f>
        <v>6</v>
      </c>
      <c r="BS132" s="1">
        <f>BR132</f>
        <v>6</v>
      </c>
      <c r="BT132" s="1">
        <f>BS132</f>
        <v>6</v>
      </c>
      <c r="BU132" s="1">
        <f>BT132</f>
        <v>6</v>
      </c>
      <c r="BV132" s="1">
        <f>BU132</f>
        <v>6</v>
      </c>
      <c r="BW132" s="1">
        <f>BV132</f>
        <v>6</v>
      </c>
      <c r="BX132" s="1">
        <f>BW132</f>
        <v>6</v>
      </c>
      <c r="BY132" s="1">
        <f>BX132</f>
        <v>6</v>
      </c>
      <c r="BZ132" s="1">
        <f>BY132</f>
        <v>6</v>
      </c>
      <c r="CA132" s="1">
        <f>BZ132</f>
        <v>6</v>
      </c>
      <c r="CB132" s="2"/>
      <c r="CC132" s="1">
        <v>2</v>
      </c>
      <c r="CE132">
        <f>IF(EXACT(E132,"Focus"),IF(I132=1,3,IF(I132=2,3,IF(I132=3,4,IF(I132=4,6,8)))),IF(I132=1,4,IF(I132=2,5,IF(I132=3,6,IF(I132=4,8,10)))))</f>
        <v>8</v>
      </c>
      <c r="CG132" s="2">
        <f>MIN(1,MAX(0,(CG$2-$CE132+1+CG$1-DB132)/CG$2))</f>
        <v>0</v>
      </c>
      <c r="CH132" s="2">
        <f>MIN(1,MAX(0,(CH$2-$CE132+1+CH$1-DC132)/CH$2))</f>
        <v>0</v>
      </c>
      <c r="CI132" s="2">
        <f>MIN(1,MAX(0,(CI$2-$CE132+1+CI$1-DD132)/CI$2))</f>
        <v>0</v>
      </c>
      <c r="CJ132" s="2">
        <f>MIN(1,MAX(0,(CJ$2-$CE132+1+CJ$1-DE132)/CJ$2))</f>
        <v>0.16666666666666666</v>
      </c>
      <c r="CK132" s="2">
        <f>MIN(1,MAX(0,(CK$2-$CE132+1+CK$1-DF132)/CK$2))</f>
        <v>0.375</v>
      </c>
      <c r="CL132" s="2">
        <f>MIN(1,MAX(0,(CL$2-$CE132+1+CL$1-DG132)/CL$2))</f>
        <v>0.375</v>
      </c>
      <c r="CM132" s="2">
        <f>MIN(1,MAX(0,(CM$2-$CE132+1+CM$1-DH132)/CM$2))</f>
        <v>0.5</v>
      </c>
      <c r="CN132" s="2">
        <f>MIN(1,MAX(0,(CN$2-$CE132+1+CN$1-DI132)/CN$2))</f>
        <v>0.5</v>
      </c>
      <c r="CO132" s="2">
        <f>MIN(1,MAX(0,(CO$2-$CE132+1+CO$1-DJ132)/CO$2))</f>
        <v>0.5</v>
      </c>
      <c r="CP132" s="2">
        <f>MIN(1,MAX(0,(CP$2-$CE132+1+CP$1-DK132)/CP$2))</f>
        <v>0.7</v>
      </c>
      <c r="CQ132" s="2">
        <f>MIN(1,MAX(0,(CQ$2-$CE132+1+CQ$1-DL132)/CQ$2))</f>
        <v>0.7</v>
      </c>
      <c r="CR132" s="2">
        <f>MIN(1,MAX(0,(CR$2-$CE132+1+CR$1-DM132)/CR$2))</f>
        <v>0.7</v>
      </c>
      <c r="CS132" s="2">
        <f>MIN(1,MAX(0,(CS$2-$CE132+1+CS$1-DN132)/CS$2))</f>
        <v>0.8</v>
      </c>
      <c r="CT132" s="2">
        <f>MIN(1,MAX(0,(CT$2-$CE132+1+CT$1-DO132)/CT$2))</f>
        <v>0.8</v>
      </c>
      <c r="CU132" s="2">
        <f>MIN(1,MAX(0,(CU$2-$CE132+1+CU$1-DP132)/CU$2))</f>
        <v>0.83333333333333337</v>
      </c>
      <c r="CV132" s="2">
        <f>MIN(1,MAX(0,(CV$2-$CE132+1+CV$1-DQ132)/CV$2))</f>
        <v>0.91666666666666663</v>
      </c>
      <c r="CW132" s="2">
        <f>MIN(1,MAX(0,(CW$2-$CE132+1+CW$1-DR132)/CW$2))</f>
        <v>0.91666666666666663</v>
      </c>
      <c r="CX132" s="2">
        <f>MIN(1,MAX(0,(CX$2-$CE132+1+CX$1-DS132)/CX$2))</f>
        <v>0.91666666666666663</v>
      </c>
      <c r="CY132" s="2">
        <f>MIN(1,MAX(0,(CY$2-$CE132+1+CY$1-DT132)/CY$2))</f>
        <v>0.91666666666666663</v>
      </c>
      <c r="CZ132" s="2">
        <f>MIN(1,MAX(0,(CZ$2-$CE132+1+CZ$1-DU132)/CZ$2))</f>
        <v>0.9</v>
      </c>
      <c r="DB132" s="1">
        <f>IF($CC132&gt;0,MAX(0,FLOOR((1-$DA$2)*CG$2-$CE132+1+CG$1,1)),0)</f>
        <v>0</v>
      </c>
      <c r="DC132" s="1">
        <f>IF($CC132&gt;0,MAX(0,FLOOR((1-$DA$2)*CH$2-$CE132+1+CH$1,1)),0)</f>
        <v>0</v>
      </c>
      <c r="DD132" s="1">
        <f>IF($CC132&gt;0,MAX(0,FLOOR((1-$DA$2)*CI$2-$CE132+1+CI$1,1)),0)</f>
        <v>0</v>
      </c>
      <c r="DE132" s="1">
        <f>IF($CC132&gt;0,MAX(0,FLOOR((1-$DA$2)*CJ$2-$CE132+1+CJ$1,1)),0)</f>
        <v>0</v>
      </c>
      <c r="DF132" s="1">
        <f>IF($CC132&gt;0,MAX(0,FLOOR((1-$DA$2)*CK$2-$CE132+1+CK$1,1)),0)</f>
        <v>0</v>
      </c>
      <c r="DG132" s="1">
        <f>IF($CC132&gt;0,MAX(0,FLOOR((1-$DA$2)*CL$2-$CE132+1+CL$1,1)),0)</f>
        <v>0</v>
      </c>
      <c r="DH132" s="1">
        <f>IF($CC132&gt;0,MAX(0,FLOOR((1-$DA$2)*CM$2-$CE132+1+CM$1,1)),0)</f>
        <v>0</v>
      </c>
      <c r="DI132" s="1">
        <f>IF($CC132&gt;0,MAX(0,FLOOR((1-$DA$2)*CN$2-$CE132+1+CN$1,1)),0)</f>
        <v>0</v>
      </c>
      <c r="DJ132" s="1">
        <f>IF($CC132&gt;0,MAX(0,FLOOR((1-$DA$2)*CO$2-$CE132+1+CO$1,1)),0)</f>
        <v>0</v>
      </c>
      <c r="DK132" s="1">
        <f>IF($CC132&gt;0,MAX(0,FLOOR((1-$DA$2)*CP$2-$CE132+1+CP$1,1)),0)</f>
        <v>0</v>
      </c>
      <c r="DL132" s="1">
        <f>IF($CC132&gt;0,MAX(0,FLOOR((1-$DA$2)*CQ$2-$CE132+1+CQ$1,1)),0)</f>
        <v>0</v>
      </c>
      <c r="DM132" s="1">
        <f>IF($CC132&gt;0,MAX(0,FLOOR((1-$DA$2)*CR$2-$CE132+1+CR$1,1)),0)</f>
        <v>0</v>
      </c>
      <c r="DN132" s="1">
        <f>IF($CC132&gt;0,MAX(0,FLOOR((1-$DA$2)*CS$2-$CE132+1+CS$1,1)),0)</f>
        <v>0</v>
      </c>
      <c r="DO132" s="1">
        <f>IF($CC132&gt;0,MAX(0,FLOOR((1-$DA$2)*CT$2-$CE132+1+CT$1,1)),0)</f>
        <v>0</v>
      </c>
      <c r="DP132" s="1">
        <f>IF($CC132&gt;0,MAX(0,FLOOR((1-$DA$2)*CU$2-$CE132+1+CU$1,1)),0)</f>
        <v>0</v>
      </c>
      <c r="DQ132" s="1">
        <f>IF($CC132&gt;0,MAX(0,FLOOR((1-$DA$2)*CV$2-$CE132+1+CV$1,1)),0)</f>
        <v>0</v>
      </c>
      <c r="DR132" s="1">
        <f>IF($CC132&gt;0,MAX(0,FLOOR((1-$DA$2)*CW$2-$CE132+1+CW$1,1)),0)</f>
        <v>0</v>
      </c>
      <c r="DS132" s="1">
        <f>IF($CC132&gt;0,MAX(0,FLOOR((1-$DA$2)*CX$2-$CE132+1+CX$1,1)),0)</f>
        <v>0</v>
      </c>
      <c r="DT132" s="1">
        <f>IF($CC132&gt;0,MAX(0,FLOOR((1-$DA$2)*CY$2-$CE132+1+CY$1,1)),0)</f>
        <v>1</v>
      </c>
      <c r="DU132" s="1">
        <f>IF($CC132&gt;0,MAX(0,FLOOR((1-$DA$2)*CZ$2-$CE132+1+CZ$1,1)),0)</f>
        <v>2</v>
      </c>
      <c r="DW132" s="1">
        <f>$AL132 +(DB132*$CC132+AM132)*(BH132+1)/2</f>
        <v>17.5</v>
      </c>
      <c r="DX132" s="1">
        <f>$AL132 +(DC132*$CC132+AN132)*(BI132+1)/2</f>
        <v>17.5</v>
      </c>
      <c r="DY132" s="1">
        <f>$AL132 +(DD132*$CC132+AO132)*(BJ132+1)/2</f>
        <v>17.5</v>
      </c>
      <c r="DZ132" s="1">
        <f>$AL132 +(DE132*$CC132+AP132)*(BK132+1)/2</f>
        <v>17.5</v>
      </c>
      <c r="EA132" s="1">
        <f>$AL132 +(DF132*$CC132+AQ132)*(BL132+1)/2</f>
        <v>17.5</v>
      </c>
      <c r="EB132" s="1">
        <f>$AL132 +(DG132*$CC132+AR132)*(BM132+1)/2</f>
        <v>17.5</v>
      </c>
      <c r="EC132" s="1">
        <f>$AL132 +(DH132*$CC132+AS132)*(BN132+1)/2</f>
        <v>17.5</v>
      </c>
      <c r="ED132" s="1">
        <f>$AL132 +(DI132*$CC132+AT132)*(BO132+1)/2</f>
        <v>17.5</v>
      </c>
      <c r="EE132" s="1">
        <f>$AL132 +(DJ132*$CC132+AU132)*(BP132+1)/2</f>
        <v>17.5</v>
      </c>
      <c r="EF132" s="1">
        <f>$AL132 +(DK132*$CC132+AV132)*(BQ132+1)/2</f>
        <v>17.5</v>
      </c>
      <c r="EG132" s="1">
        <f>$AL132 +(DL132*$CC132+AW132)*(BR132+1)/2</f>
        <v>17.5</v>
      </c>
      <c r="EH132" s="1">
        <f>$AL132 +(DM132*$CC132+AX132)*(BS132+1)/2</f>
        <v>17.5</v>
      </c>
      <c r="EI132" s="1">
        <f>$AL132 +(DN132*$CC132+AY132)*(BT132+1)/2</f>
        <v>17.5</v>
      </c>
      <c r="EJ132" s="1">
        <f>$AL132 +(DO132*$CC132+AZ132)*(BU132+1)/2</f>
        <v>17.5</v>
      </c>
      <c r="EK132" s="1">
        <f>$AL132 +(DP132*$CC132+BA132)*(BV132+1)/2</f>
        <v>17.5</v>
      </c>
      <c r="EL132" s="1">
        <f>$AL132 +(DQ132*$CC132+BB132)*(BW132+1)/2</f>
        <v>17.5</v>
      </c>
      <c r="EM132" s="1">
        <f>$AL132 +(DR132*$CC132+BC132)*(BX132+1)/2</f>
        <v>17.5</v>
      </c>
      <c r="EN132" s="1">
        <f>$AL132 +(DS132*$CC132+BD132)*(BY132+1)/2</f>
        <v>17.5</v>
      </c>
      <c r="EO132" s="1">
        <f>$AL132 +(DT132*$CC132+BE132)*(BZ132+1)/2</f>
        <v>24.5</v>
      </c>
      <c r="EP132" s="1">
        <f>$AL132 +(DU132*$CC132+BF132)*(CA132+1)/2</f>
        <v>31.5</v>
      </c>
    </row>
    <row r="133" spans="1:146" ht="33.950000000000003" customHeight="1">
      <c r="A133" s="8" t="s">
        <v>461</v>
      </c>
      <c r="B133" s="1" t="s">
        <v>120</v>
      </c>
      <c r="C133" s="8" t="s">
        <v>121</v>
      </c>
      <c r="D133" s="8" t="s">
        <v>462</v>
      </c>
      <c r="E133" s="8" t="s">
        <v>46</v>
      </c>
      <c r="F133" s="8" t="s">
        <v>31</v>
      </c>
      <c r="G133" s="8"/>
      <c r="H133" s="8" t="s">
        <v>57</v>
      </c>
      <c r="I133" s="8">
        <v>1</v>
      </c>
      <c r="J133" s="8"/>
      <c r="K133" s="8"/>
      <c r="L133" s="8" t="s">
        <v>978</v>
      </c>
      <c r="M133" s="8" t="s">
        <v>463</v>
      </c>
      <c r="N133" s="16" t="s">
        <v>464</v>
      </c>
    </row>
    <row r="134" spans="1:146" ht="33.950000000000003" customHeight="1">
      <c r="A134" s="8" t="s">
        <v>465</v>
      </c>
      <c r="B134" s="1" t="s">
        <v>60</v>
      </c>
      <c r="C134" s="8" t="s">
        <v>61</v>
      </c>
      <c r="D134" s="8" t="s">
        <v>466</v>
      </c>
      <c r="E134" s="8" t="s">
        <v>46</v>
      </c>
      <c r="F134" s="8" t="s">
        <v>63</v>
      </c>
      <c r="G134" s="8"/>
      <c r="H134" s="8"/>
      <c r="I134" s="9">
        <v>3</v>
      </c>
      <c r="J134" s="8"/>
      <c r="K134" s="8"/>
      <c r="L134" s="8"/>
      <c r="M134" s="8" t="s">
        <v>989</v>
      </c>
    </row>
    <row r="135" spans="1:146" ht="33.950000000000003" customHeight="1">
      <c r="A135" s="9" t="s">
        <v>467</v>
      </c>
      <c r="B135" s="1" t="s">
        <v>38</v>
      </c>
      <c r="C135" s="9" t="s">
        <v>39</v>
      </c>
      <c r="D135" s="9" t="s">
        <v>468</v>
      </c>
      <c r="E135" s="9" t="s">
        <v>46</v>
      </c>
      <c r="F135" s="9" t="s">
        <v>55</v>
      </c>
      <c r="G135" s="9" t="s">
        <v>469</v>
      </c>
      <c r="H135" s="9"/>
      <c r="I135" s="9">
        <v>1</v>
      </c>
      <c r="J135" s="9" t="s">
        <v>34</v>
      </c>
      <c r="K135" s="9" t="s">
        <v>34</v>
      </c>
      <c r="L135" s="9" t="s">
        <v>923</v>
      </c>
      <c r="M135" s="9" t="s">
        <v>470</v>
      </c>
      <c r="N135" s="10"/>
      <c r="O135" s="1">
        <v>1</v>
      </c>
      <c r="Q135" s="1">
        <f>IF(Q$2/5+1 &gt;=$I135,CG135*DW135, 0)</f>
        <v>2.5</v>
      </c>
      <c r="R135" s="1">
        <f>IF(R$2/5+1 &gt;=$I135,CH135*DX135, 0)</f>
        <v>3.333333333333333</v>
      </c>
      <c r="S135" s="1">
        <f>IF(S$2/5+1 &gt;=$I135,CI135*DY135, 0)</f>
        <v>3.333333333333333</v>
      </c>
      <c r="T135" s="1">
        <f>IF(T$2/5+1 &gt;=$I135,CJ135*DZ135, 0)</f>
        <v>4.166666666666667</v>
      </c>
      <c r="U135" s="1">
        <f>IF(U$2/5+1 &gt;=$I135,CK135*EA135, 0)</f>
        <v>4.375</v>
      </c>
      <c r="V135" s="1">
        <f>IF(V$2/5+1 &gt;=$I135,CL135*EB135, 0)</f>
        <v>4.375</v>
      </c>
      <c r="W135" s="1">
        <f>IF(W$2/5+1 &gt;=$I135,CM135*EC135, 0)</f>
        <v>5</v>
      </c>
      <c r="X135" s="1">
        <f>IF(X$2/5+1 &gt;=$I135,CN135*ED135, 0)</f>
        <v>5</v>
      </c>
      <c r="Y135" s="1">
        <f>IF(Y$2/5+1 &gt;=$I135,CO135*EE135, 0)</f>
        <v>5</v>
      </c>
      <c r="Z135" s="1">
        <f>IF(Z$2/5+1 &gt;=$I135,CP135*EF135, 0)</f>
        <v>9</v>
      </c>
      <c r="AA135" s="1">
        <f>IF(AA$2/5+1 &gt;=$I135,CQ135*EG135, 0)</f>
        <v>9</v>
      </c>
      <c r="AB135" s="1">
        <f>IF(AB$2/5+1 &gt;=$I135,CR135*EH135, 0)</f>
        <v>9</v>
      </c>
      <c r="AC135" s="1">
        <f>IF(AC$2/5+1 &gt;=$I135,CS135*EI135, 0)</f>
        <v>11.25</v>
      </c>
      <c r="AD135" s="1">
        <f>IF(AD$2/5+1 &gt;=$I135,CT135*EJ135, 0)</f>
        <v>11.25</v>
      </c>
      <c r="AE135" s="1">
        <f>IF(AE$2/5+1 &gt;=$I135,CU135*EK135, 0)</f>
        <v>11.458333333333332</v>
      </c>
      <c r="AF135" s="1">
        <f>IF(AF$2/5+1 &gt;=$I135,CV135*EL135, 0)</f>
        <v>13.75</v>
      </c>
      <c r="AG135" s="1">
        <f>IF(AG$2/5+1 &gt;=$I135,CW135*EM135, 0)</f>
        <v>13.75</v>
      </c>
      <c r="AH135" s="1">
        <f>IF(AH$2/5+1 &gt;=$I135,CX135*EN135, 0)</f>
        <v>13.75</v>
      </c>
      <c r="AI135" s="1">
        <f>IF(AI$2/5+1 &gt;=$I135,CY135*EO135, 0)</f>
        <v>16.041666666666664</v>
      </c>
      <c r="AJ135" s="1">
        <f>IF(AJ$2/5+1 &gt;=$I135,CZ135*EP135, 0)</f>
        <v>18</v>
      </c>
      <c r="AL135" s="1">
        <v>0</v>
      </c>
      <c r="AM135" s="1">
        <v>2</v>
      </c>
      <c r="AN135" s="1">
        <f>AM135</f>
        <v>2</v>
      </c>
      <c r="AO135" s="1">
        <f>AN135</f>
        <v>2</v>
      </c>
      <c r="AP135" s="1">
        <f>AO135</f>
        <v>2</v>
      </c>
      <c r="AQ135" s="1">
        <f>AP135</f>
        <v>2</v>
      </c>
      <c r="AR135" s="1">
        <f>AQ135</f>
        <v>2</v>
      </c>
      <c r="AS135" s="1">
        <f>AR135</f>
        <v>2</v>
      </c>
      <c r="AT135" s="1">
        <f>AS135</f>
        <v>2</v>
      </c>
      <c r="AU135" s="1">
        <f>AT135</f>
        <v>2</v>
      </c>
      <c r="AV135" s="1">
        <f>AU135</f>
        <v>2</v>
      </c>
      <c r="AW135" s="1">
        <f>AV135</f>
        <v>2</v>
      </c>
      <c r="AX135" s="1">
        <f>AW135</f>
        <v>2</v>
      </c>
      <c r="AY135" s="1">
        <f>AX135</f>
        <v>2</v>
      </c>
      <c r="AZ135" s="1">
        <f>AY135</f>
        <v>2</v>
      </c>
      <c r="BA135" s="1">
        <f>AZ135</f>
        <v>2</v>
      </c>
      <c r="BB135" s="1">
        <f>BA135</f>
        <v>2</v>
      </c>
      <c r="BC135" s="1">
        <f>BB135</f>
        <v>2</v>
      </c>
      <c r="BD135" s="1">
        <f>BC135</f>
        <v>2</v>
      </c>
      <c r="BE135" s="1">
        <f>BD135</f>
        <v>2</v>
      </c>
      <c r="BF135" s="1">
        <f>BE135</f>
        <v>2</v>
      </c>
      <c r="BH135" s="1">
        <v>4</v>
      </c>
      <c r="BI135" s="1">
        <f>BH135</f>
        <v>4</v>
      </c>
      <c r="BJ135" s="1">
        <f>BI135</f>
        <v>4</v>
      </c>
      <c r="BK135" s="1">
        <f>BJ135</f>
        <v>4</v>
      </c>
      <c r="BL135" s="1">
        <f>BK135</f>
        <v>4</v>
      </c>
      <c r="BM135" s="1">
        <f>BL135</f>
        <v>4</v>
      </c>
      <c r="BN135" s="1">
        <f>BM135</f>
        <v>4</v>
      </c>
      <c r="BO135" s="1">
        <f>BN135</f>
        <v>4</v>
      </c>
      <c r="BP135" s="1">
        <f>BO135</f>
        <v>4</v>
      </c>
      <c r="BQ135" s="1">
        <f>BP135</f>
        <v>4</v>
      </c>
      <c r="BR135" s="1">
        <f>BQ135</f>
        <v>4</v>
      </c>
      <c r="BS135" s="1">
        <f>BR135</f>
        <v>4</v>
      </c>
      <c r="BT135" s="1">
        <f>BS135</f>
        <v>4</v>
      </c>
      <c r="BU135" s="1">
        <f>BT135</f>
        <v>4</v>
      </c>
      <c r="BV135" s="1">
        <f>BU135</f>
        <v>4</v>
      </c>
      <c r="BW135" s="1">
        <f>BV135</f>
        <v>4</v>
      </c>
      <c r="BX135" s="1">
        <f>BW135</f>
        <v>4</v>
      </c>
      <c r="BY135" s="1">
        <f>BX135</f>
        <v>4</v>
      </c>
      <c r="BZ135" s="1">
        <f>BY135</f>
        <v>4</v>
      </c>
      <c r="CA135" s="1">
        <f>BZ135</f>
        <v>4</v>
      </c>
      <c r="CB135" s="2"/>
      <c r="CC135" s="1">
        <v>1</v>
      </c>
      <c r="CE135">
        <f>IF(EXACT(E135,"Focus"),IF(I135=1,3,IF(I135=2,3,IF(I135=3,4,IF(I135=4,6,8)))),IF(I135=1,4,IF(I135=2,5,IF(I135=3,6,IF(I135=4,8,10)))))</f>
        <v>4</v>
      </c>
      <c r="CG135" s="2">
        <f>MIN(1,MAX(0,(CG$2-$CE135+1+CG$1-DB135)/CG$2))</f>
        <v>0.5</v>
      </c>
      <c r="CH135" s="2">
        <f>MIN(1,MAX(0,(CH$2-$CE135+1+CH$1-DC135)/CH$2))</f>
        <v>0.66666666666666663</v>
      </c>
      <c r="CI135" s="2">
        <f>MIN(1,MAX(0,(CI$2-$CE135+1+CI$1-DD135)/CI$2))</f>
        <v>0.66666666666666663</v>
      </c>
      <c r="CJ135" s="2">
        <f>MIN(1,MAX(0,(CJ$2-$CE135+1+CJ$1-DE135)/CJ$2))</f>
        <v>0.83333333333333337</v>
      </c>
      <c r="CK135" s="2">
        <f>MIN(1,MAX(0,(CK$2-$CE135+1+CK$1-DF135)/CK$2))</f>
        <v>0.875</v>
      </c>
      <c r="CL135" s="2">
        <f>MIN(1,MAX(0,(CL$2-$CE135+1+CL$1-DG135)/CL$2))</f>
        <v>0.875</v>
      </c>
      <c r="CM135" s="2">
        <f>MIN(1,MAX(0,(CM$2-$CE135+1+CM$1-DH135)/CM$2))</f>
        <v>1</v>
      </c>
      <c r="CN135" s="2">
        <f>MIN(1,MAX(0,(CN$2-$CE135+1+CN$1-DI135)/CN$2))</f>
        <v>1</v>
      </c>
      <c r="CO135" s="2">
        <f>MIN(1,MAX(0,(CO$2-$CE135+1+CO$1-DJ135)/CO$2))</f>
        <v>1</v>
      </c>
      <c r="CP135" s="2">
        <f>MIN(1,MAX(0,(CP$2-$CE135+1+CP$1-DK135)/CP$2))</f>
        <v>0.9</v>
      </c>
      <c r="CQ135" s="2">
        <f>MIN(1,MAX(0,(CQ$2-$CE135+1+CQ$1-DL135)/CQ$2))</f>
        <v>0.9</v>
      </c>
      <c r="CR135" s="2">
        <f>MIN(1,MAX(0,(CR$2-$CE135+1+CR$1-DM135)/CR$2))</f>
        <v>0.9</v>
      </c>
      <c r="CS135" s="2">
        <f>MIN(1,MAX(0,(CS$2-$CE135+1+CS$1-DN135)/CS$2))</f>
        <v>0.9</v>
      </c>
      <c r="CT135" s="2">
        <f>MIN(1,MAX(0,(CT$2-$CE135+1+CT$1-DO135)/CT$2))</f>
        <v>0.9</v>
      </c>
      <c r="CU135" s="2">
        <f>MIN(1,MAX(0,(CU$2-$CE135+1+CU$1-DP135)/CU$2))</f>
        <v>0.91666666666666663</v>
      </c>
      <c r="CV135" s="2">
        <f>MIN(1,MAX(0,(CV$2-$CE135+1+CV$1-DQ135)/CV$2))</f>
        <v>0.91666666666666663</v>
      </c>
      <c r="CW135" s="2">
        <f>MIN(1,MAX(0,(CW$2-$CE135+1+CW$1-DR135)/CW$2))</f>
        <v>0.91666666666666663</v>
      </c>
      <c r="CX135" s="2">
        <f>MIN(1,MAX(0,(CX$2-$CE135+1+CX$1-DS135)/CX$2))</f>
        <v>0.91666666666666663</v>
      </c>
      <c r="CY135" s="2">
        <f>MIN(1,MAX(0,(CY$2-$CE135+1+CY$1-DT135)/CY$2))</f>
        <v>0.91666666666666663</v>
      </c>
      <c r="CZ135" s="2">
        <f>MIN(1,MAX(0,(CZ$2-$CE135+1+CZ$1-DU135)/CZ$2))</f>
        <v>0.9</v>
      </c>
      <c r="DB135" s="1">
        <f>IF($CC135&gt;0,MAX(0,FLOOR((1-$DA$2)*CG$2-$CE135+1+CG$1,1)),0)</f>
        <v>0</v>
      </c>
      <c r="DC135" s="1">
        <f>IF($CC135&gt;0,MAX(0,FLOOR((1-$DA$2)*CH$2-$CE135+1+CH$1,1)),0)</f>
        <v>0</v>
      </c>
      <c r="DD135" s="1">
        <f>IF($CC135&gt;0,MAX(0,FLOOR((1-$DA$2)*CI$2-$CE135+1+CI$1,1)),0)</f>
        <v>0</v>
      </c>
      <c r="DE135" s="1">
        <f>IF($CC135&gt;0,MAX(0,FLOOR((1-$DA$2)*CJ$2-$CE135+1+CJ$1,1)),0)</f>
        <v>0</v>
      </c>
      <c r="DF135" s="1">
        <f>IF($CC135&gt;0,MAX(0,FLOOR((1-$DA$2)*CK$2-$CE135+1+CK$1,1)),0)</f>
        <v>0</v>
      </c>
      <c r="DG135" s="1">
        <f>IF($CC135&gt;0,MAX(0,FLOOR((1-$DA$2)*CL$2-$CE135+1+CL$1,1)),0)</f>
        <v>0</v>
      </c>
      <c r="DH135" s="1">
        <f>IF($CC135&gt;0,MAX(0,FLOOR((1-$DA$2)*CM$2-$CE135+1+CM$1,1)),0)</f>
        <v>0</v>
      </c>
      <c r="DI135" s="1">
        <f>IF($CC135&gt;0,MAX(0,FLOOR((1-$DA$2)*CN$2-$CE135+1+CN$1,1)),0)</f>
        <v>0</v>
      </c>
      <c r="DJ135" s="1">
        <f>IF($CC135&gt;0,MAX(0,FLOOR((1-$DA$2)*CO$2-$CE135+1+CO$1,1)),0)</f>
        <v>0</v>
      </c>
      <c r="DK135" s="1">
        <f>IF($CC135&gt;0,MAX(0,FLOOR((1-$DA$2)*CP$2-$CE135+1+CP$1,1)),0)</f>
        <v>2</v>
      </c>
      <c r="DL135" s="1">
        <f>IF($CC135&gt;0,MAX(0,FLOOR((1-$DA$2)*CQ$2-$CE135+1+CQ$1,1)),0)</f>
        <v>2</v>
      </c>
      <c r="DM135" s="1">
        <f>IF($CC135&gt;0,MAX(0,FLOOR((1-$DA$2)*CR$2-$CE135+1+CR$1,1)),0)</f>
        <v>2</v>
      </c>
      <c r="DN135" s="1">
        <f>IF($CC135&gt;0,MAX(0,FLOOR((1-$DA$2)*CS$2-$CE135+1+CS$1,1)),0)</f>
        <v>3</v>
      </c>
      <c r="DO135" s="1">
        <f>IF($CC135&gt;0,MAX(0,FLOOR((1-$DA$2)*CT$2-$CE135+1+CT$1,1)),0)</f>
        <v>3</v>
      </c>
      <c r="DP135" s="1">
        <f>IF($CC135&gt;0,MAX(0,FLOOR((1-$DA$2)*CU$2-$CE135+1+CU$1,1)),0)</f>
        <v>3</v>
      </c>
      <c r="DQ135" s="1">
        <f>IF($CC135&gt;0,MAX(0,FLOOR((1-$DA$2)*CV$2-$CE135+1+CV$1,1)),0)</f>
        <v>4</v>
      </c>
      <c r="DR135" s="1">
        <f>IF($CC135&gt;0,MAX(0,FLOOR((1-$DA$2)*CW$2-$CE135+1+CW$1,1)),0)</f>
        <v>4</v>
      </c>
      <c r="DS135" s="1">
        <f>IF($CC135&gt;0,MAX(0,FLOOR((1-$DA$2)*CX$2-$CE135+1+CX$1,1)),0)</f>
        <v>4</v>
      </c>
      <c r="DT135" s="1">
        <f>IF($CC135&gt;0,MAX(0,FLOOR((1-$DA$2)*CY$2-$CE135+1+CY$1,1)),0)</f>
        <v>5</v>
      </c>
      <c r="DU135" s="1">
        <f>IF($CC135&gt;0,MAX(0,FLOOR((1-$DA$2)*CZ$2-$CE135+1+CZ$1,1)),0)</f>
        <v>6</v>
      </c>
      <c r="DW135" s="1">
        <f>$AL135 +(DB135*$CC135+AM135)*(BH135+1)/2</f>
        <v>5</v>
      </c>
      <c r="DX135" s="1">
        <f>$AL135 +(DC135*$CC135+AN135)*(BI135+1)/2</f>
        <v>5</v>
      </c>
      <c r="DY135" s="1">
        <f>$AL135 +(DD135*$CC135+AO135)*(BJ135+1)/2</f>
        <v>5</v>
      </c>
      <c r="DZ135" s="1">
        <f>$AL135 +(DE135*$CC135+AP135)*(BK135+1)/2</f>
        <v>5</v>
      </c>
      <c r="EA135" s="1">
        <f>$AL135 +(DF135*$CC135+AQ135)*(BL135+1)/2</f>
        <v>5</v>
      </c>
      <c r="EB135" s="1">
        <f>$AL135 +(DG135*$CC135+AR135)*(BM135+1)/2</f>
        <v>5</v>
      </c>
      <c r="EC135" s="1">
        <f>$AL135 +(DH135*$CC135+AS135)*(BN135+1)/2</f>
        <v>5</v>
      </c>
      <c r="ED135" s="1">
        <f>$AL135 +(DI135*$CC135+AT135)*(BO135+1)/2</f>
        <v>5</v>
      </c>
      <c r="EE135" s="1">
        <f>$AL135 +(DJ135*$CC135+AU135)*(BP135+1)/2</f>
        <v>5</v>
      </c>
      <c r="EF135" s="1">
        <f>$AL135 +(DK135*$CC135+AV135)*(BQ135+1)/2</f>
        <v>10</v>
      </c>
      <c r="EG135" s="1">
        <f>$AL135 +(DL135*$CC135+AW135)*(BR135+1)/2</f>
        <v>10</v>
      </c>
      <c r="EH135" s="1">
        <f>$AL135 +(DM135*$CC135+AX135)*(BS135+1)/2</f>
        <v>10</v>
      </c>
      <c r="EI135" s="1">
        <f>$AL135 +(DN135*$CC135+AY135)*(BT135+1)/2</f>
        <v>12.5</v>
      </c>
      <c r="EJ135" s="1">
        <f>$AL135 +(DO135*$CC135+AZ135)*(BU135+1)/2</f>
        <v>12.5</v>
      </c>
      <c r="EK135" s="1">
        <f>$AL135 +(DP135*$CC135+BA135)*(BV135+1)/2</f>
        <v>12.5</v>
      </c>
      <c r="EL135" s="1">
        <f>$AL135 +(DQ135*$CC135+BB135)*(BW135+1)/2</f>
        <v>15</v>
      </c>
      <c r="EM135" s="1">
        <f>$AL135 +(DR135*$CC135+BC135)*(BX135+1)/2</f>
        <v>15</v>
      </c>
      <c r="EN135" s="1">
        <f>$AL135 +(DS135*$CC135+BD135)*(BY135+1)/2</f>
        <v>15</v>
      </c>
      <c r="EO135" s="1">
        <f>$AL135 +(DT135*$CC135+BE135)*(BZ135+1)/2</f>
        <v>17.5</v>
      </c>
      <c r="EP135" s="1">
        <f>$AL135 +(DU135*$CC135+BF135)*(CA135+1)/2</f>
        <v>20</v>
      </c>
    </row>
    <row r="136" spans="1:146" ht="24">
      <c r="A136" s="8" t="s">
        <v>471</v>
      </c>
      <c r="B136" s="1" t="s">
        <v>89</v>
      </c>
      <c r="C136" s="8" t="s">
        <v>90</v>
      </c>
      <c r="D136" s="8" t="s">
        <v>472</v>
      </c>
      <c r="E136" s="8" t="s">
        <v>46</v>
      </c>
      <c r="F136" s="8" t="s">
        <v>31</v>
      </c>
      <c r="G136" s="8" t="s">
        <v>473</v>
      </c>
      <c r="H136" s="8"/>
      <c r="I136" s="8">
        <v>1</v>
      </c>
      <c r="J136" s="8"/>
      <c r="K136" s="8"/>
      <c r="L136" s="8"/>
      <c r="M136" s="8" t="s">
        <v>991</v>
      </c>
      <c r="N136" s="12"/>
      <c r="BX136" s="2"/>
      <c r="BY136" s="2"/>
      <c r="BZ136" s="2"/>
      <c r="CA136" s="2"/>
      <c r="CB136" s="2"/>
    </row>
    <row r="137" spans="1:146" ht="36">
      <c r="A137" s="8" t="s">
        <v>474</v>
      </c>
      <c r="B137" s="1" t="s">
        <v>65</v>
      </c>
      <c r="C137" s="8" t="s">
        <v>66</v>
      </c>
      <c r="D137" s="8" t="s">
        <v>475</v>
      </c>
      <c r="E137" s="8" t="s">
        <v>46</v>
      </c>
      <c r="F137" s="8" t="s">
        <v>55</v>
      </c>
      <c r="G137" s="8" t="s">
        <v>476</v>
      </c>
      <c r="H137" s="8" t="s">
        <v>184</v>
      </c>
      <c r="I137" s="11">
        <v>2</v>
      </c>
      <c r="J137" s="11"/>
      <c r="K137" s="11"/>
      <c r="L137" s="11"/>
      <c r="M137" s="8" t="s">
        <v>992</v>
      </c>
      <c r="N137" s="12"/>
    </row>
    <row r="138" spans="1:146" ht="36">
      <c r="A138" s="8" t="s">
        <v>477</v>
      </c>
      <c r="B138" s="1" t="s">
        <v>89</v>
      </c>
      <c r="C138" s="8" t="s">
        <v>90</v>
      </c>
      <c r="D138" s="8" t="s">
        <v>478</v>
      </c>
      <c r="E138" s="8" t="s">
        <v>46</v>
      </c>
      <c r="F138" s="8" t="s">
        <v>47</v>
      </c>
      <c r="G138" s="8"/>
      <c r="H138" s="8" t="s">
        <v>75</v>
      </c>
      <c r="I138" s="8">
        <v>3</v>
      </c>
      <c r="J138" s="8"/>
      <c r="K138" s="8"/>
      <c r="L138" s="8"/>
      <c r="M138" s="8" t="s">
        <v>993</v>
      </c>
      <c r="N138" s="12"/>
    </row>
    <row r="139" spans="1:146" ht="33.950000000000003" customHeight="1">
      <c r="A139" s="8" t="s">
        <v>479</v>
      </c>
      <c r="B139" s="1" t="s">
        <v>52</v>
      </c>
      <c r="C139" s="8" t="s">
        <v>53</v>
      </c>
      <c r="D139" s="8" t="s">
        <v>480</v>
      </c>
      <c r="E139" s="8" t="s">
        <v>46</v>
      </c>
      <c r="F139" s="8" t="s">
        <v>47</v>
      </c>
      <c r="G139" s="8" t="s">
        <v>158</v>
      </c>
      <c r="H139" s="8"/>
      <c r="I139" s="8">
        <v>2</v>
      </c>
      <c r="J139" s="8"/>
      <c r="K139" s="8"/>
      <c r="L139" s="8"/>
      <c r="M139" s="8" t="s">
        <v>481</v>
      </c>
    </row>
    <row r="140" spans="1:146" ht="33.950000000000003" customHeight="1">
      <c r="A140" s="8" t="s">
        <v>482</v>
      </c>
      <c r="B140" s="1" t="s">
        <v>38</v>
      </c>
      <c r="C140" s="8" t="s">
        <v>39</v>
      </c>
      <c r="D140" s="8" t="s">
        <v>483</v>
      </c>
      <c r="E140" s="8" t="s">
        <v>46</v>
      </c>
      <c r="F140" s="8" t="s">
        <v>55</v>
      </c>
      <c r="G140" s="8" t="s">
        <v>484</v>
      </c>
      <c r="H140" s="8" t="s">
        <v>155</v>
      </c>
      <c r="I140" s="8">
        <v>3</v>
      </c>
      <c r="J140" s="8"/>
      <c r="K140" s="8"/>
      <c r="L140" s="8" t="s">
        <v>994</v>
      </c>
      <c r="M140" s="8" t="s">
        <v>995</v>
      </c>
      <c r="N140" s="10"/>
      <c r="O140" s="1">
        <v>1</v>
      </c>
      <c r="Q140" s="1">
        <f>IF(Q$2/5+1 &gt;=$I140,CG140*DW140, 0)</f>
        <v>0</v>
      </c>
      <c r="R140" s="1">
        <f>IF(R$2/5+1 &gt;=$I140,CH140*DX140, 0)</f>
        <v>0</v>
      </c>
      <c r="S140" s="1">
        <f>IF(S$2/5+1 &gt;=$I140,CI140*DY140, 0)</f>
        <v>0</v>
      </c>
      <c r="T140" s="1">
        <f>IF(T$2/5+1 &gt;=$I140,CJ140*DZ140, 0)</f>
        <v>0</v>
      </c>
      <c r="U140" s="1">
        <f>IF(U$2/5+1 &gt;=$I140,CK140*EA140, 0)</f>
        <v>0</v>
      </c>
      <c r="V140" s="1">
        <f>IF(V$2/5+1 &gt;=$I140,CL140*EB140, 0)</f>
        <v>0</v>
      </c>
      <c r="W140" s="1">
        <f>IF(W$2/5+1 &gt;=$I140,CM140*EC140, 0)</f>
        <v>0</v>
      </c>
      <c r="X140" s="1">
        <f>IF(X$2/5+1 &gt;=$I140,CN140*ED140, 0)</f>
        <v>0</v>
      </c>
      <c r="Y140" s="1">
        <f>IF(Y$2/5+1 &gt;=$I140,CO140*EE140, 0)</f>
        <v>0</v>
      </c>
      <c r="Z140" s="1">
        <f>IF(Z$2/5+1 &gt;=$I140,CP140*EF140, 0)</f>
        <v>9.4500000000000011</v>
      </c>
      <c r="AA140" s="1">
        <f>IF(AA$2/5+1 &gt;=$I140,CQ140*EG140, 0)</f>
        <v>9.4500000000000011</v>
      </c>
      <c r="AB140" s="1">
        <f>IF(AB$2/5+1 &gt;=$I140,CR140*EH140, 0)</f>
        <v>9.4500000000000011</v>
      </c>
      <c r="AC140" s="1">
        <f>IF(AC$2/5+1 &gt;=$I140,CS140*EI140, 0)</f>
        <v>15.75</v>
      </c>
      <c r="AD140" s="1">
        <f>IF(AD$2/5+1 &gt;=$I140,CT140*EJ140, 0)</f>
        <v>15.75</v>
      </c>
      <c r="AE140" s="1">
        <f>IF(AE$2/5+1 &gt;=$I140,CU140*EK140, 0)</f>
        <v>16.041666666666664</v>
      </c>
      <c r="AF140" s="1">
        <f>IF(AF$2/5+1 &gt;=$I140,CV140*EL140, 0)</f>
        <v>22.458333333333332</v>
      </c>
      <c r="AG140" s="1">
        <f>IF(AG$2/5+1 &gt;=$I140,CW140*EM140, 0)</f>
        <v>22.458333333333332</v>
      </c>
      <c r="AH140" s="1">
        <f>IF(AH$2/5+1 &gt;=$I140,CX140*EN140, 0)</f>
        <v>22.458333333333332</v>
      </c>
      <c r="AI140" s="1">
        <f>IF(AI$2/5+1 &gt;=$I140,CY140*EO140, 0)</f>
        <v>28.875</v>
      </c>
      <c r="AJ140" s="1">
        <f>IF(AJ$2/5+1 &gt;=$I140,CZ140*EP140, 0)</f>
        <v>34.65</v>
      </c>
      <c r="AL140" s="1">
        <v>0</v>
      </c>
      <c r="AM140" s="1">
        <v>3</v>
      </c>
      <c r="AN140" s="1">
        <f>AM140</f>
        <v>3</v>
      </c>
      <c r="AO140" s="1">
        <f>AN140</f>
        <v>3</v>
      </c>
      <c r="AP140" s="1">
        <f>AO140</f>
        <v>3</v>
      </c>
      <c r="AQ140" s="1">
        <f>AP140</f>
        <v>3</v>
      </c>
      <c r="AR140" s="1">
        <f>AQ140</f>
        <v>3</v>
      </c>
      <c r="AS140" s="1">
        <f>AR140</f>
        <v>3</v>
      </c>
      <c r="AT140" s="1">
        <f>AS140</f>
        <v>3</v>
      </c>
      <c r="AU140" s="1">
        <f>AT140</f>
        <v>3</v>
      </c>
      <c r="AV140" s="1">
        <f>AU140</f>
        <v>3</v>
      </c>
      <c r="AW140" s="1">
        <f>AV140</f>
        <v>3</v>
      </c>
      <c r="AX140" s="1">
        <f>AW140</f>
        <v>3</v>
      </c>
      <c r="AY140" s="1">
        <f>AX140</f>
        <v>3</v>
      </c>
      <c r="AZ140" s="1">
        <f>AY140</f>
        <v>3</v>
      </c>
      <c r="BA140" s="1">
        <f>AZ140</f>
        <v>3</v>
      </c>
      <c r="BB140" s="1">
        <f>BA140</f>
        <v>3</v>
      </c>
      <c r="BC140" s="1">
        <f>BB140</f>
        <v>3</v>
      </c>
      <c r="BD140" s="1">
        <f>BC140</f>
        <v>3</v>
      </c>
      <c r="BE140" s="1">
        <f>BD140</f>
        <v>3</v>
      </c>
      <c r="BF140" s="1">
        <f>BE140</f>
        <v>3</v>
      </c>
      <c r="BH140" s="1">
        <v>6</v>
      </c>
      <c r="BI140" s="1">
        <f>BH140</f>
        <v>6</v>
      </c>
      <c r="BJ140" s="1">
        <f>BI140</f>
        <v>6</v>
      </c>
      <c r="BK140" s="1">
        <f>BJ140</f>
        <v>6</v>
      </c>
      <c r="BL140" s="1">
        <f>BK140</f>
        <v>6</v>
      </c>
      <c r="BM140" s="1">
        <f>BL140</f>
        <v>6</v>
      </c>
      <c r="BN140" s="1">
        <f>BM140</f>
        <v>6</v>
      </c>
      <c r="BO140" s="1">
        <f>BN140</f>
        <v>6</v>
      </c>
      <c r="BP140" s="1">
        <f>BO140</f>
        <v>6</v>
      </c>
      <c r="BQ140" s="1">
        <f>BP140</f>
        <v>6</v>
      </c>
      <c r="BR140" s="1">
        <f>BQ140</f>
        <v>6</v>
      </c>
      <c r="BS140" s="1">
        <f>BR140</f>
        <v>6</v>
      </c>
      <c r="BT140" s="1">
        <f>BS140</f>
        <v>6</v>
      </c>
      <c r="BU140" s="1">
        <f>BT140</f>
        <v>6</v>
      </c>
      <c r="BV140" s="1">
        <f>BU140</f>
        <v>6</v>
      </c>
      <c r="BW140" s="1">
        <f>BV140</f>
        <v>6</v>
      </c>
      <c r="BX140" s="1">
        <f>BW140</f>
        <v>6</v>
      </c>
      <c r="BY140" s="1">
        <f>BX140</f>
        <v>6</v>
      </c>
      <c r="BZ140" s="1">
        <f>BY140</f>
        <v>6</v>
      </c>
      <c r="CA140" s="1">
        <f>BZ140</f>
        <v>6</v>
      </c>
      <c r="CB140" s="2"/>
      <c r="CC140" s="1">
        <v>2</v>
      </c>
      <c r="CE140">
        <f>IF(EXACT(E140,"Focus"),IF(I140=1,3,IF(I140=2,3,IF(I140=3,4,IF(I140=4,6,8)))),IF(I140=1,4,IF(I140=2,5,IF(I140=3,6,IF(I140=4,8,10)))))</f>
        <v>6</v>
      </c>
      <c r="CG140" s="2">
        <f>MIN(1,MAX(0,(CG$2-$CE140+1+CG$1-DB140)/CG$2))</f>
        <v>0.16666666666666666</v>
      </c>
      <c r="CH140" s="2">
        <f>MIN(1,MAX(0,(CH$2-$CE140+1+CH$1-DC140)/CH$2))</f>
        <v>0.33333333333333331</v>
      </c>
      <c r="CI140" s="2">
        <f>MIN(1,MAX(0,(CI$2-$CE140+1+CI$1-DD140)/CI$2))</f>
        <v>0.33333333333333331</v>
      </c>
      <c r="CJ140" s="2">
        <f>MIN(1,MAX(0,(CJ$2-$CE140+1+CJ$1-DE140)/CJ$2))</f>
        <v>0.5</v>
      </c>
      <c r="CK140" s="2">
        <f>MIN(1,MAX(0,(CK$2-$CE140+1+CK$1-DF140)/CK$2))</f>
        <v>0.625</v>
      </c>
      <c r="CL140" s="2">
        <f>MIN(1,MAX(0,(CL$2-$CE140+1+CL$1-DG140)/CL$2))</f>
        <v>0.625</v>
      </c>
      <c r="CM140" s="2">
        <f>MIN(1,MAX(0,(CM$2-$CE140+1+CM$1-DH140)/CM$2))</f>
        <v>0.75</v>
      </c>
      <c r="CN140" s="2">
        <f>MIN(1,MAX(0,(CN$2-$CE140+1+CN$1-DI140)/CN$2))</f>
        <v>0.75</v>
      </c>
      <c r="CO140" s="2">
        <f>MIN(1,MAX(0,(CO$2-$CE140+1+CO$1-DJ140)/CO$2))</f>
        <v>0.75</v>
      </c>
      <c r="CP140" s="2">
        <f>MIN(1,MAX(0,(CP$2-$CE140+1+CP$1-DK140)/CP$2))</f>
        <v>0.9</v>
      </c>
      <c r="CQ140" s="2">
        <f>MIN(1,MAX(0,(CQ$2-$CE140+1+CQ$1-DL140)/CQ$2))</f>
        <v>0.9</v>
      </c>
      <c r="CR140" s="2">
        <f>MIN(1,MAX(0,(CR$2-$CE140+1+CR$1-DM140)/CR$2))</f>
        <v>0.9</v>
      </c>
      <c r="CS140" s="2">
        <f>MIN(1,MAX(0,(CS$2-$CE140+1+CS$1-DN140)/CS$2))</f>
        <v>0.9</v>
      </c>
      <c r="CT140" s="2">
        <f>MIN(1,MAX(0,(CT$2-$CE140+1+CT$1-DO140)/CT$2))</f>
        <v>0.9</v>
      </c>
      <c r="CU140" s="2">
        <f>MIN(1,MAX(0,(CU$2-$CE140+1+CU$1-DP140)/CU$2))</f>
        <v>0.91666666666666663</v>
      </c>
      <c r="CV140" s="2">
        <f>MIN(1,MAX(0,(CV$2-$CE140+1+CV$1-DQ140)/CV$2))</f>
        <v>0.91666666666666663</v>
      </c>
      <c r="CW140" s="2">
        <f>MIN(1,MAX(0,(CW$2-$CE140+1+CW$1-DR140)/CW$2))</f>
        <v>0.91666666666666663</v>
      </c>
      <c r="CX140" s="2">
        <f>MIN(1,MAX(0,(CX$2-$CE140+1+CX$1-DS140)/CX$2))</f>
        <v>0.91666666666666663</v>
      </c>
      <c r="CY140" s="2">
        <f>MIN(1,MAX(0,(CY$2-$CE140+1+CY$1-DT140)/CY$2))</f>
        <v>0.91666666666666663</v>
      </c>
      <c r="CZ140" s="2">
        <f>MIN(1,MAX(0,(CZ$2-$CE140+1+CZ$1-DU140)/CZ$2))</f>
        <v>0.9</v>
      </c>
      <c r="DB140" s="1">
        <f>IF($CC140&gt;0,MAX(0,FLOOR((1-$DA$2)*CG$2-$CE140+1+CG$1,1)),0)</f>
        <v>0</v>
      </c>
      <c r="DC140" s="1">
        <f>IF($CC140&gt;0,MAX(0,FLOOR((1-$DA$2)*CH$2-$CE140+1+CH$1,1)),0)</f>
        <v>0</v>
      </c>
      <c r="DD140" s="1">
        <f>IF($CC140&gt;0,MAX(0,FLOOR((1-$DA$2)*CI$2-$CE140+1+CI$1,1)),0)</f>
        <v>0</v>
      </c>
      <c r="DE140" s="1">
        <f>IF($CC140&gt;0,MAX(0,FLOOR((1-$DA$2)*CJ$2-$CE140+1+CJ$1,1)),0)</f>
        <v>0</v>
      </c>
      <c r="DF140" s="1">
        <f>IF($CC140&gt;0,MAX(0,FLOOR((1-$DA$2)*CK$2-$CE140+1+CK$1,1)),0)</f>
        <v>0</v>
      </c>
      <c r="DG140" s="1">
        <f>IF($CC140&gt;0,MAX(0,FLOOR((1-$DA$2)*CL$2-$CE140+1+CL$1,1)),0)</f>
        <v>0</v>
      </c>
      <c r="DH140" s="1">
        <f>IF($CC140&gt;0,MAX(0,FLOOR((1-$DA$2)*CM$2-$CE140+1+CM$1,1)),0)</f>
        <v>0</v>
      </c>
      <c r="DI140" s="1">
        <f>IF($CC140&gt;0,MAX(0,FLOOR((1-$DA$2)*CN$2-$CE140+1+CN$1,1)),0)</f>
        <v>0</v>
      </c>
      <c r="DJ140" s="1">
        <f>IF($CC140&gt;0,MAX(0,FLOOR((1-$DA$2)*CO$2-$CE140+1+CO$1,1)),0)</f>
        <v>0</v>
      </c>
      <c r="DK140" s="1">
        <f>IF($CC140&gt;0,MAX(0,FLOOR((1-$DA$2)*CP$2-$CE140+1+CP$1,1)),0)</f>
        <v>0</v>
      </c>
      <c r="DL140" s="1">
        <f>IF($CC140&gt;0,MAX(0,FLOOR((1-$DA$2)*CQ$2-$CE140+1+CQ$1,1)),0)</f>
        <v>0</v>
      </c>
      <c r="DM140" s="1">
        <f>IF($CC140&gt;0,MAX(0,FLOOR((1-$DA$2)*CR$2-$CE140+1+CR$1,1)),0)</f>
        <v>0</v>
      </c>
      <c r="DN140" s="1">
        <f>IF($CC140&gt;0,MAX(0,FLOOR((1-$DA$2)*CS$2-$CE140+1+CS$1,1)),0)</f>
        <v>1</v>
      </c>
      <c r="DO140" s="1">
        <f>IF($CC140&gt;0,MAX(0,FLOOR((1-$DA$2)*CT$2-$CE140+1+CT$1,1)),0)</f>
        <v>1</v>
      </c>
      <c r="DP140" s="1">
        <f>IF($CC140&gt;0,MAX(0,FLOOR((1-$DA$2)*CU$2-$CE140+1+CU$1,1)),0)</f>
        <v>1</v>
      </c>
      <c r="DQ140" s="1">
        <f>IF($CC140&gt;0,MAX(0,FLOOR((1-$DA$2)*CV$2-$CE140+1+CV$1,1)),0)</f>
        <v>2</v>
      </c>
      <c r="DR140" s="1">
        <f>IF($CC140&gt;0,MAX(0,FLOOR((1-$DA$2)*CW$2-$CE140+1+CW$1,1)),0)</f>
        <v>2</v>
      </c>
      <c r="DS140" s="1">
        <f>IF($CC140&gt;0,MAX(0,FLOOR((1-$DA$2)*CX$2-$CE140+1+CX$1,1)),0)</f>
        <v>2</v>
      </c>
      <c r="DT140" s="1">
        <f>IF($CC140&gt;0,MAX(0,FLOOR((1-$DA$2)*CY$2-$CE140+1+CY$1,1)),0)</f>
        <v>3</v>
      </c>
      <c r="DU140" s="1">
        <f>IF($CC140&gt;0,MAX(0,FLOOR((1-$DA$2)*CZ$2-$CE140+1+CZ$1,1)),0)</f>
        <v>4</v>
      </c>
      <c r="DW140" s="1">
        <f>$AL140 +(DB140*$CC140+AM140)*(BH140+1)/2</f>
        <v>10.5</v>
      </c>
      <c r="DX140" s="1">
        <f>$AL140 +(DC140*$CC140+AN140)*(BI140+1)/2</f>
        <v>10.5</v>
      </c>
      <c r="DY140" s="1">
        <f>$AL140 +(DD140*$CC140+AO140)*(BJ140+1)/2</f>
        <v>10.5</v>
      </c>
      <c r="DZ140" s="1">
        <f>$AL140 +(DE140*$CC140+AP140)*(BK140+1)/2</f>
        <v>10.5</v>
      </c>
      <c r="EA140" s="1">
        <f>$AL140 +(DF140*$CC140+AQ140)*(BL140+1)/2</f>
        <v>10.5</v>
      </c>
      <c r="EB140" s="1">
        <f>$AL140 +(DG140*$CC140+AR140)*(BM140+1)/2</f>
        <v>10.5</v>
      </c>
      <c r="EC140" s="1">
        <f>$AL140 +(DH140*$CC140+AS140)*(BN140+1)/2</f>
        <v>10.5</v>
      </c>
      <c r="ED140" s="1">
        <f>$AL140 +(DI140*$CC140+AT140)*(BO140+1)/2</f>
        <v>10.5</v>
      </c>
      <c r="EE140" s="1">
        <f>$AL140 +(DJ140*$CC140+AU140)*(BP140+1)/2</f>
        <v>10.5</v>
      </c>
      <c r="EF140" s="1">
        <f>$AL140 +(DK140*$CC140+AV140)*(BQ140+1)/2</f>
        <v>10.5</v>
      </c>
      <c r="EG140" s="1">
        <f>$AL140 +(DL140*$CC140+AW140)*(BR140+1)/2</f>
        <v>10.5</v>
      </c>
      <c r="EH140" s="1">
        <f>$AL140 +(DM140*$CC140+AX140)*(BS140+1)/2</f>
        <v>10.5</v>
      </c>
      <c r="EI140" s="1">
        <f>$AL140 +(DN140*$CC140+AY140)*(BT140+1)/2</f>
        <v>17.5</v>
      </c>
      <c r="EJ140" s="1">
        <f>$AL140 +(DO140*$CC140+AZ140)*(BU140+1)/2</f>
        <v>17.5</v>
      </c>
      <c r="EK140" s="1">
        <f>$AL140 +(DP140*$CC140+BA140)*(BV140+1)/2</f>
        <v>17.5</v>
      </c>
      <c r="EL140" s="1">
        <f>$AL140 +(DQ140*$CC140+BB140)*(BW140+1)/2</f>
        <v>24.5</v>
      </c>
      <c r="EM140" s="1">
        <f>$AL140 +(DR140*$CC140+BC140)*(BX140+1)/2</f>
        <v>24.5</v>
      </c>
      <c r="EN140" s="1">
        <f>$AL140 +(DS140*$CC140+BD140)*(BY140+1)/2</f>
        <v>24.5</v>
      </c>
      <c r="EO140" s="1">
        <f>$AL140 +(DT140*$CC140+BE140)*(BZ140+1)/2</f>
        <v>31.5</v>
      </c>
      <c r="EP140" s="1">
        <f>$AL140 +(DU140*$CC140+BF140)*(CA140+1)/2</f>
        <v>38.5</v>
      </c>
    </row>
    <row r="141" spans="1:146" ht="33.950000000000003" customHeight="1">
      <c r="A141" s="8" t="s">
        <v>485</v>
      </c>
      <c r="B141" s="1" t="s">
        <v>38</v>
      </c>
      <c r="C141" s="8" t="s">
        <v>126</v>
      </c>
      <c r="D141" s="8" t="s">
        <v>486</v>
      </c>
      <c r="E141" s="8" t="s">
        <v>30</v>
      </c>
      <c r="F141" s="8" t="s">
        <v>31</v>
      </c>
      <c r="G141" s="8" t="s">
        <v>487</v>
      </c>
      <c r="H141" s="8"/>
      <c r="I141" s="8">
        <v>2</v>
      </c>
      <c r="J141" s="8" t="s">
        <v>34</v>
      </c>
      <c r="K141" s="8" t="s">
        <v>34</v>
      </c>
      <c r="L141" s="8"/>
      <c r="M141" s="8" t="s">
        <v>997</v>
      </c>
      <c r="N141" s="1" t="s">
        <v>996</v>
      </c>
    </row>
    <row r="142" spans="1:146" ht="33.950000000000003" customHeight="1">
      <c r="A142" s="8" t="s">
        <v>488</v>
      </c>
      <c r="B142" s="1" t="s">
        <v>52</v>
      </c>
      <c r="C142" s="8" t="s">
        <v>78</v>
      </c>
      <c r="D142" s="8" t="s">
        <v>489</v>
      </c>
      <c r="E142" s="8" t="s">
        <v>80</v>
      </c>
      <c r="F142" s="8" t="s">
        <v>47</v>
      </c>
      <c r="G142" s="8"/>
      <c r="H142" s="8"/>
      <c r="I142" s="8">
        <v>4</v>
      </c>
      <c r="J142" s="8"/>
      <c r="K142" s="8"/>
      <c r="L142" s="8"/>
      <c r="M142" s="8" t="s">
        <v>998</v>
      </c>
    </row>
    <row r="143" spans="1:146" ht="81" customHeight="1">
      <c r="A143" s="8" t="s">
        <v>490</v>
      </c>
      <c r="B143" s="1" t="s">
        <v>89</v>
      </c>
      <c r="C143" s="8" t="s">
        <v>195</v>
      </c>
      <c r="D143" s="8" t="s">
        <v>491</v>
      </c>
      <c r="E143" s="8" t="s">
        <v>46</v>
      </c>
      <c r="F143" s="8" t="s">
        <v>63</v>
      </c>
      <c r="G143" s="8" t="s">
        <v>492</v>
      </c>
      <c r="H143" s="8" t="s">
        <v>397</v>
      </c>
      <c r="I143" s="8">
        <v>2</v>
      </c>
      <c r="J143" s="8"/>
      <c r="K143" s="8"/>
      <c r="L143" s="8"/>
      <c r="M143" s="8" t="s">
        <v>493</v>
      </c>
      <c r="N143" s="1" t="s">
        <v>494</v>
      </c>
    </row>
    <row r="144" spans="1:146" ht="33.950000000000003" customHeight="1">
      <c r="A144" s="8" t="s">
        <v>495</v>
      </c>
      <c r="B144" s="1" t="s">
        <v>38</v>
      </c>
      <c r="C144" s="8" t="s">
        <v>126</v>
      </c>
      <c r="D144" s="8"/>
      <c r="E144" s="8" t="s">
        <v>449</v>
      </c>
      <c r="F144" s="8" t="s">
        <v>496</v>
      </c>
      <c r="G144" s="8"/>
      <c r="H144" s="8" t="s">
        <v>155</v>
      </c>
      <c r="I144" s="8">
        <v>1</v>
      </c>
      <c r="J144" s="8"/>
      <c r="K144" s="8"/>
      <c r="L144" s="8" t="s">
        <v>934</v>
      </c>
      <c r="M144" s="8" t="s">
        <v>497</v>
      </c>
    </row>
    <row r="145" spans="1:146" ht="33.950000000000003" customHeight="1">
      <c r="A145" s="9" t="s">
        <v>498</v>
      </c>
      <c r="B145" s="1" t="s">
        <v>60</v>
      </c>
      <c r="C145" s="9" t="s">
        <v>61</v>
      </c>
      <c r="D145" s="9" t="s">
        <v>499</v>
      </c>
      <c r="E145" s="9" t="s">
        <v>46</v>
      </c>
      <c r="F145" s="9" t="s">
        <v>55</v>
      </c>
      <c r="G145" s="8" t="s">
        <v>500</v>
      </c>
      <c r="H145" s="9" t="s">
        <v>230</v>
      </c>
      <c r="I145" s="9">
        <v>1</v>
      </c>
      <c r="J145" s="9" t="s">
        <v>34</v>
      </c>
      <c r="K145" s="9" t="s">
        <v>34</v>
      </c>
      <c r="L145" s="9"/>
      <c r="M145" s="9" t="s">
        <v>501</v>
      </c>
    </row>
    <row r="146" spans="1:146" ht="33.950000000000003" customHeight="1">
      <c r="A146" s="8" t="s">
        <v>502</v>
      </c>
      <c r="B146" s="1" t="s">
        <v>120</v>
      </c>
      <c r="C146" s="8" t="s">
        <v>121</v>
      </c>
      <c r="D146" s="8" t="s">
        <v>503</v>
      </c>
      <c r="E146" s="8" t="s">
        <v>46</v>
      </c>
      <c r="F146" s="8" t="s">
        <v>55</v>
      </c>
      <c r="G146" s="8" t="s">
        <v>504</v>
      </c>
      <c r="H146" s="8" t="s">
        <v>505</v>
      </c>
      <c r="I146" s="8">
        <v>1</v>
      </c>
      <c r="J146" s="8"/>
      <c r="K146" s="8"/>
      <c r="L146" s="8" t="s">
        <v>966</v>
      </c>
      <c r="M146" s="8" t="s">
        <v>921</v>
      </c>
    </row>
    <row r="147" spans="1:146" ht="33.950000000000003" customHeight="1">
      <c r="A147" s="8" t="s">
        <v>506</v>
      </c>
      <c r="B147" s="1" t="s">
        <v>60</v>
      </c>
      <c r="C147" s="8" t="s">
        <v>61</v>
      </c>
      <c r="D147" s="8" t="s">
        <v>507</v>
      </c>
      <c r="E147" s="8" t="s">
        <v>46</v>
      </c>
      <c r="F147" s="8" t="s">
        <v>47</v>
      </c>
      <c r="G147" s="8" t="s">
        <v>439</v>
      </c>
      <c r="H147" s="8"/>
      <c r="I147" s="8">
        <v>1</v>
      </c>
      <c r="J147" s="8"/>
      <c r="K147" s="8"/>
      <c r="L147" s="8"/>
      <c r="M147" s="8" t="s">
        <v>508</v>
      </c>
    </row>
    <row r="148" spans="1:146" ht="33.950000000000003" customHeight="1">
      <c r="A148" s="8" t="s">
        <v>509</v>
      </c>
      <c r="B148" s="1" t="s">
        <v>38</v>
      </c>
      <c r="C148" s="8" t="s">
        <v>39</v>
      </c>
      <c r="D148" s="8" t="s">
        <v>510</v>
      </c>
      <c r="E148" s="8" t="s">
        <v>46</v>
      </c>
      <c r="F148" s="8" t="s">
        <v>31</v>
      </c>
      <c r="G148" s="8"/>
      <c r="H148" s="8" t="s">
        <v>33</v>
      </c>
      <c r="I148" s="8">
        <v>1</v>
      </c>
      <c r="J148" s="8" t="s">
        <v>34</v>
      </c>
      <c r="K148" s="8"/>
      <c r="L148" s="8"/>
      <c r="M148" s="8" t="s">
        <v>511</v>
      </c>
      <c r="N148" s="10"/>
      <c r="O148" s="1">
        <v>1</v>
      </c>
      <c r="Q148" s="1">
        <f>IF(Q$2/5+1 &gt;=$I148,CG148*DW148, 0)</f>
        <v>1.25</v>
      </c>
      <c r="R148" s="1">
        <f>IF(R$2/5+1 &gt;=$I148,CH148*DX148, 0)</f>
        <v>1.6666666666666665</v>
      </c>
      <c r="S148" s="1">
        <f>IF(S$2/5+1 &gt;=$I148,CI148*DY148, 0)</f>
        <v>1.6666666666666665</v>
      </c>
      <c r="T148" s="1">
        <f>IF(T$2/5+1 &gt;=$I148,CJ148*DZ148, 0)</f>
        <v>2.0833333333333335</v>
      </c>
      <c r="U148" s="1">
        <f>IF(U$2/5+1 &gt;=$I148,CK148*EA148, 0)</f>
        <v>2.1875</v>
      </c>
      <c r="V148" s="1">
        <f>IF(V$2/5+1 &gt;=$I148,CL148*EB148, 0)</f>
        <v>2.1875</v>
      </c>
      <c r="W148" s="1">
        <f>IF(W$2/5+1 &gt;=$I148,CM148*EC148, 0)</f>
        <v>2.5</v>
      </c>
      <c r="X148" s="1">
        <f>IF(X$2/5+1 &gt;=$I148,CN148*ED148, 0)</f>
        <v>2.5</v>
      </c>
      <c r="Y148" s="1">
        <f>IF(Y$2/5+1 &gt;=$I148,CO148*EE148, 0)</f>
        <v>2.5</v>
      </c>
      <c r="Z148" s="1">
        <f>IF(Z$2/5+1 &gt;=$I148,CP148*EF148, 0)</f>
        <v>6.75</v>
      </c>
      <c r="AA148" s="1">
        <f>IF(AA$2/5+1 &gt;=$I148,CQ148*EG148, 0)</f>
        <v>6.75</v>
      </c>
      <c r="AB148" s="1">
        <f>IF(AB$2/5+1 &gt;=$I148,CR148*EH148, 0)</f>
        <v>6.75</v>
      </c>
      <c r="AC148" s="1">
        <f>IF(AC$2/5+1 &gt;=$I148,CS148*EI148, 0)</f>
        <v>9</v>
      </c>
      <c r="AD148" s="1">
        <f>IF(AD$2/5+1 &gt;=$I148,CT148*EJ148, 0)</f>
        <v>9</v>
      </c>
      <c r="AE148" s="1">
        <f>IF(AE$2/5+1 &gt;=$I148,CU148*EK148, 0)</f>
        <v>9.1666666666666661</v>
      </c>
      <c r="AF148" s="1">
        <f>IF(AF$2/5+1 &gt;=$I148,CV148*EL148, 0)</f>
        <v>11.458333333333332</v>
      </c>
      <c r="AG148" s="1">
        <f>IF(AG$2/5+1 &gt;=$I148,CW148*EM148, 0)</f>
        <v>11.458333333333332</v>
      </c>
      <c r="AH148" s="1">
        <f>IF(AH$2/5+1 &gt;=$I148,CX148*EN148, 0)</f>
        <v>11.458333333333332</v>
      </c>
      <c r="AI148" s="1">
        <f>IF(AI$2/5+1 &gt;=$I148,CY148*EO148, 0)</f>
        <v>13.75</v>
      </c>
      <c r="AJ148" s="1">
        <f>IF(AJ$2/5+1 &gt;=$I148,CZ148*EP148, 0)</f>
        <v>15.75</v>
      </c>
      <c r="AL148" s="1">
        <v>0</v>
      </c>
      <c r="AM148" s="1">
        <v>1</v>
      </c>
      <c r="AN148" s="1">
        <f>AM148</f>
        <v>1</v>
      </c>
      <c r="AO148" s="1">
        <f>AN148</f>
        <v>1</v>
      </c>
      <c r="AP148" s="1">
        <f>AO148</f>
        <v>1</v>
      </c>
      <c r="AQ148" s="1">
        <f>AP148</f>
        <v>1</v>
      </c>
      <c r="AR148" s="1">
        <f>AQ148</f>
        <v>1</v>
      </c>
      <c r="AS148" s="1">
        <f>AR148</f>
        <v>1</v>
      </c>
      <c r="AT148" s="1">
        <f>AS148</f>
        <v>1</v>
      </c>
      <c r="AU148" s="1">
        <f>AT148</f>
        <v>1</v>
      </c>
      <c r="AV148" s="1">
        <f>AU148</f>
        <v>1</v>
      </c>
      <c r="AW148" s="1">
        <f>AV148</f>
        <v>1</v>
      </c>
      <c r="AX148" s="1">
        <f>AW148</f>
        <v>1</v>
      </c>
      <c r="AY148" s="1">
        <f>AX148</f>
        <v>1</v>
      </c>
      <c r="AZ148" s="1">
        <f>AY148</f>
        <v>1</v>
      </c>
      <c r="BA148" s="1">
        <f>AZ148</f>
        <v>1</v>
      </c>
      <c r="BB148" s="1">
        <f>BA148</f>
        <v>1</v>
      </c>
      <c r="BC148" s="1">
        <f>BB148</f>
        <v>1</v>
      </c>
      <c r="BD148" s="1">
        <f>BC148</f>
        <v>1</v>
      </c>
      <c r="BE148" s="1">
        <f>BD148</f>
        <v>1</v>
      </c>
      <c r="BF148" s="1">
        <f>BE148</f>
        <v>1</v>
      </c>
      <c r="BH148" s="1">
        <v>4</v>
      </c>
      <c r="BI148" s="1">
        <f>BH148</f>
        <v>4</v>
      </c>
      <c r="BJ148" s="1">
        <f>BI148</f>
        <v>4</v>
      </c>
      <c r="BK148" s="1">
        <f>BJ148</f>
        <v>4</v>
      </c>
      <c r="BL148" s="1">
        <f>BK148</f>
        <v>4</v>
      </c>
      <c r="BM148" s="1">
        <f>BL148</f>
        <v>4</v>
      </c>
      <c r="BN148" s="1">
        <f>BM148</f>
        <v>4</v>
      </c>
      <c r="BO148" s="1">
        <f>BN148</f>
        <v>4</v>
      </c>
      <c r="BP148" s="1">
        <f>BO148</f>
        <v>4</v>
      </c>
      <c r="BQ148" s="1">
        <f>BP148</f>
        <v>4</v>
      </c>
      <c r="BR148" s="1">
        <f>BQ148</f>
        <v>4</v>
      </c>
      <c r="BS148" s="1">
        <f>BR148</f>
        <v>4</v>
      </c>
      <c r="BT148" s="1">
        <f>BS148</f>
        <v>4</v>
      </c>
      <c r="BU148" s="1">
        <f>BT148</f>
        <v>4</v>
      </c>
      <c r="BV148" s="1">
        <f>BU148</f>
        <v>4</v>
      </c>
      <c r="BW148" s="1">
        <f>BV148</f>
        <v>4</v>
      </c>
      <c r="BX148" s="1">
        <f>BW148</f>
        <v>4</v>
      </c>
      <c r="BY148" s="1">
        <f>BX148</f>
        <v>4</v>
      </c>
      <c r="BZ148" s="1">
        <f>BY148</f>
        <v>4</v>
      </c>
      <c r="CA148" s="1">
        <f>BZ148</f>
        <v>4</v>
      </c>
      <c r="CB148" s="2"/>
      <c r="CC148" s="1">
        <v>1</v>
      </c>
      <c r="CE148">
        <f>IF(EXACT(E148,"Focus"),IF(I148=1,3,IF(I148=2,3,IF(I148=3,4,IF(I148=4,6,8)))),IF(I148=1,4,IF(I148=2,5,IF(I148=3,6,IF(I148=4,8,10)))))</f>
        <v>4</v>
      </c>
      <c r="CG148" s="2">
        <f>MIN(1,MAX(0,(CG$2-$CE148+1+CG$1-DB148)/CG$2))</f>
        <v>0.5</v>
      </c>
      <c r="CH148" s="2">
        <f>MIN(1,MAX(0,(CH$2-$CE148+1+CH$1-DC148)/CH$2))</f>
        <v>0.66666666666666663</v>
      </c>
      <c r="CI148" s="2">
        <f>MIN(1,MAX(0,(CI$2-$CE148+1+CI$1-DD148)/CI$2))</f>
        <v>0.66666666666666663</v>
      </c>
      <c r="CJ148" s="2">
        <f>MIN(1,MAX(0,(CJ$2-$CE148+1+CJ$1-DE148)/CJ$2))</f>
        <v>0.83333333333333337</v>
      </c>
      <c r="CK148" s="2">
        <f>MIN(1,MAX(0,(CK$2-$CE148+1+CK$1-DF148)/CK$2))</f>
        <v>0.875</v>
      </c>
      <c r="CL148" s="2">
        <f>MIN(1,MAX(0,(CL$2-$CE148+1+CL$1-DG148)/CL$2))</f>
        <v>0.875</v>
      </c>
      <c r="CM148" s="2">
        <f>MIN(1,MAX(0,(CM$2-$CE148+1+CM$1-DH148)/CM$2))</f>
        <v>1</v>
      </c>
      <c r="CN148" s="2">
        <f>MIN(1,MAX(0,(CN$2-$CE148+1+CN$1-DI148)/CN$2))</f>
        <v>1</v>
      </c>
      <c r="CO148" s="2">
        <f>MIN(1,MAX(0,(CO$2-$CE148+1+CO$1-DJ148)/CO$2))</f>
        <v>1</v>
      </c>
      <c r="CP148" s="2">
        <f>MIN(1,MAX(0,(CP$2-$CE148+1+CP$1-DK148)/CP$2))</f>
        <v>0.9</v>
      </c>
      <c r="CQ148" s="2">
        <f>MIN(1,MAX(0,(CQ$2-$CE148+1+CQ$1-DL148)/CQ$2))</f>
        <v>0.9</v>
      </c>
      <c r="CR148" s="2">
        <f>MIN(1,MAX(0,(CR$2-$CE148+1+CR$1-DM148)/CR$2))</f>
        <v>0.9</v>
      </c>
      <c r="CS148" s="2">
        <f>MIN(1,MAX(0,(CS$2-$CE148+1+CS$1-DN148)/CS$2))</f>
        <v>0.9</v>
      </c>
      <c r="CT148" s="2">
        <f>MIN(1,MAX(0,(CT$2-$CE148+1+CT$1-DO148)/CT$2))</f>
        <v>0.9</v>
      </c>
      <c r="CU148" s="2">
        <f>MIN(1,MAX(0,(CU$2-$CE148+1+CU$1-DP148)/CU$2))</f>
        <v>0.91666666666666663</v>
      </c>
      <c r="CV148" s="2">
        <f>MIN(1,MAX(0,(CV$2-$CE148+1+CV$1-DQ148)/CV$2))</f>
        <v>0.91666666666666663</v>
      </c>
      <c r="CW148" s="2">
        <f>MIN(1,MAX(0,(CW$2-$CE148+1+CW$1-DR148)/CW$2))</f>
        <v>0.91666666666666663</v>
      </c>
      <c r="CX148" s="2">
        <f>MIN(1,MAX(0,(CX$2-$CE148+1+CX$1-DS148)/CX$2))</f>
        <v>0.91666666666666663</v>
      </c>
      <c r="CY148" s="2">
        <f>MIN(1,MAX(0,(CY$2-$CE148+1+CY$1-DT148)/CY$2))</f>
        <v>0.91666666666666663</v>
      </c>
      <c r="CZ148" s="2">
        <f>MIN(1,MAX(0,(CZ$2-$CE148+1+CZ$1-DU148)/CZ$2))</f>
        <v>0.9</v>
      </c>
      <c r="DB148" s="1">
        <f>IF($CC148&gt;0,MAX(0,FLOOR((1-$DA$2)*CG$2-$CE148+1+CG$1,1)),0)</f>
        <v>0</v>
      </c>
      <c r="DC148" s="1">
        <f>IF($CC148&gt;0,MAX(0,FLOOR((1-$DA$2)*CH$2-$CE148+1+CH$1,1)),0)</f>
        <v>0</v>
      </c>
      <c r="DD148" s="1">
        <f>IF($CC148&gt;0,MAX(0,FLOOR((1-$DA$2)*CI$2-$CE148+1+CI$1,1)),0)</f>
        <v>0</v>
      </c>
      <c r="DE148" s="1">
        <f>IF($CC148&gt;0,MAX(0,FLOOR((1-$DA$2)*CJ$2-$CE148+1+CJ$1,1)),0)</f>
        <v>0</v>
      </c>
      <c r="DF148" s="1">
        <f>IF($CC148&gt;0,MAX(0,FLOOR((1-$DA$2)*CK$2-$CE148+1+CK$1,1)),0)</f>
        <v>0</v>
      </c>
      <c r="DG148" s="1">
        <f>IF($CC148&gt;0,MAX(0,FLOOR((1-$DA$2)*CL$2-$CE148+1+CL$1,1)),0)</f>
        <v>0</v>
      </c>
      <c r="DH148" s="1">
        <f>IF($CC148&gt;0,MAX(0,FLOOR((1-$DA$2)*CM$2-$CE148+1+CM$1,1)),0)</f>
        <v>0</v>
      </c>
      <c r="DI148" s="1">
        <f>IF($CC148&gt;0,MAX(0,FLOOR((1-$DA$2)*CN$2-$CE148+1+CN$1,1)),0)</f>
        <v>0</v>
      </c>
      <c r="DJ148" s="1">
        <f>IF($CC148&gt;0,MAX(0,FLOOR((1-$DA$2)*CO$2-$CE148+1+CO$1,1)),0)</f>
        <v>0</v>
      </c>
      <c r="DK148" s="1">
        <f>IF($CC148&gt;0,MAX(0,FLOOR((1-$DA$2)*CP$2-$CE148+1+CP$1,1)),0)</f>
        <v>2</v>
      </c>
      <c r="DL148" s="1">
        <f>IF($CC148&gt;0,MAX(0,FLOOR((1-$DA$2)*CQ$2-$CE148+1+CQ$1,1)),0)</f>
        <v>2</v>
      </c>
      <c r="DM148" s="1">
        <f>IF($CC148&gt;0,MAX(0,FLOOR((1-$DA$2)*CR$2-$CE148+1+CR$1,1)),0)</f>
        <v>2</v>
      </c>
      <c r="DN148" s="1">
        <f>IF($CC148&gt;0,MAX(0,FLOOR((1-$DA$2)*CS$2-$CE148+1+CS$1,1)),0)</f>
        <v>3</v>
      </c>
      <c r="DO148" s="1">
        <f>IF($CC148&gt;0,MAX(0,FLOOR((1-$DA$2)*CT$2-$CE148+1+CT$1,1)),0)</f>
        <v>3</v>
      </c>
      <c r="DP148" s="1">
        <f>IF($CC148&gt;0,MAX(0,FLOOR((1-$DA$2)*CU$2-$CE148+1+CU$1,1)),0)</f>
        <v>3</v>
      </c>
      <c r="DQ148" s="1">
        <f>IF($CC148&gt;0,MAX(0,FLOOR((1-$DA$2)*CV$2-$CE148+1+CV$1,1)),0)</f>
        <v>4</v>
      </c>
      <c r="DR148" s="1">
        <f>IF($CC148&gt;0,MAX(0,FLOOR((1-$DA$2)*CW$2-$CE148+1+CW$1,1)),0)</f>
        <v>4</v>
      </c>
      <c r="DS148" s="1">
        <f>IF($CC148&gt;0,MAX(0,FLOOR((1-$DA$2)*CX$2-$CE148+1+CX$1,1)),0)</f>
        <v>4</v>
      </c>
      <c r="DT148" s="1">
        <f>IF($CC148&gt;0,MAX(0,FLOOR((1-$DA$2)*CY$2-$CE148+1+CY$1,1)),0)</f>
        <v>5</v>
      </c>
      <c r="DU148" s="1">
        <f>IF($CC148&gt;0,MAX(0,FLOOR((1-$DA$2)*CZ$2-$CE148+1+CZ$1,1)),0)</f>
        <v>6</v>
      </c>
      <c r="DW148" s="1">
        <f>$AL148 +(DB148*$CC148+AM148)*(BH148+1)/2</f>
        <v>2.5</v>
      </c>
      <c r="DX148" s="1">
        <f>$AL148 +(DC148*$CC148+AN148)*(BI148+1)/2</f>
        <v>2.5</v>
      </c>
      <c r="DY148" s="1">
        <f>$AL148 +(DD148*$CC148+AO148)*(BJ148+1)/2</f>
        <v>2.5</v>
      </c>
      <c r="DZ148" s="1">
        <f>$AL148 +(DE148*$CC148+AP148)*(BK148+1)/2</f>
        <v>2.5</v>
      </c>
      <c r="EA148" s="1">
        <f>$AL148 +(DF148*$CC148+AQ148)*(BL148+1)/2</f>
        <v>2.5</v>
      </c>
      <c r="EB148" s="1">
        <f>$AL148 +(DG148*$CC148+AR148)*(BM148+1)/2</f>
        <v>2.5</v>
      </c>
      <c r="EC148" s="1">
        <f>$AL148 +(DH148*$CC148+AS148)*(BN148+1)/2</f>
        <v>2.5</v>
      </c>
      <c r="ED148" s="1">
        <f>$AL148 +(DI148*$CC148+AT148)*(BO148+1)/2</f>
        <v>2.5</v>
      </c>
      <c r="EE148" s="1">
        <f>$AL148 +(DJ148*$CC148+AU148)*(BP148+1)/2</f>
        <v>2.5</v>
      </c>
      <c r="EF148" s="1">
        <f>$AL148 +(DK148*$CC148+AV148)*(BQ148+1)/2</f>
        <v>7.5</v>
      </c>
      <c r="EG148" s="1">
        <f>$AL148 +(DL148*$CC148+AW148)*(BR148+1)/2</f>
        <v>7.5</v>
      </c>
      <c r="EH148" s="1">
        <f>$AL148 +(DM148*$CC148+AX148)*(BS148+1)/2</f>
        <v>7.5</v>
      </c>
      <c r="EI148" s="1">
        <f>$AL148 +(DN148*$CC148+AY148)*(BT148+1)/2</f>
        <v>10</v>
      </c>
      <c r="EJ148" s="1">
        <f>$AL148 +(DO148*$CC148+AZ148)*(BU148+1)/2</f>
        <v>10</v>
      </c>
      <c r="EK148" s="1">
        <f>$AL148 +(DP148*$CC148+BA148)*(BV148+1)/2</f>
        <v>10</v>
      </c>
      <c r="EL148" s="1">
        <f>$AL148 +(DQ148*$CC148+BB148)*(BW148+1)/2</f>
        <v>12.5</v>
      </c>
      <c r="EM148" s="1">
        <f>$AL148 +(DR148*$CC148+BC148)*(BX148+1)/2</f>
        <v>12.5</v>
      </c>
      <c r="EN148" s="1">
        <f>$AL148 +(DS148*$CC148+BD148)*(BY148+1)/2</f>
        <v>12.5</v>
      </c>
      <c r="EO148" s="1">
        <f>$AL148 +(DT148*$CC148+BE148)*(BZ148+1)/2</f>
        <v>15</v>
      </c>
      <c r="EP148" s="1">
        <f>$AL148 +(DU148*$CC148+BF148)*(CA148+1)/2</f>
        <v>17.5</v>
      </c>
    </row>
    <row r="149" spans="1:146" ht="33.950000000000003" customHeight="1">
      <c r="A149" s="8" t="s">
        <v>512</v>
      </c>
      <c r="B149" s="1" t="s">
        <v>89</v>
      </c>
      <c r="C149" s="8" t="s">
        <v>195</v>
      </c>
      <c r="D149" s="8" t="s">
        <v>513</v>
      </c>
      <c r="E149" s="8" t="s">
        <v>30</v>
      </c>
      <c r="F149" s="8" t="s">
        <v>31</v>
      </c>
      <c r="G149" s="8"/>
      <c r="H149" s="8"/>
      <c r="I149" s="8">
        <v>1</v>
      </c>
      <c r="J149" s="8"/>
      <c r="K149" s="8"/>
      <c r="L149" s="8"/>
      <c r="M149" s="8" t="s">
        <v>999</v>
      </c>
      <c r="N149" s="12"/>
      <c r="BX149" s="2"/>
      <c r="BY149" s="2"/>
      <c r="BZ149" s="2"/>
      <c r="CA149" s="2"/>
      <c r="CB149" s="2"/>
    </row>
    <row r="150" spans="1:146" ht="33.950000000000003" customHeight="1">
      <c r="A150" s="8" t="s">
        <v>514</v>
      </c>
      <c r="B150" s="1" t="s">
        <v>120</v>
      </c>
      <c r="C150" s="8" t="s">
        <v>121</v>
      </c>
      <c r="D150" s="8" t="s">
        <v>515</v>
      </c>
      <c r="E150" s="8" t="s">
        <v>30</v>
      </c>
      <c r="F150" s="8" t="s">
        <v>31</v>
      </c>
      <c r="G150" s="8"/>
      <c r="H150" s="8"/>
      <c r="I150" s="8">
        <v>3</v>
      </c>
      <c r="J150" s="8"/>
      <c r="K150" s="8"/>
      <c r="L150" s="8" t="s">
        <v>978</v>
      </c>
      <c r="M150" s="8" t="s">
        <v>516</v>
      </c>
      <c r="N150" s="16" t="s">
        <v>517</v>
      </c>
    </row>
    <row r="151" spans="1:146" ht="48">
      <c r="A151" s="8" t="s">
        <v>518</v>
      </c>
      <c r="B151" s="1" t="s">
        <v>120</v>
      </c>
      <c r="C151" s="8" t="s">
        <v>121</v>
      </c>
      <c r="D151" s="8" t="s">
        <v>519</v>
      </c>
      <c r="E151" s="8" t="s">
        <v>30</v>
      </c>
      <c r="F151" s="8" t="s">
        <v>47</v>
      </c>
      <c r="G151" s="8"/>
      <c r="H151" s="8"/>
      <c r="I151" s="8">
        <v>3</v>
      </c>
      <c r="J151" s="8"/>
      <c r="K151" s="8"/>
      <c r="L151" s="8"/>
      <c r="M151" s="8" t="s">
        <v>520</v>
      </c>
      <c r="N151" s="16"/>
    </row>
    <row r="152" spans="1:146" ht="33.950000000000003" customHeight="1">
      <c r="A152" s="8" t="s">
        <v>521</v>
      </c>
      <c r="B152" s="1" t="s">
        <v>27</v>
      </c>
      <c r="C152" s="8" t="s">
        <v>143</v>
      </c>
      <c r="D152" s="8" t="s">
        <v>522</v>
      </c>
      <c r="E152" s="8" t="s">
        <v>46</v>
      </c>
      <c r="F152" s="8" t="s">
        <v>31</v>
      </c>
      <c r="G152" s="8"/>
      <c r="H152" s="8" t="s">
        <v>523</v>
      </c>
      <c r="I152" s="8">
        <v>1</v>
      </c>
      <c r="J152" s="8"/>
      <c r="K152" s="8"/>
      <c r="L152" s="8" t="s">
        <v>930</v>
      </c>
      <c r="M152" s="8" t="s">
        <v>1000</v>
      </c>
    </row>
    <row r="153" spans="1:146" ht="33.950000000000003" customHeight="1">
      <c r="A153" s="8" t="s">
        <v>524</v>
      </c>
      <c r="B153" s="1" t="s">
        <v>65</v>
      </c>
      <c r="C153" s="8" t="s">
        <v>66</v>
      </c>
      <c r="D153" s="8" t="s">
        <v>525</v>
      </c>
      <c r="E153" s="8" t="s">
        <v>46</v>
      </c>
      <c r="F153" s="8" t="s">
        <v>47</v>
      </c>
      <c r="G153" s="8"/>
      <c r="H153" s="8" t="s">
        <v>233</v>
      </c>
      <c r="I153" s="8">
        <v>4</v>
      </c>
      <c r="J153" s="8"/>
      <c r="K153" s="8"/>
      <c r="L153" s="8"/>
      <c r="M153" s="8" t="s">
        <v>1001</v>
      </c>
      <c r="N153" s="12"/>
    </row>
    <row r="154" spans="1:146" ht="64.5" customHeight="1">
      <c r="A154" s="8" t="s">
        <v>526</v>
      </c>
      <c r="B154" s="1" t="s">
        <v>52</v>
      </c>
      <c r="C154" s="8" t="s">
        <v>78</v>
      </c>
      <c r="D154" s="8" t="s">
        <v>527</v>
      </c>
      <c r="E154" s="8" t="s">
        <v>80</v>
      </c>
      <c r="F154" s="8" t="s">
        <v>47</v>
      </c>
      <c r="G154" s="8"/>
      <c r="H154" s="8" t="s">
        <v>528</v>
      </c>
      <c r="I154" s="8">
        <v>4</v>
      </c>
      <c r="J154" s="8"/>
      <c r="K154" s="8"/>
      <c r="L154" s="8"/>
      <c r="M154" s="8" t="s">
        <v>529</v>
      </c>
    </row>
    <row r="155" spans="1:146" ht="48" customHeight="1">
      <c r="A155" s="9" t="s">
        <v>530</v>
      </c>
      <c r="B155" s="1" t="s">
        <v>60</v>
      </c>
      <c r="C155" s="9" t="s">
        <v>93</v>
      </c>
      <c r="D155" s="9" t="s">
        <v>531</v>
      </c>
      <c r="E155" s="9" t="s">
        <v>46</v>
      </c>
      <c r="F155" s="9" t="s">
        <v>55</v>
      </c>
      <c r="G155" s="9"/>
      <c r="H155" s="9"/>
      <c r="I155" s="9">
        <v>5</v>
      </c>
      <c r="J155" s="9"/>
      <c r="K155" s="9"/>
      <c r="L155" s="9" t="s">
        <v>934</v>
      </c>
      <c r="M155" s="9" t="s">
        <v>532</v>
      </c>
    </row>
    <row r="156" spans="1:146" ht="33.950000000000003" customHeight="1">
      <c r="A156" s="8" t="s">
        <v>533</v>
      </c>
      <c r="B156" s="1" t="s">
        <v>65</v>
      </c>
      <c r="C156" s="8" t="s">
        <v>66</v>
      </c>
      <c r="D156" s="8" t="s">
        <v>534</v>
      </c>
      <c r="E156" s="8" t="s">
        <v>46</v>
      </c>
      <c r="F156" s="8" t="s">
        <v>31</v>
      </c>
      <c r="G156" s="11"/>
      <c r="H156" s="8" t="s">
        <v>57</v>
      </c>
      <c r="I156" s="8">
        <v>3</v>
      </c>
      <c r="J156" s="8"/>
      <c r="K156" s="8"/>
      <c r="L156" s="8"/>
      <c r="M156" s="8" t="s">
        <v>535</v>
      </c>
      <c r="N156" s="12"/>
    </row>
    <row r="157" spans="1:146" ht="33.950000000000003" customHeight="1">
      <c r="A157" s="8" t="s">
        <v>536</v>
      </c>
      <c r="B157" s="1" t="s">
        <v>52</v>
      </c>
      <c r="C157" s="8" t="s">
        <v>78</v>
      </c>
      <c r="D157" s="8" t="s">
        <v>537</v>
      </c>
      <c r="E157" s="8" t="s">
        <v>80</v>
      </c>
      <c r="F157" s="8" t="s">
        <v>47</v>
      </c>
      <c r="G157" s="8"/>
      <c r="H157" s="8" t="s">
        <v>334</v>
      </c>
      <c r="I157" s="8">
        <v>3</v>
      </c>
      <c r="J157" s="8"/>
      <c r="K157" s="8"/>
      <c r="L157" s="8"/>
      <c r="M157" s="8" t="s">
        <v>1002</v>
      </c>
    </row>
    <row r="158" spans="1:146" ht="33.950000000000003" customHeight="1">
      <c r="A158" s="8" t="s">
        <v>538</v>
      </c>
      <c r="B158" s="1" t="s">
        <v>27</v>
      </c>
      <c r="C158" s="8" t="s">
        <v>143</v>
      </c>
      <c r="D158" s="8" t="s">
        <v>539</v>
      </c>
      <c r="E158" s="8" t="s">
        <v>46</v>
      </c>
      <c r="F158" s="8" t="s">
        <v>55</v>
      </c>
      <c r="G158" s="8" t="s">
        <v>540</v>
      </c>
      <c r="H158" s="8"/>
      <c r="I158" s="8">
        <v>5</v>
      </c>
      <c r="J158" s="8"/>
      <c r="K158" s="8" t="s">
        <v>34</v>
      </c>
      <c r="L158" s="8"/>
      <c r="M158" s="8" t="s">
        <v>541</v>
      </c>
    </row>
    <row r="159" spans="1:146" ht="33.950000000000003" customHeight="1">
      <c r="A159" s="9" t="s">
        <v>542</v>
      </c>
      <c r="B159" s="1" t="s">
        <v>38</v>
      </c>
      <c r="C159" s="9" t="s">
        <v>39</v>
      </c>
      <c r="D159" s="9" t="s">
        <v>543</v>
      </c>
      <c r="E159" s="9" t="s">
        <v>46</v>
      </c>
      <c r="F159" s="9" t="s">
        <v>55</v>
      </c>
      <c r="G159" s="9" t="s">
        <v>544</v>
      </c>
      <c r="H159" s="9"/>
      <c r="I159" s="9">
        <v>1</v>
      </c>
      <c r="J159" s="9" t="s">
        <v>34</v>
      </c>
      <c r="K159" s="9" t="s">
        <v>34</v>
      </c>
      <c r="L159" s="9" t="s">
        <v>938</v>
      </c>
      <c r="M159" s="9" t="s">
        <v>1003</v>
      </c>
      <c r="N159" s="1" t="s">
        <v>1004</v>
      </c>
      <c r="O159" s="1">
        <v>1</v>
      </c>
      <c r="Q159" s="1">
        <f>IF(Q$2/5+1 &gt;=$I159,CG159*DW159, 0)</f>
        <v>1.25</v>
      </c>
      <c r="R159" s="1">
        <f>IF(R$2/5+1 &gt;=$I159,CH159*DX159, 0)</f>
        <v>1.6666666666666665</v>
      </c>
      <c r="S159" s="1">
        <f>IF(S$2/5+1 &gt;=$I159,CI159*DY159, 0)</f>
        <v>1.6666666666666665</v>
      </c>
      <c r="T159" s="1">
        <f>IF(T$2/5+1 &gt;=$I159,CJ159*DZ159, 0)</f>
        <v>2.0833333333333335</v>
      </c>
      <c r="U159" s="1">
        <f>IF(U$2/5+1 &gt;=$I159,CK159*EA159, 0)</f>
        <v>2.1875</v>
      </c>
      <c r="V159" s="1">
        <f>IF(V$2/5+1 &gt;=$I159,CL159*EB159, 0)</f>
        <v>2.1875</v>
      </c>
      <c r="W159" s="1">
        <f>IF(W$2/5+1 &gt;=$I159,CM159*EC159, 0)</f>
        <v>2.5</v>
      </c>
      <c r="X159" s="1">
        <f>IF(X$2/5+1 &gt;=$I159,CN159*ED159, 0)</f>
        <v>2.5</v>
      </c>
      <c r="Y159" s="1">
        <f>IF(Y$2/5+1 &gt;=$I159,CO159*EE159, 0)</f>
        <v>2.5</v>
      </c>
      <c r="Z159" s="1">
        <f>IF(Z$2/5+1 &gt;=$I159,CP159*EF159, 0)</f>
        <v>6.75</v>
      </c>
      <c r="AA159" s="1">
        <f>IF(AA$2/5+1 &gt;=$I159,CQ159*EG159, 0)</f>
        <v>6.75</v>
      </c>
      <c r="AB159" s="1">
        <f>IF(AB$2/5+1 &gt;=$I159,CR159*EH159, 0)</f>
        <v>6.75</v>
      </c>
      <c r="AC159" s="1">
        <f>IF(AC$2/5+1 &gt;=$I159,CS159*EI159, 0)</f>
        <v>9</v>
      </c>
      <c r="AD159" s="1">
        <f>IF(AD$2/5+1 &gt;=$I159,CT159*EJ159, 0)</f>
        <v>9</v>
      </c>
      <c r="AE159" s="1">
        <f>IF(AE$2/5+1 &gt;=$I159,CU159*EK159, 0)</f>
        <v>9.1666666666666661</v>
      </c>
      <c r="AF159" s="1">
        <f>IF(AF$2/5+1 &gt;=$I159,CV159*EL159, 0)</f>
        <v>11.458333333333332</v>
      </c>
      <c r="AG159" s="1">
        <f>IF(AG$2/5+1 &gt;=$I159,CW159*EM159, 0)</f>
        <v>11.458333333333332</v>
      </c>
      <c r="AH159" s="1">
        <f>IF(AH$2/5+1 &gt;=$I159,CX159*EN159, 0)</f>
        <v>11.458333333333332</v>
      </c>
      <c r="AI159" s="1">
        <f>IF(AI$2/5+1 &gt;=$I159,CY159*EO159, 0)</f>
        <v>13.75</v>
      </c>
      <c r="AJ159" s="1">
        <f>IF(AJ$2/5+1 &gt;=$I159,CZ159*EP159, 0)</f>
        <v>15.75</v>
      </c>
      <c r="AL159" s="1">
        <v>0</v>
      </c>
      <c r="AM159" s="1">
        <v>1</v>
      </c>
      <c r="AN159" s="1">
        <f>AM159</f>
        <v>1</v>
      </c>
      <c r="AO159" s="1">
        <f>AN159</f>
        <v>1</v>
      </c>
      <c r="AP159" s="1">
        <f>AO159</f>
        <v>1</v>
      </c>
      <c r="AQ159" s="1">
        <f>AP159</f>
        <v>1</v>
      </c>
      <c r="AR159" s="1">
        <f>AQ159</f>
        <v>1</v>
      </c>
      <c r="AS159" s="1">
        <f>AR159</f>
        <v>1</v>
      </c>
      <c r="AT159" s="1">
        <f>AS159</f>
        <v>1</v>
      </c>
      <c r="AU159" s="1">
        <f>AT159</f>
        <v>1</v>
      </c>
      <c r="AV159" s="1">
        <f>AU159</f>
        <v>1</v>
      </c>
      <c r="AW159" s="1">
        <f>AV159</f>
        <v>1</v>
      </c>
      <c r="AX159" s="1">
        <f>AW159</f>
        <v>1</v>
      </c>
      <c r="AY159" s="1">
        <f>AX159</f>
        <v>1</v>
      </c>
      <c r="AZ159" s="1">
        <f>AY159</f>
        <v>1</v>
      </c>
      <c r="BA159" s="1">
        <f>AZ159</f>
        <v>1</v>
      </c>
      <c r="BB159" s="1">
        <f>BA159</f>
        <v>1</v>
      </c>
      <c r="BC159" s="1">
        <f>BB159</f>
        <v>1</v>
      </c>
      <c r="BD159" s="1">
        <f>BC159</f>
        <v>1</v>
      </c>
      <c r="BE159" s="1">
        <f>BD159</f>
        <v>1</v>
      </c>
      <c r="BF159" s="1">
        <f>BE159</f>
        <v>1</v>
      </c>
      <c r="BH159" s="1">
        <v>4</v>
      </c>
      <c r="BI159" s="1">
        <f>BH159</f>
        <v>4</v>
      </c>
      <c r="BJ159" s="1">
        <f>BI159</f>
        <v>4</v>
      </c>
      <c r="BK159" s="1">
        <f>BJ159</f>
        <v>4</v>
      </c>
      <c r="BL159" s="1">
        <f>BK159</f>
        <v>4</v>
      </c>
      <c r="BM159" s="1">
        <f>BL159</f>
        <v>4</v>
      </c>
      <c r="BN159" s="1">
        <f>BM159</f>
        <v>4</v>
      </c>
      <c r="BO159" s="1">
        <f>BN159</f>
        <v>4</v>
      </c>
      <c r="BP159" s="1">
        <f>BO159</f>
        <v>4</v>
      </c>
      <c r="BQ159" s="1">
        <f>BP159</f>
        <v>4</v>
      </c>
      <c r="BR159" s="1">
        <f>BQ159</f>
        <v>4</v>
      </c>
      <c r="BS159" s="1">
        <f>BR159</f>
        <v>4</v>
      </c>
      <c r="BT159" s="1">
        <f>BS159</f>
        <v>4</v>
      </c>
      <c r="BU159" s="1">
        <f>BT159</f>
        <v>4</v>
      </c>
      <c r="BV159" s="1">
        <f>BU159</f>
        <v>4</v>
      </c>
      <c r="BW159" s="1">
        <f>BV159</f>
        <v>4</v>
      </c>
      <c r="BX159" s="1">
        <f>BW159</f>
        <v>4</v>
      </c>
      <c r="BY159" s="1">
        <f>BX159</f>
        <v>4</v>
      </c>
      <c r="BZ159" s="1">
        <f>BY159</f>
        <v>4</v>
      </c>
      <c r="CA159" s="1">
        <f>BZ159</f>
        <v>4</v>
      </c>
      <c r="CB159" s="2"/>
      <c r="CC159" s="1">
        <v>1</v>
      </c>
      <c r="CE159">
        <f>IF(EXACT(E159,"Focus"),IF(I159=1,3,IF(I159=2,3,IF(I159=3,4,IF(I159=4,6,8)))),IF(I159=1,4,IF(I159=2,5,IF(I159=3,6,IF(I159=4,8,10)))))</f>
        <v>4</v>
      </c>
      <c r="CG159" s="2">
        <f>MIN(1,MAX(0,(CG$2-$CE159+1+CG$1-DB159)/CG$2))</f>
        <v>0.5</v>
      </c>
      <c r="CH159" s="2">
        <f>MIN(1,MAX(0,(CH$2-$CE159+1+CH$1-DC159)/CH$2))</f>
        <v>0.66666666666666663</v>
      </c>
      <c r="CI159" s="2">
        <f>MIN(1,MAX(0,(CI$2-$CE159+1+CI$1-DD159)/CI$2))</f>
        <v>0.66666666666666663</v>
      </c>
      <c r="CJ159" s="2">
        <f>MIN(1,MAX(0,(CJ$2-$CE159+1+CJ$1-DE159)/CJ$2))</f>
        <v>0.83333333333333337</v>
      </c>
      <c r="CK159" s="2">
        <f>MIN(1,MAX(0,(CK$2-$CE159+1+CK$1-DF159)/CK$2))</f>
        <v>0.875</v>
      </c>
      <c r="CL159" s="2">
        <f>MIN(1,MAX(0,(CL$2-$CE159+1+CL$1-DG159)/CL$2))</f>
        <v>0.875</v>
      </c>
      <c r="CM159" s="2">
        <f>MIN(1,MAX(0,(CM$2-$CE159+1+CM$1-DH159)/CM$2))</f>
        <v>1</v>
      </c>
      <c r="CN159" s="2">
        <f>MIN(1,MAX(0,(CN$2-$CE159+1+CN$1-DI159)/CN$2))</f>
        <v>1</v>
      </c>
      <c r="CO159" s="2">
        <f>MIN(1,MAX(0,(CO$2-$CE159+1+CO$1-DJ159)/CO$2))</f>
        <v>1</v>
      </c>
      <c r="CP159" s="2">
        <f>MIN(1,MAX(0,(CP$2-$CE159+1+CP$1-DK159)/CP$2))</f>
        <v>0.9</v>
      </c>
      <c r="CQ159" s="2">
        <f>MIN(1,MAX(0,(CQ$2-$CE159+1+CQ$1-DL159)/CQ$2))</f>
        <v>0.9</v>
      </c>
      <c r="CR159" s="2">
        <f>MIN(1,MAX(0,(CR$2-$CE159+1+CR$1-DM159)/CR$2))</f>
        <v>0.9</v>
      </c>
      <c r="CS159" s="2">
        <f>MIN(1,MAX(0,(CS$2-$CE159+1+CS$1-DN159)/CS$2))</f>
        <v>0.9</v>
      </c>
      <c r="CT159" s="2">
        <f>MIN(1,MAX(0,(CT$2-$CE159+1+CT$1-DO159)/CT$2))</f>
        <v>0.9</v>
      </c>
      <c r="CU159" s="2">
        <f>MIN(1,MAX(0,(CU$2-$CE159+1+CU$1-DP159)/CU$2))</f>
        <v>0.91666666666666663</v>
      </c>
      <c r="CV159" s="2">
        <f>MIN(1,MAX(0,(CV$2-$CE159+1+CV$1-DQ159)/CV$2))</f>
        <v>0.91666666666666663</v>
      </c>
      <c r="CW159" s="2">
        <f>MIN(1,MAX(0,(CW$2-$CE159+1+CW$1-DR159)/CW$2))</f>
        <v>0.91666666666666663</v>
      </c>
      <c r="CX159" s="2">
        <f>MIN(1,MAX(0,(CX$2-$CE159+1+CX$1-DS159)/CX$2))</f>
        <v>0.91666666666666663</v>
      </c>
      <c r="CY159" s="2">
        <f>MIN(1,MAX(0,(CY$2-$CE159+1+CY$1-DT159)/CY$2))</f>
        <v>0.91666666666666663</v>
      </c>
      <c r="CZ159" s="2">
        <f>MIN(1,MAX(0,(CZ$2-$CE159+1+CZ$1-DU159)/CZ$2))</f>
        <v>0.9</v>
      </c>
      <c r="DB159" s="1">
        <f>IF($CC159&gt;0,MAX(0,FLOOR((1-$DA$2)*CG$2-$CE159+1+CG$1,1)),0)</f>
        <v>0</v>
      </c>
      <c r="DC159" s="1">
        <f>IF($CC159&gt;0,MAX(0,FLOOR((1-$DA$2)*CH$2-$CE159+1+CH$1,1)),0)</f>
        <v>0</v>
      </c>
      <c r="DD159" s="1">
        <f>IF($CC159&gt;0,MAX(0,FLOOR((1-$DA$2)*CI$2-$CE159+1+CI$1,1)),0)</f>
        <v>0</v>
      </c>
      <c r="DE159" s="1">
        <f>IF($CC159&gt;0,MAX(0,FLOOR((1-$DA$2)*CJ$2-$CE159+1+CJ$1,1)),0)</f>
        <v>0</v>
      </c>
      <c r="DF159" s="1">
        <f>IF($CC159&gt;0,MAX(0,FLOOR((1-$DA$2)*CK$2-$CE159+1+CK$1,1)),0)</f>
        <v>0</v>
      </c>
      <c r="DG159" s="1">
        <f>IF($CC159&gt;0,MAX(0,FLOOR((1-$DA$2)*CL$2-$CE159+1+CL$1,1)),0)</f>
        <v>0</v>
      </c>
      <c r="DH159" s="1">
        <f>IF($CC159&gt;0,MAX(0,FLOOR((1-$DA$2)*CM$2-$CE159+1+CM$1,1)),0)</f>
        <v>0</v>
      </c>
      <c r="DI159" s="1">
        <f>IF($CC159&gt;0,MAX(0,FLOOR((1-$DA$2)*CN$2-$CE159+1+CN$1,1)),0)</f>
        <v>0</v>
      </c>
      <c r="DJ159" s="1">
        <f>IF($CC159&gt;0,MAX(0,FLOOR((1-$DA$2)*CO$2-$CE159+1+CO$1,1)),0)</f>
        <v>0</v>
      </c>
      <c r="DK159" s="1">
        <f>IF($CC159&gt;0,MAX(0,FLOOR((1-$DA$2)*CP$2-$CE159+1+CP$1,1)),0)</f>
        <v>2</v>
      </c>
      <c r="DL159" s="1">
        <f>IF($CC159&gt;0,MAX(0,FLOOR((1-$DA$2)*CQ$2-$CE159+1+CQ$1,1)),0)</f>
        <v>2</v>
      </c>
      <c r="DM159" s="1">
        <f>IF($CC159&gt;0,MAX(0,FLOOR((1-$DA$2)*CR$2-$CE159+1+CR$1,1)),0)</f>
        <v>2</v>
      </c>
      <c r="DN159" s="1">
        <f>IF($CC159&gt;0,MAX(0,FLOOR((1-$DA$2)*CS$2-$CE159+1+CS$1,1)),0)</f>
        <v>3</v>
      </c>
      <c r="DO159" s="1">
        <f>IF($CC159&gt;0,MAX(0,FLOOR((1-$DA$2)*CT$2-$CE159+1+CT$1,1)),0)</f>
        <v>3</v>
      </c>
      <c r="DP159" s="1">
        <f>IF($CC159&gt;0,MAX(0,FLOOR((1-$DA$2)*CU$2-$CE159+1+CU$1,1)),0)</f>
        <v>3</v>
      </c>
      <c r="DQ159" s="1">
        <f>IF($CC159&gt;0,MAX(0,FLOOR((1-$DA$2)*CV$2-$CE159+1+CV$1,1)),0)</f>
        <v>4</v>
      </c>
      <c r="DR159" s="1">
        <f>IF($CC159&gt;0,MAX(0,FLOOR((1-$DA$2)*CW$2-$CE159+1+CW$1,1)),0)</f>
        <v>4</v>
      </c>
      <c r="DS159" s="1">
        <f>IF($CC159&gt;0,MAX(0,FLOOR((1-$DA$2)*CX$2-$CE159+1+CX$1,1)),0)</f>
        <v>4</v>
      </c>
      <c r="DT159" s="1">
        <f>IF($CC159&gt;0,MAX(0,FLOOR((1-$DA$2)*CY$2-$CE159+1+CY$1,1)),0)</f>
        <v>5</v>
      </c>
      <c r="DU159" s="1">
        <f>IF($CC159&gt;0,MAX(0,FLOOR((1-$DA$2)*CZ$2-$CE159+1+CZ$1,1)),0)</f>
        <v>6</v>
      </c>
      <c r="DW159" s="1">
        <f>$AL159 +(DB159*$CC159+AM159)*(BH159+1)/2</f>
        <v>2.5</v>
      </c>
      <c r="DX159" s="1">
        <f>$AL159 +(DC159*$CC159+AN159)*(BI159+1)/2</f>
        <v>2.5</v>
      </c>
      <c r="DY159" s="1">
        <f>$AL159 +(DD159*$CC159+AO159)*(BJ159+1)/2</f>
        <v>2.5</v>
      </c>
      <c r="DZ159" s="1">
        <f>$AL159 +(DE159*$CC159+AP159)*(BK159+1)/2</f>
        <v>2.5</v>
      </c>
      <c r="EA159" s="1">
        <f>$AL159 +(DF159*$CC159+AQ159)*(BL159+1)/2</f>
        <v>2.5</v>
      </c>
      <c r="EB159" s="1">
        <f>$AL159 +(DG159*$CC159+AR159)*(BM159+1)/2</f>
        <v>2.5</v>
      </c>
      <c r="EC159" s="1">
        <f>$AL159 +(DH159*$CC159+AS159)*(BN159+1)/2</f>
        <v>2.5</v>
      </c>
      <c r="ED159" s="1">
        <f>$AL159 +(DI159*$CC159+AT159)*(BO159+1)/2</f>
        <v>2.5</v>
      </c>
      <c r="EE159" s="1">
        <f>$AL159 +(DJ159*$CC159+AU159)*(BP159+1)/2</f>
        <v>2.5</v>
      </c>
      <c r="EF159" s="1">
        <f>$AL159 +(DK159*$CC159+AV159)*(BQ159+1)/2</f>
        <v>7.5</v>
      </c>
      <c r="EG159" s="1">
        <f>$AL159 +(DL159*$CC159+AW159)*(BR159+1)/2</f>
        <v>7.5</v>
      </c>
      <c r="EH159" s="1">
        <f>$AL159 +(DM159*$CC159+AX159)*(BS159+1)/2</f>
        <v>7.5</v>
      </c>
      <c r="EI159" s="1">
        <f>$AL159 +(DN159*$CC159+AY159)*(BT159+1)/2</f>
        <v>10</v>
      </c>
      <c r="EJ159" s="1">
        <f>$AL159 +(DO159*$CC159+AZ159)*(BU159+1)/2</f>
        <v>10</v>
      </c>
      <c r="EK159" s="1">
        <f>$AL159 +(DP159*$CC159+BA159)*(BV159+1)/2</f>
        <v>10</v>
      </c>
      <c r="EL159" s="1">
        <f>$AL159 +(DQ159*$CC159+BB159)*(BW159+1)/2</f>
        <v>12.5</v>
      </c>
      <c r="EM159" s="1">
        <f>$AL159 +(DR159*$CC159+BC159)*(BX159+1)/2</f>
        <v>12.5</v>
      </c>
      <c r="EN159" s="1">
        <f>$AL159 +(DS159*$CC159+BD159)*(BY159+1)/2</f>
        <v>12.5</v>
      </c>
      <c r="EO159" s="1">
        <f>$AL159 +(DT159*$CC159+BE159)*(BZ159+1)/2</f>
        <v>15</v>
      </c>
      <c r="EP159" s="1">
        <f>$AL159 +(DU159*$CC159+BF159)*(CA159+1)/2</f>
        <v>17.5</v>
      </c>
    </row>
    <row r="160" spans="1:146" ht="33.950000000000003" customHeight="1">
      <c r="A160" s="9" t="s">
        <v>545</v>
      </c>
      <c r="B160" s="1" t="s">
        <v>65</v>
      </c>
      <c r="C160" s="9" t="s">
        <v>110</v>
      </c>
      <c r="D160" s="9" t="s">
        <v>546</v>
      </c>
      <c r="E160" s="9" t="s">
        <v>46</v>
      </c>
      <c r="F160" s="9" t="s">
        <v>55</v>
      </c>
      <c r="G160" s="11"/>
      <c r="H160" s="13"/>
      <c r="I160" s="13">
        <v>1</v>
      </c>
      <c r="J160" s="13" t="s">
        <v>34</v>
      </c>
      <c r="K160" s="13" t="s">
        <v>34</v>
      </c>
      <c r="L160" s="9"/>
      <c r="M160" s="9" t="s">
        <v>1005</v>
      </c>
      <c r="N160" s="1" t="s">
        <v>547</v>
      </c>
      <c r="O160" s="1">
        <v>1</v>
      </c>
      <c r="Q160" s="1">
        <f>IF(Q$2/5+1 &gt;=$I160,CG160*DW160, 0)</f>
        <v>1.75</v>
      </c>
      <c r="R160" s="1">
        <f>IF(R$2/5+1 &gt;=$I160,CH160*DX160, 0)</f>
        <v>2.333333333333333</v>
      </c>
      <c r="S160" s="1">
        <f>IF(S$2/5+1 &gt;=$I160,CI160*DY160, 0)</f>
        <v>2.333333333333333</v>
      </c>
      <c r="T160" s="1">
        <f>IF(T$2/5+1 &gt;=$I160,CJ160*DZ160, 0)</f>
        <v>2.916666666666667</v>
      </c>
      <c r="U160" s="1">
        <f>IF(U$2/5+1 &gt;=$I160,CK160*EA160, 0)</f>
        <v>3.0625</v>
      </c>
      <c r="V160" s="1">
        <f>IF(V$2/5+1 &gt;=$I160,CL160*EB160, 0)</f>
        <v>3.0625</v>
      </c>
      <c r="W160" s="1">
        <f>IF(W$2/5+1 &gt;=$I160,CM160*EC160, 0)</f>
        <v>3.5</v>
      </c>
      <c r="X160" s="1">
        <f>IF(X$2/5+1 &gt;=$I160,CN160*ED160, 0)</f>
        <v>3.5</v>
      </c>
      <c r="Y160" s="1">
        <f>IF(Y$2/5+1 &gt;=$I160,CO160*EE160, 0)</f>
        <v>3.5</v>
      </c>
      <c r="Z160" s="1">
        <f>IF(Z$2/5+1 &gt;=$I160,CP160*EF160, 0)</f>
        <v>9.4500000000000011</v>
      </c>
      <c r="AA160" s="1">
        <f>IF(AA$2/5+1 &gt;=$I160,CQ160*EG160, 0)</f>
        <v>9.4500000000000011</v>
      </c>
      <c r="AB160" s="1">
        <f>IF(AB$2/5+1 &gt;=$I160,CR160*EH160, 0)</f>
        <v>14.85</v>
      </c>
      <c r="AC160" s="1">
        <f>IF(AC$2/5+1 &gt;=$I160,CS160*EI160, 0)</f>
        <v>19.8</v>
      </c>
      <c r="AD160" s="1">
        <f>IF(AD$2/5+1 &gt;=$I160,CT160*EJ160, 0)</f>
        <v>19.8</v>
      </c>
      <c r="AE160" s="1">
        <f>IF(AE$2/5+1 &gt;=$I160,CU160*EK160, 0)</f>
        <v>20.166666666666664</v>
      </c>
      <c r="AF160" s="1">
        <f>IF(AF$2/5+1 &gt;=$I160,CV160*EL160, 0)</f>
        <v>25.208333333333332</v>
      </c>
      <c r="AG160" s="1">
        <f>IF(AG$2/5+1 &gt;=$I160,CW160*EM160, 0)</f>
        <v>25.208333333333332</v>
      </c>
      <c r="AH160" s="1">
        <f>IF(AH$2/5+1 &gt;=$I160,CX160*EN160, 0)</f>
        <v>25.208333333333332</v>
      </c>
      <c r="AI160" s="1">
        <f>IF(AI$2/5+1 &gt;=$I160,CY160*EO160, 0)</f>
        <v>30.25</v>
      </c>
      <c r="AJ160" s="1">
        <f>IF(AJ$2/5+1 &gt;=$I160,CZ160*EP160, 0)</f>
        <v>34.65</v>
      </c>
      <c r="AL160" s="1">
        <v>0</v>
      </c>
      <c r="AM160" s="1">
        <v>1</v>
      </c>
      <c r="AN160" s="1">
        <f>AM160</f>
        <v>1</v>
      </c>
      <c r="AO160" s="1">
        <f>AN160</f>
        <v>1</v>
      </c>
      <c r="AP160" s="1">
        <f>AO160</f>
        <v>1</v>
      </c>
      <c r="AQ160" s="1">
        <f>AP160</f>
        <v>1</v>
      </c>
      <c r="AR160" s="1">
        <f>AQ160</f>
        <v>1</v>
      </c>
      <c r="AS160" s="1">
        <f>AR160</f>
        <v>1</v>
      </c>
      <c r="AT160" s="1">
        <f>AS160</f>
        <v>1</v>
      </c>
      <c r="AU160" s="1">
        <f>AT160</f>
        <v>1</v>
      </c>
      <c r="AV160" s="1">
        <f>AU160</f>
        <v>1</v>
      </c>
      <c r="AW160" s="1">
        <f>AV160</f>
        <v>1</v>
      </c>
      <c r="AX160" s="1">
        <f>AW160</f>
        <v>1</v>
      </c>
      <c r="AY160" s="1">
        <f>AX160</f>
        <v>1</v>
      </c>
      <c r="AZ160" s="1">
        <f>AY160</f>
        <v>1</v>
      </c>
      <c r="BA160" s="1">
        <f>AZ160</f>
        <v>1</v>
      </c>
      <c r="BB160" s="1">
        <f>BA160</f>
        <v>1</v>
      </c>
      <c r="BC160" s="1">
        <f>BB160</f>
        <v>1</v>
      </c>
      <c r="BD160" s="1">
        <f>BC160</f>
        <v>1</v>
      </c>
      <c r="BE160" s="1">
        <f>BD160</f>
        <v>1</v>
      </c>
      <c r="BF160" s="1">
        <f>BE160</f>
        <v>1</v>
      </c>
      <c r="BH160" s="1">
        <v>6</v>
      </c>
      <c r="BI160" s="1">
        <f>BH160</f>
        <v>6</v>
      </c>
      <c r="BJ160" s="1">
        <f>BI160</f>
        <v>6</v>
      </c>
      <c r="BK160" s="1">
        <f>BJ160</f>
        <v>6</v>
      </c>
      <c r="BL160" s="1">
        <f>BK160</f>
        <v>6</v>
      </c>
      <c r="BM160" s="1">
        <f>BL160</f>
        <v>6</v>
      </c>
      <c r="BN160" s="1">
        <f>BM160</f>
        <v>6</v>
      </c>
      <c r="BO160" s="1">
        <f>BN160</f>
        <v>6</v>
      </c>
      <c r="BP160" s="1">
        <f>BO160</f>
        <v>6</v>
      </c>
      <c r="BQ160" s="1">
        <f>BP160</f>
        <v>6</v>
      </c>
      <c r="BR160" s="1">
        <f>BQ160</f>
        <v>6</v>
      </c>
      <c r="BS160" s="1">
        <v>10</v>
      </c>
      <c r="BT160" s="1">
        <f>BS160</f>
        <v>10</v>
      </c>
      <c r="BU160" s="1">
        <f>BT160</f>
        <v>10</v>
      </c>
      <c r="BV160" s="1">
        <v>10</v>
      </c>
      <c r="BW160" s="1">
        <f>BV160</f>
        <v>10</v>
      </c>
      <c r="BX160" s="1">
        <f>BW160</f>
        <v>10</v>
      </c>
      <c r="BY160" s="1">
        <f>BX160</f>
        <v>10</v>
      </c>
      <c r="BZ160" s="1">
        <f>BY160</f>
        <v>10</v>
      </c>
      <c r="CA160" s="1">
        <f>BZ160</f>
        <v>10</v>
      </c>
      <c r="CB160" s="2"/>
      <c r="CC160" s="1">
        <v>1</v>
      </c>
      <c r="CE160">
        <f>IF(EXACT(E160,"Focus"),IF(I160=1,3,IF(I160=2,3,IF(I160=3,4,IF(I160=4,6,8)))),IF(I160=1,4,IF(I160=2,5,IF(I160=3,6,IF(I160=4,8,10)))))</f>
        <v>4</v>
      </c>
      <c r="CG160" s="2">
        <f>MIN(1,MAX(0,(CG$2-$CE160+1+CG$1-DB160)/CG$2))</f>
        <v>0.5</v>
      </c>
      <c r="CH160" s="2">
        <f>MIN(1,MAX(0,(CH$2-$CE160+1+CH$1-DC160)/CH$2))</f>
        <v>0.66666666666666663</v>
      </c>
      <c r="CI160" s="2">
        <f>MIN(1,MAX(0,(CI$2-$CE160+1+CI$1-DD160)/CI$2))</f>
        <v>0.66666666666666663</v>
      </c>
      <c r="CJ160" s="2">
        <f>MIN(1,MAX(0,(CJ$2-$CE160+1+CJ$1-DE160)/CJ$2))</f>
        <v>0.83333333333333337</v>
      </c>
      <c r="CK160" s="2">
        <f>MIN(1,MAX(0,(CK$2-$CE160+1+CK$1-DF160)/CK$2))</f>
        <v>0.875</v>
      </c>
      <c r="CL160" s="2">
        <f>MIN(1,MAX(0,(CL$2-$CE160+1+CL$1-DG160)/CL$2))</f>
        <v>0.875</v>
      </c>
      <c r="CM160" s="2">
        <f>MIN(1,MAX(0,(CM$2-$CE160+1+CM$1-DH160)/CM$2))</f>
        <v>1</v>
      </c>
      <c r="CN160" s="2">
        <f>MIN(1,MAX(0,(CN$2-$CE160+1+CN$1-DI160)/CN$2))</f>
        <v>1</v>
      </c>
      <c r="CO160" s="2">
        <f>MIN(1,MAX(0,(CO$2-$CE160+1+CO$1-DJ160)/CO$2))</f>
        <v>1</v>
      </c>
      <c r="CP160" s="2">
        <f>MIN(1,MAX(0,(CP$2-$CE160+1+CP$1-DK160)/CP$2))</f>
        <v>0.9</v>
      </c>
      <c r="CQ160" s="2">
        <f>MIN(1,MAX(0,(CQ$2-$CE160+1+CQ$1-DL160)/CQ$2))</f>
        <v>0.9</v>
      </c>
      <c r="CR160" s="2">
        <f>MIN(1,MAX(0,(CR$2-$CE160+1+CR$1-DM160)/CR$2))</f>
        <v>0.9</v>
      </c>
      <c r="CS160" s="2">
        <f>MIN(1,MAX(0,(CS$2-$CE160+1+CS$1-DN160)/CS$2))</f>
        <v>0.9</v>
      </c>
      <c r="CT160" s="2">
        <f>MIN(1,MAX(0,(CT$2-$CE160+1+CT$1-DO160)/CT$2))</f>
        <v>0.9</v>
      </c>
      <c r="CU160" s="2">
        <f>MIN(1,MAX(0,(CU$2-$CE160+1+CU$1-DP160)/CU$2))</f>
        <v>0.91666666666666663</v>
      </c>
      <c r="CV160" s="2">
        <f>MIN(1,MAX(0,(CV$2-$CE160+1+CV$1-DQ160)/CV$2))</f>
        <v>0.91666666666666663</v>
      </c>
      <c r="CW160" s="2">
        <f>MIN(1,MAX(0,(CW$2-$CE160+1+CW$1-DR160)/CW$2))</f>
        <v>0.91666666666666663</v>
      </c>
      <c r="CX160" s="2">
        <f>MIN(1,MAX(0,(CX$2-$CE160+1+CX$1-DS160)/CX$2))</f>
        <v>0.91666666666666663</v>
      </c>
      <c r="CY160" s="2">
        <f>MIN(1,MAX(0,(CY$2-$CE160+1+CY$1-DT160)/CY$2))</f>
        <v>0.91666666666666663</v>
      </c>
      <c r="CZ160" s="2">
        <f>MIN(1,MAX(0,(CZ$2-$CE160+1+CZ$1-DU160)/CZ$2))</f>
        <v>0.9</v>
      </c>
      <c r="DB160" s="1">
        <f>IF($CC160&gt;0,MAX(0,FLOOR((1-$DA$2)*CG$2-$CE160+1+CG$1,1)),0)</f>
        <v>0</v>
      </c>
      <c r="DC160" s="1">
        <f>IF($CC160&gt;0,MAX(0,FLOOR((1-$DA$2)*CH$2-$CE160+1+CH$1,1)),0)</f>
        <v>0</v>
      </c>
      <c r="DD160" s="1">
        <f>IF($CC160&gt;0,MAX(0,FLOOR((1-$DA$2)*CI$2-$CE160+1+CI$1,1)),0)</f>
        <v>0</v>
      </c>
      <c r="DE160" s="1">
        <f>IF($CC160&gt;0,MAX(0,FLOOR((1-$DA$2)*CJ$2-$CE160+1+CJ$1,1)),0)</f>
        <v>0</v>
      </c>
      <c r="DF160" s="1">
        <f>IF($CC160&gt;0,MAX(0,FLOOR((1-$DA$2)*CK$2-$CE160+1+CK$1,1)),0)</f>
        <v>0</v>
      </c>
      <c r="DG160" s="1">
        <f>IF($CC160&gt;0,MAX(0,FLOOR((1-$DA$2)*CL$2-$CE160+1+CL$1,1)),0)</f>
        <v>0</v>
      </c>
      <c r="DH160" s="1">
        <f>IF($CC160&gt;0,MAX(0,FLOOR((1-$DA$2)*CM$2-$CE160+1+CM$1,1)),0)</f>
        <v>0</v>
      </c>
      <c r="DI160" s="1">
        <f>IF($CC160&gt;0,MAX(0,FLOOR((1-$DA$2)*CN$2-$CE160+1+CN$1,1)),0)</f>
        <v>0</v>
      </c>
      <c r="DJ160" s="1">
        <f>IF($CC160&gt;0,MAX(0,FLOOR((1-$DA$2)*CO$2-$CE160+1+CO$1,1)),0)</f>
        <v>0</v>
      </c>
      <c r="DK160" s="1">
        <f>IF($CC160&gt;0,MAX(0,FLOOR((1-$DA$2)*CP$2-$CE160+1+CP$1,1)),0)</f>
        <v>2</v>
      </c>
      <c r="DL160" s="1">
        <f>IF($CC160&gt;0,MAX(0,FLOOR((1-$DA$2)*CQ$2-$CE160+1+CQ$1,1)),0)</f>
        <v>2</v>
      </c>
      <c r="DM160" s="1">
        <f>IF($CC160&gt;0,MAX(0,FLOOR((1-$DA$2)*CR$2-$CE160+1+CR$1,1)),0)</f>
        <v>2</v>
      </c>
      <c r="DN160" s="1">
        <f>IF($CC160&gt;0,MAX(0,FLOOR((1-$DA$2)*CS$2-$CE160+1+CS$1,1)),0)</f>
        <v>3</v>
      </c>
      <c r="DO160" s="1">
        <f>IF($CC160&gt;0,MAX(0,FLOOR((1-$DA$2)*CT$2-$CE160+1+CT$1,1)),0)</f>
        <v>3</v>
      </c>
      <c r="DP160" s="1">
        <f>IF($CC160&gt;0,MAX(0,FLOOR((1-$DA$2)*CU$2-$CE160+1+CU$1,1)),0)</f>
        <v>3</v>
      </c>
      <c r="DQ160" s="1">
        <f>IF($CC160&gt;0,MAX(0,FLOOR((1-$DA$2)*CV$2-$CE160+1+CV$1,1)),0)</f>
        <v>4</v>
      </c>
      <c r="DR160" s="1">
        <f>IF($CC160&gt;0,MAX(0,FLOOR((1-$DA$2)*CW$2-$CE160+1+CW$1,1)),0)</f>
        <v>4</v>
      </c>
      <c r="DS160" s="1">
        <f>IF($CC160&gt;0,MAX(0,FLOOR((1-$DA$2)*CX$2-$CE160+1+CX$1,1)),0)</f>
        <v>4</v>
      </c>
      <c r="DT160" s="1">
        <f>IF($CC160&gt;0,MAX(0,FLOOR((1-$DA$2)*CY$2-$CE160+1+CY$1,1)),0)</f>
        <v>5</v>
      </c>
      <c r="DU160" s="1">
        <f>IF($CC160&gt;0,MAX(0,FLOOR((1-$DA$2)*CZ$2-$CE160+1+CZ$1,1)),0)</f>
        <v>6</v>
      </c>
      <c r="DW160" s="1">
        <f>$AL160 +(DB160*$CC160+AM160)*(BH160+1)/2</f>
        <v>3.5</v>
      </c>
      <c r="DX160" s="1">
        <f>$AL160 +(DC160*$CC160+AN160)*(BI160+1)/2</f>
        <v>3.5</v>
      </c>
      <c r="DY160" s="1">
        <f>$AL160 +(DD160*$CC160+AO160)*(BJ160+1)/2</f>
        <v>3.5</v>
      </c>
      <c r="DZ160" s="1">
        <f>$AL160 +(DE160*$CC160+AP160)*(BK160+1)/2</f>
        <v>3.5</v>
      </c>
      <c r="EA160" s="1">
        <f>$AL160 +(DF160*$CC160+AQ160)*(BL160+1)/2</f>
        <v>3.5</v>
      </c>
      <c r="EB160" s="1">
        <f>$AL160 +(DG160*$CC160+AR160)*(BM160+1)/2</f>
        <v>3.5</v>
      </c>
      <c r="EC160" s="1">
        <f>$AL160 +(DH160*$CC160+AS160)*(BN160+1)/2</f>
        <v>3.5</v>
      </c>
      <c r="ED160" s="1">
        <f>$AL160 +(DI160*$CC160+AT160)*(BO160+1)/2</f>
        <v>3.5</v>
      </c>
      <c r="EE160" s="1">
        <f>$AL160 +(DJ160*$CC160+AU160)*(BP160+1)/2</f>
        <v>3.5</v>
      </c>
      <c r="EF160" s="1">
        <f>$AL160 +(DK160*$CC160+AV160)*(BQ160+1)/2</f>
        <v>10.5</v>
      </c>
      <c r="EG160" s="1">
        <f>$AL160 +(DL160*$CC160+AW160)*(BR160+1)/2</f>
        <v>10.5</v>
      </c>
      <c r="EH160" s="1">
        <f>$AL160 +(DM160*$CC160+AX160)*(BS160+1)/2</f>
        <v>16.5</v>
      </c>
      <c r="EI160" s="1">
        <f>$AL160 +(DN160*$CC160+AY160)*(BT160+1)/2</f>
        <v>22</v>
      </c>
      <c r="EJ160" s="1">
        <f>$AL160 +(DO160*$CC160+AZ160)*(BU160+1)/2</f>
        <v>22</v>
      </c>
      <c r="EK160" s="1">
        <f>$AL160 +(DP160*$CC160+BA160)*(BV160+1)/2</f>
        <v>22</v>
      </c>
      <c r="EL160" s="1">
        <f>$AL160 +(DQ160*$CC160+BB160)*(BW160+1)/2</f>
        <v>27.5</v>
      </c>
      <c r="EM160" s="1">
        <f>$AL160 +(DR160*$CC160+BC160)*(BX160+1)/2</f>
        <v>27.5</v>
      </c>
      <c r="EN160" s="1">
        <f>$AL160 +(DS160*$CC160+BD160)*(BY160+1)/2</f>
        <v>27.5</v>
      </c>
      <c r="EO160" s="1">
        <f>$AL160 +(DT160*$CC160+BE160)*(BZ160+1)/2</f>
        <v>33</v>
      </c>
      <c r="EP160" s="1">
        <f>$AL160 +(DU160*$CC160+BF160)*(CA160+1)/2</f>
        <v>38.5</v>
      </c>
    </row>
    <row r="161" spans="1:146" ht="33.950000000000003" customHeight="1">
      <c r="A161" s="8" t="s">
        <v>548</v>
      </c>
      <c r="B161" s="1" t="s">
        <v>89</v>
      </c>
      <c r="C161" s="8" t="s">
        <v>90</v>
      </c>
      <c r="D161" s="8" t="s">
        <v>549</v>
      </c>
      <c r="E161" s="8" t="s">
        <v>46</v>
      </c>
      <c r="F161" s="8" t="s">
        <v>31</v>
      </c>
      <c r="G161" s="8" t="s">
        <v>550</v>
      </c>
      <c r="H161" s="8"/>
      <c r="I161" s="8">
        <v>1</v>
      </c>
      <c r="J161" s="8"/>
      <c r="K161" s="8"/>
      <c r="L161" s="8"/>
      <c r="M161" s="8" t="s">
        <v>551</v>
      </c>
      <c r="N161" s="12"/>
      <c r="BX161" s="2"/>
      <c r="BY161" s="2"/>
      <c r="BZ161" s="2"/>
      <c r="CA161" s="2"/>
      <c r="CB161" s="2"/>
    </row>
    <row r="162" spans="1:146" ht="24">
      <c r="A162" s="8" t="s">
        <v>552</v>
      </c>
      <c r="B162" s="1" t="s">
        <v>89</v>
      </c>
      <c r="C162" s="8" t="s">
        <v>90</v>
      </c>
      <c r="D162" s="8" t="s">
        <v>553</v>
      </c>
      <c r="E162" s="8" t="s">
        <v>46</v>
      </c>
      <c r="F162" s="8" t="s">
        <v>55</v>
      </c>
      <c r="G162" s="8"/>
      <c r="H162" s="8" t="s">
        <v>505</v>
      </c>
      <c r="I162" s="8">
        <v>3</v>
      </c>
      <c r="J162" s="8"/>
      <c r="K162" s="8"/>
      <c r="L162" s="8"/>
      <c r="M162" s="8" t="s">
        <v>554</v>
      </c>
      <c r="N162" s="12"/>
    </row>
    <row r="163" spans="1:146" ht="84">
      <c r="A163" s="8" t="s">
        <v>1010</v>
      </c>
      <c r="B163" s="1" t="s">
        <v>52</v>
      </c>
      <c r="C163" s="8" t="s">
        <v>78</v>
      </c>
      <c r="D163" s="8" t="s">
        <v>555</v>
      </c>
      <c r="E163" s="8" t="s">
        <v>80</v>
      </c>
      <c r="F163" s="8" t="s">
        <v>31</v>
      </c>
      <c r="G163" s="8"/>
      <c r="H163" s="8" t="s">
        <v>334</v>
      </c>
      <c r="I163" s="8">
        <v>2</v>
      </c>
      <c r="J163" s="8"/>
      <c r="K163" s="8"/>
      <c r="L163" s="8"/>
      <c r="M163" s="8" t="s">
        <v>1006</v>
      </c>
      <c r="N163" s="10"/>
    </row>
    <row r="164" spans="1:146" ht="48">
      <c r="A164" s="8" t="s">
        <v>556</v>
      </c>
      <c r="B164" s="1" t="s">
        <v>89</v>
      </c>
      <c r="C164" s="8" t="s">
        <v>90</v>
      </c>
      <c r="D164" s="8" t="s">
        <v>557</v>
      </c>
      <c r="E164" s="8" t="s">
        <v>30</v>
      </c>
      <c r="F164" s="8" t="s">
        <v>55</v>
      </c>
      <c r="G164" s="8"/>
      <c r="H164" s="8"/>
      <c r="I164" s="8">
        <v>1</v>
      </c>
      <c r="J164" s="8"/>
      <c r="K164" s="8"/>
      <c r="L164" s="8"/>
      <c r="M164" s="8" t="s">
        <v>558</v>
      </c>
      <c r="N164" s="12"/>
    </row>
    <row r="165" spans="1:146" ht="33.950000000000003" customHeight="1">
      <c r="A165" s="8" t="s">
        <v>559</v>
      </c>
      <c r="B165" s="1" t="s">
        <v>89</v>
      </c>
      <c r="C165" s="8" t="s">
        <v>195</v>
      </c>
      <c r="D165" s="8" t="s">
        <v>560</v>
      </c>
      <c r="E165" s="8" t="s">
        <v>46</v>
      </c>
      <c r="F165" s="8" t="s">
        <v>55</v>
      </c>
      <c r="G165" s="8" t="s">
        <v>561</v>
      </c>
      <c r="H165" s="8"/>
      <c r="I165" s="8">
        <v>2</v>
      </c>
      <c r="J165" s="8" t="s">
        <v>34</v>
      </c>
      <c r="K165" s="8" t="s">
        <v>34</v>
      </c>
      <c r="L165" s="8" t="s">
        <v>923</v>
      </c>
      <c r="M165" s="8" t="s">
        <v>562</v>
      </c>
      <c r="O165" s="1">
        <v>1</v>
      </c>
      <c r="Q165" s="1">
        <f>IF(Q$2/5+1 &gt;=$I165,CG165*DW165, 0)</f>
        <v>0</v>
      </c>
      <c r="R165" s="1">
        <f>IF(R$2/5+1 &gt;=$I165,CH165*DX165, 0)</f>
        <v>0</v>
      </c>
      <c r="S165" s="1">
        <f>IF(S$2/5+1 &gt;=$I165,CI165*DY165, 0)</f>
        <v>0</v>
      </c>
      <c r="T165" s="1">
        <f>IF(T$2/5+1 &gt;=$I165,CJ165*DZ165, 0)</f>
        <v>0</v>
      </c>
      <c r="U165" s="1">
        <f>IF(U$2/5+1 &gt;=$I165,CK165*EA165, 0)</f>
        <v>5.25</v>
      </c>
      <c r="V165" s="1">
        <f>IF(V$2/5+1 &gt;=$I165,CL165*EB165, 0)</f>
        <v>5.25</v>
      </c>
      <c r="W165" s="1">
        <f>IF(W$2/5+1 &gt;=$I165,CM165*EC165, 0)</f>
        <v>6.125</v>
      </c>
      <c r="X165" s="1">
        <f>IF(X$2/5+1 &gt;=$I165,CN165*ED165, 0)</f>
        <v>6.125</v>
      </c>
      <c r="Y165" s="1">
        <f>IF(Y$2/5+1 &gt;=$I165,CO165*EE165, 0)</f>
        <v>6.125</v>
      </c>
      <c r="Z165" s="1">
        <f>IF(Z$2/5+1 &gt;=$I165,CP165*EF165, 0)</f>
        <v>12.6</v>
      </c>
      <c r="AA165" s="1">
        <f>IF(AA$2/5+1 &gt;=$I165,CQ165*EG165, 0)</f>
        <v>12.6</v>
      </c>
      <c r="AB165" s="1">
        <f>IF(AB$2/5+1 &gt;=$I165,CR165*EH165, 0)</f>
        <v>12.6</v>
      </c>
      <c r="AC165" s="1">
        <f>IF(AC$2/5+1 &gt;=$I165,CS165*EI165, 0)</f>
        <v>18.900000000000002</v>
      </c>
      <c r="AD165" s="1">
        <f>IF(AD$2/5+1 &gt;=$I165,CT165*EJ165, 0)</f>
        <v>18.900000000000002</v>
      </c>
      <c r="AE165" s="1">
        <f>IF(AE$2/5+1 &gt;=$I165,CU165*EK165, 0)</f>
        <v>19.25</v>
      </c>
      <c r="AF165" s="1">
        <f>IF(AF$2/5+1 &gt;=$I165,CV165*EL165, 0)</f>
        <v>25.666666666666664</v>
      </c>
      <c r="AG165" s="1">
        <f>IF(AG$2/5+1 &gt;=$I165,CW165*EM165, 0)</f>
        <v>25.666666666666664</v>
      </c>
      <c r="AH165" s="1">
        <f>IF(AH$2/5+1 &gt;=$I165,CX165*EN165, 0)</f>
        <v>25.666666666666664</v>
      </c>
      <c r="AI165" s="1">
        <f>IF(AI$2/5+1 &gt;=$I165,CY165*EO165, 0)</f>
        <v>32.083333333333329</v>
      </c>
      <c r="AJ165" s="1">
        <f>IF(AJ$2/5+1 &gt;=$I165,CZ165*EP165, 0)</f>
        <v>37.800000000000004</v>
      </c>
      <c r="AL165" s="1">
        <v>0</v>
      </c>
      <c r="AM165" s="1">
        <v>2</v>
      </c>
      <c r="AN165" s="1">
        <f>AM165</f>
        <v>2</v>
      </c>
      <c r="AO165" s="1">
        <f>AN165</f>
        <v>2</v>
      </c>
      <c r="AP165" s="1">
        <f>AO165</f>
        <v>2</v>
      </c>
      <c r="AQ165" s="1">
        <f>AP165</f>
        <v>2</v>
      </c>
      <c r="AR165" s="1">
        <f>AQ165</f>
        <v>2</v>
      </c>
      <c r="AS165" s="1">
        <f>AR165</f>
        <v>2</v>
      </c>
      <c r="AT165" s="1">
        <f>AS165</f>
        <v>2</v>
      </c>
      <c r="AU165" s="1">
        <f>AT165</f>
        <v>2</v>
      </c>
      <c r="AV165" s="1">
        <f>AU165</f>
        <v>2</v>
      </c>
      <c r="AW165" s="1">
        <f>AV165</f>
        <v>2</v>
      </c>
      <c r="AX165" s="1">
        <f>AW165</f>
        <v>2</v>
      </c>
      <c r="AY165" s="1">
        <f>AX165</f>
        <v>2</v>
      </c>
      <c r="AZ165" s="1">
        <f>AY165</f>
        <v>2</v>
      </c>
      <c r="BA165" s="1">
        <f>AZ165</f>
        <v>2</v>
      </c>
      <c r="BB165" s="1">
        <f>BA165</f>
        <v>2</v>
      </c>
      <c r="BC165" s="1">
        <f>BB165</f>
        <v>2</v>
      </c>
      <c r="BD165" s="1">
        <f>BC165</f>
        <v>2</v>
      </c>
      <c r="BE165" s="1">
        <f>BD165</f>
        <v>2</v>
      </c>
      <c r="BF165" s="1">
        <f>BE165</f>
        <v>2</v>
      </c>
      <c r="BH165" s="1">
        <v>6</v>
      </c>
      <c r="BI165" s="1">
        <f>BH165</f>
        <v>6</v>
      </c>
      <c r="BJ165" s="1">
        <f>BI165</f>
        <v>6</v>
      </c>
      <c r="BK165" s="1">
        <f>BJ165</f>
        <v>6</v>
      </c>
      <c r="BL165" s="1">
        <f>BK165</f>
        <v>6</v>
      </c>
      <c r="BM165" s="1">
        <f>BL165</f>
        <v>6</v>
      </c>
      <c r="BN165" s="1">
        <f>BM165</f>
        <v>6</v>
      </c>
      <c r="BO165" s="1">
        <f>BN165</f>
        <v>6</v>
      </c>
      <c r="BP165" s="1">
        <f>BO165</f>
        <v>6</v>
      </c>
      <c r="BQ165" s="1">
        <f>BP165</f>
        <v>6</v>
      </c>
      <c r="BR165" s="1">
        <f>BQ165</f>
        <v>6</v>
      </c>
      <c r="BS165" s="1">
        <f>BR165</f>
        <v>6</v>
      </c>
      <c r="BT165" s="1">
        <f>BS165</f>
        <v>6</v>
      </c>
      <c r="BU165" s="1">
        <f>BT165</f>
        <v>6</v>
      </c>
      <c r="BV165" s="1">
        <f>BU165</f>
        <v>6</v>
      </c>
      <c r="BW165" s="1">
        <f>BV165</f>
        <v>6</v>
      </c>
      <c r="BX165" s="1">
        <f>BW165</f>
        <v>6</v>
      </c>
      <c r="BY165" s="1">
        <f>BX165</f>
        <v>6</v>
      </c>
      <c r="BZ165" s="1">
        <f>BY165</f>
        <v>6</v>
      </c>
      <c r="CA165" s="1">
        <f>BZ165</f>
        <v>6</v>
      </c>
      <c r="CB165" s="2"/>
      <c r="CC165" s="1">
        <v>2</v>
      </c>
      <c r="CE165">
        <f>IF(EXACT(E165,"Focus"),IF(I165=1,3,IF(I165=2,3,IF(I165=3,4,IF(I165=4,6,8)))),IF(I165=1,4,IF(I165=2,5,IF(I165=3,6,IF(I165=4,8,10)))))</f>
        <v>5</v>
      </c>
      <c r="CG165" s="2">
        <f>MIN(1,MAX(0,(CG$2-$CE165+1+CG$1-DB165)/CG$2))</f>
        <v>0.33333333333333331</v>
      </c>
      <c r="CH165" s="2">
        <f>MIN(1,MAX(0,(CH$2-$CE165+1+CH$1-DC165)/CH$2))</f>
        <v>0.5</v>
      </c>
      <c r="CI165" s="2">
        <f>MIN(1,MAX(0,(CI$2-$CE165+1+CI$1-DD165)/CI$2))</f>
        <v>0.5</v>
      </c>
      <c r="CJ165" s="2">
        <f>MIN(1,MAX(0,(CJ$2-$CE165+1+CJ$1-DE165)/CJ$2))</f>
        <v>0.66666666666666663</v>
      </c>
      <c r="CK165" s="2">
        <f>MIN(1,MAX(0,(CK$2-$CE165+1+CK$1-DF165)/CK$2))</f>
        <v>0.75</v>
      </c>
      <c r="CL165" s="2">
        <f>MIN(1,MAX(0,(CL$2-$CE165+1+CL$1-DG165)/CL$2))</f>
        <v>0.75</v>
      </c>
      <c r="CM165" s="2">
        <f>MIN(1,MAX(0,(CM$2-$CE165+1+CM$1-DH165)/CM$2))</f>
        <v>0.875</v>
      </c>
      <c r="CN165" s="2">
        <f>MIN(1,MAX(0,(CN$2-$CE165+1+CN$1-DI165)/CN$2))</f>
        <v>0.875</v>
      </c>
      <c r="CO165" s="2">
        <f>MIN(1,MAX(0,(CO$2-$CE165+1+CO$1-DJ165)/CO$2))</f>
        <v>0.875</v>
      </c>
      <c r="CP165" s="2">
        <f>MIN(1,MAX(0,(CP$2-$CE165+1+CP$1-DK165)/CP$2))</f>
        <v>0.9</v>
      </c>
      <c r="CQ165" s="2">
        <f>MIN(1,MAX(0,(CQ$2-$CE165+1+CQ$1-DL165)/CQ$2))</f>
        <v>0.9</v>
      </c>
      <c r="CR165" s="2">
        <f>MIN(1,MAX(0,(CR$2-$CE165+1+CR$1-DM165)/CR$2))</f>
        <v>0.9</v>
      </c>
      <c r="CS165" s="2">
        <f>MIN(1,MAX(0,(CS$2-$CE165+1+CS$1-DN165)/CS$2))</f>
        <v>0.9</v>
      </c>
      <c r="CT165" s="2">
        <f>MIN(1,MAX(0,(CT$2-$CE165+1+CT$1-DO165)/CT$2))</f>
        <v>0.9</v>
      </c>
      <c r="CU165" s="2">
        <f>MIN(1,MAX(0,(CU$2-$CE165+1+CU$1-DP165)/CU$2))</f>
        <v>0.91666666666666663</v>
      </c>
      <c r="CV165" s="2">
        <f>MIN(1,MAX(0,(CV$2-$CE165+1+CV$1-DQ165)/CV$2))</f>
        <v>0.91666666666666663</v>
      </c>
      <c r="CW165" s="2">
        <f>MIN(1,MAX(0,(CW$2-$CE165+1+CW$1-DR165)/CW$2))</f>
        <v>0.91666666666666663</v>
      </c>
      <c r="CX165" s="2">
        <f>MIN(1,MAX(0,(CX$2-$CE165+1+CX$1-DS165)/CX$2))</f>
        <v>0.91666666666666663</v>
      </c>
      <c r="CY165" s="2">
        <f>MIN(1,MAX(0,(CY$2-$CE165+1+CY$1-DT165)/CY$2))</f>
        <v>0.91666666666666663</v>
      </c>
      <c r="CZ165" s="2">
        <f>MIN(1,MAX(0,(CZ$2-$CE165+1+CZ$1-DU165)/CZ$2))</f>
        <v>0.9</v>
      </c>
      <c r="DB165" s="1">
        <f>IF($CC165&gt;0,MAX(0,FLOOR((1-$DA$2)*CG$2-$CE165+1+CG$1,1)),0)</f>
        <v>0</v>
      </c>
      <c r="DC165" s="1">
        <f>IF($CC165&gt;0,MAX(0,FLOOR((1-$DA$2)*CH$2-$CE165+1+CH$1,1)),0)</f>
        <v>0</v>
      </c>
      <c r="DD165" s="1">
        <f>IF($CC165&gt;0,MAX(0,FLOOR((1-$DA$2)*CI$2-$CE165+1+CI$1,1)),0)</f>
        <v>0</v>
      </c>
      <c r="DE165" s="1">
        <f>IF($CC165&gt;0,MAX(0,FLOOR((1-$DA$2)*CJ$2-$CE165+1+CJ$1,1)),0)</f>
        <v>0</v>
      </c>
      <c r="DF165" s="1">
        <f>IF($CC165&gt;0,MAX(0,FLOOR((1-$DA$2)*CK$2-$CE165+1+CK$1,1)),0)</f>
        <v>0</v>
      </c>
      <c r="DG165" s="1">
        <f>IF($CC165&gt;0,MAX(0,FLOOR((1-$DA$2)*CL$2-$CE165+1+CL$1,1)),0)</f>
        <v>0</v>
      </c>
      <c r="DH165" s="1">
        <f>IF($CC165&gt;0,MAX(0,FLOOR((1-$DA$2)*CM$2-$CE165+1+CM$1,1)),0)</f>
        <v>0</v>
      </c>
      <c r="DI165" s="1">
        <f>IF($CC165&gt;0,MAX(0,FLOOR((1-$DA$2)*CN$2-$CE165+1+CN$1,1)),0)</f>
        <v>0</v>
      </c>
      <c r="DJ165" s="1">
        <f>IF($CC165&gt;0,MAX(0,FLOOR((1-$DA$2)*CO$2-$CE165+1+CO$1,1)),0)</f>
        <v>0</v>
      </c>
      <c r="DK165" s="1">
        <f>IF($CC165&gt;0,MAX(0,FLOOR((1-$DA$2)*CP$2-$CE165+1+CP$1,1)),0)</f>
        <v>1</v>
      </c>
      <c r="DL165" s="1">
        <f>IF($CC165&gt;0,MAX(0,FLOOR((1-$DA$2)*CQ$2-$CE165+1+CQ$1,1)),0)</f>
        <v>1</v>
      </c>
      <c r="DM165" s="1">
        <f>IF($CC165&gt;0,MAX(0,FLOOR((1-$DA$2)*CR$2-$CE165+1+CR$1,1)),0)</f>
        <v>1</v>
      </c>
      <c r="DN165" s="1">
        <f>IF($CC165&gt;0,MAX(0,FLOOR((1-$DA$2)*CS$2-$CE165+1+CS$1,1)),0)</f>
        <v>2</v>
      </c>
      <c r="DO165" s="1">
        <f>IF($CC165&gt;0,MAX(0,FLOOR((1-$DA$2)*CT$2-$CE165+1+CT$1,1)),0)</f>
        <v>2</v>
      </c>
      <c r="DP165" s="1">
        <f>IF($CC165&gt;0,MAX(0,FLOOR((1-$DA$2)*CU$2-$CE165+1+CU$1,1)),0)</f>
        <v>2</v>
      </c>
      <c r="DQ165" s="1">
        <f>IF($CC165&gt;0,MAX(0,FLOOR((1-$DA$2)*CV$2-$CE165+1+CV$1,1)),0)</f>
        <v>3</v>
      </c>
      <c r="DR165" s="1">
        <f>IF($CC165&gt;0,MAX(0,FLOOR((1-$DA$2)*CW$2-$CE165+1+CW$1,1)),0)</f>
        <v>3</v>
      </c>
      <c r="DS165" s="1">
        <f>IF($CC165&gt;0,MAX(0,FLOOR((1-$DA$2)*CX$2-$CE165+1+CX$1,1)),0)</f>
        <v>3</v>
      </c>
      <c r="DT165" s="1">
        <f>IF($CC165&gt;0,MAX(0,FLOOR((1-$DA$2)*CY$2-$CE165+1+CY$1,1)),0)</f>
        <v>4</v>
      </c>
      <c r="DU165" s="1">
        <f>IF($CC165&gt;0,MAX(0,FLOOR((1-$DA$2)*CZ$2-$CE165+1+CZ$1,1)),0)</f>
        <v>5</v>
      </c>
      <c r="DW165" s="1">
        <f>$AL165 +(DB165*$CC165+AM165)*(BH165+1)/2</f>
        <v>7</v>
      </c>
      <c r="DX165" s="1">
        <f>$AL165 +(DC165*$CC165+AN165)*(BI165+1)/2</f>
        <v>7</v>
      </c>
      <c r="DY165" s="1">
        <f>$AL165 +(DD165*$CC165+AO165)*(BJ165+1)/2</f>
        <v>7</v>
      </c>
      <c r="DZ165" s="1">
        <f>$AL165 +(DE165*$CC165+AP165)*(BK165+1)/2</f>
        <v>7</v>
      </c>
      <c r="EA165" s="1">
        <f>$AL165 +(DF165*$CC165+AQ165)*(BL165+1)/2</f>
        <v>7</v>
      </c>
      <c r="EB165" s="1">
        <f>$AL165 +(DG165*$CC165+AR165)*(BM165+1)/2</f>
        <v>7</v>
      </c>
      <c r="EC165" s="1">
        <f>$AL165 +(DH165*$CC165+AS165)*(BN165+1)/2</f>
        <v>7</v>
      </c>
      <c r="ED165" s="1">
        <f>$AL165 +(DI165*$CC165+AT165)*(BO165+1)/2</f>
        <v>7</v>
      </c>
      <c r="EE165" s="1">
        <f>$AL165 +(DJ165*$CC165+AU165)*(BP165+1)/2</f>
        <v>7</v>
      </c>
      <c r="EF165" s="1">
        <f>$AL165 +(DK165*$CC165+AV165)*(BQ165+1)/2</f>
        <v>14</v>
      </c>
      <c r="EG165" s="1">
        <f>$AL165 +(DL165*$CC165+AW165)*(BR165+1)/2</f>
        <v>14</v>
      </c>
      <c r="EH165" s="1">
        <f>$AL165 +(DM165*$CC165+AX165)*(BS165+1)/2</f>
        <v>14</v>
      </c>
      <c r="EI165" s="1">
        <f>$AL165 +(DN165*$CC165+AY165)*(BT165+1)/2</f>
        <v>21</v>
      </c>
      <c r="EJ165" s="1">
        <f>$AL165 +(DO165*$CC165+AZ165)*(BU165+1)/2</f>
        <v>21</v>
      </c>
      <c r="EK165" s="1">
        <f>$AL165 +(DP165*$CC165+BA165)*(BV165+1)/2</f>
        <v>21</v>
      </c>
      <c r="EL165" s="1">
        <f>$AL165 +(DQ165*$CC165+BB165)*(BW165+1)/2</f>
        <v>28</v>
      </c>
      <c r="EM165" s="1">
        <f>$AL165 +(DR165*$CC165+BC165)*(BX165+1)/2</f>
        <v>28</v>
      </c>
      <c r="EN165" s="1">
        <f>$AL165 +(DS165*$CC165+BD165)*(BY165+1)/2</f>
        <v>28</v>
      </c>
      <c r="EO165" s="1">
        <f>$AL165 +(DT165*$CC165+BE165)*(BZ165+1)/2</f>
        <v>35</v>
      </c>
      <c r="EP165" s="1">
        <f>$AL165 +(DU165*$CC165+BF165)*(CA165+1)/2</f>
        <v>42</v>
      </c>
    </row>
    <row r="166" spans="1:146" ht="33.950000000000003" customHeight="1">
      <c r="A166" s="8" t="s">
        <v>563</v>
      </c>
      <c r="B166" s="1" t="s">
        <v>60</v>
      </c>
      <c r="C166" s="8" t="s">
        <v>61</v>
      </c>
      <c r="D166" s="8" t="s">
        <v>564</v>
      </c>
      <c r="E166" s="8" t="s">
        <v>46</v>
      </c>
      <c r="F166" s="8" t="s">
        <v>63</v>
      </c>
      <c r="G166" s="8"/>
      <c r="H166" s="8"/>
      <c r="I166" s="8">
        <v>1</v>
      </c>
      <c r="J166" s="8"/>
      <c r="K166" s="8"/>
      <c r="L166" s="8" t="s">
        <v>931</v>
      </c>
      <c r="M166" s="8" t="s">
        <v>565</v>
      </c>
    </row>
    <row r="167" spans="1:146" ht="33.950000000000003" customHeight="1">
      <c r="A167" s="8" t="s">
        <v>566</v>
      </c>
      <c r="B167" s="1" t="s">
        <v>89</v>
      </c>
      <c r="C167" s="8" t="s">
        <v>90</v>
      </c>
      <c r="D167" s="8" t="s">
        <v>567</v>
      </c>
      <c r="E167" s="8" t="s">
        <v>46</v>
      </c>
      <c r="F167" s="8" t="s">
        <v>47</v>
      </c>
      <c r="G167" s="8" t="s">
        <v>568</v>
      </c>
      <c r="H167" s="8"/>
      <c r="I167" s="8">
        <v>2</v>
      </c>
      <c r="J167" s="8"/>
      <c r="K167" s="8"/>
      <c r="L167" s="8"/>
      <c r="M167" s="8" t="s">
        <v>569</v>
      </c>
      <c r="N167" s="12"/>
    </row>
    <row r="168" spans="1:146" ht="33.950000000000003" customHeight="1">
      <c r="A168" s="9" t="s">
        <v>570</v>
      </c>
      <c r="B168" s="1" t="s">
        <v>89</v>
      </c>
      <c r="C168" s="9" t="s">
        <v>90</v>
      </c>
      <c r="D168" s="9" t="s">
        <v>571</v>
      </c>
      <c r="E168" s="9" t="s">
        <v>30</v>
      </c>
      <c r="F168" s="9" t="s">
        <v>31</v>
      </c>
      <c r="G168" s="9"/>
      <c r="H168" s="9"/>
      <c r="I168" s="9">
        <v>2</v>
      </c>
      <c r="J168" s="9"/>
      <c r="K168" s="9"/>
      <c r="L168" s="9"/>
      <c r="M168" s="9" t="s">
        <v>572</v>
      </c>
      <c r="N168" s="12"/>
    </row>
    <row r="169" spans="1:146" ht="33.950000000000003" customHeight="1">
      <c r="A169" s="8" t="s">
        <v>573</v>
      </c>
      <c r="B169" s="1" t="s">
        <v>38</v>
      </c>
      <c r="C169" s="8" t="s">
        <v>39</v>
      </c>
      <c r="D169" s="8" t="s">
        <v>574</v>
      </c>
      <c r="E169" s="8" t="s">
        <v>46</v>
      </c>
      <c r="F169" s="8" t="s">
        <v>55</v>
      </c>
      <c r="G169" s="8"/>
      <c r="H169" s="8"/>
      <c r="I169" s="8">
        <v>4</v>
      </c>
      <c r="J169" s="8"/>
      <c r="K169" s="8" t="s">
        <v>34</v>
      </c>
      <c r="L169" s="8" t="s">
        <v>931</v>
      </c>
      <c r="M169" s="8" t="s">
        <v>1007</v>
      </c>
      <c r="N169" s="10"/>
      <c r="O169" s="1">
        <v>1</v>
      </c>
      <c r="Q169" s="1">
        <f>IF(Q$2/5+1 &gt;=$I169,CG169*DW169, 0)</f>
        <v>0</v>
      </c>
      <c r="R169" s="1">
        <f>IF(R$2/5+1 &gt;=$I169,CH169*DX169, 0)</f>
        <v>0</v>
      </c>
      <c r="S169" s="1">
        <f>IF(S$2/5+1 &gt;=$I169,CI169*DY169, 0)</f>
        <v>0</v>
      </c>
      <c r="T169" s="1">
        <f>IF(T$2/5+1 &gt;=$I169,CJ169*DZ169, 0)</f>
        <v>0</v>
      </c>
      <c r="U169" s="1">
        <f>IF(U$2/5+1 &gt;=$I169,CK169*EA169, 0)</f>
        <v>0</v>
      </c>
      <c r="V169" s="1">
        <f>IF(V$2/5+1 &gt;=$I169,CL169*EB169, 0)</f>
        <v>0</v>
      </c>
      <c r="W169" s="1">
        <f>IF(W$2/5+1 &gt;=$I169,CM169*EC169, 0)</f>
        <v>0</v>
      </c>
      <c r="X169" s="1">
        <f>IF(X$2/5+1 &gt;=$I169,CN169*ED169, 0)</f>
        <v>0</v>
      </c>
      <c r="Y169" s="1">
        <f>IF(Y$2/5+1 &gt;=$I169,CO169*EE169, 0)</f>
        <v>0</v>
      </c>
      <c r="Z169" s="1">
        <f>IF(Z$2/5+1 &gt;=$I169,CP169*EF169, 0)</f>
        <v>0</v>
      </c>
      <c r="AA169" s="1">
        <f>IF(AA$2/5+1 &gt;=$I169,CQ169*EG169, 0)</f>
        <v>0</v>
      </c>
      <c r="AB169" s="1">
        <f>IF(AB$2/5+1 &gt;=$I169,CR169*EH169, 0)</f>
        <v>0</v>
      </c>
      <c r="AC169" s="1">
        <f>IF(AC$2/5+1 &gt;=$I169,CS169*EI169, 0)</f>
        <v>0</v>
      </c>
      <c r="AD169" s="1">
        <f>IF(AD$2/5+1 &gt;=$I169,CT169*EJ169, 0)</f>
        <v>0</v>
      </c>
      <c r="AE169" s="1">
        <f>IF(AE$2/5+1 &gt;=$I169,CU169*EK169, 0)</f>
        <v>15</v>
      </c>
      <c r="AF169" s="1">
        <f>IF(AF$2/5+1 &gt;=$I169,CV169*EL169, 0)</f>
        <v>16.5</v>
      </c>
      <c r="AG169" s="1">
        <f>IF(AG$2/5+1 &gt;=$I169,CW169*EM169, 0)</f>
        <v>16.5</v>
      </c>
      <c r="AH169" s="1">
        <f>IF(AH$2/5+1 &gt;=$I169,CX169*EN169, 0)</f>
        <v>16.5</v>
      </c>
      <c r="AI169" s="1">
        <f>IF(AI$2/5+1 &gt;=$I169,CY169*EO169, 0)</f>
        <v>29.333333333333332</v>
      </c>
      <c r="AJ169" s="1">
        <f>IF(AJ$2/5+1 &gt;=$I169,CZ169*EP169, 0)</f>
        <v>41.4</v>
      </c>
      <c r="AL169" s="1">
        <v>4</v>
      </c>
      <c r="AM169" s="1">
        <v>4</v>
      </c>
      <c r="AN169" s="1">
        <f>AM169</f>
        <v>4</v>
      </c>
      <c r="AO169" s="1">
        <f>AN169</f>
        <v>4</v>
      </c>
      <c r="AP169" s="1">
        <f>AO169</f>
        <v>4</v>
      </c>
      <c r="AQ169" s="1">
        <f>AP169</f>
        <v>4</v>
      </c>
      <c r="AR169" s="1">
        <f>AQ169</f>
        <v>4</v>
      </c>
      <c r="AS169" s="1">
        <f>AR169</f>
        <v>4</v>
      </c>
      <c r="AT169" s="1">
        <f>AS169</f>
        <v>4</v>
      </c>
      <c r="AU169" s="1">
        <f>AT169</f>
        <v>4</v>
      </c>
      <c r="AV169" s="1">
        <f>AU169</f>
        <v>4</v>
      </c>
      <c r="AW169" s="1">
        <f>AV169</f>
        <v>4</v>
      </c>
      <c r="AX169" s="1">
        <f>AW169</f>
        <v>4</v>
      </c>
      <c r="AY169" s="1">
        <f>AX169</f>
        <v>4</v>
      </c>
      <c r="AZ169" s="1">
        <f>AY169</f>
        <v>4</v>
      </c>
      <c r="BA169" s="1">
        <f>AZ169</f>
        <v>4</v>
      </c>
      <c r="BB169" s="1">
        <f>BA169</f>
        <v>4</v>
      </c>
      <c r="BC169" s="1">
        <f>BB169</f>
        <v>4</v>
      </c>
      <c r="BD169" s="1">
        <f>BC169</f>
        <v>4</v>
      </c>
      <c r="BE169" s="1">
        <f>BD169</f>
        <v>4</v>
      </c>
      <c r="BF169" s="1">
        <f>BE169</f>
        <v>4</v>
      </c>
      <c r="BH169" s="1">
        <v>6</v>
      </c>
      <c r="BI169" s="1">
        <f>BH169</f>
        <v>6</v>
      </c>
      <c r="BJ169" s="1">
        <f>BI169</f>
        <v>6</v>
      </c>
      <c r="BK169" s="1">
        <f>BJ169</f>
        <v>6</v>
      </c>
      <c r="BL169" s="1">
        <f>BK169</f>
        <v>6</v>
      </c>
      <c r="BM169" s="1">
        <f>BL169</f>
        <v>6</v>
      </c>
      <c r="BN169" s="1">
        <f>BM169</f>
        <v>6</v>
      </c>
      <c r="BO169" s="1">
        <f>BN169</f>
        <v>6</v>
      </c>
      <c r="BP169" s="1">
        <f>BO169</f>
        <v>6</v>
      </c>
      <c r="BQ169" s="1">
        <f>BP169</f>
        <v>6</v>
      </c>
      <c r="BR169" s="1">
        <f>BQ169</f>
        <v>6</v>
      </c>
      <c r="BS169" s="1">
        <f>BR169</f>
        <v>6</v>
      </c>
      <c r="BT169" s="1">
        <f>BS169</f>
        <v>6</v>
      </c>
      <c r="BU169" s="1">
        <f>BT169</f>
        <v>6</v>
      </c>
      <c r="BV169" s="1">
        <f>BU169</f>
        <v>6</v>
      </c>
      <c r="BW169" s="1">
        <f>BV169</f>
        <v>6</v>
      </c>
      <c r="BX169" s="1">
        <f>BW169</f>
        <v>6</v>
      </c>
      <c r="BY169" s="1">
        <f>BX169</f>
        <v>6</v>
      </c>
      <c r="BZ169" s="1">
        <f>BY169</f>
        <v>6</v>
      </c>
      <c r="CA169" s="1">
        <f>BZ169</f>
        <v>6</v>
      </c>
      <c r="CB169" s="2"/>
      <c r="CC169" s="1">
        <v>4</v>
      </c>
      <c r="CE169">
        <f>IF(EXACT(E169,"Focus"),IF(I169=1,3,IF(I169=2,3,IF(I169=3,4,IF(I169=4,6,8)))),IF(I169=1,4,IF(I169=2,5,IF(I169=3,6,IF(I169=4,8,10)))))</f>
        <v>8</v>
      </c>
      <c r="CG169" s="2">
        <f>MIN(1,MAX(0,(CG$2-$CE169+1+CG$1-DB169)/CG$2))</f>
        <v>0</v>
      </c>
      <c r="CH169" s="2">
        <f>MIN(1,MAX(0,(CH$2-$CE169+1+CH$1-DC169)/CH$2))</f>
        <v>0</v>
      </c>
      <c r="CI169" s="2">
        <f>MIN(1,MAX(0,(CI$2-$CE169+1+CI$1-DD169)/CI$2))</f>
        <v>0</v>
      </c>
      <c r="CJ169" s="2">
        <f>MIN(1,MAX(0,(CJ$2-$CE169+1+CJ$1-DE169)/CJ$2))</f>
        <v>0.16666666666666666</v>
      </c>
      <c r="CK169" s="2">
        <f>MIN(1,MAX(0,(CK$2-$CE169+1+CK$1-DF169)/CK$2))</f>
        <v>0.375</v>
      </c>
      <c r="CL169" s="2">
        <f>MIN(1,MAX(0,(CL$2-$CE169+1+CL$1-DG169)/CL$2))</f>
        <v>0.375</v>
      </c>
      <c r="CM169" s="2">
        <f>MIN(1,MAX(0,(CM$2-$CE169+1+CM$1-DH169)/CM$2))</f>
        <v>0.5</v>
      </c>
      <c r="CN169" s="2">
        <f>MIN(1,MAX(0,(CN$2-$CE169+1+CN$1-DI169)/CN$2))</f>
        <v>0.5</v>
      </c>
      <c r="CO169" s="2">
        <f>MIN(1,MAX(0,(CO$2-$CE169+1+CO$1-DJ169)/CO$2))</f>
        <v>0.5</v>
      </c>
      <c r="CP169" s="2">
        <f>MIN(1,MAX(0,(CP$2-$CE169+1+CP$1-DK169)/CP$2))</f>
        <v>0.7</v>
      </c>
      <c r="CQ169" s="2">
        <f>MIN(1,MAX(0,(CQ$2-$CE169+1+CQ$1-DL169)/CQ$2))</f>
        <v>0.7</v>
      </c>
      <c r="CR169" s="2">
        <f>MIN(1,MAX(0,(CR$2-$CE169+1+CR$1-DM169)/CR$2))</f>
        <v>0.7</v>
      </c>
      <c r="CS169" s="2">
        <f>MIN(1,MAX(0,(CS$2-$CE169+1+CS$1-DN169)/CS$2))</f>
        <v>0.8</v>
      </c>
      <c r="CT169" s="2">
        <f>MIN(1,MAX(0,(CT$2-$CE169+1+CT$1-DO169)/CT$2))</f>
        <v>0.8</v>
      </c>
      <c r="CU169" s="2">
        <f>MIN(1,MAX(0,(CU$2-$CE169+1+CU$1-DP169)/CU$2))</f>
        <v>0.83333333333333337</v>
      </c>
      <c r="CV169" s="2">
        <f>MIN(1,MAX(0,(CV$2-$CE169+1+CV$1-DQ169)/CV$2))</f>
        <v>0.91666666666666663</v>
      </c>
      <c r="CW169" s="2">
        <f>MIN(1,MAX(0,(CW$2-$CE169+1+CW$1-DR169)/CW$2))</f>
        <v>0.91666666666666663</v>
      </c>
      <c r="CX169" s="2">
        <f>MIN(1,MAX(0,(CX$2-$CE169+1+CX$1-DS169)/CX$2))</f>
        <v>0.91666666666666663</v>
      </c>
      <c r="CY169" s="2">
        <f>MIN(1,MAX(0,(CY$2-$CE169+1+CY$1-DT169)/CY$2))</f>
        <v>0.91666666666666663</v>
      </c>
      <c r="CZ169" s="2">
        <f>MIN(1,MAX(0,(CZ$2-$CE169+1+CZ$1-DU169)/CZ$2))</f>
        <v>0.9</v>
      </c>
      <c r="DB169" s="1">
        <f>IF($CC169&gt;0,MAX(0,FLOOR((1-$DA$2)*CG$2-$CE169+1+CG$1,1)),0)</f>
        <v>0</v>
      </c>
      <c r="DC169" s="1">
        <f>IF($CC169&gt;0,MAX(0,FLOOR((1-$DA$2)*CH$2-$CE169+1+CH$1,1)),0)</f>
        <v>0</v>
      </c>
      <c r="DD169" s="1">
        <f>IF($CC169&gt;0,MAX(0,FLOOR((1-$DA$2)*CI$2-$CE169+1+CI$1,1)),0)</f>
        <v>0</v>
      </c>
      <c r="DE169" s="1">
        <f>IF($CC169&gt;0,MAX(0,FLOOR((1-$DA$2)*CJ$2-$CE169+1+CJ$1,1)),0)</f>
        <v>0</v>
      </c>
      <c r="DF169" s="1">
        <f>IF($CC169&gt;0,MAX(0,FLOOR((1-$DA$2)*CK$2-$CE169+1+CK$1,1)),0)</f>
        <v>0</v>
      </c>
      <c r="DG169" s="1">
        <f>IF($CC169&gt;0,MAX(0,FLOOR((1-$DA$2)*CL$2-$CE169+1+CL$1,1)),0)</f>
        <v>0</v>
      </c>
      <c r="DH169" s="1">
        <f>IF($CC169&gt;0,MAX(0,FLOOR((1-$DA$2)*CM$2-$CE169+1+CM$1,1)),0)</f>
        <v>0</v>
      </c>
      <c r="DI169" s="1">
        <f>IF($CC169&gt;0,MAX(0,FLOOR((1-$DA$2)*CN$2-$CE169+1+CN$1,1)),0)</f>
        <v>0</v>
      </c>
      <c r="DJ169" s="1">
        <f>IF($CC169&gt;0,MAX(0,FLOOR((1-$DA$2)*CO$2-$CE169+1+CO$1,1)),0)</f>
        <v>0</v>
      </c>
      <c r="DK169" s="1">
        <f>IF($CC169&gt;0,MAX(0,FLOOR((1-$DA$2)*CP$2-$CE169+1+CP$1,1)),0)</f>
        <v>0</v>
      </c>
      <c r="DL169" s="1">
        <f>IF($CC169&gt;0,MAX(0,FLOOR((1-$DA$2)*CQ$2-$CE169+1+CQ$1,1)),0)</f>
        <v>0</v>
      </c>
      <c r="DM169" s="1">
        <f>IF($CC169&gt;0,MAX(0,FLOOR((1-$DA$2)*CR$2-$CE169+1+CR$1,1)),0)</f>
        <v>0</v>
      </c>
      <c r="DN169" s="1">
        <f>IF($CC169&gt;0,MAX(0,FLOOR((1-$DA$2)*CS$2-$CE169+1+CS$1,1)),0)</f>
        <v>0</v>
      </c>
      <c r="DO169" s="1">
        <f>IF($CC169&gt;0,MAX(0,FLOOR((1-$DA$2)*CT$2-$CE169+1+CT$1,1)),0)</f>
        <v>0</v>
      </c>
      <c r="DP169" s="1">
        <f>IF($CC169&gt;0,MAX(0,FLOOR((1-$DA$2)*CU$2-$CE169+1+CU$1,1)),0)</f>
        <v>0</v>
      </c>
      <c r="DQ169" s="1">
        <f>IF($CC169&gt;0,MAX(0,FLOOR((1-$DA$2)*CV$2-$CE169+1+CV$1,1)),0)</f>
        <v>0</v>
      </c>
      <c r="DR169" s="1">
        <f>IF($CC169&gt;0,MAX(0,FLOOR((1-$DA$2)*CW$2-$CE169+1+CW$1,1)),0)</f>
        <v>0</v>
      </c>
      <c r="DS169" s="1">
        <f>IF($CC169&gt;0,MAX(0,FLOOR((1-$DA$2)*CX$2-$CE169+1+CX$1,1)),0)</f>
        <v>0</v>
      </c>
      <c r="DT169" s="1">
        <f>IF($CC169&gt;0,MAX(0,FLOOR((1-$DA$2)*CY$2-$CE169+1+CY$1,1)),0)</f>
        <v>1</v>
      </c>
      <c r="DU169" s="1">
        <f>IF($CC169&gt;0,MAX(0,FLOOR((1-$DA$2)*CZ$2-$CE169+1+CZ$1,1)),0)</f>
        <v>2</v>
      </c>
      <c r="DW169" s="1">
        <f>$AL169 +(DB169*$CC169+AM169)*(BH169+1)/2</f>
        <v>18</v>
      </c>
      <c r="DX169" s="1">
        <f>$AL169 +(DC169*$CC169+AN169)*(BI169+1)/2</f>
        <v>18</v>
      </c>
      <c r="DY169" s="1">
        <f>$AL169 +(DD169*$CC169+AO169)*(BJ169+1)/2</f>
        <v>18</v>
      </c>
      <c r="DZ169" s="1">
        <f>$AL169 +(DE169*$CC169+AP169)*(BK169+1)/2</f>
        <v>18</v>
      </c>
      <c r="EA169" s="1">
        <f>$AL169 +(DF169*$CC169+AQ169)*(BL169+1)/2</f>
        <v>18</v>
      </c>
      <c r="EB169" s="1">
        <f>$AL169 +(DG169*$CC169+AR169)*(BM169+1)/2</f>
        <v>18</v>
      </c>
      <c r="EC169" s="1">
        <f>$AL169 +(DH169*$CC169+AS169)*(BN169+1)/2</f>
        <v>18</v>
      </c>
      <c r="ED169" s="1">
        <f>$AL169 +(DI169*$CC169+AT169)*(BO169+1)/2</f>
        <v>18</v>
      </c>
      <c r="EE169" s="1">
        <f>$AL169 +(DJ169*$CC169+AU169)*(BP169+1)/2</f>
        <v>18</v>
      </c>
      <c r="EF169" s="1">
        <f>$AL169 +(DK169*$CC169+AV169)*(BQ169+1)/2</f>
        <v>18</v>
      </c>
      <c r="EG169" s="1">
        <f>$AL169 +(DL169*$CC169+AW169)*(BR169+1)/2</f>
        <v>18</v>
      </c>
      <c r="EH169" s="1">
        <f>$AL169 +(DM169*$CC169+AX169)*(BS169+1)/2</f>
        <v>18</v>
      </c>
      <c r="EI169" s="1">
        <f>$AL169 +(DN169*$CC169+AY169)*(BT169+1)/2</f>
        <v>18</v>
      </c>
      <c r="EJ169" s="1">
        <f>$AL169 +(DO169*$CC169+AZ169)*(BU169+1)/2</f>
        <v>18</v>
      </c>
      <c r="EK169" s="1">
        <f>$AL169 +(DP169*$CC169+BA169)*(BV169+1)/2</f>
        <v>18</v>
      </c>
      <c r="EL169" s="1">
        <f>$AL169 +(DQ169*$CC169+BB169)*(BW169+1)/2</f>
        <v>18</v>
      </c>
      <c r="EM169" s="1">
        <f>$AL169 +(DR169*$CC169+BC169)*(BX169+1)/2</f>
        <v>18</v>
      </c>
      <c r="EN169" s="1">
        <f>$AL169 +(DS169*$CC169+BD169)*(BY169+1)/2</f>
        <v>18</v>
      </c>
      <c r="EO169" s="1">
        <f>$AL169 +(DT169*$CC169+BE169)*(BZ169+1)/2</f>
        <v>32</v>
      </c>
      <c r="EP169" s="1">
        <f>$AL169 +(DU169*$CC169+BF169)*(CA169+1)/2</f>
        <v>46</v>
      </c>
    </row>
    <row r="170" spans="1:146" ht="120">
      <c r="A170" s="8" t="s">
        <v>575</v>
      </c>
      <c r="B170" s="1" t="s">
        <v>52</v>
      </c>
      <c r="C170" s="8" t="s">
        <v>78</v>
      </c>
      <c r="D170" s="8" t="s">
        <v>576</v>
      </c>
      <c r="E170" s="8" t="s">
        <v>30</v>
      </c>
      <c r="F170" s="8" t="s">
        <v>63</v>
      </c>
      <c r="G170" s="8" t="s">
        <v>577</v>
      </c>
      <c r="H170" s="8"/>
      <c r="I170" s="8">
        <v>1</v>
      </c>
      <c r="J170" s="8"/>
      <c r="K170" s="8"/>
      <c r="L170" s="8"/>
      <c r="M170" s="8" t="s">
        <v>1008</v>
      </c>
      <c r="N170" s="10"/>
    </row>
    <row r="171" spans="1:146" ht="33.950000000000003" customHeight="1">
      <c r="A171" s="8" t="s">
        <v>578</v>
      </c>
      <c r="B171" s="1" t="s">
        <v>52</v>
      </c>
      <c r="C171" s="8" t="s">
        <v>78</v>
      </c>
      <c r="D171" s="8" t="s">
        <v>579</v>
      </c>
      <c r="E171" s="8" t="s">
        <v>80</v>
      </c>
      <c r="F171" s="8" t="s">
        <v>47</v>
      </c>
      <c r="G171" s="8"/>
      <c r="H171" s="8" t="s">
        <v>75</v>
      </c>
      <c r="I171" s="9">
        <v>5</v>
      </c>
      <c r="J171" s="8"/>
      <c r="K171" s="8"/>
      <c r="L171" s="8"/>
      <c r="M171" s="8" t="s">
        <v>1009</v>
      </c>
    </row>
    <row r="172" spans="1:146" ht="33.950000000000003" customHeight="1">
      <c r="A172" s="8" t="s">
        <v>580</v>
      </c>
      <c r="B172" s="1" t="s">
        <v>52</v>
      </c>
      <c r="C172" s="8" t="s">
        <v>53</v>
      </c>
      <c r="D172" s="8" t="s">
        <v>581</v>
      </c>
      <c r="E172" s="8" t="s">
        <v>46</v>
      </c>
      <c r="F172" s="8" t="s">
        <v>47</v>
      </c>
      <c r="G172" s="8" t="s">
        <v>158</v>
      </c>
      <c r="H172" s="8"/>
      <c r="I172" s="8">
        <v>4</v>
      </c>
      <c r="J172" s="8"/>
      <c r="K172" s="8"/>
      <c r="L172" s="8"/>
      <c r="M172" s="8" t="s">
        <v>1012</v>
      </c>
    </row>
    <row r="173" spans="1:146" ht="33.950000000000003" customHeight="1">
      <c r="A173" s="8" t="s">
        <v>582</v>
      </c>
      <c r="B173" s="1" t="s">
        <v>89</v>
      </c>
      <c r="C173" s="8" t="s">
        <v>90</v>
      </c>
      <c r="D173" s="8" t="s">
        <v>583</v>
      </c>
      <c r="E173" s="8" t="s">
        <v>30</v>
      </c>
      <c r="F173" s="8" t="s">
        <v>47</v>
      </c>
      <c r="G173" s="8"/>
      <c r="H173" s="8"/>
      <c r="I173" s="8">
        <v>1</v>
      </c>
      <c r="J173" s="8"/>
      <c r="K173" s="8"/>
      <c r="L173" s="8"/>
      <c r="M173" s="8" t="s">
        <v>584</v>
      </c>
      <c r="N173" s="1" t="s">
        <v>585</v>
      </c>
    </row>
    <row r="174" spans="1:146" ht="33.950000000000003" customHeight="1">
      <c r="A174" s="9" t="s">
        <v>586</v>
      </c>
      <c r="B174" s="1" t="s">
        <v>120</v>
      </c>
      <c r="C174" s="9" t="s">
        <v>189</v>
      </c>
      <c r="D174" s="9" t="s">
        <v>587</v>
      </c>
      <c r="E174" s="15" t="s">
        <v>46</v>
      </c>
      <c r="F174" s="15" t="s">
        <v>55</v>
      </c>
      <c r="G174" s="15"/>
      <c r="H174" s="15" t="s">
        <v>588</v>
      </c>
      <c r="I174" s="9">
        <v>5</v>
      </c>
      <c r="J174" s="9" t="s">
        <v>34</v>
      </c>
      <c r="K174" s="9"/>
      <c r="L174" s="9" t="s">
        <v>966</v>
      </c>
      <c r="M174" s="9" t="s">
        <v>589</v>
      </c>
    </row>
    <row r="175" spans="1:146" ht="33.950000000000003" customHeight="1">
      <c r="A175" s="8" t="s">
        <v>590</v>
      </c>
      <c r="B175" s="1" t="s">
        <v>89</v>
      </c>
      <c r="C175" s="8" t="s">
        <v>90</v>
      </c>
      <c r="D175" s="8" t="s">
        <v>591</v>
      </c>
      <c r="E175" s="8" t="s">
        <v>30</v>
      </c>
      <c r="F175" s="8" t="s">
        <v>31</v>
      </c>
      <c r="G175" s="8"/>
      <c r="H175" s="8"/>
      <c r="I175" s="8">
        <v>5</v>
      </c>
      <c r="J175" s="8"/>
      <c r="K175" s="8"/>
      <c r="L175" s="8"/>
      <c r="M175" s="8" t="s">
        <v>592</v>
      </c>
      <c r="N175" s="12"/>
    </row>
    <row r="176" spans="1:146" ht="33.950000000000003" customHeight="1">
      <c r="A176" s="8" t="s">
        <v>593</v>
      </c>
      <c r="B176" s="1" t="s">
        <v>120</v>
      </c>
      <c r="C176" s="8" t="s">
        <v>121</v>
      </c>
      <c r="D176" s="8" t="s">
        <v>594</v>
      </c>
      <c r="E176" s="8" t="s">
        <v>46</v>
      </c>
      <c r="F176" s="8" t="s">
        <v>55</v>
      </c>
      <c r="G176" s="8"/>
      <c r="H176" s="8" t="s">
        <v>588</v>
      </c>
      <c r="I176" s="8">
        <v>5</v>
      </c>
      <c r="J176" s="8"/>
      <c r="K176" s="8"/>
      <c r="L176" s="8" t="s">
        <v>966</v>
      </c>
      <c r="M176" s="8" t="s">
        <v>595</v>
      </c>
    </row>
    <row r="177" spans="1:146" ht="33.950000000000003" customHeight="1">
      <c r="A177" s="9" t="s">
        <v>596</v>
      </c>
      <c r="B177" s="1" t="s">
        <v>52</v>
      </c>
      <c r="C177" s="9" t="s">
        <v>53</v>
      </c>
      <c r="D177" s="9" t="s">
        <v>597</v>
      </c>
      <c r="E177" s="9" t="s">
        <v>46</v>
      </c>
      <c r="F177" s="9" t="s">
        <v>47</v>
      </c>
      <c r="G177" s="9" t="s">
        <v>158</v>
      </c>
      <c r="H177" s="9"/>
      <c r="I177" s="9">
        <v>3</v>
      </c>
      <c r="J177" s="9"/>
      <c r="K177" s="9"/>
      <c r="L177" s="9"/>
      <c r="M177" s="9" t="s">
        <v>1011</v>
      </c>
    </row>
    <row r="178" spans="1:146" ht="33.950000000000003" customHeight="1">
      <c r="A178" s="8" t="s">
        <v>598</v>
      </c>
      <c r="B178" s="1" t="s">
        <v>38</v>
      </c>
      <c r="C178" s="8" t="s">
        <v>126</v>
      </c>
      <c r="D178" s="8" t="s">
        <v>599</v>
      </c>
      <c r="E178" s="8" t="s">
        <v>46</v>
      </c>
      <c r="F178" s="8" t="s">
        <v>55</v>
      </c>
      <c r="G178" s="8"/>
      <c r="H178" s="8" t="s">
        <v>600</v>
      </c>
      <c r="I178" s="8">
        <v>2</v>
      </c>
      <c r="J178" s="8"/>
      <c r="K178" s="8"/>
      <c r="L178" s="8" t="s">
        <v>966</v>
      </c>
      <c r="M178" s="8" t="s">
        <v>601</v>
      </c>
      <c r="N178" s="10"/>
    </row>
    <row r="179" spans="1:146" ht="33.950000000000003" customHeight="1">
      <c r="A179" s="8" t="s">
        <v>602</v>
      </c>
      <c r="B179" s="1" t="s">
        <v>38</v>
      </c>
      <c r="C179" s="8" t="s">
        <v>39</v>
      </c>
      <c r="D179" s="8" t="s">
        <v>603</v>
      </c>
      <c r="E179" s="8" t="s">
        <v>46</v>
      </c>
      <c r="F179" s="8" t="s">
        <v>55</v>
      </c>
      <c r="G179" s="8"/>
      <c r="H179" s="8" t="s">
        <v>33</v>
      </c>
      <c r="I179" s="8">
        <v>4</v>
      </c>
      <c r="J179" s="8"/>
      <c r="K179" s="8"/>
      <c r="L179" s="8"/>
      <c r="M179" s="8" t="s">
        <v>604</v>
      </c>
      <c r="O179" s="1">
        <v>1</v>
      </c>
      <c r="Q179" s="1">
        <f>IF(Q$2/5+1 &gt;=$I179,CG179*DW179, 0)</f>
        <v>0</v>
      </c>
      <c r="R179" s="1">
        <f>IF(R$2/5+1 &gt;=$I179,CH179*DX179, 0)</f>
        <v>0</v>
      </c>
      <c r="S179" s="1">
        <f>IF(S$2/5+1 &gt;=$I179,CI179*DY179, 0)</f>
        <v>0</v>
      </c>
      <c r="T179" s="1">
        <f>IF(T$2/5+1 &gt;=$I179,CJ179*DZ179, 0)</f>
        <v>0</v>
      </c>
      <c r="U179" s="1">
        <f>IF(U$2/5+1 &gt;=$I179,CK179*EA179, 0)</f>
        <v>0</v>
      </c>
      <c r="V179" s="1">
        <f>IF(V$2/5+1 &gt;=$I179,CL179*EB179, 0)</f>
        <v>0</v>
      </c>
      <c r="W179" s="1">
        <f>IF(W$2/5+1 &gt;=$I179,CM179*EC179, 0)</f>
        <v>0</v>
      </c>
      <c r="X179" s="1">
        <f>IF(X$2/5+1 &gt;=$I179,CN179*ED179, 0)</f>
        <v>0</v>
      </c>
      <c r="Y179" s="1">
        <f>IF(Y$2/5+1 &gt;=$I179,CO179*EE179, 0)</f>
        <v>0</v>
      </c>
      <c r="Z179" s="1">
        <f>IF(Z$2/5+1 &gt;=$I179,CP179*EF179, 0)</f>
        <v>0</v>
      </c>
      <c r="AA179" s="1">
        <f>IF(AA$2/5+1 &gt;=$I179,CQ179*EG179, 0)</f>
        <v>0</v>
      </c>
      <c r="AB179" s="1">
        <f>IF(AB$2/5+1 &gt;=$I179,CR179*EH179, 0)</f>
        <v>0</v>
      </c>
      <c r="AC179" s="1">
        <f>IF(AC$2/5+1 &gt;=$I179,CS179*EI179, 0)</f>
        <v>0</v>
      </c>
      <c r="AD179" s="1">
        <f>IF(AD$2/5+1 &gt;=$I179,CT179*EJ179, 0)</f>
        <v>0</v>
      </c>
      <c r="AE179" s="1">
        <f>IF(AE$2/5+1 &gt;=$I179,CU179*EK179, 0)</f>
        <v>22.5</v>
      </c>
      <c r="AF179" s="1">
        <f>IF(AF$2/5+1 &gt;=$I179,CV179*EL179, 0)</f>
        <v>24.75</v>
      </c>
      <c r="AG179" s="1">
        <f>IF(AG$2/5+1 &gt;=$I179,CW179*EM179, 0)</f>
        <v>24.75</v>
      </c>
      <c r="AH179" s="1">
        <f>IF(AH$2/5+1 &gt;=$I179,CX179*EN179, 0)</f>
        <v>24.75</v>
      </c>
      <c r="AI179" s="1">
        <f>IF(AI$2/5+1 &gt;=$I179,CY179*EO179, 0)</f>
        <v>33</v>
      </c>
      <c r="AJ179" s="1">
        <f>IF(AJ$2/5+1 &gt;=$I179,CZ179*EP179, 0)</f>
        <v>40.5</v>
      </c>
      <c r="AL179" s="1">
        <v>0</v>
      </c>
      <c r="AM179" s="1">
        <v>6</v>
      </c>
      <c r="AN179" s="1">
        <f>AM179</f>
        <v>6</v>
      </c>
      <c r="AO179" s="1">
        <f>AN179</f>
        <v>6</v>
      </c>
      <c r="AP179" s="1">
        <f>AO179</f>
        <v>6</v>
      </c>
      <c r="AQ179" s="1">
        <f>AP179</f>
        <v>6</v>
      </c>
      <c r="AR179" s="1">
        <f>AQ179</f>
        <v>6</v>
      </c>
      <c r="AS179" s="1">
        <f>AR179</f>
        <v>6</v>
      </c>
      <c r="AT179" s="1">
        <f>AS179</f>
        <v>6</v>
      </c>
      <c r="AU179" s="1">
        <f>AT179</f>
        <v>6</v>
      </c>
      <c r="AV179" s="1">
        <f>AU179</f>
        <v>6</v>
      </c>
      <c r="AW179" s="1">
        <f>AV179</f>
        <v>6</v>
      </c>
      <c r="AX179" s="1">
        <f>AW179</f>
        <v>6</v>
      </c>
      <c r="AY179" s="1">
        <f>AX179</f>
        <v>6</v>
      </c>
      <c r="AZ179" s="1">
        <f>AY179</f>
        <v>6</v>
      </c>
      <c r="BA179" s="1">
        <f>AZ179</f>
        <v>6</v>
      </c>
      <c r="BB179" s="1">
        <f>BA179</f>
        <v>6</v>
      </c>
      <c r="BC179" s="1">
        <f>BB179</f>
        <v>6</v>
      </c>
      <c r="BD179" s="1">
        <f>BC179</f>
        <v>6</v>
      </c>
      <c r="BE179" s="1">
        <f>BD179</f>
        <v>6</v>
      </c>
      <c r="BF179" s="1">
        <f>BE179</f>
        <v>6</v>
      </c>
      <c r="BH179" s="1">
        <v>8</v>
      </c>
      <c r="BI179" s="1">
        <f>BH179</f>
        <v>8</v>
      </c>
      <c r="BJ179" s="1">
        <f>BI179</f>
        <v>8</v>
      </c>
      <c r="BK179" s="1">
        <f>BJ179</f>
        <v>8</v>
      </c>
      <c r="BL179" s="1">
        <f>BK179</f>
        <v>8</v>
      </c>
      <c r="BM179" s="1">
        <f>BL179</f>
        <v>8</v>
      </c>
      <c r="BN179" s="1">
        <f>BM179</f>
        <v>8</v>
      </c>
      <c r="BO179" s="1">
        <f>BN179</f>
        <v>8</v>
      </c>
      <c r="BP179" s="1">
        <f>BO179</f>
        <v>8</v>
      </c>
      <c r="BQ179" s="1">
        <f>BP179</f>
        <v>8</v>
      </c>
      <c r="BR179" s="1">
        <f>BQ179</f>
        <v>8</v>
      </c>
      <c r="BS179" s="1">
        <f>BR179</f>
        <v>8</v>
      </c>
      <c r="BT179" s="1">
        <f>BS179</f>
        <v>8</v>
      </c>
      <c r="BU179" s="1">
        <f>BT179</f>
        <v>8</v>
      </c>
      <c r="BV179" s="1">
        <f>BU179</f>
        <v>8</v>
      </c>
      <c r="BW179" s="1">
        <f>BV179</f>
        <v>8</v>
      </c>
      <c r="BX179" s="1">
        <f>BW179</f>
        <v>8</v>
      </c>
      <c r="BY179" s="1">
        <f>BX179</f>
        <v>8</v>
      </c>
      <c r="BZ179" s="1">
        <f>BY179</f>
        <v>8</v>
      </c>
      <c r="CA179" s="1">
        <f>BZ179</f>
        <v>8</v>
      </c>
      <c r="CB179" s="2"/>
      <c r="CC179" s="1">
        <v>2</v>
      </c>
      <c r="CE179">
        <f>IF(EXACT(E179,"Focus"),IF(I179=1,3,IF(I179=2,3,IF(I179=3,4,IF(I179=4,6,8)))),IF(I179=1,4,IF(I179=2,5,IF(I179=3,6,IF(I179=4,8,10)))))</f>
        <v>8</v>
      </c>
      <c r="CG179" s="2">
        <f>MIN(1,MAX(0,(CG$2-$CE179+1+CG$1-DB179)/CG$2))</f>
        <v>0</v>
      </c>
      <c r="CH179" s="2">
        <f>MIN(1,MAX(0,(CH$2-$CE179+1+CH$1-DC179)/CH$2))</f>
        <v>0</v>
      </c>
      <c r="CI179" s="2">
        <f>MIN(1,MAX(0,(CI$2-$CE179+1+CI$1-DD179)/CI$2))</f>
        <v>0</v>
      </c>
      <c r="CJ179" s="2">
        <f>MIN(1,MAX(0,(CJ$2-$CE179+1+CJ$1-DE179)/CJ$2))</f>
        <v>0.16666666666666666</v>
      </c>
      <c r="CK179" s="2">
        <f>MIN(1,MAX(0,(CK$2-$CE179+1+CK$1-DF179)/CK$2))</f>
        <v>0.375</v>
      </c>
      <c r="CL179" s="2">
        <f>MIN(1,MAX(0,(CL$2-$CE179+1+CL$1-DG179)/CL$2))</f>
        <v>0.375</v>
      </c>
      <c r="CM179" s="2">
        <f>MIN(1,MAX(0,(CM$2-$CE179+1+CM$1-DH179)/CM$2))</f>
        <v>0.5</v>
      </c>
      <c r="CN179" s="2">
        <f>MIN(1,MAX(0,(CN$2-$CE179+1+CN$1-DI179)/CN$2))</f>
        <v>0.5</v>
      </c>
      <c r="CO179" s="2">
        <f>MIN(1,MAX(0,(CO$2-$CE179+1+CO$1-DJ179)/CO$2))</f>
        <v>0.5</v>
      </c>
      <c r="CP179" s="2">
        <f>MIN(1,MAX(0,(CP$2-$CE179+1+CP$1-DK179)/CP$2))</f>
        <v>0.7</v>
      </c>
      <c r="CQ179" s="2">
        <f>MIN(1,MAX(0,(CQ$2-$CE179+1+CQ$1-DL179)/CQ$2))</f>
        <v>0.7</v>
      </c>
      <c r="CR179" s="2">
        <f>MIN(1,MAX(0,(CR$2-$CE179+1+CR$1-DM179)/CR$2))</f>
        <v>0.7</v>
      </c>
      <c r="CS179" s="2">
        <f>MIN(1,MAX(0,(CS$2-$CE179+1+CS$1-DN179)/CS$2))</f>
        <v>0.8</v>
      </c>
      <c r="CT179" s="2">
        <f>MIN(1,MAX(0,(CT$2-$CE179+1+CT$1-DO179)/CT$2))</f>
        <v>0.8</v>
      </c>
      <c r="CU179" s="2">
        <f>MIN(1,MAX(0,(CU$2-$CE179+1+CU$1-DP179)/CU$2))</f>
        <v>0.83333333333333337</v>
      </c>
      <c r="CV179" s="2">
        <f>MIN(1,MAX(0,(CV$2-$CE179+1+CV$1-DQ179)/CV$2))</f>
        <v>0.91666666666666663</v>
      </c>
      <c r="CW179" s="2">
        <f>MIN(1,MAX(0,(CW$2-$CE179+1+CW$1-DR179)/CW$2))</f>
        <v>0.91666666666666663</v>
      </c>
      <c r="CX179" s="2">
        <f>MIN(1,MAX(0,(CX$2-$CE179+1+CX$1-DS179)/CX$2))</f>
        <v>0.91666666666666663</v>
      </c>
      <c r="CY179" s="2">
        <f>MIN(1,MAX(0,(CY$2-$CE179+1+CY$1-DT179)/CY$2))</f>
        <v>0.91666666666666663</v>
      </c>
      <c r="CZ179" s="2">
        <f>MIN(1,MAX(0,(CZ$2-$CE179+1+CZ$1-DU179)/CZ$2))</f>
        <v>0.9</v>
      </c>
      <c r="DB179" s="1">
        <f>IF($CC179&gt;0,MAX(0,FLOOR((1-$DA$2)*CG$2-$CE179+1+CG$1,1)),0)</f>
        <v>0</v>
      </c>
      <c r="DC179" s="1">
        <f>IF($CC179&gt;0,MAX(0,FLOOR((1-$DA$2)*CH$2-$CE179+1+CH$1,1)),0)</f>
        <v>0</v>
      </c>
      <c r="DD179" s="1">
        <f>IF($CC179&gt;0,MAX(0,FLOOR((1-$DA$2)*CI$2-$CE179+1+CI$1,1)),0)</f>
        <v>0</v>
      </c>
      <c r="DE179" s="1">
        <f>IF($CC179&gt;0,MAX(0,FLOOR((1-$DA$2)*CJ$2-$CE179+1+CJ$1,1)),0)</f>
        <v>0</v>
      </c>
      <c r="DF179" s="1">
        <f>IF($CC179&gt;0,MAX(0,FLOOR((1-$DA$2)*CK$2-$CE179+1+CK$1,1)),0)</f>
        <v>0</v>
      </c>
      <c r="DG179" s="1">
        <f>IF($CC179&gt;0,MAX(0,FLOOR((1-$DA$2)*CL$2-$CE179+1+CL$1,1)),0)</f>
        <v>0</v>
      </c>
      <c r="DH179" s="1">
        <f>IF($CC179&gt;0,MAX(0,FLOOR((1-$DA$2)*CM$2-$CE179+1+CM$1,1)),0)</f>
        <v>0</v>
      </c>
      <c r="DI179" s="1">
        <f>IF($CC179&gt;0,MAX(0,FLOOR((1-$DA$2)*CN$2-$CE179+1+CN$1,1)),0)</f>
        <v>0</v>
      </c>
      <c r="DJ179" s="1">
        <f>IF($CC179&gt;0,MAX(0,FLOOR((1-$DA$2)*CO$2-$CE179+1+CO$1,1)),0)</f>
        <v>0</v>
      </c>
      <c r="DK179" s="1">
        <f>IF($CC179&gt;0,MAX(0,FLOOR((1-$DA$2)*CP$2-$CE179+1+CP$1,1)),0)</f>
        <v>0</v>
      </c>
      <c r="DL179" s="1">
        <f>IF($CC179&gt;0,MAX(0,FLOOR((1-$DA$2)*CQ$2-$CE179+1+CQ$1,1)),0)</f>
        <v>0</v>
      </c>
      <c r="DM179" s="1">
        <f>IF($CC179&gt;0,MAX(0,FLOOR((1-$DA$2)*CR$2-$CE179+1+CR$1,1)),0)</f>
        <v>0</v>
      </c>
      <c r="DN179" s="1">
        <f>IF($CC179&gt;0,MAX(0,FLOOR((1-$DA$2)*CS$2-$CE179+1+CS$1,1)),0)</f>
        <v>0</v>
      </c>
      <c r="DO179" s="1">
        <f>IF($CC179&gt;0,MAX(0,FLOOR((1-$DA$2)*CT$2-$CE179+1+CT$1,1)),0)</f>
        <v>0</v>
      </c>
      <c r="DP179" s="1">
        <f>IF($CC179&gt;0,MAX(0,FLOOR((1-$DA$2)*CU$2-$CE179+1+CU$1,1)),0)</f>
        <v>0</v>
      </c>
      <c r="DQ179" s="1">
        <f>IF($CC179&gt;0,MAX(0,FLOOR((1-$DA$2)*CV$2-$CE179+1+CV$1,1)),0)</f>
        <v>0</v>
      </c>
      <c r="DR179" s="1">
        <f>IF($CC179&gt;0,MAX(0,FLOOR((1-$DA$2)*CW$2-$CE179+1+CW$1,1)),0)</f>
        <v>0</v>
      </c>
      <c r="DS179" s="1">
        <f>IF($CC179&gt;0,MAX(0,FLOOR((1-$DA$2)*CX$2-$CE179+1+CX$1,1)),0)</f>
        <v>0</v>
      </c>
      <c r="DT179" s="1">
        <f>IF($CC179&gt;0,MAX(0,FLOOR((1-$DA$2)*CY$2-$CE179+1+CY$1,1)),0)</f>
        <v>1</v>
      </c>
      <c r="DU179" s="1">
        <f>IF($CC179&gt;0,MAX(0,FLOOR((1-$DA$2)*CZ$2-$CE179+1+CZ$1,1)),0)</f>
        <v>2</v>
      </c>
      <c r="DW179" s="1">
        <f>$AL179 +(DB179*$CC179+AM179)*(BH179+1)/2</f>
        <v>27</v>
      </c>
      <c r="DX179" s="1">
        <f>$AL179 +(DC179*$CC179+AN179)*(BI179+1)/2</f>
        <v>27</v>
      </c>
      <c r="DY179" s="1">
        <f>$AL179 +(DD179*$CC179+AO179)*(BJ179+1)/2</f>
        <v>27</v>
      </c>
      <c r="DZ179" s="1">
        <f>$AL179 +(DE179*$CC179+AP179)*(BK179+1)/2</f>
        <v>27</v>
      </c>
      <c r="EA179" s="1">
        <f>$AL179 +(DF179*$CC179+AQ179)*(BL179+1)/2</f>
        <v>27</v>
      </c>
      <c r="EB179" s="1">
        <f>$AL179 +(DG179*$CC179+AR179)*(BM179+1)/2</f>
        <v>27</v>
      </c>
      <c r="EC179" s="1">
        <f>$AL179 +(DH179*$CC179+AS179)*(BN179+1)/2</f>
        <v>27</v>
      </c>
      <c r="ED179" s="1">
        <f>$AL179 +(DI179*$CC179+AT179)*(BO179+1)/2</f>
        <v>27</v>
      </c>
      <c r="EE179" s="1">
        <f>$AL179 +(DJ179*$CC179+AU179)*(BP179+1)/2</f>
        <v>27</v>
      </c>
      <c r="EF179" s="1">
        <f>$AL179 +(DK179*$CC179+AV179)*(BQ179+1)/2</f>
        <v>27</v>
      </c>
      <c r="EG179" s="1">
        <f>$AL179 +(DL179*$CC179+AW179)*(BR179+1)/2</f>
        <v>27</v>
      </c>
      <c r="EH179" s="1">
        <f>$AL179 +(DM179*$CC179+AX179)*(BS179+1)/2</f>
        <v>27</v>
      </c>
      <c r="EI179" s="1">
        <f>$AL179 +(DN179*$CC179+AY179)*(BT179+1)/2</f>
        <v>27</v>
      </c>
      <c r="EJ179" s="1">
        <f>$AL179 +(DO179*$CC179+AZ179)*(BU179+1)/2</f>
        <v>27</v>
      </c>
      <c r="EK179" s="1">
        <f>$AL179 +(DP179*$CC179+BA179)*(BV179+1)/2</f>
        <v>27</v>
      </c>
      <c r="EL179" s="1">
        <f>$AL179 +(DQ179*$CC179+BB179)*(BW179+1)/2</f>
        <v>27</v>
      </c>
      <c r="EM179" s="1">
        <f>$AL179 +(DR179*$CC179+BC179)*(BX179+1)/2</f>
        <v>27</v>
      </c>
      <c r="EN179" s="1">
        <f>$AL179 +(DS179*$CC179+BD179)*(BY179+1)/2</f>
        <v>27</v>
      </c>
      <c r="EO179" s="1">
        <f>$AL179 +(DT179*$CC179+BE179)*(BZ179+1)/2</f>
        <v>36</v>
      </c>
      <c r="EP179" s="1">
        <f>$AL179 +(DU179*$CC179+BF179)*(CA179+1)/2</f>
        <v>45</v>
      </c>
    </row>
    <row r="180" spans="1:146" ht="33.950000000000003" customHeight="1">
      <c r="A180" s="8" t="s">
        <v>605</v>
      </c>
      <c r="B180" s="1" t="s">
        <v>52</v>
      </c>
      <c r="C180" s="8" t="s">
        <v>78</v>
      </c>
      <c r="D180" s="8" t="s">
        <v>606</v>
      </c>
      <c r="E180" s="8" t="s">
        <v>80</v>
      </c>
      <c r="F180" s="8" t="s">
        <v>47</v>
      </c>
      <c r="G180" s="8"/>
      <c r="H180" s="8" t="s">
        <v>81</v>
      </c>
      <c r="I180" s="8">
        <v>3</v>
      </c>
      <c r="J180" s="8"/>
      <c r="K180" s="8"/>
      <c r="L180" s="8" t="s">
        <v>978</v>
      </c>
      <c r="M180" s="8" t="s">
        <v>607</v>
      </c>
      <c r="O180" s="1">
        <v>1</v>
      </c>
      <c r="Q180" s="1">
        <f>IF(Q$2/5+1 &gt;=$I180,CG180*DW180, 0)</f>
        <v>0</v>
      </c>
      <c r="R180" s="1">
        <f>IF(R$2/5+1 &gt;=$I180,CH180*DX180, 0)</f>
        <v>0</v>
      </c>
      <c r="S180" s="1">
        <f>IF(S$2/5+1 &gt;=$I180,CI180*DY180, 0)</f>
        <v>0</v>
      </c>
      <c r="T180" s="1">
        <f>IF(T$2/5+1 &gt;=$I180,CJ180*DZ180, 0)</f>
        <v>0</v>
      </c>
      <c r="U180" s="1">
        <f>IF(U$2/5+1 &gt;=$I180,CK180*EA180, 0)</f>
        <v>0</v>
      </c>
      <c r="V180" s="1">
        <f>IF(V$2/5+1 &gt;=$I180,CL180*EB180, 0)</f>
        <v>0</v>
      </c>
      <c r="W180" s="1">
        <f>IF(W$2/5+1 &gt;=$I180,CM180*EC180, 0)</f>
        <v>0</v>
      </c>
      <c r="X180" s="1">
        <f>IF(X$2/5+1 &gt;=$I180,CN180*ED180, 0)</f>
        <v>0</v>
      </c>
      <c r="Y180" s="1">
        <f>IF(Y$2/5+1 &gt;=$I180,CO180*EE180, 0)</f>
        <v>0</v>
      </c>
      <c r="Z180" s="1">
        <f>IF(Z$2/5+1 &gt;=$I180,CP180*EF180, 0)</f>
        <v>9.4500000000000011</v>
      </c>
      <c r="AA180" s="1">
        <f>IF(AA$2/5+1 &gt;=$I180,CQ180*EG180, 0)</f>
        <v>9.4500000000000011</v>
      </c>
      <c r="AB180" s="1">
        <f>IF(AB$2/5+1 &gt;=$I180,CR180*EH180, 0)</f>
        <v>9.4500000000000011</v>
      </c>
      <c r="AC180" s="1">
        <f>IF(AC$2/5+1 &gt;=$I180,CS180*EI180, 0)</f>
        <v>18.900000000000002</v>
      </c>
      <c r="AD180" s="1">
        <f>IF(AD$2/5+1 &gt;=$I180,CT180*EJ180, 0)</f>
        <v>18.900000000000002</v>
      </c>
      <c r="AE180" s="1">
        <f>IF(AE$2/5+1 &gt;=$I180,CU180*EK180, 0)</f>
        <v>19.25</v>
      </c>
      <c r="AF180" s="1">
        <f>IF(AF$2/5+1 &gt;=$I180,CV180*EL180, 0)</f>
        <v>28.875</v>
      </c>
      <c r="AG180" s="1">
        <f>IF(AG$2/5+1 &gt;=$I180,CW180*EM180, 0)</f>
        <v>28.875</v>
      </c>
      <c r="AH180" s="1">
        <f>IF(AH$2/5+1 &gt;=$I180,CX180*EN180, 0)</f>
        <v>28.875</v>
      </c>
      <c r="AI180" s="1">
        <f>IF(AI$2/5+1 &gt;=$I180,CY180*EO180, 0)</f>
        <v>38.5</v>
      </c>
      <c r="AJ180" s="1">
        <f>IF(AJ$2/5+1 &gt;=$I180,CZ180*EP180, 0)</f>
        <v>47.25</v>
      </c>
      <c r="AL180" s="1">
        <v>0</v>
      </c>
      <c r="AM180" s="1">
        <v>1</v>
      </c>
      <c r="AN180" s="1">
        <f>AM180</f>
        <v>1</v>
      </c>
      <c r="AO180" s="1">
        <f>AN180</f>
        <v>1</v>
      </c>
      <c r="AP180" s="1">
        <f>AO180</f>
        <v>1</v>
      </c>
      <c r="AQ180" s="1">
        <f>AP180</f>
        <v>1</v>
      </c>
      <c r="AR180" s="1">
        <f>AQ180</f>
        <v>1</v>
      </c>
      <c r="AS180" s="1">
        <f>AR180</f>
        <v>1</v>
      </c>
      <c r="AT180" s="1">
        <f>AS180</f>
        <v>1</v>
      </c>
      <c r="AU180" s="1">
        <f>AT180</f>
        <v>1</v>
      </c>
      <c r="AV180" s="1">
        <f>AU180</f>
        <v>1</v>
      </c>
      <c r="AW180" s="1">
        <f>AV180</f>
        <v>1</v>
      </c>
      <c r="AX180" s="1">
        <f>AW180</f>
        <v>1</v>
      </c>
      <c r="AY180" s="1">
        <f>AX180</f>
        <v>1</v>
      </c>
      <c r="AZ180" s="1">
        <f>AY180</f>
        <v>1</v>
      </c>
      <c r="BA180" s="1">
        <f>AZ180</f>
        <v>1</v>
      </c>
      <c r="BB180" s="1">
        <f>BA180</f>
        <v>1</v>
      </c>
      <c r="BC180" s="1">
        <f>BB180</f>
        <v>1</v>
      </c>
      <c r="BD180" s="1">
        <f>BC180</f>
        <v>1</v>
      </c>
      <c r="BE180" s="1">
        <f>BD180</f>
        <v>1</v>
      </c>
      <c r="BF180" s="1">
        <f>BE180</f>
        <v>1</v>
      </c>
      <c r="BH180" s="1">
        <v>20</v>
      </c>
      <c r="BI180" s="1">
        <f>BH180</f>
        <v>20</v>
      </c>
      <c r="BJ180" s="1">
        <f>BI180</f>
        <v>20</v>
      </c>
      <c r="BK180" s="1">
        <f>BJ180</f>
        <v>20</v>
      </c>
      <c r="BL180" s="1">
        <f>BK180</f>
        <v>20</v>
      </c>
      <c r="BM180" s="1">
        <f>BL180</f>
        <v>20</v>
      </c>
      <c r="BN180" s="1">
        <f>BM180</f>
        <v>20</v>
      </c>
      <c r="BO180" s="1">
        <f>BN180</f>
        <v>20</v>
      </c>
      <c r="BP180" s="1">
        <f>BO180</f>
        <v>20</v>
      </c>
      <c r="BQ180" s="1">
        <f>BP180</f>
        <v>20</v>
      </c>
      <c r="BR180" s="1">
        <f>BQ180</f>
        <v>20</v>
      </c>
      <c r="BS180" s="1">
        <f>BR180</f>
        <v>20</v>
      </c>
      <c r="BT180" s="1">
        <f>BS180</f>
        <v>20</v>
      </c>
      <c r="BU180" s="1">
        <f>BT180</f>
        <v>20</v>
      </c>
      <c r="BV180" s="1">
        <f>BU180</f>
        <v>20</v>
      </c>
      <c r="BW180" s="1">
        <f>BV180</f>
        <v>20</v>
      </c>
      <c r="BX180" s="1">
        <f>BW180</f>
        <v>20</v>
      </c>
      <c r="BY180" s="1">
        <f>BX180</f>
        <v>20</v>
      </c>
      <c r="BZ180" s="1">
        <f>BY180</f>
        <v>20</v>
      </c>
      <c r="CA180" s="1">
        <f>BZ180</f>
        <v>20</v>
      </c>
      <c r="CB180" s="2"/>
      <c r="CC180" s="1">
        <v>1</v>
      </c>
      <c r="CE180">
        <f>IF(EXACT(E180,"Focus"),IF(I180=1,3,IF(I180=2,3,IF(I180=3,4,IF(I180=4,6,8)))),IF(I180=1,4,IF(I180=2,5,IF(I180=3,6,IF(I180=4,8,10)))))</f>
        <v>6</v>
      </c>
      <c r="CG180" s="2">
        <f>MIN(1,MAX(0,(CG$2-$CE180+1+CG$1-DB180)/CG$2))</f>
        <v>0.16666666666666666</v>
      </c>
      <c r="CH180" s="2">
        <f>MIN(1,MAX(0,(CH$2-$CE180+1+CH$1-DC180)/CH$2))</f>
        <v>0.33333333333333331</v>
      </c>
      <c r="CI180" s="2">
        <f>MIN(1,MAX(0,(CI$2-$CE180+1+CI$1-DD180)/CI$2))</f>
        <v>0.33333333333333331</v>
      </c>
      <c r="CJ180" s="2">
        <f>MIN(1,MAX(0,(CJ$2-$CE180+1+CJ$1-DE180)/CJ$2))</f>
        <v>0.5</v>
      </c>
      <c r="CK180" s="2">
        <f>MIN(1,MAX(0,(CK$2-$CE180+1+CK$1-DF180)/CK$2))</f>
        <v>0.625</v>
      </c>
      <c r="CL180" s="2">
        <f>MIN(1,MAX(0,(CL$2-$CE180+1+CL$1-DG180)/CL$2))</f>
        <v>0.625</v>
      </c>
      <c r="CM180" s="2">
        <f>MIN(1,MAX(0,(CM$2-$CE180+1+CM$1-DH180)/CM$2))</f>
        <v>0.75</v>
      </c>
      <c r="CN180" s="2">
        <f>MIN(1,MAX(0,(CN$2-$CE180+1+CN$1-DI180)/CN$2))</f>
        <v>0.75</v>
      </c>
      <c r="CO180" s="2">
        <f>MIN(1,MAX(0,(CO$2-$CE180+1+CO$1-DJ180)/CO$2))</f>
        <v>0.75</v>
      </c>
      <c r="CP180" s="2">
        <f>MIN(1,MAX(0,(CP$2-$CE180+1+CP$1-DK180)/CP$2))</f>
        <v>0.9</v>
      </c>
      <c r="CQ180" s="2">
        <f>MIN(1,MAX(0,(CQ$2-$CE180+1+CQ$1-DL180)/CQ$2))</f>
        <v>0.9</v>
      </c>
      <c r="CR180" s="2">
        <f>MIN(1,MAX(0,(CR$2-$CE180+1+CR$1-DM180)/CR$2))</f>
        <v>0.9</v>
      </c>
      <c r="CS180" s="2">
        <f>MIN(1,MAX(0,(CS$2-$CE180+1+CS$1-DN180)/CS$2))</f>
        <v>0.9</v>
      </c>
      <c r="CT180" s="2">
        <f>MIN(1,MAX(0,(CT$2-$CE180+1+CT$1-DO180)/CT$2))</f>
        <v>0.9</v>
      </c>
      <c r="CU180" s="2">
        <f>MIN(1,MAX(0,(CU$2-$CE180+1+CU$1-DP180)/CU$2))</f>
        <v>0.91666666666666663</v>
      </c>
      <c r="CV180" s="2">
        <f>MIN(1,MAX(0,(CV$2-$CE180+1+CV$1-DQ180)/CV$2))</f>
        <v>0.91666666666666663</v>
      </c>
      <c r="CW180" s="2">
        <f>MIN(1,MAX(0,(CW$2-$CE180+1+CW$1-DR180)/CW$2))</f>
        <v>0.91666666666666663</v>
      </c>
      <c r="CX180" s="2">
        <f>MIN(1,MAX(0,(CX$2-$CE180+1+CX$1-DS180)/CX$2))</f>
        <v>0.91666666666666663</v>
      </c>
      <c r="CY180" s="2">
        <f>MIN(1,MAX(0,(CY$2-$CE180+1+CY$1-DT180)/CY$2))</f>
        <v>0.91666666666666663</v>
      </c>
      <c r="CZ180" s="2">
        <f>MIN(1,MAX(0,(CZ$2-$CE180+1+CZ$1-DU180)/CZ$2))</f>
        <v>0.9</v>
      </c>
      <c r="DB180" s="1">
        <f>IF($CC180&gt;0,MAX(0,FLOOR((1-$DA$2)*CG$2-$CE180+1+CG$1,1)),0)</f>
        <v>0</v>
      </c>
      <c r="DC180" s="1">
        <f>IF($CC180&gt;0,MAX(0,FLOOR((1-$DA$2)*CH$2-$CE180+1+CH$1,1)),0)</f>
        <v>0</v>
      </c>
      <c r="DD180" s="1">
        <f>IF($CC180&gt;0,MAX(0,FLOOR((1-$DA$2)*CI$2-$CE180+1+CI$1,1)),0)</f>
        <v>0</v>
      </c>
      <c r="DE180" s="1">
        <f>IF($CC180&gt;0,MAX(0,FLOOR((1-$DA$2)*CJ$2-$CE180+1+CJ$1,1)),0)</f>
        <v>0</v>
      </c>
      <c r="DF180" s="1">
        <f>IF($CC180&gt;0,MAX(0,FLOOR((1-$DA$2)*CK$2-$CE180+1+CK$1,1)),0)</f>
        <v>0</v>
      </c>
      <c r="DG180" s="1">
        <f>IF($CC180&gt;0,MAX(0,FLOOR((1-$DA$2)*CL$2-$CE180+1+CL$1,1)),0)</f>
        <v>0</v>
      </c>
      <c r="DH180" s="1">
        <f>IF($CC180&gt;0,MAX(0,FLOOR((1-$DA$2)*CM$2-$CE180+1+CM$1,1)),0)</f>
        <v>0</v>
      </c>
      <c r="DI180" s="1">
        <f>IF($CC180&gt;0,MAX(0,FLOOR((1-$DA$2)*CN$2-$CE180+1+CN$1,1)),0)</f>
        <v>0</v>
      </c>
      <c r="DJ180" s="1">
        <f>IF($CC180&gt;0,MAX(0,FLOOR((1-$DA$2)*CO$2-$CE180+1+CO$1,1)),0)</f>
        <v>0</v>
      </c>
      <c r="DK180" s="1">
        <f>IF($CC180&gt;0,MAX(0,FLOOR((1-$DA$2)*CP$2-$CE180+1+CP$1,1)),0)</f>
        <v>0</v>
      </c>
      <c r="DL180" s="1">
        <f>IF($CC180&gt;0,MAX(0,FLOOR((1-$DA$2)*CQ$2-$CE180+1+CQ$1,1)),0)</f>
        <v>0</v>
      </c>
      <c r="DM180" s="1">
        <f>IF($CC180&gt;0,MAX(0,FLOOR((1-$DA$2)*CR$2-$CE180+1+CR$1,1)),0)</f>
        <v>0</v>
      </c>
      <c r="DN180" s="1">
        <f>IF($CC180&gt;0,MAX(0,FLOOR((1-$DA$2)*CS$2-$CE180+1+CS$1,1)),0)</f>
        <v>1</v>
      </c>
      <c r="DO180" s="1">
        <f>IF($CC180&gt;0,MAX(0,FLOOR((1-$DA$2)*CT$2-$CE180+1+CT$1,1)),0)</f>
        <v>1</v>
      </c>
      <c r="DP180" s="1">
        <f>IF($CC180&gt;0,MAX(0,FLOOR((1-$DA$2)*CU$2-$CE180+1+CU$1,1)),0)</f>
        <v>1</v>
      </c>
      <c r="DQ180" s="1">
        <f>IF($CC180&gt;0,MAX(0,FLOOR((1-$DA$2)*CV$2-$CE180+1+CV$1,1)),0)</f>
        <v>2</v>
      </c>
      <c r="DR180" s="1">
        <f>IF($CC180&gt;0,MAX(0,FLOOR((1-$DA$2)*CW$2-$CE180+1+CW$1,1)),0)</f>
        <v>2</v>
      </c>
      <c r="DS180" s="1">
        <f>IF($CC180&gt;0,MAX(0,FLOOR((1-$DA$2)*CX$2-$CE180+1+CX$1,1)),0)</f>
        <v>2</v>
      </c>
      <c r="DT180" s="1">
        <f>IF($CC180&gt;0,MAX(0,FLOOR((1-$DA$2)*CY$2-$CE180+1+CY$1,1)),0)</f>
        <v>3</v>
      </c>
      <c r="DU180" s="1">
        <f>IF($CC180&gt;0,MAX(0,FLOOR((1-$DA$2)*CZ$2-$CE180+1+CZ$1,1)),0)</f>
        <v>4</v>
      </c>
      <c r="DW180" s="1">
        <f>$AL180 +(DB180*$CC180+AM180)*(BH180+1)/2</f>
        <v>10.5</v>
      </c>
      <c r="DX180" s="1">
        <f>$AL180 +(DC180*$CC180+AN180)*(BI180+1)/2</f>
        <v>10.5</v>
      </c>
      <c r="DY180" s="1">
        <f>$AL180 +(DD180*$CC180+AO180)*(BJ180+1)/2</f>
        <v>10.5</v>
      </c>
      <c r="DZ180" s="1">
        <f>$AL180 +(DE180*$CC180+AP180)*(BK180+1)/2</f>
        <v>10.5</v>
      </c>
      <c r="EA180" s="1">
        <f>$AL180 +(DF180*$CC180+AQ180)*(BL180+1)/2</f>
        <v>10.5</v>
      </c>
      <c r="EB180" s="1">
        <f>$AL180 +(DG180*$CC180+AR180)*(BM180+1)/2</f>
        <v>10.5</v>
      </c>
      <c r="EC180" s="1">
        <f>$AL180 +(DH180*$CC180+AS180)*(BN180+1)/2</f>
        <v>10.5</v>
      </c>
      <c r="ED180" s="1">
        <f>$AL180 +(DI180*$CC180+AT180)*(BO180+1)/2</f>
        <v>10.5</v>
      </c>
      <c r="EE180" s="1">
        <f>$AL180 +(DJ180*$CC180+AU180)*(BP180+1)/2</f>
        <v>10.5</v>
      </c>
      <c r="EF180" s="1">
        <f>$AL180 +(DK180*$CC180+AV180)*(BQ180+1)/2</f>
        <v>10.5</v>
      </c>
      <c r="EG180" s="1">
        <f>$AL180 +(DL180*$CC180+AW180)*(BR180+1)/2</f>
        <v>10.5</v>
      </c>
      <c r="EH180" s="1">
        <f>$AL180 +(DM180*$CC180+AX180)*(BS180+1)/2</f>
        <v>10.5</v>
      </c>
      <c r="EI180" s="1">
        <f>$AL180 +(DN180*$CC180+AY180)*(BT180+1)/2</f>
        <v>21</v>
      </c>
      <c r="EJ180" s="1">
        <f>$AL180 +(DO180*$CC180+AZ180)*(BU180+1)/2</f>
        <v>21</v>
      </c>
      <c r="EK180" s="1">
        <f>$AL180 +(DP180*$CC180+BA180)*(BV180+1)/2</f>
        <v>21</v>
      </c>
      <c r="EL180" s="1">
        <f>$AL180 +(DQ180*$CC180+BB180)*(BW180+1)/2</f>
        <v>31.5</v>
      </c>
      <c r="EM180" s="1">
        <f>$AL180 +(DR180*$CC180+BC180)*(BX180+1)/2</f>
        <v>31.5</v>
      </c>
      <c r="EN180" s="1">
        <f>$AL180 +(DS180*$CC180+BD180)*(BY180+1)/2</f>
        <v>31.5</v>
      </c>
      <c r="EO180" s="1">
        <f>$AL180 +(DT180*$CC180+BE180)*(BZ180+1)/2</f>
        <v>42</v>
      </c>
      <c r="EP180" s="1">
        <f>$AL180 +(DU180*$CC180+BF180)*(CA180+1)/2</f>
        <v>52.5</v>
      </c>
    </row>
    <row r="181" spans="1:146" ht="36">
      <c r="A181" s="9" t="s">
        <v>608</v>
      </c>
      <c r="B181" s="1" t="s">
        <v>52</v>
      </c>
      <c r="C181" s="9" t="s">
        <v>53</v>
      </c>
      <c r="D181" s="9" t="s">
        <v>609</v>
      </c>
      <c r="E181" s="9" t="s">
        <v>30</v>
      </c>
      <c r="F181" s="9" t="s">
        <v>31</v>
      </c>
      <c r="G181" s="9" t="s">
        <v>158</v>
      </c>
      <c r="H181" s="9"/>
      <c r="I181" s="9">
        <v>1</v>
      </c>
      <c r="J181" s="9"/>
      <c r="K181" s="9"/>
      <c r="L181" s="9"/>
      <c r="M181" s="9" t="s">
        <v>610</v>
      </c>
    </row>
    <row r="182" spans="1:146" ht="33.950000000000003" customHeight="1">
      <c r="A182" s="8" t="s">
        <v>611</v>
      </c>
      <c r="B182" s="1" t="s">
        <v>60</v>
      </c>
      <c r="C182" s="8" t="s">
        <v>61</v>
      </c>
      <c r="D182" s="8" t="s">
        <v>612</v>
      </c>
      <c r="E182" s="8" t="s">
        <v>613</v>
      </c>
      <c r="F182" s="8" t="s">
        <v>63</v>
      </c>
      <c r="G182" s="8"/>
      <c r="H182" s="8"/>
      <c r="I182" s="8">
        <v>4</v>
      </c>
      <c r="J182" s="8"/>
      <c r="K182" s="8"/>
      <c r="L182" s="8"/>
      <c r="M182" s="8" t="s">
        <v>614</v>
      </c>
    </row>
    <row r="183" spans="1:146" ht="33.950000000000003" customHeight="1">
      <c r="A183" s="8" t="s">
        <v>615</v>
      </c>
      <c r="B183" s="1" t="s">
        <v>120</v>
      </c>
      <c r="C183" s="8" t="s">
        <v>189</v>
      </c>
      <c r="D183" s="8" t="s">
        <v>616</v>
      </c>
      <c r="E183" s="8" t="s">
        <v>46</v>
      </c>
      <c r="F183" s="8" t="s">
        <v>31</v>
      </c>
      <c r="G183" s="8"/>
      <c r="H183" s="8"/>
      <c r="I183" s="8">
        <v>5</v>
      </c>
      <c r="J183" s="8"/>
      <c r="K183" s="8"/>
      <c r="L183" s="8" t="s">
        <v>934</v>
      </c>
      <c r="M183" s="8" t="s">
        <v>617</v>
      </c>
    </row>
    <row r="184" spans="1:146" ht="33.950000000000003" customHeight="1">
      <c r="A184" s="8" t="s">
        <v>618</v>
      </c>
      <c r="B184" s="1" t="s">
        <v>27</v>
      </c>
      <c r="C184" s="8" t="s">
        <v>143</v>
      </c>
      <c r="D184" s="8" t="s">
        <v>619</v>
      </c>
      <c r="E184" s="8" t="s">
        <v>46</v>
      </c>
      <c r="F184" s="8" t="s">
        <v>55</v>
      </c>
      <c r="G184" s="8" t="s">
        <v>620</v>
      </c>
      <c r="H184" s="8"/>
      <c r="I184" s="8">
        <v>2</v>
      </c>
      <c r="J184" s="8" t="s">
        <v>34</v>
      </c>
      <c r="K184" s="8" t="s">
        <v>34</v>
      </c>
      <c r="L184" s="8"/>
      <c r="M184" s="8" t="s">
        <v>621</v>
      </c>
      <c r="O184" s="1">
        <v>1</v>
      </c>
      <c r="Q184" s="1">
        <f>IF(Q$2/5+1 &gt;=$I184,CG184*DW184, 0)</f>
        <v>0</v>
      </c>
      <c r="R184" s="1">
        <f>IF(R$2/5+1 &gt;=$I184,CH184*DX184, 0)</f>
        <v>0</v>
      </c>
      <c r="S184" s="1">
        <f>IF(S$2/5+1 &gt;=$I184,CI184*DY184, 0)</f>
        <v>0</v>
      </c>
      <c r="T184" s="1">
        <f>IF(T$2/5+1 &gt;=$I184,CJ184*DZ184, 0)</f>
        <v>0</v>
      </c>
      <c r="U184" s="1">
        <f>IF(U$2/5+1 &gt;=$I184,CK184*EA184, 0)</f>
        <v>8.625</v>
      </c>
      <c r="V184" s="1">
        <f>IF(V$2/5+1 &gt;=$I184,CL184*EB184, 0)</f>
        <v>8.625</v>
      </c>
      <c r="W184" s="1">
        <f>IF(W$2/5+1 &gt;=$I184,CM184*EC184, 0)</f>
        <v>10.0625</v>
      </c>
      <c r="X184" s="1">
        <f>IF(X$2/5+1 &gt;=$I184,CN184*ED184, 0)</f>
        <v>10.0625</v>
      </c>
      <c r="Y184" s="1">
        <f>IF(Y$2/5+1 &gt;=$I184,CO184*EE184, 0)</f>
        <v>10.0625</v>
      </c>
      <c r="Z184" s="1">
        <f>IF(Z$2/5+1 &gt;=$I184,CP184*EF184, 0)</f>
        <v>16.2</v>
      </c>
      <c r="AA184" s="1">
        <f>IF(AA$2/5+1 &gt;=$I184,CQ184*EG184, 0)</f>
        <v>16.2</v>
      </c>
      <c r="AB184" s="1">
        <f>IF(AB$2/5+1 &gt;=$I184,CR184*EH184, 0)</f>
        <v>16.2</v>
      </c>
      <c r="AC184" s="1">
        <f>IF(AC$2/5+1 &gt;=$I184,CS184*EI184, 0)</f>
        <v>22.05</v>
      </c>
      <c r="AD184" s="1">
        <f>IF(AD$2/5+1 &gt;=$I184,CT184*EJ184, 0)</f>
        <v>22.05</v>
      </c>
      <c r="AE184" s="1">
        <f>IF(AE$2/5+1 &gt;=$I184,CU184*EK184, 0)</f>
        <v>22.458333333333332</v>
      </c>
      <c r="AF184" s="1">
        <f>IF(AF$2/5+1 &gt;=$I184,CV184*EL184, 0)</f>
        <v>28.416666666666664</v>
      </c>
      <c r="AG184" s="1">
        <f>IF(AG$2/5+1 &gt;=$I184,CW184*EM184, 0)</f>
        <v>28.416666666666664</v>
      </c>
      <c r="AH184" s="1">
        <f>IF(AH$2/5+1 &gt;=$I184,CX184*EN184, 0)</f>
        <v>28.416666666666664</v>
      </c>
      <c r="AI184" s="1">
        <f>IF(AI$2/5+1 &gt;=$I184,CY184*EO184, 0)</f>
        <v>34.375</v>
      </c>
      <c r="AJ184" s="1">
        <f>IF(AJ$2/5+1 &gt;=$I184,CZ184*EP184, 0)</f>
        <v>39.6</v>
      </c>
      <c r="AL184" s="1">
        <v>5</v>
      </c>
      <c r="AM184" s="1">
        <v>1</v>
      </c>
      <c r="AN184" s="1">
        <f>AM184</f>
        <v>1</v>
      </c>
      <c r="AO184" s="1">
        <f>AN184</f>
        <v>1</v>
      </c>
      <c r="AP184" s="1">
        <f>AO184</f>
        <v>1</v>
      </c>
      <c r="AQ184" s="1">
        <f>AP184</f>
        <v>1</v>
      </c>
      <c r="AR184" s="1">
        <f>AQ184</f>
        <v>1</v>
      </c>
      <c r="AS184" s="1">
        <f>AR184</f>
        <v>1</v>
      </c>
      <c r="AT184" s="1">
        <f>AS184</f>
        <v>1</v>
      </c>
      <c r="AU184" s="1">
        <f>AT184</f>
        <v>1</v>
      </c>
      <c r="AV184" s="1">
        <f>AU184</f>
        <v>1</v>
      </c>
      <c r="AW184" s="1">
        <f>AV184</f>
        <v>1</v>
      </c>
      <c r="AX184" s="1">
        <f>AW184</f>
        <v>1</v>
      </c>
      <c r="AY184" s="1">
        <f>AX184</f>
        <v>1</v>
      </c>
      <c r="AZ184" s="1">
        <f>AY184</f>
        <v>1</v>
      </c>
      <c r="BA184" s="1">
        <f>AZ184</f>
        <v>1</v>
      </c>
      <c r="BB184" s="1">
        <f>BA184</f>
        <v>1</v>
      </c>
      <c r="BC184" s="1">
        <f>BB184</f>
        <v>1</v>
      </c>
      <c r="BD184" s="1">
        <f>BC184</f>
        <v>1</v>
      </c>
      <c r="BE184" s="1">
        <f>BD184</f>
        <v>1</v>
      </c>
      <c r="BF184" s="1">
        <f>BE184</f>
        <v>1</v>
      </c>
      <c r="BH184" s="1">
        <v>12</v>
      </c>
      <c r="BI184" s="1">
        <f>BH184</f>
        <v>12</v>
      </c>
      <c r="BJ184" s="1">
        <f>BI184</f>
        <v>12</v>
      </c>
      <c r="BK184" s="1">
        <f>BJ184</f>
        <v>12</v>
      </c>
      <c r="BL184" s="1">
        <f>BK184</f>
        <v>12</v>
      </c>
      <c r="BM184" s="1">
        <f>BL184</f>
        <v>12</v>
      </c>
      <c r="BN184" s="1">
        <f>BM184</f>
        <v>12</v>
      </c>
      <c r="BO184" s="1">
        <f>BN184</f>
        <v>12</v>
      </c>
      <c r="BP184" s="1">
        <f>BO184</f>
        <v>12</v>
      </c>
      <c r="BQ184" s="1">
        <f>BP184</f>
        <v>12</v>
      </c>
      <c r="BR184" s="1">
        <f>BQ184</f>
        <v>12</v>
      </c>
      <c r="BS184" s="1">
        <f>BR184</f>
        <v>12</v>
      </c>
      <c r="BT184" s="1">
        <f>BS184</f>
        <v>12</v>
      </c>
      <c r="BU184" s="1">
        <f>BT184</f>
        <v>12</v>
      </c>
      <c r="BV184" s="1">
        <f>BU184</f>
        <v>12</v>
      </c>
      <c r="BW184" s="1">
        <f>BV184</f>
        <v>12</v>
      </c>
      <c r="BX184" s="1">
        <f>BW184</f>
        <v>12</v>
      </c>
      <c r="BY184" s="1">
        <f>BX184</f>
        <v>12</v>
      </c>
      <c r="BZ184" s="1">
        <f>BY184</f>
        <v>12</v>
      </c>
      <c r="CA184" s="1">
        <f>BZ184</f>
        <v>12</v>
      </c>
      <c r="CB184" s="2"/>
      <c r="CC184" s="1">
        <v>1</v>
      </c>
      <c r="CE184">
        <f>IF(EXACT(E184,"Focus"),IF(I184=1,3,IF(I184=2,3,IF(I184=3,4,IF(I184=4,6,8)))),IF(I184=1,4,IF(I184=2,5,IF(I184=3,6,IF(I184=4,8,10)))))</f>
        <v>5</v>
      </c>
      <c r="CG184" s="2">
        <f>MIN(1,MAX(0,(CG$2-$CE184+1+CG$1-DB184)/CG$2))</f>
        <v>0.33333333333333331</v>
      </c>
      <c r="CH184" s="2">
        <f>MIN(1,MAX(0,(CH$2-$CE184+1+CH$1-DC184)/CH$2))</f>
        <v>0.5</v>
      </c>
      <c r="CI184" s="2">
        <f>MIN(1,MAX(0,(CI$2-$CE184+1+CI$1-DD184)/CI$2))</f>
        <v>0.5</v>
      </c>
      <c r="CJ184" s="2">
        <f>MIN(1,MAX(0,(CJ$2-$CE184+1+CJ$1-DE184)/CJ$2))</f>
        <v>0.66666666666666663</v>
      </c>
      <c r="CK184" s="2">
        <f>MIN(1,MAX(0,(CK$2-$CE184+1+CK$1-DF184)/CK$2))</f>
        <v>0.75</v>
      </c>
      <c r="CL184" s="2">
        <f>MIN(1,MAX(0,(CL$2-$CE184+1+CL$1-DG184)/CL$2))</f>
        <v>0.75</v>
      </c>
      <c r="CM184" s="2">
        <f>MIN(1,MAX(0,(CM$2-$CE184+1+CM$1-DH184)/CM$2))</f>
        <v>0.875</v>
      </c>
      <c r="CN184" s="2">
        <f>MIN(1,MAX(0,(CN$2-$CE184+1+CN$1-DI184)/CN$2))</f>
        <v>0.875</v>
      </c>
      <c r="CO184" s="2">
        <f>MIN(1,MAX(0,(CO$2-$CE184+1+CO$1-DJ184)/CO$2))</f>
        <v>0.875</v>
      </c>
      <c r="CP184" s="2">
        <f>MIN(1,MAX(0,(CP$2-$CE184+1+CP$1-DK184)/CP$2))</f>
        <v>0.9</v>
      </c>
      <c r="CQ184" s="2">
        <f>MIN(1,MAX(0,(CQ$2-$CE184+1+CQ$1-DL184)/CQ$2))</f>
        <v>0.9</v>
      </c>
      <c r="CR184" s="2">
        <f>MIN(1,MAX(0,(CR$2-$CE184+1+CR$1-DM184)/CR$2))</f>
        <v>0.9</v>
      </c>
      <c r="CS184" s="2">
        <f>MIN(1,MAX(0,(CS$2-$CE184+1+CS$1-DN184)/CS$2))</f>
        <v>0.9</v>
      </c>
      <c r="CT184" s="2">
        <f>MIN(1,MAX(0,(CT$2-$CE184+1+CT$1-DO184)/CT$2))</f>
        <v>0.9</v>
      </c>
      <c r="CU184" s="2">
        <f>MIN(1,MAX(0,(CU$2-$CE184+1+CU$1-DP184)/CU$2))</f>
        <v>0.91666666666666663</v>
      </c>
      <c r="CV184" s="2">
        <f>MIN(1,MAX(0,(CV$2-$CE184+1+CV$1-DQ184)/CV$2))</f>
        <v>0.91666666666666663</v>
      </c>
      <c r="CW184" s="2">
        <f>MIN(1,MAX(0,(CW$2-$CE184+1+CW$1-DR184)/CW$2))</f>
        <v>0.91666666666666663</v>
      </c>
      <c r="CX184" s="2">
        <f>MIN(1,MAX(0,(CX$2-$CE184+1+CX$1-DS184)/CX$2))</f>
        <v>0.91666666666666663</v>
      </c>
      <c r="CY184" s="2">
        <f>MIN(1,MAX(0,(CY$2-$CE184+1+CY$1-DT184)/CY$2))</f>
        <v>0.91666666666666663</v>
      </c>
      <c r="CZ184" s="2">
        <f>MIN(1,MAX(0,(CZ$2-$CE184+1+CZ$1-DU184)/CZ$2))</f>
        <v>0.9</v>
      </c>
      <c r="DB184" s="1">
        <f>IF($CC184&gt;0,MAX(0,FLOOR((1-$DA$2)*CG$2-$CE184+1+CG$1,1)),0)</f>
        <v>0</v>
      </c>
      <c r="DC184" s="1">
        <f>IF($CC184&gt;0,MAX(0,FLOOR((1-$DA$2)*CH$2-$CE184+1+CH$1,1)),0)</f>
        <v>0</v>
      </c>
      <c r="DD184" s="1">
        <f>IF($CC184&gt;0,MAX(0,FLOOR((1-$DA$2)*CI$2-$CE184+1+CI$1,1)),0)</f>
        <v>0</v>
      </c>
      <c r="DE184" s="1">
        <f>IF($CC184&gt;0,MAX(0,FLOOR((1-$DA$2)*CJ$2-$CE184+1+CJ$1,1)),0)</f>
        <v>0</v>
      </c>
      <c r="DF184" s="1">
        <f>IF($CC184&gt;0,MAX(0,FLOOR((1-$DA$2)*CK$2-$CE184+1+CK$1,1)),0)</f>
        <v>0</v>
      </c>
      <c r="DG184" s="1">
        <f>IF($CC184&gt;0,MAX(0,FLOOR((1-$DA$2)*CL$2-$CE184+1+CL$1,1)),0)</f>
        <v>0</v>
      </c>
      <c r="DH184" s="1">
        <f>IF($CC184&gt;0,MAX(0,FLOOR((1-$DA$2)*CM$2-$CE184+1+CM$1,1)),0)</f>
        <v>0</v>
      </c>
      <c r="DI184" s="1">
        <f>IF($CC184&gt;0,MAX(0,FLOOR((1-$DA$2)*CN$2-$CE184+1+CN$1,1)),0)</f>
        <v>0</v>
      </c>
      <c r="DJ184" s="1">
        <f>IF($CC184&gt;0,MAX(0,FLOOR((1-$DA$2)*CO$2-$CE184+1+CO$1,1)),0)</f>
        <v>0</v>
      </c>
      <c r="DK184" s="1">
        <f>IF($CC184&gt;0,MAX(0,FLOOR((1-$DA$2)*CP$2-$CE184+1+CP$1,1)),0)</f>
        <v>1</v>
      </c>
      <c r="DL184" s="1">
        <f>IF($CC184&gt;0,MAX(0,FLOOR((1-$DA$2)*CQ$2-$CE184+1+CQ$1,1)),0)</f>
        <v>1</v>
      </c>
      <c r="DM184" s="1">
        <f>IF($CC184&gt;0,MAX(0,FLOOR((1-$DA$2)*CR$2-$CE184+1+CR$1,1)),0)</f>
        <v>1</v>
      </c>
      <c r="DN184" s="1">
        <f>IF($CC184&gt;0,MAX(0,FLOOR((1-$DA$2)*CS$2-$CE184+1+CS$1,1)),0)</f>
        <v>2</v>
      </c>
      <c r="DO184" s="1">
        <f>IF($CC184&gt;0,MAX(0,FLOOR((1-$DA$2)*CT$2-$CE184+1+CT$1,1)),0)</f>
        <v>2</v>
      </c>
      <c r="DP184" s="1">
        <f>IF($CC184&gt;0,MAX(0,FLOOR((1-$DA$2)*CU$2-$CE184+1+CU$1,1)),0)</f>
        <v>2</v>
      </c>
      <c r="DQ184" s="1">
        <f>IF($CC184&gt;0,MAX(0,FLOOR((1-$DA$2)*CV$2-$CE184+1+CV$1,1)),0)</f>
        <v>3</v>
      </c>
      <c r="DR184" s="1">
        <f>IF($CC184&gt;0,MAX(0,FLOOR((1-$DA$2)*CW$2-$CE184+1+CW$1,1)),0)</f>
        <v>3</v>
      </c>
      <c r="DS184" s="1">
        <f>IF($CC184&gt;0,MAX(0,FLOOR((1-$DA$2)*CX$2-$CE184+1+CX$1,1)),0)</f>
        <v>3</v>
      </c>
      <c r="DT184" s="1">
        <f>IF($CC184&gt;0,MAX(0,FLOOR((1-$DA$2)*CY$2-$CE184+1+CY$1,1)),0)</f>
        <v>4</v>
      </c>
      <c r="DU184" s="1">
        <f>IF($CC184&gt;0,MAX(0,FLOOR((1-$DA$2)*CZ$2-$CE184+1+CZ$1,1)),0)</f>
        <v>5</v>
      </c>
      <c r="DW184" s="1">
        <f>$AL184 +(DB184*$CC184+AM184)*(BH184+1)/2</f>
        <v>11.5</v>
      </c>
      <c r="DX184" s="1">
        <f>$AL184 +(DC184*$CC184+AN184)*(BI184+1)/2</f>
        <v>11.5</v>
      </c>
      <c r="DY184" s="1">
        <f>$AL184 +(DD184*$CC184+AO184)*(BJ184+1)/2</f>
        <v>11.5</v>
      </c>
      <c r="DZ184" s="1">
        <f>$AL184 +(DE184*$CC184+AP184)*(BK184+1)/2</f>
        <v>11.5</v>
      </c>
      <c r="EA184" s="1">
        <f>$AL184 +(DF184*$CC184+AQ184)*(BL184+1)/2</f>
        <v>11.5</v>
      </c>
      <c r="EB184" s="1">
        <f>$AL184 +(DG184*$CC184+AR184)*(BM184+1)/2</f>
        <v>11.5</v>
      </c>
      <c r="EC184" s="1">
        <f>$AL184 +(DH184*$CC184+AS184)*(BN184+1)/2</f>
        <v>11.5</v>
      </c>
      <c r="ED184" s="1">
        <f>$AL184 +(DI184*$CC184+AT184)*(BO184+1)/2</f>
        <v>11.5</v>
      </c>
      <c r="EE184" s="1">
        <f>$AL184 +(DJ184*$CC184+AU184)*(BP184+1)/2</f>
        <v>11.5</v>
      </c>
      <c r="EF184" s="1">
        <f>$AL184 +(DK184*$CC184+AV184)*(BQ184+1)/2</f>
        <v>18</v>
      </c>
      <c r="EG184" s="1">
        <f>$AL184 +(DL184*$CC184+AW184)*(BR184+1)/2</f>
        <v>18</v>
      </c>
      <c r="EH184" s="1">
        <f>$AL184 +(DM184*$CC184+AX184)*(BS184+1)/2</f>
        <v>18</v>
      </c>
      <c r="EI184" s="1">
        <f>$AL184 +(DN184*$CC184+AY184)*(BT184+1)/2</f>
        <v>24.5</v>
      </c>
      <c r="EJ184" s="1">
        <f>$AL184 +(DO184*$CC184+AZ184)*(BU184+1)/2</f>
        <v>24.5</v>
      </c>
      <c r="EK184" s="1">
        <f>$AL184 +(DP184*$CC184+BA184)*(BV184+1)/2</f>
        <v>24.5</v>
      </c>
      <c r="EL184" s="1">
        <f>$AL184 +(DQ184*$CC184+BB184)*(BW184+1)/2</f>
        <v>31</v>
      </c>
      <c r="EM184" s="1">
        <f>$AL184 +(DR184*$CC184+BC184)*(BX184+1)/2</f>
        <v>31</v>
      </c>
      <c r="EN184" s="1">
        <f>$AL184 +(DS184*$CC184+BD184)*(BY184+1)/2</f>
        <v>31</v>
      </c>
      <c r="EO184" s="1">
        <f>$AL184 +(DT184*$CC184+BE184)*(BZ184+1)/2</f>
        <v>37.5</v>
      </c>
      <c r="EP184" s="1">
        <f>$AL184 +(DU184*$CC184+BF184)*(CA184+1)/2</f>
        <v>44</v>
      </c>
    </row>
    <row r="185" spans="1:146" ht="33.950000000000003" customHeight="1">
      <c r="A185" s="8" t="s">
        <v>622</v>
      </c>
      <c r="B185" s="1" t="s">
        <v>120</v>
      </c>
      <c r="C185" s="8" t="s">
        <v>121</v>
      </c>
      <c r="D185" s="8" t="s">
        <v>623</v>
      </c>
      <c r="E185" s="8" t="s">
        <v>46</v>
      </c>
      <c r="F185" s="8" t="s">
        <v>47</v>
      </c>
      <c r="G185" s="8"/>
      <c r="H185" s="8" t="s">
        <v>70</v>
      </c>
      <c r="I185" s="8">
        <v>1</v>
      </c>
      <c r="J185" s="8"/>
      <c r="K185" s="8"/>
      <c r="L185" s="8"/>
      <c r="M185" s="8" t="s">
        <v>624</v>
      </c>
    </row>
    <row r="186" spans="1:146" ht="33.950000000000003" customHeight="1">
      <c r="A186" s="8" t="s">
        <v>625</v>
      </c>
      <c r="B186" s="1" t="s">
        <v>60</v>
      </c>
      <c r="C186" s="8" t="s">
        <v>93</v>
      </c>
      <c r="D186" s="8" t="s">
        <v>626</v>
      </c>
      <c r="E186" s="8" t="s">
        <v>613</v>
      </c>
      <c r="F186" s="8" t="s">
        <v>47</v>
      </c>
      <c r="G186" s="8"/>
      <c r="H186" s="8" t="s">
        <v>81</v>
      </c>
      <c r="I186" s="8">
        <v>2</v>
      </c>
      <c r="J186" s="8"/>
      <c r="K186" s="8"/>
      <c r="L186" s="8"/>
      <c r="M186" s="8" t="s">
        <v>627</v>
      </c>
    </row>
    <row r="187" spans="1:146" ht="33.950000000000003" customHeight="1">
      <c r="A187" s="8" t="s">
        <v>628</v>
      </c>
      <c r="B187" s="1" t="s">
        <v>38</v>
      </c>
      <c r="C187" s="8" t="s">
        <v>39</v>
      </c>
      <c r="D187" s="8" t="s">
        <v>629</v>
      </c>
      <c r="E187" s="8" t="s">
        <v>30</v>
      </c>
      <c r="F187" s="8" t="s">
        <v>31</v>
      </c>
      <c r="G187" s="8"/>
      <c r="H187" s="8"/>
      <c r="I187" s="8">
        <v>3</v>
      </c>
      <c r="J187" s="8" t="s">
        <v>34</v>
      </c>
      <c r="K187" s="8" t="s">
        <v>34</v>
      </c>
      <c r="L187" s="8"/>
      <c r="M187" s="8" t="s">
        <v>1013</v>
      </c>
      <c r="O187" s="1">
        <v>1</v>
      </c>
      <c r="Q187" s="1">
        <f>IF(Q$2/5+1 &gt;=$I187,CG187*DW187, 0)</f>
        <v>0</v>
      </c>
      <c r="R187" s="1">
        <f>IF(R$2/5+1 &gt;=$I187,CH187*DX187, 0)</f>
        <v>0</v>
      </c>
      <c r="S187" s="1">
        <f>IF(S$2/5+1 &gt;=$I187,CI187*DY187, 0)</f>
        <v>0</v>
      </c>
      <c r="T187" s="1">
        <f>IF(T$2/5+1 &gt;=$I187,CJ187*DZ187, 0)</f>
        <v>0</v>
      </c>
      <c r="U187" s="1">
        <f>IF(U$2/5+1 &gt;=$I187,CK187*EA187, 0)</f>
        <v>0</v>
      </c>
      <c r="V187" s="1">
        <f>IF(V$2/5+1 &gt;=$I187,CL187*EB187, 0)</f>
        <v>0</v>
      </c>
      <c r="W187" s="1">
        <f>IF(W$2/5+1 &gt;=$I187,CM187*EC187, 0)</f>
        <v>0</v>
      </c>
      <c r="X187" s="1">
        <f>IF(X$2/5+1 &gt;=$I187,CN187*ED187, 0)</f>
        <v>0</v>
      </c>
      <c r="Y187" s="1">
        <f>IF(Y$2/5+1 &gt;=$I187,CO187*EE187, 0)</f>
        <v>0</v>
      </c>
      <c r="Z187" s="1">
        <f>IF(Z$2/5+1 &gt;=$I187,CP187*EF187, 0)</f>
        <v>20.25</v>
      </c>
      <c r="AA187" s="1">
        <f>IF(AA$2/5+1 &gt;=$I187,CQ187*EG187, 0)</f>
        <v>20.25</v>
      </c>
      <c r="AB187" s="1">
        <f>IF(AB$2/5+1 &gt;=$I187,CR187*EH187, 0)</f>
        <v>20.25</v>
      </c>
      <c r="AC187" s="1">
        <f>IF(AC$2/5+1 &gt;=$I187,CS187*EI187, 0)</f>
        <v>27</v>
      </c>
      <c r="AD187" s="1">
        <f>IF(AD$2/5+1 &gt;=$I187,CT187*EJ187, 0)</f>
        <v>27</v>
      </c>
      <c r="AE187" s="1">
        <f>IF(AE$2/5+1 &gt;=$I187,CU187*EK187, 0)</f>
        <v>27.5</v>
      </c>
      <c r="AF187" s="1">
        <f>IF(AF$2/5+1 &gt;=$I187,CV187*EL187, 0)</f>
        <v>34.375</v>
      </c>
      <c r="AG187" s="1">
        <f>IF(AG$2/5+1 &gt;=$I187,CW187*EM187, 0)</f>
        <v>34.375</v>
      </c>
      <c r="AH187" s="1">
        <f>IF(AH$2/5+1 &gt;=$I187,CX187*EN187, 0)</f>
        <v>34.375</v>
      </c>
      <c r="AI187" s="1">
        <f>IF(AI$2/5+1 &gt;=$I187,CY187*EO187, 0)</f>
        <v>41.25</v>
      </c>
      <c r="AJ187" s="1">
        <f>IF(AJ$2/5+1 &gt;=$I187,CZ187*EP187, 0)</f>
        <v>47.25</v>
      </c>
      <c r="AL187" s="1">
        <v>0</v>
      </c>
      <c r="AM187" s="1">
        <v>3</v>
      </c>
      <c r="AN187" s="1">
        <f>AM187</f>
        <v>3</v>
      </c>
      <c r="AO187" s="1">
        <f>AN187</f>
        <v>3</v>
      </c>
      <c r="AP187" s="1">
        <f>AO187</f>
        <v>3</v>
      </c>
      <c r="AQ187" s="1">
        <f>AP187</f>
        <v>3</v>
      </c>
      <c r="AR187" s="1">
        <f>AQ187</f>
        <v>3</v>
      </c>
      <c r="AS187" s="1">
        <f>AR187</f>
        <v>3</v>
      </c>
      <c r="AT187" s="1">
        <f>AS187</f>
        <v>3</v>
      </c>
      <c r="AU187" s="1">
        <f>AT187</f>
        <v>3</v>
      </c>
      <c r="AV187" s="1">
        <f>AU187</f>
        <v>3</v>
      </c>
      <c r="AW187" s="1">
        <f>AV187</f>
        <v>3</v>
      </c>
      <c r="AX187" s="1">
        <f>AW187</f>
        <v>3</v>
      </c>
      <c r="AY187" s="1">
        <f>AX187</f>
        <v>3</v>
      </c>
      <c r="AZ187" s="1">
        <f>AY187</f>
        <v>3</v>
      </c>
      <c r="BA187" s="1">
        <f>AZ187</f>
        <v>3</v>
      </c>
      <c r="BB187" s="1">
        <f>BA187</f>
        <v>3</v>
      </c>
      <c r="BC187" s="1">
        <f>BB187</f>
        <v>3</v>
      </c>
      <c r="BD187" s="1">
        <f>BC187</f>
        <v>3</v>
      </c>
      <c r="BE187" s="1">
        <f>BD187</f>
        <v>3</v>
      </c>
      <c r="BF187" s="1">
        <f>BE187</f>
        <v>3</v>
      </c>
      <c r="BH187" s="1">
        <v>4</v>
      </c>
      <c r="BI187" s="1">
        <f>BH187</f>
        <v>4</v>
      </c>
      <c r="BJ187" s="1">
        <f>BI187</f>
        <v>4</v>
      </c>
      <c r="BK187" s="1">
        <f>BJ187</f>
        <v>4</v>
      </c>
      <c r="BL187" s="1">
        <f>BK187</f>
        <v>4</v>
      </c>
      <c r="BM187" s="1">
        <f>BL187</f>
        <v>4</v>
      </c>
      <c r="BN187" s="1">
        <f>BM187</f>
        <v>4</v>
      </c>
      <c r="BO187" s="1">
        <f>BN187</f>
        <v>4</v>
      </c>
      <c r="BP187" s="1">
        <f>BO187</f>
        <v>4</v>
      </c>
      <c r="BQ187" s="1">
        <f>BP187</f>
        <v>4</v>
      </c>
      <c r="BR187" s="1">
        <f>BQ187</f>
        <v>4</v>
      </c>
      <c r="BS187" s="1">
        <f>BR187</f>
        <v>4</v>
      </c>
      <c r="BT187" s="1">
        <f>BS187</f>
        <v>4</v>
      </c>
      <c r="BU187" s="1">
        <f>BT187</f>
        <v>4</v>
      </c>
      <c r="BV187" s="1">
        <f>BU187</f>
        <v>4</v>
      </c>
      <c r="BW187" s="1">
        <f>BV187</f>
        <v>4</v>
      </c>
      <c r="BX187" s="1">
        <f>BW187</f>
        <v>4</v>
      </c>
      <c r="BY187" s="1">
        <f>BX187</f>
        <v>4</v>
      </c>
      <c r="BZ187" s="1">
        <f>BY187</f>
        <v>4</v>
      </c>
      <c r="CA187" s="1">
        <f>BZ187</f>
        <v>4</v>
      </c>
      <c r="CB187" s="2"/>
      <c r="CC187" s="1">
        <v>3</v>
      </c>
      <c r="CE187">
        <f>IF(EXACT(E187,"Focus"),IF(I187=1,3,IF(I187=2,3,IF(I187=3,4,IF(I187=4,6,8)))),IF(I187=1,4,IF(I187=2,5,IF(I187=3,6,IF(I187=4,8,10)))))</f>
        <v>4</v>
      </c>
      <c r="CF187" t="s">
        <v>630</v>
      </c>
      <c r="CG187" s="2">
        <f>MIN(1,MAX(0,(CG$2-$CE187+1+CG$1-DB187)/CG$2))</f>
        <v>0.5</v>
      </c>
      <c r="CH187" s="2">
        <f>MIN(1,MAX(0,(CH$2-$CE187+1+CH$1-DC187)/CH$2))</f>
        <v>0.66666666666666663</v>
      </c>
      <c r="CI187" s="2">
        <f>MIN(1,MAX(0,(CI$2-$CE187+1+CI$1-DD187)/CI$2))</f>
        <v>0.66666666666666663</v>
      </c>
      <c r="CJ187" s="2">
        <f>MIN(1,MAX(0,(CJ$2-$CE187+1+CJ$1-DE187)/CJ$2))</f>
        <v>0.83333333333333337</v>
      </c>
      <c r="CK187" s="2">
        <f>MIN(1,MAX(0,(CK$2-$CE187+1+CK$1-DF187)/CK$2))</f>
        <v>0.875</v>
      </c>
      <c r="CL187" s="2">
        <f>MIN(1,MAX(0,(CL$2-$CE187+1+CL$1-DG187)/CL$2))</f>
        <v>0.875</v>
      </c>
      <c r="CM187" s="2">
        <f>MIN(1,MAX(0,(CM$2-$CE187+1+CM$1-DH187)/CM$2))</f>
        <v>1</v>
      </c>
      <c r="CN187" s="2">
        <f>MIN(1,MAX(0,(CN$2-$CE187+1+CN$1-DI187)/CN$2))</f>
        <v>1</v>
      </c>
      <c r="CO187" s="2">
        <f>MIN(1,MAX(0,(CO$2-$CE187+1+CO$1-DJ187)/CO$2))</f>
        <v>1</v>
      </c>
      <c r="CP187" s="2">
        <f>MIN(1,MAX(0,(CP$2-$CE187+1+CP$1-DK187)/CP$2))</f>
        <v>0.9</v>
      </c>
      <c r="CQ187" s="2">
        <f>MIN(1,MAX(0,(CQ$2-$CE187+1+CQ$1-DL187)/CQ$2))</f>
        <v>0.9</v>
      </c>
      <c r="CR187" s="2">
        <f>MIN(1,MAX(0,(CR$2-$CE187+1+CR$1-DM187)/CR$2))</f>
        <v>0.9</v>
      </c>
      <c r="CS187" s="2">
        <f>MIN(1,MAX(0,(CS$2-$CE187+1+CS$1-DN187)/CS$2))</f>
        <v>0.9</v>
      </c>
      <c r="CT187" s="2">
        <f>MIN(1,MAX(0,(CT$2-$CE187+1+CT$1-DO187)/CT$2))</f>
        <v>0.9</v>
      </c>
      <c r="CU187" s="2">
        <f>MIN(1,MAX(0,(CU$2-$CE187+1+CU$1-DP187)/CU$2))</f>
        <v>0.91666666666666663</v>
      </c>
      <c r="CV187" s="2">
        <f>MIN(1,MAX(0,(CV$2-$CE187+1+CV$1-DQ187)/CV$2))</f>
        <v>0.91666666666666663</v>
      </c>
      <c r="CW187" s="2">
        <f>MIN(1,MAX(0,(CW$2-$CE187+1+CW$1-DR187)/CW$2))</f>
        <v>0.91666666666666663</v>
      </c>
      <c r="CX187" s="2">
        <f>MIN(1,MAX(0,(CX$2-$CE187+1+CX$1-DS187)/CX$2))</f>
        <v>0.91666666666666663</v>
      </c>
      <c r="CY187" s="2">
        <f>MIN(1,MAX(0,(CY$2-$CE187+1+CY$1-DT187)/CY$2))</f>
        <v>0.91666666666666663</v>
      </c>
      <c r="CZ187" s="2">
        <f>MIN(1,MAX(0,(CZ$2-$CE187+1+CZ$1-DU187)/CZ$2))</f>
        <v>0.9</v>
      </c>
      <c r="DB187" s="1">
        <f>IF($CC187&gt;0,MAX(0,FLOOR((1-$DA$2)*CG$2-$CE187+1+CG$1,1)),0)</f>
        <v>0</v>
      </c>
      <c r="DC187" s="1">
        <f>IF($CC187&gt;0,MAX(0,FLOOR((1-$DA$2)*CH$2-$CE187+1+CH$1,1)),0)</f>
        <v>0</v>
      </c>
      <c r="DD187" s="1">
        <f>IF($CC187&gt;0,MAX(0,FLOOR((1-$DA$2)*CI$2-$CE187+1+CI$1,1)),0)</f>
        <v>0</v>
      </c>
      <c r="DE187" s="1">
        <f>IF($CC187&gt;0,MAX(0,FLOOR((1-$DA$2)*CJ$2-$CE187+1+CJ$1,1)),0)</f>
        <v>0</v>
      </c>
      <c r="DF187" s="1">
        <f>IF($CC187&gt;0,MAX(0,FLOOR((1-$DA$2)*CK$2-$CE187+1+CK$1,1)),0)</f>
        <v>0</v>
      </c>
      <c r="DG187" s="1">
        <f>IF($CC187&gt;0,MAX(0,FLOOR((1-$DA$2)*CL$2-$CE187+1+CL$1,1)),0)</f>
        <v>0</v>
      </c>
      <c r="DH187" s="1">
        <f>IF($CC187&gt;0,MAX(0,FLOOR((1-$DA$2)*CM$2-$CE187+1+CM$1,1)),0)</f>
        <v>0</v>
      </c>
      <c r="DI187" s="1">
        <f>IF($CC187&gt;0,MAX(0,FLOOR((1-$DA$2)*CN$2-$CE187+1+CN$1,1)),0)</f>
        <v>0</v>
      </c>
      <c r="DJ187" s="1">
        <f>IF($CC187&gt;0,MAX(0,FLOOR((1-$DA$2)*CO$2-$CE187+1+CO$1,1)),0)</f>
        <v>0</v>
      </c>
      <c r="DK187" s="1">
        <f>IF($CC187&gt;0,MAX(0,FLOOR((1-$DA$2)*CP$2-$CE187+1+CP$1,1)),0)</f>
        <v>2</v>
      </c>
      <c r="DL187" s="1">
        <f>IF($CC187&gt;0,MAX(0,FLOOR((1-$DA$2)*CQ$2-$CE187+1+CQ$1,1)),0)</f>
        <v>2</v>
      </c>
      <c r="DM187" s="1">
        <f>IF($CC187&gt;0,MAX(0,FLOOR((1-$DA$2)*CR$2-$CE187+1+CR$1,1)),0)</f>
        <v>2</v>
      </c>
      <c r="DN187" s="1">
        <f>IF($CC187&gt;0,MAX(0,FLOOR((1-$DA$2)*CS$2-$CE187+1+CS$1,1)),0)</f>
        <v>3</v>
      </c>
      <c r="DO187" s="1">
        <f>IF($CC187&gt;0,MAX(0,FLOOR((1-$DA$2)*CT$2-$CE187+1+CT$1,1)),0)</f>
        <v>3</v>
      </c>
      <c r="DP187" s="1">
        <f>IF($CC187&gt;0,MAX(0,FLOOR((1-$DA$2)*CU$2-$CE187+1+CU$1,1)),0)</f>
        <v>3</v>
      </c>
      <c r="DQ187" s="1">
        <f>IF($CC187&gt;0,MAX(0,FLOOR((1-$DA$2)*CV$2-$CE187+1+CV$1,1)),0)</f>
        <v>4</v>
      </c>
      <c r="DR187" s="1">
        <f>IF($CC187&gt;0,MAX(0,FLOOR((1-$DA$2)*CW$2-$CE187+1+CW$1,1)),0)</f>
        <v>4</v>
      </c>
      <c r="DS187" s="1">
        <f>IF($CC187&gt;0,MAX(0,FLOOR((1-$DA$2)*CX$2-$CE187+1+CX$1,1)),0)</f>
        <v>4</v>
      </c>
      <c r="DT187" s="1">
        <f>IF($CC187&gt;0,MAX(0,FLOOR((1-$DA$2)*CY$2-$CE187+1+CY$1,1)),0)</f>
        <v>5</v>
      </c>
      <c r="DU187" s="1">
        <f>IF($CC187&gt;0,MAX(0,FLOOR((1-$DA$2)*CZ$2-$CE187+1+CZ$1,1)),0)</f>
        <v>6</v>
      </c>
      <c r="DW187" s="1">
        <f>$AL187 +(DB187*$CC187+AM187)*(BH187+1)/2</f>
        <v>7.5</v>
      </c>
      <c r="DX187" s="1">
        <f>$AL187 +(DC187*$CC187+AN187)*(BI187+1)/2</f>
        <v>7.5</v>
      </c>
      <c r="DY187" s="1">
        <f>$AL187 +(DD187*$CC187+AO187)*(BJ187+1)/2</f>
        <v>7.5</v>
      </c>
      <c r="DZ187" s="1">
        <f>$AL187 +(DE187*$CC187+AP187)*(BK187+1)/2</f>
        <v>7.5</v>
      </c>
      <c r="EA187" s="1">
        <f>$AL187 +(DF187*$CC187+AQ187)*(BL187+1)/2</f>
        <v>7.5</v>
      </c>
      <c r="EB187" s="1">
        <f>$AL187 +(DG187*$CC187+AR187)*(BM187+1)/2</f>
        <v>7.5</v>
      </c>
      <c r="EC187" s="1">
        <f>$AL187 +(DH187*$CC187+AS187)*(BN187+1)/2</f>
        <v>7.5</v>
      </c>
      <c r="ED187" s="1">
        <f>$AL187 +(DI187*$CC187+AT187)*(BO187+1)/2</f>
        <v>7.5</v>
      </c>
      <c r="EE187" s="1">
        <f>$AL187 +(DJ187*$CC187+AU187)*(BP187+1)/2</f>
        <v>7.5</v>
      </c>
      <c r="EF187" s="1">
        <f>$AL187 +(DK187*$CC187+AV187)*(BQ187+1)/2</f>
        <v>22.5</v>
      </c>
      <c r="EG187" s="1">
        <f>$AL187 +(DL187*$CC187+AW187)*(BR187+1)/2</f>
        <v>22.5</v>
      </c>
      <c r="EH187" s="1">
        <f>$AL187 +(DM187*$CC187+AX187)*(BS187+1)/2</f>
        <v>22.5</v>
      </c>
      <c r="EI187" s="1">
        <f>$AL187 +(DN187*$CC187+AY187)*(BT187+1)/2</f>
        <v>30</v>
      </c>
      <c r="EJ187" s="1">
        <f>$AL187 +(DO187*$CC187+AZ187)*(BU187+1)/2</f>
        <v>30</v>
      </c>
      <c r="EK187" s="1">
        <f>$AL187 +(DP187*$CC187+BA187)*(BV187+1)/2</f>
        <v>30</v>
      </c>
      <c r="EL187" s="1">
        <f>$AL187 +(DQ187*$CC187+BB187)*(BW187+1)/2</f>
        <v>37.5</v>
      </c>
      <c r="EM187" s="1">
        <f>$AL187 +(DR187*$CC187+BC187)*(BX187+1)/2</f>
        <v>37.5</v>
      </c>
      <c r="EN187" s="1">
        <f>$AL187 +(DS187*$CC187+BD187)*(BY187+1)/2</f>
        <v>37.5</v>
      </c>
      <c r="EO187" s="1">
        <f>$AL187 +(DT187*$CC187+BE187)*(BZ187+1)/2</f>
        <v>45</v>
      </c>
      <c r="EP187" s="1">
        <f>$AL187 +(DU187*$CC187+BF187)*(CA187+1)/2</f>
        <v>52.5</v>
      </c>
    </row>
    <row r="188" spans="1:146" ht="33.950000000000003" customHeight="1">
      <c r="A188" s="8" t="s">
        <v>631</v>
      </c>
      <c r="B188" s="1" t="s">
        <v>60</v>
      </c>
      <c r="C188" s="8" t="s">
        <v>93</v>
      </c>
      <c r="D188" s="8" t="s">
        <v>632</v>
      </c>
      <c r="E188" s="8" t="s">
        <v>297</v>
      </c>
      <c r="F188" s="8" t="s">
        <v>63</v>
      </c>
      <c r="G188" s="8"/>
      <c r="H188" s="8" t="s">
        <v>334</v>
      </c>
      <c r="I188" s="8">
        <v>3</v>
      </c>
      <c r="J188" s="8"/>
      <c r="K188" s="8"/>
      <c r="L188" s="8"/>
      <c r="M188" s="8" t="s">
        <v>1014</v>
      </c>
    </row>
    <row r="189" spans="1:146" ht="33.950000000000003" customHeight="1">
      <c r="A189" s="8" t="s">
        <v>633</v>
      </c>
      <c r="B189" s="1" t="s">
        <v>52</v>
      </c>
      <c r="C189" s="8" t="s">
        <v>53</v>
      </c>
      <c r="D189" s="8" t="s">
        <v>634</v>
      </c>
      <c r="E189" s="8" t="s">
        <v>30</v>
      </c>
      <c r="F189" s="8" t="s">
        <v>47</v>
      </c>
      <c r="G189" s="8"/>
      <c r="H189" s="8"/>
      <c r="I189" s="8">
        <v>4</v>
      </c>
      <c r="J189" s="8"/>
      <c r="K189" s="8"/>
      <c r="L189" s="8"/>
      <c r="M189" s="8" t="s">
        <v>635</v>
      </c>
      <c r="N189" s="10" t="s">
        <v>636</v>
      </c>
    </row>
    <row r="190" spans="1:146" ht="60">
      <c r="A190" s="8" t="s">
        <v>637</v>
      </c>
      <c r="B190" s="1" t="s">
        <v>38</v>
      </c>
      <c r="C190" s="8" t="s">
        <v>126</v>
      </c>
      <c r="D190" s="8" t="s">
        <v>638</v>
      </c>
      <c r="E190" s="8" t="s">
        <v>46</v>
      </c>
      <c r="F190" s="8" t="s">
        <v>31</v>
      </c>
      <c r="G190" s="8"/>
      <c r="H190" s="8" t="s">
        <v>639</v>
      </c>
      <c r="I190" s="8">
        <v>3</v>
      </c>
      <c r="J190" s="8" t="s">
        <v>34</v>
      </c>
      <c r="K190" s="8" t="s">
        <v>34</v>
      </c>
      <c r="L190" s="8" t="s">
        <v>930</v>
      </c>
      <c r="M190" s="8" t="s">
        <v>640</v>
      </c>
      <c r="N190" s="10"/>
    </row>
    <row r="191" spans="1:146" ht="33.950000000000003" customHeight="1">
      <c r="A191" s="8" t="s">
        <v>641</v>
      </c>
      <c r="B191" s="1" t="s">
        <v>120</v>
      </c>
      <c r="C191" s="8" t="s">
        <v>189</v>
      </c>
      <c r="D191" s="8" t="s">
        <v>642</v>
      </c>
      <c r="E191" s="8" t="s">
        <v>46</v>
      </c>
      <c r="F191" s="8" t="s">
        <v>63</v>
      </c>
      <c r="G191" s="8"/>
      <c r="H191" s="8"/>
      <c r="I191" s="8">
        <v>1</v>
      </c>
      <c r="J191" s="8"/>
      <c r="K191" s="8"/>
      <c r="L191" s="8"/>
      <c r="M191" s="8" t="s">
        <v>1015</v>
      </c>
      <c r="N191" s="12"/>
    </row>
    <row r="192" spans="1:146" ht="33.950000000000003" customHeight="1">
      <c r="A192" s="8" t="s">
        <v>643</v>
      </c>
      <c r="B192" s="1" t="s">
        <v>120</v>
      </c>
      <c r="C192" s="8" t="s">
        <v>189</v>
      </c>
      <c r="D192" s="8"/>
      <c r="E192" s="8" t="s">
        <v>644</v>
      </c>
      <c r="F192" s="8" t="s">
        <v>496</v>
      </c>
      <c r="G192" s="8"/>
      <c r="H192" s="8"/>
      <c r="I192" s="8">
        <v>1</v>
      </c>
      <c r="J192" s="8"/>
      <c r="K192" s="8"/>
      <c r="L192" s="8" t="s">
        <v>930</v>
      </c>
      <c r="M192" s="8" t="s">
        <v>645</v>
      </c>
      <c r="N192" s="1" t="s">
        <v>646</v>
      </c>
    </row>
    <row r="193" spans="1:146" ht="56.25" customHeight="1">
      <c r="A193" s="8" t="s">
        <v>647</v>
      </c>
      <c r="B193" s="1" t="s">
        <v>27</v>
      </c>
      <c r="C193" s="8" t="s">
        <v>143</v>
      </c>
      <c r="D193" s="8" t="s">
        <v>648</v>
      </c>
      <c r="E193" s="8" t="s">
        <v>46</v>
      </c>
      <c r="F193" s="8" t="s">
        <v>55</v>
      </c>
      <c r="G193" s="8"/>
      <c r="H193" s="8" t="s">
        <v>75</v>
      </c>
      <c r="I193" s="8">
        <v>3</v>
      </c>
      <c r="J193" s="8"/>
      <c r="K193" s="8"/>
      <c r="L193" s="8"/>
      <c r="M193" s="8" t="s">
        <v>1016</v>
      </c>
      <c r="BR193" s="2"/>
      <c r="BS193" s="2"/>
      <c r="BT193" s="2"/>
      <c r="BU193" s="2"/>
      <c r="BV193" s="2"/>
      <c r="BW193" s="2"/>
      <c r="BX193" s="2"/>
      <c r="BY193" s="2"/>
      <c r="BZ193" s="2"/>
      <c r="CA193" s="2"/>
      <c r="CB193" s="2"/>
    </row>
    <row r="194" spans="1:146" ht="120">
      <c r="A194" s="8" t="s">
        <v>649</v>
      </c>
      <c r="B194" s="1" t="s">
        <v>60</v>
      </c>
      <c r="C194" s="8" t="s">
        <v>61</v>
      </c>
      <c r="D194" s="8" t="s">
        <v>650</v>
      </c>
      <c r="E194" s="8" t="s">
        <v>613</v>
      </c>
      <c r="F194" s="8" t="s">
        <v>63</v>
      </c>
      <c r="G194" s="8"/>
      <c r="H194" s="8" t="s">
        <v>57</v>
      </c>
      <c r="I194" s="8">
        <v>5</v>
      </c>
      <c r="J194" s="8"/>
      <c r="K194" s="8"/>
      <c r="L194" s="8"/>
      <c r="M194" s="8" t="s">
        <v>651</v>
      </c>
    </row>
    <row r="195" spans="1:146" ht="108">
      <c r="A195" s="8" t="s">
        <v>652</v>
      </c>
      <c r="B195" s="1" t="s">
        <v>60</v>
      </c>
      <c r="C195" s="8" t="s">
        <v>61</v>
      </c>
      <c r="D195" s="8" t="s">
        <v>653</v>
      </c>
      <c r="E195" s="8" t="s">
        <v>654</v>
      </c>
      <c r="F195" s="8" t="s">
        <v>63</v>
      </c>
      <c r="G195" s="8"/>
      <c r="H195" s="8"/>
      <c r="I195" s="8">
        <v>5</v>
      </c>
      <c r="J195" s="8"/>
      <c r="K195" s="8"/>
      <c r="L195" s="8"/>
      <c r="M195" s="8" t="s">
        <v>1017</v>
      </c>
    </row>
    <row r="196" spans="1:146" ht="33.950000000000003" customHeight="1">
      <c r="A196" s="8" t="s">
        <v>655</v>
      </c>
      <c r="B196" s="1" t="s">
        <v>65</v>
      </c>
      <c r="C196" s="8" t="s">
        <v>66</v>
      </c>
      <c r="D196" s="11"/>
      <c r="E196" s="8" t="s">
        <v>656</v>
      </c>
      <c r="F196" s="8" t="s">
        <v>47</v>
      </c>
      <c r="G196" s="11"/>
      <c r="H196" s="11"/>
      <c r="I196" s="11">
        <v>1</v>
      </c>
      <c r="J196" s="11"/>
      <c r="K196" s="11"/>
      <c r="L196" s="11"/>
      <c r="M196" s="8" t="s">
        <v>657</v>
      </c>
      <c r="N196" s="12"/>
    </row>
    <row r="197" spans="1:146" ht="24">
      <c r="A197" s="8" t="s">
        <v>658</v>
      </c>
      <c r="B197" s="1" t="s">
        <v>65</v>
      </c>
      <c r="C197" s="8" t="s">
        <v>66</v>
      </c>
      <c r="D197" s="8" t="s">
        <v>659</v>
      </c>
      <c r="E197" s="8" t="s">
        <v>46</v>
      </c>
      <c r="F197" s="8" t="s">
        <v>55</v>
      </c>
      <c r="G197" s="8" t="s">
        <v>660</v>
      </c>
      <c r="H197" s="8" t="s">
        <v>661</v>
      </c>
      <c r="I197" s="8">
        <v>1</v>
      </c>
      <c r="J197" s="8"/>
      <c r="K197" s="8"/>
      <c r="L197" s="8"/>
      <c r="M197" s="8" t="s">
        <v>662</v>
      </c>
      <c r="N197" s="12"/>
    </row>
    <row r="198" spans="1:146" ht="24">
      <c r="A198" s="8" t="s">
        <v>663</v>
      </c>
      <c r="B198" s="1" t="s">
        <v>38</v>
      </c>
      <c r="C198" s="8" t="s">
        <v>126</v>
      </c>
      <c r="D198" s="8" t="s">
        <v>664</v>
      </c>
      <c r="E198" s="8" t="s">
        <v>30</v>
      </c>
      <c r="F198" s="8" t="s">
        <v>55</v>
      </c>
      <c r="G198" s="8" t="s">
        <v>320</v>
      </c>
      <c r="H198" s="8" t="s">
        <v>155</v>
      </c>
      <c r="I198" s="8">
        <v>2</v>
      </c>
      <c r="J198" s="8" t="s">
        <v>34</v>
      </c>
      <c r="K198" s="8" t="s">
        <v>34</v>
      </c>
      <c r="L198" s="8"/>
      <c r="M198" s="8" t="s">
        <v>665</v>
      </c>
    </row>
    <row r="199" spans="1:146" ht="36">
      <c r="A199" s="8" t="s">
        <v>666</v>
      </c>
      <c r="B199" s="1" t="s">
        <v>52</v>
      </c>
      <c r="C199" s="8" t="s">
        <v>78</v>
      </c>
      <c r="D199" s="8" t="s">
        <v>667</v>
      </c>
      <c r="E199" s="8" t="s">
        <v>80</v>
      </c>
      <c r="F199" s="8" t="s">
        <v>47</v>
      </c>
      <c r="G199" s="8"/>
      <c r="H199" s="8" t="s">
        <v>57</v>
      </c>
      <c r="I199" s="8">
        <v>1</v>
      </c>
      <c r="J199" s="8"/>
      <c r="K199" s="8"/>
      <c r="L199" s="8"/>
      <c r="M199" s="8" t="s">
        <v>668</v>
      </c>
    </row>
    <row r="200" spans="1:146" ht="53.25" customHeight="1">
      <c r="A200" s="15" t="s">
        <v>669</v>
      </c>
      <c r="B200" s="1" t="s">
        <v>120</v>
      </c>
      <c r="C200" s="15" t="s">
        <v>189</v>
      </c>
      <c r="D200" s="15" t="s">
        <v>670</v>
      </c>
      <c r="E200" s="15" t="s">
        <v>30</v>
      </c>
      <c r="F200" s="15" t="s">
        <v>55</v>
      </c>
      <c r="G200" s="15"/>
      <c r="H200" s="15"/>
      <c r="I200" s="15">
        <v>4</v>
      </c>
      <c r="J200" s="15"/>
      <c r="K200" s="15"/>
      <c r="L200" s="15" t="s">
        <v>978</v>
      </c>
      <c r="M200" s="15" t="s">
        <v>671</v>
      </c>
    </row>
    <row r="201" spans="1:146" ht="33.950000000000003" customHeight="1">
      <c r="A201" s="8" t="s">
        <v>672</v>
      </c>
      <c r="B201" s="1" t="s">
        <v>60</v>
      </c>
      <c r="C201" s="8" t="s">
        <v>61</v>
      </c>
      <c r="D201" s="8"/>
      <c r="E201" s="8" t="s">
        <v>170</v>
      </c>
      <c r="F201" s="8" t="s">
        <v>63</v>
      </c>
      <c r="G201" s="8"/>
      <c r="H201" s="8"/>
      <c r="I201" s="8">
        <v>1</v>
      </c>
      <c r="J201" s="8"/>
      <c r="K201" s="8"/>
      <c r="L201" s="8"/>
      <c r="M201" s="8" t="s">
        <v>673</v>
      </c>
    </row>
    <row r="202" spans="1:146" ht="33.950000000000003" customHeight="1">
      <c r="A202" s="9" t="s">
        <v>674</v>
      </c>
      <c r="B202" s="1" t="s">
        <v>38</v>
      </c>
      <c r="C202" s="9" t="s">
        <v>39</v>
      </c>
      <c r="D202" s="9" t="s">
        <v>675</v>
      </c>
      <c r="E202" s="9" t="s">
        <v>30</v>
      </c>
      <c r="F202" s="9" t="s">
        <v>31</v>
      </c>
      <c r="G202" s="9" t="s">
        <v>676</v>
      </c>
      <c r="H202" s="9"/>
      <c r="I202" s="9">
        <v>3</v>
      </c>
      <c r="J202" s="9" t="s">
        <v>34</v>
      </c>
      <c r="K202" s="9"/>
      <c r="L202" s="9" t="s">
        <v>923</v>
      </c>
      <c r="M202" s="9" t="s">
        <v>677</v>
      </c>
      <c r="N202" s="10" t="s">
        <v>678</v>
      </c>
      <c r="O202" s="1">
        <v>1</v>
      </c>
      <c r="Q202" s="1">
        <f>IF(Q$2/5+1 &gt;=$I202,CG202*DW202, 0)</f>
        <v>0</v>
      </c>
      <c r="R202" s="1">
        <f>IF(R$2/5+1 &gt;=$I202,CH202*DX202, 0)</f>
        <v>0</v>
      </c>
      <c r="S202" s="1">
        <f>IF(S$2/5+1 &gt;=$I202,CI202*DY202, 0)</f>
        <v>0</v>
      </c>
      <c r="T202" s="1">
        <f>IF(T$2/5+1 &gt;=$I202,CJ202*DZ202, 0)</f>
        <v>0</v>
      </c>
      <c r="U202" s="1">
        <f>IF(U$2/5+1 &gt;=$I202,CK202*EA202, 0)</f>
        <v>0</v>
      </c>
      <c r="V202" s="1">
        <f>IF(V$2/5+1 &gt;=$I202,CL202*EB202, 0)</f>
        <v>0</v>
      </c>
      <c r="W202" s="1">
        <f>IF(W$2/5+1 &gt;=$I202,CM202*EC202, 0)</f>
        <v>0</v>
      </c>
      <c r="X202" s="1">
        <f>IF(X$2/5+1 &gt;=$I202,CN202*ED202, 0)</f>
        <v>0</v>
      </c>
      <c r="Y202" s="1">
        <f>IF(Y$2/5+1 &gt;=$I202,CO202*EE202, 0)</f>
        <v>0</v>
      </c>
      <c r="Z202" s="1">
        <f>IF(Z$2/5+1 &gt;=$I202,CP202*EF202, 0)</f>
        <v>12.6</v>
      </c>
      <c r="AA202" s="1">
        <f>IF(AA$2/5+1 &gt;=$I202,CQ202*EG202, 0)</f>
        <v>12.6</v>
      </c>
      <c r="AB202" s="1">
        <f>IF(AB$2/5+1 &gt;=$I202,CR202*EH202, 0)</f>
        <v>12.6</v>
      </c>
      <c r="AC202" s="1">
        <f>IF(AC$2/5+1 &gt;=$I202,CS202*EI202, 0)</f>
        <v>15.75</v>
      </c>
      <c r="AD202" s="1">
        <f>IF(AD$2/5+1 &gt;=$I202,CT202*EJ202, 0)</f>
        <v>15.75</v>
      </c>
      <c r="AE202" s="1">
        <f>IF(AE$2/5+1 &gt;=$I202,CU202*EK202, 0)</f>
        <v>16.041666666666664</v>
      </c>
      <c r="AF202" s="1">
        <f>IF(AF$2/5+1 &gt;=$I202,CV202*EL202, 0)</f>
        <v>19.25</v>
      </c>
      <c r="AG202" s="1">
        <f>IF(AG$2/5+1 &gt;=$I202,CW202*EM202, 0)</f>
        <v>19.25</v>
      </c>
      <c r="AH202" s="1">
        <f>IF(AH$2/5+1 &gt;=$I202,CX202*EN202, 0)</f>
        <v>19.25</v>
      </c>
      <c r="AI202" s="1">
        <f>IF(AI$2/5+1 &gt;=$I202,CY202*EO202, 0)</f>
        <v>22.458333333333332</v>
      </c>
      <c r="AJ202" s="1">
        <f>IF(AJ$2/5+1 &gt;=$I202,CZ202*EP202, 0)</f>
        <v>25.2</v>
      </c>
      <c r="AL202" s="1">
        <v>0</v>
      </c>
      <c r="AM202" s="1">
        <v>2</v>
      </c>
      <c r="AN202" s="1">
        <f>AM202</f>
        <v>2</v>
      </c>
      <c r="AO202" s="1">
        <f>AN202</f>
        <v>2</v>
      </c>
      <c r="AP202" s="1">
        <f>AO202</f>
        <v>2</v>
      </c>
      <c r="AQ202" s="1">
        <f>AP202</f>
        <v>2</v>
      </c>
      <c r="AR202" s="1">
        <f>AQ202</f>
        <v>2</v>
      </c>
      <c r="AS202" s="1">
        <f>AR202</f>
        <v>2</v>
      </c>
      <c r="AT202" s="1">
        <f>AS202</f>
        <v>2</v>
      </c>
      <c r="AU202" s="1">
        <f>AT202</f>
        <v>2</v>
      </c>
      <c r="AV202" s="1">
        <f>AU202</f>
        <v>2</v>
      </c>
      <c r="AW202" s="1">
        <f>AV202</f>
        <v>2</v>
      </c>
      <c r="AX202" s="1">
        <f>AW202</f>
        <v>2</v>
      </c>
      <c r="AY202" s="1">
        <f>AX202</f>
        <v>2</v>
      </c>
      <c r="AZ202" s="1">
        <f>AY202</f>
        <v>2</v>
      </c>
      <c r="BA202" s="1">
        <f>AZ202</f>
        <v>2</v>
      </c>
      <c r="BB202" s="1">
        <f>BA202</f>
        <v>2</v>
      </c>
      <c r="BC202" s="1">
        <f>BB202</f>
        <v>2</v>
      </c>
      <c r="BD202" s="1">
        <f>BC202</f>
        <v>2</v>
      </c>
      <c r="BE202" s="1">
        <f>BD202</f>
        <v>2</v>
      </c>
      <c r="BF202" s="1">
        <f>BE202</f>
        <v>2</v>
      </c>
      <c r="BH202" s="1">
        <v>6</v>
      </c>
      <c r="BI202" s="1">
        <f>BH202</f>
        <v>6</v>
      </c>
      <c r="BJ202" s="1">
        <f>BI202</f>
        <v>6</v>
      </c>
      <c r="BK202" s="1">
        <f>BJ202</f>
        <v>6</v>
      </c>
      <c r="BL202" s="1">
        <f>BK202</f>
        <v>6</v>
      </c>
      <c r="BM202" s="1">
        <f>BL202</f>
        <v>6</v>
      </c>
      <c r="BN202" s="1">
        <f>BM202</f>
        <v>6</v>
      </c>
      <c r="BO202" s="1">
        <f>BN202</f>
        <v>6</v>
      </c>
      <c r="BP202" s="1">
        <f>BO202</f>
        <v>6</v>
      </c>
      <c r="BQ202" s="1">
        <f>BP202</f>
        <v>6</v>
      </c>
      <c r="BR202" s="1">
        <f>BQ202</f>
        <v>6</v>
      </c>
      <c r="BS202" s="1">
        <f>BR202</f>
        <v>6</v>
      </c>
      <c r="BT202" s="1">
        <f>BS202</f>
        <v>6</v>
      </c>
      <c r="BU202" s="1">
        <f>BT202</f>
        <v>6</v>
      </c>
      <c r="BV202" s="1">
        <f>BU202</f>
        <v>6</v>
      </c>
      <c r="BW202" s="1">
        <f>BV202</f>
        <v>6</v>
      </c>
      <c r="BX202" s="1">
        <f>BW202</f>
        <v>6</v>
      </c>
      <c r="BY202" s="1">
        <f>BX202</f>
        <v>6</v>
      </c>
      <c r="BZ202" s="1">
        <f>BY202</f>
        <v>6</v>
      </c>
      <c r="CA202" s="1">
        <f>BZ202</f>
        <v>6</v>
      </c>
      <c r="CB202" s="2"/>
      <c r="CC202" s="1">
        <v>1</v>
      </c>
      <c r="CE202">
        <f>IF(EXACT(E202,"Focus"),IF(I202=1,3,IF(I202=2,3,IF(I202=3,4,IF(I202=4,6,8)))),IF(I202=1,4,IF(I202=2,5,IF(I202=3,6,IF(I202=4,8,10)))))</f>
        <v>4</v>
      </c>
      <c r="CG202" s="2">
        <f>MIN(1,MAX(0,(CG$2-$CE202+1+CG$1-DB202)/CG$2))</f>
        <v>0.5</v>
      </c>
      <c r="CH202" s="2">
        <f>MIN(1,MAX(0,(CH$2-$CE202+1+CH$1-DC202)/CH$2))</f>
        <v>0.66666666666666663</v>
      </c>
      <c r="CI202" s="2">
        <f>MIN(1,MAX(0,(CI$2-$CE202+1+CI$1-DD202)/CI$2))</f>
        <v>0.66666666666666663</v>
      </c>
      <c r="CJ202" s="2">
        <f>MIN(1,MAX(0,(CJ$2-$CE202+1+CJ$1-DE202)/CJ$2))</f>
        <v>0.83333333333333337</v>
      </c>
      <c r="CK202" s="2">
        <f>MIN(1,MAX(0,(CK$2-$CE202+1+CK$1-DF202)/CK$2))</f>
        <v>0.875</v>
      </c>
      <c r="CL202" s="2">
        <f>MIN(1,MAX(0,(CL$2-$CE202+1+CL$1-DG202)/CL$2))</f>
        <v>0.875</v>
      </c>
      <c r="CM202" s="2">
        <f>MIN(1,MAX(0,(CM$2-$CE202+1+CM$1-DH202)/CM$2))</f>
        <v>1</v>
      </c>
      <c r="CN202" s="2">
        <f>MIN(1,MAX(0,(CN$2-$CE202+1+CN$1-DI202)/CN$2))</f>
        <v>1</v>
      </c>
      <c r="CO202" s="2">
        <f>MIN(1,MAX(0,(CO$2-$CE202+1+CO$1-DJ202)/CO$2))</f>
        <v>1</v>
      </c>
      <c r="CP202" s="2">
        <f>MIN(1,MAX(0,(CP$2-$CE202+1+CP$1-DK202)/CP$2))</f>
        <v>0.9</v>
      </c>
      <c r="CQ202" s="2">
        <f>MIN(1,MAX(0,(CQ$2-$CE202+1+CQ$1-DL202)/CQ$2))</f>
        <v>0.9</v>
      </c>
      <c r="CR202" s="2">
        <f>MIN(1,MAX(0,(CR$2-$CE202+1+CR$1-DM202)/CR$2))</f>
        <v>0.9</v>
      </c>
      <c r="CS202" s="2">
        <f>MIN(1,MAX(0,(CS$2-$CE202+1+CS$1-DN202)/CS$2))</f>
        <v>0.9</v>
      </c>
      <c r="CT202" s="2">
        <f>MIN(1,MAX(0,(CT$2-$CE202+1+CT$1-DO202)/CT$2))</f>
        <v>0.9</v>
      </c>
      <c r="CU202" s="2">
        <f>MIN(1,MAX(0,(CU$2-$CE202+1+CU$1-DP202)/CU$2))</f>
        <v>0.91666666666666663</v>
      </c>
      <c r="CV202" s="2">
        <f>MIN(1,MAX(0,(CV$2-$CE202+1+CV$1-DQ202)/CV$2))</f>
        <v>0.91666666666666663</v>
      </c>
      <c r="CW202" s="2">
        <f>MIN(1,MAX(0,(CW$2-$CE202+1+CW$1-DR202)/CW$2))</f>
        <v>0.91666666666666663</v>
      </c>
      <c r="CX202" s="2">
        <f>MIN(1,MAX(0,(CX$2-$CE202+1+CX$1-DS202)/CX$2))</f>
        <v>0.91666666666666663</v>
      </c>
      <c r="CY202" s="2">
        <f>MIN(1,MAX(0,(CY$2-$CE202+1+CY$1-DT202)/CY$2))</f>
        <v>0.91666666666666663</v>
      </c>
      <c r="CZ202" s="2">
        <f>MIN(1,MAX(0,(CZ$2-$CE202+1+CZ$1-DU202)/CZ$2))</f>
        <v>0.9</v>
      </c>
      <c r="DB202" s="1">
        <f>IF($CC202&gt;0,MAX(0,FLOOR((1-$DA$2)*CG$2-$CE202+1+CG$1,1)),0)</f>
        <v>0</v>
      </c>
      <c r="DC202" s="1">
        <f>IF($CC202&gt;0,MAX(0,FLOOR((1-$DA$2)*CH$2-$CE202+1+CH$1,1)),0)</f>
        <v>0</v>
      </c>
      <c r="DD202" s="1">
        <f>IF($CC202&gt;0,MAX(0,FLOOR((1-$DA$2)*CI$2-$CE202+1+CI$1,1)),0)</f>
        <v>0</v>
      </c>
      <c r="DE202" s="1">
        <f>IF($CC202&gt;0,MAX(0,FLOOR((1-$DA$2)*CJ$2-$CE202+1+CJ$1,1)),0)</f>
        <v>0</v>
      </c>
      <c r="DF202" s="1">
        <f>IF($CC202&gt;0,MAX(0,FLOOR((1-$DA$2)*CK$2-$CE202+1+CK$1,1)),0)</f>
        <v>0</v>
      </c>
      <c r="DG202" s="1">
        <f>IF($CC202&gt;0,MAX(0,FLOOR((1-$DA$2)*CL$2-$CE202+1+CL$1,1)),0)</f>
        <v>0</v>
      </c>
      <c r="DH202" s="1">
        <f>IF($CC202&gt;0,MAX(0,FLOOR((1-$DA$2)*CM$2-$CE202+1+CM$1,1)),0)</f>
        <v>0</v>
      </c>
      <c r="DI202" s="1">
        <f>IF($CC202&gt;0,MAX(0,FLOOR((1-$DA$2)*CN$2-$CE202+1+CN$1,1)),0)</f>
        <v>0</v>
      </c>
      <c r="DJ202" s="1">
        <f>IF($CC202&gt;0,MAX(0,FLOOR((1-$DA$2)*CO$2-$CE202+1+CO$1,1)),0)</f>
        <v>0</v>
      </c>
      <c r="DK202" s="1">
        <f>IF($CC202&gt;0,MAX(0,FLOOR((1-$DA$2)*CP$2-$CE202+1+CP$1,1)),0)</f>
        <v>2</v>
      </c>
      <c r="DL202" s="1">
        <f>IF($CC202&gt;0,MAX(0,FLOOR((1-$DA$2)*CQ$2-$CE202+1+CQ$1,1)),0)</f>
        <v>2</v>
      </c>
      <c r="DM202" s="1">
        <f>IF($CC202&gt;0,MAX(0,FLOOR((1-$DA$2)*CR$2-$CE202+1+CR$1,1)),0)</f>
        <v>2</v>
      </c>
      <c r="DN202" s="1">
        <f>IF($CC202&gt;0,MAX(0,FLOOR((1-$DA$2)*CS$2-$CE202+1+CS$1,1)),0)</f>
        <v>3</v>
      </c>
      <c r="DO202" s="1">
        <f>IF($CC202&gt;0,MAX(0,FLOOR((1-$DA$2)*CT$2-$CE202+1+CT$1,1)),0)</f>
        <v>3</v>
      </c>
      <c r="DP202" s="1">
        <f>IF($CC202&gt;0,MAX(0,FLOOR((1-$DA$2)*CU$2-$CE202+1+CU$1,1)),0)</f>
        <v>3</v>
      </c>
      <c r="DQ202" s="1">
        <f>IF($CC202&gt;0,MAX(0,FLOOR((1-$DA$2)*CV$2-$CE202+1+CV$1,1)),0)</f>
        <v>4</v>
      </c>
      <c r="DR202" s="1">
        <f>IF($CC202&gt;0,MAX(0,FLOOR((1-$DA$2)*CW$2-$CE202+1+CW$1,1)),0)</f>
        <v>4</v>
      </c>
      <c r="DS202" s="1">
        <f>IF($CC202&gt;0,MAX(0,FLOOR((1-$DA$2)*CX$2-$CE202+1+CX$1,1)),0)</f>
        <v>4</v>
      </c>
      <c r="DT202" s="1">
        <f>IF($CC202&gt;0,MAX(0,FLOOR((1-$DA$2)*CY$2-$CE202+1+CY$1,1)),0)</f>
        <v>5</v>
      </c>
      <c r="DU202" s="1">
        <f>IF($CC202&gt;0,MAX(0,FLOOR((1-$DA$2)*CZ$2-$CE202+1+CZ$1,1)),0)</f>
        <v>6</v>
      </c>
      <c r="DW202" s="1">
        <f>$AL202 +(DB202*$CC202+AM202)*(BH202+1)/2</f>
        <v>7</v>
      </c>
      <c r="DX202" s="1">
        <f>$AL202 +(DC202*$CC202+AN202)*(BI202+1)/2</f>
        <v>7</v>
      </c>
      <c r="DY202" s="1">
        <f>$AL202 +(DD202*$CC202+AO202)*(BJ202+1)/2</f>
        <v>7</v>
      </c>
      <c r="DZ202" s="1">
        <f>$AL202 +(DE202*$CC202+AP202)*(BK202+1)/2</f>
        <v>7</v>
      </c>
      <c r="EA202" s="1">
        <f>$AL202 +(DF202*$CC202+AQ202)*(BL202+1)/2</f>
        <v>7</v>
      </c>
      <c r="EB202" s="1">
        <f>$AL202 +(DG202*$CC202+AR202)*(BM202+1)/2</f>
        <v>7</v>
      </c>
      <c r="EC202" s="1">
        <f>$AL202 +(DH202*$CC202+AS202)*(BN202+1)/2</f>
        <v>7</v>
      </c>
      <c r="ED202" s="1">
        <f>$AL202 +(DI202*$CC202+AT202)*(BO202+1)/2</f>
        <v>7</v>
      </c>
      <c r="EE202" s="1">
        <f>$AL202 +(DJ202*$CC202+AU202)*(BP202+1)/2</f>
        <v>7</v>
      </c>
      <c r="EF202" s="1">
        <f>$AL202 +(DK202*$CC202+AV202)*(BQ202+1)/2</f>
        <v>14</v>
      </c>
      <c r="EG202" s="1">
        <f>$AL202 +(DL202*$CC202+AW202)*(BR202+1)/2</f>
        <v>14</v>
      </c>
      <c r="EH202" s="1">
        <f>$AL202 +(DM202*$CC202+AX202)*(BS202+1)/2</f>
        <v>14</v>
      </c>
      <c r="EI202" s="1">
        <f>$AL202 +(DN202*$CC202+AY202)*(BT202+1)/2</f>
        <v>17.5</v>
      </c>
      <c r="EJ202" s="1">
        <f>$AL202 +(DO202*$CC202+AZ202)*(BU202+1)/2</f>
        <v>17.5</v>
      </c>
      <c r="EK202" s="1">
        <f>$AL202 +(DP202*$CC202+BA202)*(BV202+1)/2</f>
        <v>17.5</v>
      </c>
      <c r="EL202" s="1">
        <f>$AL202 +(DQ202*$CC202+BB202)*(BW202+1)/2</f>
        <v>21</v>
      </c>
      <c r="EM202" s="1">
        <f>$AL202 +(DR202*$CC202+BC202)*(BX202+1)/2</f>
        <v>21</v>
      </c>
      <c r="EN202" s="1">
        <f>$AL202 +(DS202*$CC202+BD202)*(BY202+1)/2</f>
        <v>21</v>
      </c>
      <c r="EO202" s="1">
        <f>$AL202 +(DT202*$CC202+BE202)*(BZ202+1)/2</f>
        <v>24.5</v>
      </c>
      <c r="EP202" s="1">
        <f>$AL202 +(DU202*$CC202+BF202)*(CA202+1)/2</f>
        <v>28</v>
      </c>
    </row>
    <row r="203" spans="1:146" ht="33.950000000000003" customHeight="1">
      <c r="A203" s="8" t="s">
        <v>679</v>
      </c>
      <c r="B203" s="1" t="s">
        <v>52</v>
      </c>
      <c r="C203" s="8" t="s">
        <v>78</v>
      </c>
      <c r="D203" s="8" t="s">
        <v>680</v>
      </c>
      <c r="E203" s="8" t="s">
        <v>30</v>
      </c>
      <c r="F203" s="8" t="s">
        <v>47</v>
      </c>
      <c r="G203" s="8" t="s">
        <v>681</v>
      </c>
      <c r="H203" s="8"/>
      <c r="I203" s="8">
        <v>1</v>
      </c>
      <c r="J203" s="8"/>
      <c r="K203" s="8"/>
      <c r="L203" s="8"/>
      <c r="M203" s="8" t="s">
        <v>682</v>
      </c>
    </row>
    <row r="204" spans="1:146" ht="33.950000000000003" customHeight="1">
      <c r="A204" s="9" t="s">
        <v>683</v>
      </c>
      <c r="B204" s="1" t="s">
        <v>52</v>
      </c>
      <c r="C204" s="9" t="s">
        <v>53</v>
      </c>
      <c r="D204" s="9" t="s">
        <v>684</v>
      </c>
      <c r="E204" s="9" t="s">
        <v>46</v>
      </c>
      <c r="F204" s="9" t="s">
        <v>55</v>
      </c>
      <c r="G204" s="9" t="s">
        <v>685</v>
      </c>
      <c r="H204" s="9"/>
      <c r="I204" s="9">
        <v>2</v>
      </c>
      <c r="J204" s="9"/>
      <c r="K204" s="9"/>
      <c r="L204" s="9" t="s">
        <v>938</v>
      </c>
      <c r="M204" s="9" t="s">
        <v>686</v>
      </c>
    </row>
    <row r="205" spans="1:146" ht="33.950000000000003" customHeight="1">
      <c r="A205" s="8" t="s">
        <v>687</v>
      </c>
      <c r="B205" s="1" t="s">
        <v>120</v>
      </c>
      <c r="C205" s="8" t="s">
        <v>189</v>
      </c>
      <c r="D205" s="8" t="s">
        <v>688</v>
      </c>
      <c r="E205" s="8" t="s">
        <v>46</v>
      </c>
      <c r="F205" s="8" t="s">
        <v>31</v>
      </c>
      <c r="G205" s="8"/>
      <c r="H205" s="8"/>
      <c r="I205" s="8">
        <v>4</v>
      </c>
      <c r="J205" s="8"/>
      <c r="K205" s="8"/>
      <c r="L205" s="8" t="s">
        <v>934</v>
      </c>
      <c r="M205" s="8" t="s">
        <v>689</v>
      </c>
    </row>
    <row r="206" spans="1:146" ht="33.950000000000003" customHeight="1">
      <c r="A206" s="8" t="s">
        <v>690</v>
      </c>
      <c r="B206" s="1" t="s">
        <v>60</v>
      </c>
      <c r="C206" s="8" t="s">
        <v>61</v>
      </c>
      <c r="D206" s="8" t="s">
        <v>691</v>
      </c>
      <c r="E206" s="8" t="s">
        <v>46</v>
      </c>
      <c r="F206" s="8" t="s">
        <v>47</v>
      </c>
      <c r="G206" s="8"/>
      <c r="H206" s="8"/>
      <c r="I206" s="8">
        <v>1</v>
      </c>
      <c r="J206" s="8"/>
      <c r="K206" s="8"/>
      <c r="L206" s="8"/>
      <c r="M206" s="8" t="s">
        <v>692</v>
      </c>
      <c r="N206" s="12"/>
    </row>
    <row r="207" spans="1:146" ht="33.950000000000003" customHeight="1">
      <c r="A207" s="8" t="s">
        <v>693</v>
      </c>
      <c r="B207" s="1" t="s">
        <v>52</v>
      </c>
      <c r="C207" s="8" t="s">
        <v>78</v>
      </c>
      <c r="D207" s="8" t="s">
        <v>694</v>
      </c>
      <c r="E207" s="8" t="s">
        <v>46</v>
      </c>
      <c r="F207" s="8" t="s">
        <v>47</v>
      </c>
      <c r="G207" s="8" t="s">
        <v>695</v>
      </c>
      <c r="H207" s="8" t="s">
        <v>57</v>
      </c>
      <c r="I207" s="8">
        <v>2</v>
      </c>
      <c r="J207" s="8"/>
      <c r="K207" s="8"/>
      <c r="L207" s="8"/>
      <c r="M207" s="8" t="s">
        <v>696</v>
      </c>
    </row>
    <row r="208" spans="1:146" ht="33.950000000000003" customHeight="1">
      <c r="A208" s="9" t="s">
        <v>697</v>
      </c>
      <c r="B208" s="1" t="s">
        <v>65</v>
      </c>
      <c r="C208" s="9" t="s">
        <v>66</v>
      </c>
      <c r="D208" s="9" t="s">
        <v>698</v>
      </c>
      <c r="E208" s="9" t="s">
        <v>30</v>
      </c>
      <c r="F208" s="9" t="s">
        <v>31</v>
      </c>
      <c r="G208" s="13"/>
      <c r="H208" s="13"/>
      <c r="I208" s="13">
        <v>3</v>
      </c>
      <c r="J208" s="13"/>
      <c r="K208" s="13"/>
      <c r="L208" s="13"/>
      <c r="M208" s="9" t="s">
        <v>699</v>
      </c>
      <c r="N208" s="12"/>
    </row>
    <row r="209" spans="1:146" ht="33.950000000000003" customHeight="1">
      <c r="A209" s="8" t="s">
        <v>700</v>
      </c>
      <c r="B209" s="1" t="s">
        <v>60</v>
      </c>
      <c r="C209" s="8" t="s">
        <v>93</v>
      </c>
      <c r="D209" s="8" t="s">
        <v>1019</v>
      </c>
      <c r="E209" s="8" t="s">
        <v>30</v>
      </c>
      <c r="F209" s="8" t="s">
        <v>63</v>
      </c>
      <c r="G209" s="8"/>
      <c r="H209" s="8"/>
      <c r="I209" s="8">
        <v>3</v>
      </c>
      <c r="J209" s="8"/>
      <c r="K209" s="8"/>
      <c r="L209" s="8"/>
      <c r="M209" s="8" t="s">
        <v>1018</v>
      </c>
      <c r="N209" s="10"/>
    </row>
    <row r="210" spans="1:146" ht="33.950000000000003" customHeight="1">
      <c r="A210" s="8" t="s">
        <v>701</v>
      </c>
      <c r="B210" s="1" t="s">
        <v>60</v>
      </c>
      <c r="C210" s="8" t="s">
        <v>93</v>
      </c>
      <c r="D210" s="8" t="s">
        <v>702</v>
      </c>
      <c r="E210" s="8" t="s">
        <v>46</v>
      </c>
      <c r="F210" s="8" t="s">
        <v>31</v>
      </c>
      <c r="G210" s="8"/>
      <c r="H210" s="8"/>
      <c r="I210" s="8">
        <v>1</v>
      </c>
      <c r="J210" s="8"/>
      <c r="K210" s="8"/>
      <c r="L210" s="8"/>
      <c r="M210" s="8" t="s">
        <v>1020</v>
      </c>
    </row>
    <row r="211" spans="1:146" ht="33.950000000000003" customHeight="1">
      <c r="A211" s="9" t="s">
        <v>703</v>
      </c>
      <c r="B211" s="1" t="s">
        <v>27</v>
      </c>
      <c r="C211" s="9" t="s">
        <v>143</v>
      </c>
      <c r="D211" s="9" t="s">
        <v>704</v>
      </c>
      <c r="E211" s="9" t="s">
        <v>46</v>
      </c>
      <c r="F211" s="9" t="s">
        <v>55</v>
      </c>
      <c r="G211" s="9" t="s">
        <v>705</v>
      </c>
      <c r="H211" s="9"/>
      <c r="I211" s="9">
        <v>1</v>
      </c>
      <c r="J211" s="9" t="s">
        <v>34</v>
      </c>
      <c r="K211" s="9" t="s">
        <v>34</v>
      </c>
      <c r="L211" s="9"/>
      <c r="M211" s="9" t="s">
        <v>1021</v>
      </c>
      <c r="O211" s="1">
        <v>1</v>
      </c>
      <c r="Q211" s="1">
        <f>IF(Q$2/5+1 &gt;=$I211,CG211*DW211, 0)</f>
        <v>0.75</v>
      </c>
      <c r="R211" s="1">
        <f>IF(R$2/5+1 &gt;=$I211,CH211*DX211, 0)</f>
        <v>2</v>
      </c>
      <c r="S211" s="1">
        <f>IF(S$2/5+1 &gt;=$I211,CI211*DY211, 0)</f>
        <v>3</v>
      </c>
      <c r="T211" s="1">
        <f>IF(T$2/5+1 &gt;=$I211,CJ211*DZ211, 0)</f>
        <v>5</v>
      </c>
      <c r="U211" s="1">
        <f>IF(U$2/5+1 &gt;=$I211,CK211*EA211, 0)</f>
        <v>6.5625</v>
      </c>
      <c r="V211" s="1">
        <f>IF(V$2/5+1 &gt;=$I211,CL211*EB211, 0)</f>
        <v>7.875</v>
      </c>
      <c r="W211" s="1">
        <f>IF(W$2/5+1 &gt;=$I211,CM211*EC211, 0)</f>
        <v>10.5</v>
      </c>
      <c r="X211" s="1">
        <f>IF(X$2/5+1 &gt;=$I211,CN211*ED211, 0)</f>
        <v>12</v>
      </c>
      <c r="Y211" s="1">
        <f>IF(Y$2/5+1 &gt;=$I211,CO211*EE211, 0)</f>
        <v>13.5</v>
      </c>
      <c r="Z211" s="1">
        <f>IF(Z$2/5+1 &gt;=$I211,CP211*EF211, 0)</f>
        <v>15</v>
      </c>
      <c r="AA211" s="1">
        <f>IF(AA$2/5+1 &gt;=$I211,CQ211*EG211, 0)</f>
        <v>16.5</v>
      </c>
      <c r="AB211" s="1">
        <f>IF(AB$2/5+1 &gt;=$I211,CR211*EH211, 0)</f>
        <v>18</v>
      </c>
      <c r="AC211" s="1">
        <f>IF(AC$2/5+1 &gt;=$I211,CS211*EI211, 0)</f>
        <v>19.5</v>
      </c>
      <c r="AD211" s="1">
        <f>IF(AD$2/5+1 &gt;=$I211,CT211*EJ211, 0)</f>
        <v>21</v>
      </c>
      <c r="AE211" s="1">
        <f>IF(AE$2/5+1 &gt;=$I211,CU211*EK211, 0)</f>
        <v>22.5</v>
      </c>
      <c r="AF211" s="1">
        <f>IF(AF$2/5+1 &gt;=$I211,CV211*EL211, 0)</f>
        <v>24</v>
      </c>
      <c r="AG211" s="1">
        <f>IF(AG$2/5+1 &gt;=$I211,CW211*EM211, 0)</f>
        <v>25.5</v>
      </c>
      <c r="AH211" s="1">
        <f>IF(AH$2/5+1 &gt;=$I211,CX211*EN211, 0)</f>
        <v>27</v>
      </c>
      <c r="AI211" s="1">
        <f>IF(AI$2/5+1 &gt;=$I211,CY211*EO211, 0)</f>
        <v>28.5</v>
      </c>
      <c r="AJ211" s="1">
        <f>IF(AJ$2/5+1 &gt;=$I211,CZ211*EP211, 0)</f>
        <v>30</v>
      </c>
      <c r="AL211" s="1">
        <v>0</v>
      </c>
      <c r="AM211" s="1">
        <v>1</v>
      </c>
      <c r="AN211" s="1">
        <v>2</v>
      </c>
      <c r="AO211" s="1">
        <v>3</v>
      </c>
      <c r="AP211" s="1">
        <v>4</v>
      </c>
      <c r="AQ211" s="1">
        <v>5</v>
      </c>
      <c r="AR211" s="1">
        <v>6</v>
      </c>
      <c r="AS211" s="1">
        <v>7</v>
      </c>
      <c r="AT211" s="1">
        <v>8</v>
      </c>
      <c r="AU211" s="1">
        <v>9</v>
      </c>
      <c r="AV211" s="1">
        <v>10</v>
      </c>
      <c r="AW211" s="1">
        <v>11</v>
      </c>
      <c r="AX211" s="1">
        <v>12</v>
      </c>
      <c r="AY211" s="1">
        <v>13</v>
      </c>
      <c r="AZ211" s="1">
        <v>14</v>
      </c>
      <c r="BA211" s="1">
        <v>15</v>
      </c>
      <c r="BB211" s="1">
        <v>16</v>
      </c>
      <c r="BC211" s="1">
        <v>17</v>
      </c>
      <c r="BD211" s="1">
        <v>18</v>
      </c>
      <c r="BE211" s="1">
        <v>19</v>
      </c>
      <c r="BF211" s="1">
        <v>20</v>
      </c>
      <c r="BH211" s="1">
        <v>2</v>
      </c>
      <c r="BI211" s="1">
        <f>BH211</f>
        <v>2</v>
      </c>
      <c r="BJ211" s="1">
        <f>BI211</f>
        <v>2</v>
      </c>
      <c r="BK211" s="1">
        <f>BJ211</f>
        <v>2</v>
      </c>
      <c r="BL211" s="1">
        <f>BK211</f>
        <v>2</v>
      </c>
      <c r="BM211" s="1">
        <f>BL211</f>
        <v>2</v>
      </c>
      <c r="BN211" s="1">
        <f>BM211</f>
        <v>2</v>
      </c>
      <c r="BO211" s="1">
        <f>BN211</f>
        <v>2</v>
      </c>
      <c r="BP211" s="1">
        <f>BO211</f>
        <v>2</v>
      </c>
      <c r="BQ211" s="1">
        <f>BP211</f>
        <v>2</v>
      </c>
      <c r="BR211" s="1">
        <f>BQ211</f>
        <v>2</v>
      </c>
      <c r="BS211" s="1">
        <f>BR211</f>
        <v>2</v>
      </c>
      <c r="BT211" s="1">
        <f>BS211</f>
        <v>2</v>
      </c>
      <c r="BU211" s="1">
        <f>BT211</f>
        <v>2</v>
      </c>
      <c r="BV211" s="1">
        <f>BU211</f>
        <v>2</v>
      </c>
      <c r="BW211" s="1">
        <f>BV211</f>
        <v>2</v>
      </c>
      <c r="BX211" s="1">
        <f>BW211</f>
        <v>2</v>
      </c>
      <c r="BY211" s="1">
        <f>BX211</f>
        <v>2</v>
      </c>
      <c r="BZ211" s="1">
        <f>BY211</f>
        <v>2</v>
      </c>
      <c r="CA211" s="1">
        <f>BZ211</f>
        <v>2</v>
      </c>
      <c r="CB211" s="2"/>
      <c r="CC211" s="1">
        <v>0</v>
      </c>
      <c r="CE211">
        <f>IF(EXACT(E211,"Focus"),IF(I211=1,3,IF(I211=2,3,IF(I211=3,4,IF(I211=4,6,8)))),IF(I211=1,4,IF(I211=2,5,IF(I211=3,6,IF(I211=4,8,10)))))</f>
        <v>4</v>
      </c>
      <c r="CG211" s="2">
        <f>MIN(1,MAX(0,(CG$2-$CE211+1+CG$1-DB211)/CG$2))</f>
        <v>0.5</v>
      </c>
      <c r="CH211" s="2">
        <f>MIN(1,MAX(0,(CH$2-$CE211+1+CH$1-DC211)/CH$2))</f>
        <v>0.66666666666666663</v>
      </c>
      <c r="CI211" s="2">
        <f>MIN(1,MAX(0,(CI$2-$CE211+1+CI$1-DD211)/CI$2))</f>
        <v>0.66666666666666663</v>
      </c>
      <c r="CJ211" s="2">
        <f>MIN(1,MAX(0,(CJ$2-$CE211+1+CJ$1-DE211)/CJ$2))</f>
        <v>0.83333333333333337</v>
      </c>
      <c r="CK211" s="2">
        <f>MIN(1,MAX(0,(CK$2-$CE211+1+CK$1-DF211)/CK$2))</f>
        <v>0.875</v>
      </c>
      <c r="CL211" s="2">
        <f>MIN(1,MAX(0,(CL$2-$CE211+1+CL$1-DG211)/CL$2))</f>
        <v>0.875</v>
      </c>
      <c r="CM211" s="2">
        <f>MIN(1,MAX(0,(CM$2-$CE211+1+CM$1-DH211)/CM$2))</f>
        <v>1</v>
      </c>
      <c r="CN211" s="2">
        <f>MIN(1,MAX(0,(CN$2-$CE211+1+CN$1-DI211)/CN$2))</f>
        <v>1</v>
      </c>
      <c r="CO211" s="2">
        <f>MIN(1,MAX(0,(CO$2-$CE211+1+CO$1-DJ211)/CO$2))</f>
        <v>1</v>
      </c>
      <c r="CP211" s="2">
        <f>MIN(1,MAX(0,(CP$2-$CE211+1+CP$1-DK211)/CP$2))</f>
        <v>1</v>
      </c>
      <c r="CQ211" s="2">
        <f>MIN(1,MAX(0,(CQ$2-$CE211+1+CQ$1-DL211)/CQ$2))</f>
        <v>1</v>
      </c>
      <c r="CR211" s="2">
        <f>MIN(1,MAX(0,(CR$2-$CE211+1+CR$1-DM211)/CR$2))</f>
        <v>1</v>
      </c>
      <c r="CS211" s="2">
        <f>MIN(1,MAX(0,(CS$2-$CE211+1+CS$1-DN211)/CS$2))</f>
        <v>1</v>
      </c>
      <c r="CT211" s="2">
        <f>MIN(1,MAX(0,(CT$2-$CE211+1+CT$1-DO211)/CT$2))</f>
        <v>1</v>
      </c>
      <c r="CU211" s="2">
        <f>MIN(1,MAX(0,(CU$2-$CE211+1+CU$1-DP211)/CU$2))</f>
        <v>1</v>
      </c>
      <c r="CV211" s="2">
        <f>MIN(1,MAX(0,(CV$2-$CE211+1+CV$1-DQ211)/CV$2))</f>
        <v>1</v>
      </c>
      <c r="CW211" s="2">
        <f>MIN(1,MAX(0,(CW$2-$CE211+1+CW$1-DR211)/CW$2))</f>
        <v>1</v>
      </c>
      <c r="CX211" s="2">
        <f>MIN(1,MAX(0,(CX$2-$CE211+1+CX$1-DS211)/CX$2))</f>
        <v>1</v>
      </c>
      <c r="CY211" s="2">
        <f>MIN(1,MAX(0,(CY$2-$CE211+1+CY$1-DT211)/CY$2))</f>
        <v>1</v>
      </c>
      <c r="CZ211" s="2">
        <f>MIN(1,MAX(0,(CZ$2-$CE211+1+CZ$1-DU211)/CZ$2))</f>
        <v>1</v>
      </c>
      <c r="DB211" s="1">
        <f>IF($CC211&gt;0,MAX(0,FLOOR((1-$DA$2)*CG$2-$CE211+1+CG$1,1)),0)</f>
        <v>0</v>
      </c>
      <c r="DC211" s="1">
        <f>IF($CC211&gt;0,MAX(0,FLOOR((1-$DA$2)*CH$2-$CE211+1+CH$1,1)),0)</f>
        <v>0</v>
      </c>
      <c r="DD211" s="1">
        <f>IF($CC211&gt;0,MAX(0,FLOOR((1-$DA$2)*CI$2-$CE211+1+CI$1,1)),0)</f>
        <v>0</v>
      </c>
      <c r="DE211" s="1">
        <f>IF($CC211&gt;0,MAX(0,FLOOR((1-$DA$2)*CJ$2-$CE211+1+CJ$1,1)),0)</f>
        <v>0</v>
      </c>
      <c r="DF211" s="1">
        <f>IF($CC211&gt;0,MAX(0,FLOOR((1-$DA$2)*CK$2-$CE211+1+CK$1,1)),0)</f>
        <v>0</v>
      </c>
      <c r="DG211" s="1">
        <f>IF($CC211&gt;0,MAX(0,FLOOR((1-$DA$2)*CL$2-$CE211+1+CL$1,1)),0)</f>
        <v>0</v>
      </c>
      <c r="DH211" s="1">
        <f>IF($CC211&gt;0,MAX(0,FLOOR((1-$DA$2)*CM$2-$CE211+1+CM$1,1)),0)</f>
        <v>0</v>
      </c>
      <c r="DI211" s="1">
        <f>IF($CC211&gt;0,MAX(0,FLOOR((1-$DA$2)*CN$2-$CE211+1+CN$1,1)),0)</f>
        <v>0</v>
      </c>
      <c r="DJ211" s="1">
        <f>IF($CC211&gt;0,MAX(0,FLOOR((1-$DA$2)*CO$2-$CE211+1+CO$1,1)),0)</f>
        <v>0</v>
      </c>
      <c r="DK211" s="1">
        <f>IF($CC211&gt;0,MAX(0,FLOOR((1-$DA$2)*CP$2-$CE211+1+CP$1,1)),0)</f>
        <v>0</v>
      </c>
      <c r="DL211" s="1">
        <f>IF($CC211&gt;0,MAX(0,FLOOR((1-$DA$2)*CQ$2-$CE211+1+CQ$1,1)),0)</f>
        <v>0</v>
      </c>
      <c r="DM211" s="1">
        <f>IF($CC211&gt;0,MAX(0,FLOOR((1-$DA$2)*CR$2-$CE211+1+CR$1,1)),0)</f>
        <v>0</v>
      </c>
      <c r="DN211" s="1">
        <f>IF($CC211&gt;0,MAX(0,FLOOR((1-$DA$2)*CS$2-$CE211+1+CS$1,1)),0)</f>
        <v>0</v>
      </c>
      <c r="DO211" s="1">
        <f>IF($CC211&gt;0,MAX(0,FLOOR((1-$DA$2)*CT$2-$CE211+1+CT$1,1)),0)</f>
        <v>0</v>
      </c>
      <c r="DP211" s="1">
        <f>IF($CC211&gt;0,MAX(0,FLOOR((1-$DA$2)*CU$2-$CE211+1+CU$1,1)),0)</f>
        <v>0</v>
      </c>
      <c r="DQ211" s="1">
        <f>IF($CC211&gt;0,MAX(0,FLOOR((1-$DA$2)*CV$2-$CE211+1+CV$1,1)),0)</f>
        <v>0</v>
      </c>
      <c r="DR211" s="1">
        <f>IF($CC211&gt;0,MAX(0,FLOOR((1-$DA$2)*CW$2-$CE211+1+CW$1,1)),0)</f>
        <v>0</v>
      </c>
      <c r="DS211" s="1">
        <f>IF($CC211&gt;0,MAX(0,FLOOR((1-$DA$2)*CX$2-$CE211+1+CX$1,1)),0)</f>
        <v>0</v>
      </c>
      <c r="DT211" s="1">
        <f>IF($CC211&gt;0,MAX(0,FLOOR((1-$DA$2)*CY$2-$CE211+1+CY$1,1)),0)</f>
        <v>0</v>
      </c>
      <c r="DU211" s="1">
        <f>IF($CC211&gt;0,MAX(0,FLOOR((1-$DA$2)*CZ$2-$CE211+1+CZ$1,1)),0)</f>
        <v>0</v>
      </c>
      <c r="DW211" s="1">
        <f>$AL211 +(DB211*$CC211+AM211)*(BH211+1)/2</f>
        <v>1.5</v>
      </c>
      <c r="DX211" s="1">
        <f>$AL211 +(DC211*$CC211+AN211)*(BI211+1)/2</f>
        <v>3</v>
      </c>
      <c r="DY211" s="1">
        <f>$AL211 +(DD211*$CC211+AO211)*(BJ211+1)/2</f>
        <v>4.5</v>
      </c>
      <c r="DZ211" s="1">
        <f>$AL211 +(DE211*$CC211+AP211)*(BK211+1)/2</f>
        <v>6</v>
      </c>
      <c r="EA211" s="1">
        <f>$AL211 +(DF211*$CC211+AQ211)*(BL211+1)/2</f>
        <v>7.5</v>
      </c>
      <c r="EB211" s="1">
        <f>$AL211 +(DG211*$CC211+AR211)*(BM211+1)/2</f>
        <v>9</v>
      </c>
      <c r="EC211" s="1">
        <f>$AL211 +(DH211*$CC211+AS211)*(BN211+1)/2</f>
        <v>10.5</v>
      </c>
      <c r="ED211" s="1">
        <f>$AL211 +(DI211*$CC211+AT211)*(BO211+1)/2</f>
        <v>12</v>
      </c>
      <c r="EE211" s="1">
        <f>$AL211 +(DJ211*$CC211+AU211)*(BP211+1)/2</f>
        <v>13.5</v>
      </c>
      <c r="EF211" s="1">
        <f>$AL211 +(DK211*$CC211+AV211)*(BQ211+1)/2</f>
        <v>15</v>
      </c>
      <c r="EG211" s="1">
        <f>$AL211 +(DL211*$CC211+AW211)*(BR211+1)/2</f>
        <v>16.5</v>
      </c>
      <c r="EH211" s="1">
        <f>$AL211 +(DM211*$CC211+AX211)*(BS211+1)/2</f>
        <v>18</v>
      </c>
      <c r="EI211" s="1">
        <f>$AL211 +(DN211*$CC211+AY211)*(BT211+1)/2</f>
        <v>19.5</v>
      </c>
      <c r="EJ211" s="1">
        <f>$AL211 +(DO211*$CC211+AZ211)*(BU211+1)/2</f>
        <v>21</v>
      </c>
      <c r="EK211" s="1">
        <f>$AL211 +(DP211*$CC211+BA211)*(BV211+1)/2</f>
        <v>22.5</v>
      </c>
      <c r="EL211" s="1">
        <f>$AL211 +(DQ211*$CC211+BB211)*(BW211+1)/2</f>
        <v>24</v>
      </c>
      <c r="EM211" s="1">
        <f>$AL211 +(DR211*$CC211+BC211)*(BX211+1)/2</f>
        <v>25.5</v>
      </c>
      <c r="EN211" s="1">
        <f>$AL211 +(DS211*$CC211+BD211)*(BY211+1)/2</f>
        <v>27</v>
      </c>
      <c r="EO211" s="1">
        <f>$AL211 +(DT211*$CC211+BE211)*(BZ211+1)/2</f>
        <v>28.5</v>
      </c>
      <c r="EP211" s="1">
        <f>$AL211 +(DU211*$CC211+BF211)*(CA211+1)/2</f>
        <v>30</v>
      </c>
    </row>
    <row r="212" spans="1:146" ht="48">
      <c r="A212" s="9" t="s">
        <v>706</v>
      </c>
      <c r="B212" s="1" t="s">
        <v>27</v>
      </c>
      <c r="C212" s="9" t="s">
        <v>28</v>
      </c>
      <c r="D212" s="9" t="s">
        <v>707</v>
      </c>
      <c r="E212" s="9" t="s">
        <v>46</v>
      </c>
      <c r="F212" s="9" t="s">
        <v>55</v>
      </c>
      <c r="G212" s="9"/>
      <c r="H212" s="9" t="s">
        <v>131</v>
      </c>
      <c r="I212" s="9">
        <v>3</v>
      </c>
      <c r="J212" s="9" t="s">
        <v>34</v>
      </c>
      <c r="K212" s="9" t="s">
        <v>34</v>
      </c>
      <c r="L212" s="9"/>
      <c r="M212" s="9" t="s">
        <v>1022</v>
      </c>
      <c r="O212" s="1">
        <v>1</v>
      </c>
      <c r="Q212" s="1">
        <f>IF(Q$2/5+1 &gt;=$I212,CG212*DW212, 0)</f>
        <v>0</v>
      </c>
      <c r="R212" s="1">
        <f>IF(R$2/5+1 &gt;=$I212,CH212*DX212, 0)</f>
        <v>0</v>
      </c>
      <c r="S212" s="1">
        <f>IF(S$2/5+1 &gt;=$I212,CI212*DY212, 0)</f>
        <v>0</v>
      </c>
      <c r="T212" s="1">
        <f>IF(T$2/5+1 &gt;=$I212,CJ212*DZ212, 0)</f>
        <v>0</v>
      </c>
      <c r="U212" s="1">
        <f>IF(U$2/5+1 &gt;=$I212,CK212*EA212, 0)</f>
        <v>0</v>
      </c>
      <c r="V212" s="1">
        <f>IF(V$2/5+1 &gt;=$I212,CL212*EB212, 0)</f>
        <v>0</v>
      </c>
      <c r="W212" s="1">
        <f>IF(W$2/5+1 &gt;=$I212,CM212*EC212, 0)</f>
        <v>0</v>
      </c>
      <c r="X212" s="1">
        <f>IF(X$2/5+1 &gt;=$I212,CN212*ED212, 0)</f>
        <v>0</v>
      </c>
      <c r="Y212" s="1">
        <f>IF(Y$2/5+1 &gt;=$I212,CO212*EE212, 0)</f>
        <v>0</v>
      </c>
      <c r="Z212" s="1">
        <f>IF(Z$2/5+1 &gt;=$I212,CP212*EF212, 0)</f>
        <v>9.9</v>
      </c>
      <c r="AA212" s="1">
        <f>IF(AA$2/5+1 &gt;=$I212,CQ212*EG212, 0)</f>
        <v>9.9</v>
      </c>
      <c r="AB212" s="1">
        <f>IF(AB$2/5+1 &gt;=$I212,CR212*EH212, 0)</f>
        <v>9.9</v>
      </c>
      <c r="AC212" s="1">
        <f>IF(AC$2/5+1 &gt;=$I212,CS212*EI212, 0)</f>
        <v>14.85</v>
      </c>
      <c r="AD212" s="1">
        <f>IF(AD$2/5+1 &gt;=$I212,CT212*EJ212, 0)</f>
        <v>14.85</v>
      </c>
      <c r="AE212" s="1">
        <f>IF(AE$2/5+1 &gt;=$I212,CU212*EK212, 0)</f>
        <v>15.125</v>
      </c>
      <c r="AF212" s="1">
        <f>IF(AF$2/5+1 &gt;=$I212,CV212*EL212, 0)</f>
        <v>20.166666666666664</v>
      </c>
      <c r="AG212" s="1">
        <f>IF(AG$2/5+1 &gt;=$I212,CW212*EM212, 0)</f>
        <v>20.166666666666664</v>
      </c>
      <c r="AH212" s="1">
        <f>IF(AH$2/5+1 &gt;=$I212,CX212*EN212, 0)</f>
        <v>20.166666666666664</v>
      </c>
      <c r="AI212" s="1">
        <f>IF(AI$2/5+1 &gt;=$I212,CY212*EO212, 0)</f>
        <v>25.208333333333332</v>
      </c>
      <c r="AJ212" s="1">
        <f>IF(AJ$2/5+1 &gt;=$I212,CZ212*EP212, 0)</f>
        <v>29.7</v>
      </c>
      <c r="AL212" s="1">
        <v>0</v>
      </c>
      <c r="AM212" s="1">
        <v>2</v>
      </c>
      <c r="AN212" s="1">
        <f>AM212</f>
        <v>2</v>
      </c>
      <c r="AO212" s="1">
        <f>AN212</f>
        <v>2</v>
      </c>
      <c r="AP212" s="1">
        <f>AO212</f>
        <v>2</v>
      </c>
      <c r="AQ212" s="1">
        <f>AP212</f>
        <v>2</v>
      </c>
      <c r="AR212" s="1">
        <f>AQ212</f>
        <v>2</v>
      </c>
      <c r="AS212" s="1">
        <f>AR212</f>
        <v>2</v>
      </c>
      <c r="AT212" s="1">
        <f>AS212</f>
        <v>2</v>
      </c>
      <c r="AU212" s="1">
        <f>AT212</f>
        <v>2</v>
      </c>
      <c r="AV212" s="1">
        <f>AU212</f>
        <v>2</v>
      </c>
      <c r="AW212" s="1">
        <f>AV212</f>
        <v>2</v>
      </c>
      <c r="AX212" s="1">
        <f>AW212</f>
        <v>2</v>
      </c>
      <c r="AY212" s="1">
        <f>AX212</f>
        <v>2</v>
      </c>
      <c r="AZ212" s="1">
        <f>AY212</f>
        <v>2</v>
      </c>
      <c r="BA212" s="1">
        <f>AZ212</f>
        <v>2</v>
      </c>
      <c r="BB212" s="1">
        <f>BA212</f>
        <v>2</v>
      </c>
      <c r="BC212" s="1">
        <f>BB212</f>
        <v>2</v>
      </c>
      <c r="BD212" s="1">
        <f>BC212</f>
        <v>2</v>
      </c>
      <c r="BE212" s="1">
        <f>BD212</f>
        <v>2</v>
      </c>
      <c r="BF212" s="1">
        <f>BE212</f>
        <v>2</v>
      </c>
      <c r="BH212" s="1">
        <v>10</v>
      </c>
      <c r="BI212" s="1">
        <f>BH212</f>
        <v>10</v>
      </c>
      <c r="BJ212" s="1">
        <f>BI212</f>
        <v>10</v>
      </c>
      <c r="BK212" s="1">
        <f>BJ212</f>
        <v>10</v>
      </c>
      <c r="BL212" s="1">
        <f>BK212</f>
        <v>10</v>
      </c>
      <c r="BM212" s="1">
        <f>BL212</f>
        <v>10</v>
      </c>
      <c r="BN212" s="1">
        <f>BM212</f>
        <v>10</v>
      </c>
      <c r="BO212" s="1">
        <f>BN212</f>
        <v>10</v>
      </c>
      <c r="BP212" s="1">
        <f>BO212</f>
        <v>10</v>
      </c>
      <c r="BQ212" s="1">
        <f>BP212</f>
        <v>10</v>
      </c>
      <c r="BR212" s="1">
        <f>BQ212</f>
        <v>10</v>
      </c>
      <c r="BS212" s="1">
        <f>BR212</f>
        <v>10</v>
      </c>
      <c r="BT212" s="1">
        <f>BS212</f>
        <v>10</v>
      </c>
      <c r="BU212" s="1">
        <f>BT212</f>
        <v>10</v>
      </c>
      <c r="BV212" s="1">
        <f>BU212</f>
        <v>10</v>
      </c>
      <c r="BW212" s="1">
        <f>BV212</f>
        <v>10</v>
      </c>
      <c r="BX212" s="1">
        <f>BW212</f>
        <v>10</v>
      </c>
      <c r="BY212" s="1">
        <f>BX212</f>
        <v>10</v>
      </c>
      <c r="BZ212" s="1">
        <f>BY212</f>
        <v>10</v>
      </c>
      <c r="CA212" s="1">
        <f>BZ212</f>
        <v>10</v>
      </c>
      <c r="CB212" s="2"/>
      <c r="CC212" s="1">
        <v>1</v>
      </c>
      <c r="CE212">
        <f>IF(EXACT(E212,"Focus"),IF(I212=1,3,IF(I212=2,3,IF(I212=3,4,IF(I212=4,6,8)))),IF(I212=1,4,IF(I212=2,5,IF(I212=3,6,IF(I212=4,8,10)))))</f>
        <v>6</v>
      </c>
      <c r="CG212" s="2">
        <f>MIN(1,MAX(0,(CG$2-$CE212+1+CG$1-DB212)/CG$2))</f>
        <v>0.16666666666666666</v>
      </c>
      <c r="CH212" s="2">
        <f>MIN(1,MAX(0,(CH$2-$CE212+1+CH$1-DC212)/CH$2))</f>
        <v>0.33333333333333331</v>
      </c>
      <c r="CI212" s="2">
        <f>MIN(1,MAX(0,(CI$2-$CE212+1+CI$1-DD212)/CI$2))</f>
        <v>0.33333333333333331</v>
      </c>
      <c r="CJ212" s="2">
        <f>MIN(1,MAX(0,(CJ$2-$CE212+1+CJ$1-DE212)/CJ$2))</f>
        <v>0.5</v>
      </c>
      <c r="CK212" s="2">
        <f>MIN(1,MAX(0,(CK$2-$CE212+1+CK$1-DF212)/CK$2))</f>
        <v>0.625</v>
      </c>
      <c r="CL212" s="2">
        <f>MIN(1,MAX(0,(CL$2-$CE212+1+CL$1-DG212)/CL$2))</f>
        <v>0.625</v>
      </c>
      <c r="CM212" s="2">
        <f>MIN(1,MAX(0,(CM$2-$CE212+1+CM$1-DH212)/CM$2))</f>
        <v>0.75</v>
      </c>
      <c r="CN212" s="2">
        <f>MIN(1,MAX(0,(CN$2-$CE212+1+CN$1-DI212)/CN$2))</f>
        <v>0.75</v>
      </c>
      <c r="CO212" s="2">
        <f>MIN(1,MAX(0,(CO$2-$CE212+1+CO$1-DJ212)/CO$2))</f>
        <v>0.75</v>
      </c>
      <c r="CP212" s="2">
        <f>MIN(1,MAX(0,(CP$2-$CE212+1+CP$1-DK212)/CP$2))</f>
        <v>0.9</v>
      </c>
      <c r="CQ212" s="2">
        <f>MIN(1,MAX(0,(CQ$2-$CE212+1+CQ$1-DL212)/CQ$2))</f>
        <v>0.9</v>
      </c>
      <c r="CR212" s="2">
        <f>MIN(1,MAX(0,(CR$2-$CE212+1+CR$1-DM212)/CR$2))</f>
        <v>0.9</v>
      </c>
      <c r="CS212" s="2">
        <f>MIN(1,MAX(0,(CS$2-$CE212+1+CS$1-DN212)/CS$2))</f>
        <v>0.9</v>
      </c>
      <c r="CT212" s="2">
        <f>MIN(1,MAX(0,(CT$2-$CE212+1+CT$1-DO212)/CT$2))</f>
        <v>0.9</v>
      </c>
      <c r="CU212" s="2">
        <f>MIN(1,MAX(0,(CU$2-$CE212+1+CU$1-DP212)/CU$2))</f>
        <v>0.91666666666666663</v>
      </c>
      <c r="CV212" s="2">
        <f>MIN(1,MAX(0,(CV$2-$CE212+1+CV$1-DQ212)/CV$2))</f>
        <v>0.91666666666666663</v>
      </c>
      <c r="CW212" s="2">
        <f>MIN(1,MAX(0,(CW$2-$CE212+1+CW$1-DR212)/CW$2))</f>
        <v>0.91666666666666663</v>
      </c>
      <c r="CX212" s="2">
        <f>MIN(1,MAX(0,(CX$2-$CE212+1+CX$1-DS212)/CX$2))</f>
        <v>0.91666666666666663</v>
      </c>
      <c r="CY212" s="2">
        <f>MIN(1,MAX(0,(CY$2-$CE212+1+CY$1-DT212)/CY$2))</f>
        <v>0.91666666666666663</v>
      </c>
      <c r="CZ212" s="2">
        <f>MIN(1,MAX(0,(CZ$2-$CE212+1+CZ$1-DU212)/CZ$2))</f>
        <v>0.9</v>
      </c>
      <c r="DB212" s="1">
        <f>IF($CC212&gt;0,MAX(0,FLOOR((1-$DA$2)*CG$2-$CE212+1+CG$1,1)),0)</f>
        <v>0</v>
      </c>
      <c r="DC212" s="1">
        <f>IF($CC212&gt;0,MAX(0,FLOOR((1-$DA$2)*CH$2-$CE212+1+CH$1,1)),0)</f>
        <v>0</v>
      </c>
      <c r="DD212" s="1">
        <f>IF($CC212&gt;0,MAX(0,FLOOR((1-$DA$2)*CI$2-$CE212+1+CI$1,1)),0)</f>
        <v>0</v>
      </c>
      <c r="DE212" s="1">
        <f>IF($CC212&gt;0,MAX(0,FLOOR((1-$DA$2)*CJ$2-$CE212+1+CJ$1,1)),0)</f>
        <v>0</v>
      </c>
      <c r="DF212" s="1">
        <f>IF($CC212&gt;0,MAX(0,FLOOR((1-$DA$2)*CK$2-$CE212+1+CK$1,1)),0)</f>
        <v>0</v>
      </c>
      <c r="DG212" s="1">
        <f>IF($CC212&gt;0,MAX(0,FLOOR((1-$DA$2)*CL$2-$CE212+1+CL$1,1)),0)</f>
        <v>0</v>
      </c>
      <c r="DH212" s="1">
        <f>IF($CC212&gt;0,MAX(0,FLOOR((1-$DA$2)*CM$2-$CE212+1+CM$1,1)),0)</f>
        <v>0</v>
      </c>
      <c r="DI212" s="1">
        <f>IF($CC212&gt;0,MAX(0,FLOOR((1-$DA$2)*CN$2-$CE212+1+CN$1,1)),0)</f>
        <v>0</v>
      </c>
      <c r="DJ212" s="1">
        <f>IF($CC212&gt;0,MAX(0,FLOOR((1-$DA$2)*CO$2-$CE212+1+CO$1,1)),0)</f>
        <v>0</v>
      </c>
      <c r="DK212" s="1">
        <f>IF($CC212&gt;0,MAX(0,FLOOR((1-$DA$2)*CP$2-$CE212+1+CP$1,1)),0)</f>
        <v>0</v>
      </c>
      <c r="DL212" s="1">
        <f>IF($CC212&gt;0,MAX(0,FLOOR((1-$DA$2)*CQ$2-$CE212+1+CQ$1,1)),0)</f>
        <v>0</v>
      </c>
      <c r="DM212" s="1">
        <f>IF($CC212&gt;0,MAX(0,FLOOR((1-$DA$2)*CR$2-$CE212+1+CR$1,1)),0)</f>
        <v>0</v>
      </c>
      <c r="DN212" s="1">
        <f>IF($CC212&gt;0,MAX(0,FLOOR((1-$DA$2)*CS$2-$CE212+1+CS$1,1)),0)</f>
        <v>1</v>
      </c>
      <c r="DO212" s="1">
        <f>IF($CC212&gt;0,MAX(0,FLOOR((1-$DA$2)*CT$2-$CE212+1+CT$1,1)),0)</f>
        <v>1</v>
      </c>
      <c r="DP212" s="1">
        <f>IF($CC212&gt;0,MAX(0,FLOOR((1-$DA$2)*CU$2-$CE212+1+CU$1,1)),0)</f>
        <v>1</v>
      </c>
      <c r="DQ212" s="1">
        <f>IF($CC212&gt;0,MAX(0,FLOOR((1-$DA$2)*CV$2-$CE212+1+CV$1,1)),0)</f>
        <v>2</v>
      </c>
      <c r="DR212" s="1">
        <f>IF($CC212&gt;0,MAX(0,FLOOR((1-$DA$2)*CW$2-$CE212+1+CW$1,1)),0)</f>
        <v>2</v>
      </c>
      <c r="DS212" s="1">
        <f>IF($CC212&gt;0,MAX(0,FLOOR((1-$DA$2)*CX$2-$CE212+1+CX$1,1)),0)</f>
        <v>2</v>
      </c>
      <c r="DT212" s="1">
        <f>IF($CC212&gt;0,MAX(0,FLOOR((1-$DA$2)*CY$2-$CE212+1+CY$1,1)),0)</f>
        <v>3</v>
      </c>
      <c r="DU212" s="1">
        <f>IF($CC212&gt;0,MAX(0,FLOOR((1-$DA$2)*CZ$2-$CE212+1+CZ$1,1)),0)</f>
        <v>4</v>
      </c>
      <c r="DW212" s="1">
        <f>$AL212 +(DB212*$CC212+AM212)*(BH212+1)/2</f>
        <v>11</v>
      </c>
      <c r="DX212" s="1">
        <f>$AL212 +(DC212*$CC212+AN212)*(BI212+1)/2</f>
        <v>11</v>
      </c>
      <c r="DY212" s="1">
        <f>$AL212 +(DD212*$CC212+AO212)*(BJ212+1)/2</f>
        <v>11</v>
      </c>
      <c r="DZ212" s="1">
        <f>$AL212 +(DE212*$CC212+AP212)*(BK212+1)/2</f>
        <v>11</v>
      </c>
      <c r="EA212" s="1">
        <f>$AL212 +(DF212*$CC212+AQ212)*(BL212+1)/2</f>
        <v>11</v>
      </c>
      <c r="EB212" s="1">
        <f>$AL212 +(DG212*$CC212+AR212)*(BM212+1)/2</f>
        <v>11</v>
      </c>
      <c r="EC212" s="1">
        <f>$AL212 +(DH212*$CC212+AS212)*(BN212+1)/2</f>
        <v>11</v>
      </c>
      <c r="ED212" s="1">
        <f>$AL212 +(DI212*$CC212+AT212)*(BO212+1)/2</f>
        <v>11</v>
      </c>
      <c r="EE212" s="1">
        <f>$AL212 +(DJ212*$CC212+AU212)*(BP212+1)/2</f>
        <v>11</v>
      </c>
      <c r="EF212" s="1">
        <f>$AL212 +(DK212*$CC212+AV212)*(BQ212+1)/2</f>
        <v>11</v>
      </c>
      <c r="EG212" s="1">
        <f>$AL212 +(DL212*$CC212+AW212)*(BR212+1)/2</f>
        <v>11</v>
      </c>
      <c r="EH212" s="1">
        <f>$AL212 +(DM212*$CC212+AX212)*(BS212+1)/2</f>
        <v>11</v>
      </c>
      <c r="EI212" s="1">
        <f>$AL212 +(DN212*$CC212+AY212)*(BT212+1)/2</f>
        <v>16.5</v>
      </c>
      <c r="EJ212" s="1">
        <f>$AL212 +(DO212*$CC212+AZ212)*(BU212+1)/2</f>
        <v>16.5</v>
      </c>
      <c r="EK212" s="1">
        <f>$AL212 +(DP212*$CC212+BA212)*(BV212+1)/2</f>
        <v>16.5</v>
      </c>
      <c r="EL212" s="1">
        <f>$AL212 +(DQ212*$CC212+BB212)*(BW212+1)/2</f>
        <v>22</v>
      </c>
      <c r="EM212" s="1">
        <f>$AL212 +(DR212*$CC212+BC212)*(BX212+1)/2</f>
        <v>22</v>
      </c>
      <c r="EN212" s="1">
        <f>$AL212 +(DS212*$CC212+BD212)*(BY212+1)/2</f>
        <v>22</v>
      </c>
      <c r="EO212" s="1">
        <f>$AL212 +(DT212*$CC212+BE212)*(BZ212+1)/2</f>
        <v>27.5</v>
      </c>
      <c r="EP212" s="1">
        <f>$AL212 +(DU212*$CC212+BF212)*(CA212+1)/2</f>
        <v>33</v>
      </c>
    </row>
    <row r="213" spans="1:146" ht="33.950000000000003" customHeight="1">
      <c r="A213" s="8" t="s">
        <v>708</v>
      </c>
      <c r="B213" s="1" t="s">
        <v>27</v>
      </c>
      <c r="C213" s="8" t="s">
        <v>28</v>
      </c>
      <c r="D213" s="8" t="s">
        <v>709</v>
      </c>
      <c r="E213" s="8" t="s">
        <v>30</v>
      </c>
      <c r="F213" s="8" t="s">
        <v>63</v>
      </c>
      <c r="G213" s="8" t="s">
        <v>710</v>
      </c>
      <c r="H213" s="8"/>
      <c r="I213" s="8">
        <v>2</v>
      </c>
      <c r="J213" s="8"/>
      <c r="K213" s="8"/>
      <c r="L213" s="8"/>
      <c r="M213" s="8" t="s">
        <v>711</v>
      </c>
    </row>
    <row r="214" spans="1:146" ht="72">
      <c r="A214" s="8" t="s">
        <v>712</v>
      </c>
      <c r="B214" s="1" t="s">
        <v>89</v>
      </c>
      <c r="C214" s="8" t="s">
        <v>90</v>
      </c>
      <c r="D214" s="8" t="s">
        <v>713</v>
      </c>
      <c r="E214" s="8" t="s">
        <v>30</v>
      </c>
      <c r="F214" s="8" t="s">
        <v>47</v>
      </c>
      <c r="G214" s="8"/>
      <c r="H214" s="8"/>
      <c r="I214" s="8">
        <v>3</v>
      </c>
      <c r="J214" s="8"/>
      <c r="K214" s="8"/>
      <c r="L214" s="8"/>
      <c r="M214" s="8" t="s">
        <v>714</v>
      </c>
      <c r="N214" s="1" t="s">
        <v>715</v>
      </c>
    </row>
    <row r="215" spans="1:146" ht="33.950000000000003" customHeight="1">
      <c r="A215" s="8" t="s">
        <v>716</v>
      </c>
      <c r="B215" s="1" t="s">
        <v>120</v>
      </c>
      <c r="C215" s="8" t="s">
        <v>189</v>
      </c>
      <c r="D215" s="8" t="s">
        <v>717</v>
      </c>
      <c r="E215" s="8" t="s">
        <v>46</v>
      </c>
      <c r="F215" s="8" t="s">
        <v>47</v>
      </c>
      <c r="G215" s="8" t="s">
        <v>718</v>
      </c>
      <c r="H215" s="8"/>
      <c r="I215" s="8">
        <v>3</v>
      </c>
      <c r="J215" s="8"/>
      <c r="K215" s="8"/>
      <c r="L215" s="8"/>
      <c r="M215" s="8" t="s">
        <v>719</v>
      </c>
    </row>
    <row r="216" spans="1:146" ht="33.950000000000003" customHeight="1">
      <c r="A216" s="8" t="s">
        <v>720</v>
      </c>
      <c r="B216" s="1" t="s">
        <v>89</v>
      </c>
      <c r="C216" s="8" t="s">
        <v>90</v>
      </c>
      <c r="D216" s="8" t="s">
        <v>721</v>
      </c>
      <c r="E216" s="8" t="s">
        <v>46</v>
      </c>
      <c r="F216" s="8" t="s">
        <v>31</v>
      </c>
      <c r="G216" s="8" t="s">
        <v>722</v>
      </c>
      <c r="H216" s="8"/>
      <c r="I216" s="8">
        <v>3</v>
      </c>
      <c r="J216" s="8"/>
      <c r="K216" s="8"/>
      <c r="L216" s="8"/>
      <c r="M216" s="8" t="s">
        <v>723</v>
      </c>
      <c r="N216" s="1" t="s">
        <v>724</v>
      </c>
      <c r="O216" s="1">
        <v>1</v>
      </c>
      <c r="Q216" s="1">
        <f>IF(Q$2/5+1 &gt;=$I216,CG216*DW216, 0)</f>
        <v>0</v>
      </c>
      <c r="R216" s="1">
        <f>IF(R$2/5+1 &gt;=$I216,CH216*DX216, 0)</f>
        <v>0</v>
      </c>
      <c r="S216" s="1">
        <f>IF(S$2/5+1 &gt;=$I216,CI216*DY216, 0)</f>
        <v>0</v>
      </c>
      <c r="T216" s="1">
        <f>IF(T$2/5+1 &gt;=$I216,CJ216*DZ216, 0)</f>
        <v>0</v>
      </c>
      <c r="U216" s="1">
        <f>IF(U$2/5+1 &gt;=$I216,CK216*EA216, 0)</f>
        <v>0</v>
      </c>
      <c r="V216" s="1">
        <f>IF(V$2/5+1 &gt;=$I216,CL216*EB216, 0)</f>
        <v>0</v>
      </c>
      <c r="W216" s="1">
        <f>IF(W$2/5+1 &gt;=$I216,CM216*EC216, 0)</f>
        <v>0</v>
      </c>
      <c r="X216" s="1">
        <f>IF(X$2/5+1 &gt;=$I216,CN216*ED216, 0)</f>
        <v>0</v>
      </c>
      <c r="Y216" s="1">
        <f>IF(Y$2/5+1 &gt;=$I216,CO216*EE216, 0)</f>
        <v>0</v>
      </c>
      <c r="Z216" s="1">
        <f>IF(Z$2/5+1 &gt;=$I216,CP216*EF216, 0)</f>
        <v>9.4500000000000011</v>
      </c>
      <c r="AA216" s="1">
        <f>IF(AA$2/5+1 &gt;=$I216,CQ216*EG216, 0)</f>
        <v>9.4500000000000011</v>
      </c>
      <c r="AB216" s="1">
        <f>IF(AB$2/5+1 &gt;=$I216,CR216*EH216, 0)</f>
        <v>12.6</v>
      </c>
      <c r="AC216" s="1">
        <f>IF(AC$2/5+1 &gt;=$I216,CS216*EI216, 0)</f>
        <v>14</v>
      </c>
      <c r="AD216" s="1">
        <f>IF(AD$2/5+1 &gt;=$I216,CT216*EJ216, 0)</f>
        <v>17.5</v>
      </c>
      <c r="AE216" s="1">
        <f>IF(AE$2/5+1 &gt;=$I216,CU216*EK216, 0)</f>
        <v>17.5</v>
      </c>
      <c r="AF216" s="1">
        <f>IF(AF$2/5+1 &gt;=$I216,CV216*EL216, 0)</f>
        <v>21</v>
      </c>
      <c r="AG216" s="1">
        <f>IF(AG$2/5+1 &gt;=$I216,CW216*EM216, 0)</f>
        <v>21</v>
      </c>
      <c r="AH216" s="1">
        <f>IF(AH$2/5+1 &gt;=$I216,CX216*EN216, 0)</f>
        <v>24.5</v>
      </c>
      <c r="AI216" s="1">
        <f>IF(AI$2/5+1 &gt;=$I216,CY216*EO216, 0)</f>
        <v>24.5</v>
      </c>
      <c r="AJ216" s="1">
        <f>IF(AJ$2/5+1 &gt;=$I216,CZ216*EP216, 0)</f>
        <v>28</v>
      </c>
      <c r="AL216" s="1">
        <v>0</v>
      </c>
      <c r="AM216" s="1">
        <v>2</v>
      </c>
      <c r="AN216" s="1">
        <f>AM216</f>
        <v>2</v>
      </c>
      <c r="AO216" s="1">
        <f>AN216</f>
        <v>2</v>
      </c>
      <c r="AP216" s="1">
        <f>AO216</f>
        <v>2</v>
      </c>
      <c r="AQ216" s="1">
        <f>AP216</f>
        <v>2</v>
      </c>
      <c r="AR216" s="1">
        <f>AQ216</f>
        <v>2</v>
      </c>
      <c r="AS216" s="1">
        <f>AR216</f>
        <v>2</v>
      </c>
      <c r="AT216" s="1">
        <f>AS216</f>
        <v>2</v>
      </c>
      <c r="AU216" s="1">
        <f>AT216</f>
        <v>2</v>
      </c>
      <c r="AV216" s="1">
        <v>3</v>
      </c>
      <c r="AW216" s="1">
        <f>AV216</f>
        <v>3</v>
      </c>
      <c r="AX216" s="1">
        <v>4</v>
      </c>
      <c r="AY216" s="1">
        <f>AX216</f>
        <v>4</v>
      </c>
      <c r="AZ216" s="1">
        <v>5</v>
      </c>
      <c r="BA216" s="1">
        <f>AZ216</f>
        <v>5</v>
      </c>
      <c r="BB216" s="1">
        <v>6</v>
      </c>
      <c r="BC216" s="1">
        <f>BB216</f>
        <v>6</v>
      </c>
      <c r="BD216" s="1">
        <v>7</v>
      </c>
      <c r="BE216" s="1">
        <f>BD216</f>
        <v>7</v>
      </c>
      <c r="BF216" s="1">
        <v>8</v>
      </c>
      <c r="BH216" s="1">
        <v>6</v>
      </c>
      <c r="BI216" s="1">
        <f>BH216</f>
        <v>6</v>
      </c>
      <c r="BJ216" s="1">
        <f>BI216</f>
        <v>6</v>
      </c>
      <c r="BK216" s="1">
        <f>BJ216</f>
        <v>6</v>
      </c>
      <c r="BL216" s="1">
        <f>BK216</f>
        <v>6</v>
      </c>
      <c r="BM216" s="1">
        <f>BL216</f>
        <v>6</v>
      </c>
      <c r="BN216" s="1">
        <f>BM216</f>
        <v>6</v>
      </c>
      <c r="BO216" s="1">
        <f>BN216</f>
        <v>6</v>
      </c>
      <c r="BP216" s="1">
        <f>BO216</f>
        <v>6</v>
      </c>
      <c r="BQ216" s="1">
        <f>BP216</f>
        <v>6</v>
      </c>
      <c r="BR216" s="1">
        <f>BQ216</f>
        <v>6</v>
      </c>
      <c r="BS216" s="1">
        <f>BR216</f>
        <v>6</v>
      </c>
      <c r="BT216" s="1">
        <f>BS216</f>
        <v>6</v>
      </c>
      <c r="BU216" s="1">
        <f>BT216</f>
        <v>6</v>
      </c>
      <c r="BV216" s="1">
        <f>BU216</f>
        <v>6</v>
      </c>
      <c r="BW216" s="1">
        <f>BV216</f>
        <v>6</v>
      </c>
      <c r="BX216" s="1">
        <f>BW216</f>
        <v>6</v>
      </c>
      <c r="BY216" s="1">
        <f>BX216</f>
        <v>6</v>
      </c>
      <c r="BZ216" s="1">
        <f>BY216</f>
        <v>6</v>
      </c>
      <c r="CA216" s="1">
        <f>BZ216</f>
        <v>6</v>
      </c>
      <c r="CB216" s="2"/>
      <c r="CC216" s="1">
        <v>0</v>
      </c>
      <c r="CE216">
        <f>IF(EXACT(E216,"Focus"),IF(I216=1,3,IF(I216=2,3,IF(I216=3,4,IF(I216=4,6,8)))),IF(I216=1,4,IF(I216=2,5,IF(I216=3,6,IF(I216=4,8,10)))))</f>
        <v>6</v>
      </c>
      <c r="CG216" s="2">
        <f>MIN(1,MAX(0,(CG$2-$CE216+1+CG$1-DB216)/CG$2))</f>
        <v>0.16666666666666666</v>
      </c>
      <c r="CH216" s="2">
        <f>MIN(1,MAX(0,(CH$2-$CE216+1+CH$1-DC216)/CH$2))</f>
        <v>0.33333333333333331</v>
      </c>
      <c r="CI216" s="2">
        <f>MIN(1,MAX(0,(CI$2-$CE216+1+CI$1-DD216)/CI$2))</f>
        <v>0.33333333333333331</v>
      </c>
      <c r="CJ216" s="2">
        <f>MIN(1,MAX(0,(CJ$2-$CE216+1+CJ$1-DE216)/CJ$2))</f>
        <v>0.5</v>
      </c>
      <c r="CK216" s="2">
        <f>MIN(1,MAX(0,(CK$2-$CE216+1+CK$1-DF216)/CK$2))</f>
        <v>0.625</v>
      </c>
      <c r="CL216" s="2">
        <f>MIN(1,MAX(0,(CL$2-$CE216+1+CL$1-DG216)/CL$2))</f>
        <v>0.625</v>
      </c>
      <c r="CM216" s="2">
        <f>MIN(1,MAX(0,(CM$2-$CE216+1+CM$1-DH216)/CM$2))</f>
        <v>0.75</v>
      </c>
      <c r="CN216" s="2">
        <f>MIN(1,MAX(0,(CN$2-$CE216+1+CN$1-DI216)/CN$2))</f>
        <v>0.75</v>
      </c>
      <c r="CO216" s="2">
        <f>MIN(1,MAX(0,(CO$2-$CE216+1+CO$1-DJ216)/CO$2))</f>
        <v>0.75</v>
      </c>
      <c r="CP216" s="2">
        <f>MIN(1,MAX(0,(CP$2-$CE216+1+CP$1-DK216)/CP$2))</f>
        <v>0.9</v>
      </c>
      <c r="CQ216" s="2">
        <f>MIN(1,MAX(0,(CQ$2-$CE216+1+CQ$1-DL216)/CQ$2))</f>
        <v>0.9</v>
      </c>
      <c r="CR216" s="2">
        <f>MIN(1,MAX(0,(CR$2-$CE216+1+CR$1-DM216)/CR$2))</f>
        <v>0.9</v>
      </c>
      <c r="CS216" s="2">
        <f>MIN(1,MAX(0,(CS$2-$CE216+1+CS$1-DN216)/CS$2))</f>
        <v>1</v>
      </c>
      <c r="CT216" s="2">
        <f>MIN(1,MAX(0,(CT$2-$CE216+1+CT$1-DO216)/CT$2))</f>
        <v>1</v>
      </c>
      <c r="CU216" s="2">
        <f>MIN(1,MAX(0,(CU$2-$CE216+1+CU$1-DP216)/CU$2))</f>
        <v>1</v>
      </c>
      <c r="CV216" s="2">
        <f>MIN(1,MAX(0,(CV$2-$CE216+1+CV$1-DQ216)/CV$2))</f>
        <v>1</v>
      </c>
      <c r="CW216" s="2">
        <f>MIN(1,MAX(0,(CW$2-$CE216+1+CW$1-DR216)/CW$2))</f>
        <v>1</v>
      </c>
      <c r="CX216" s="2">
        <f>MIN(1,MAX(0,(CX$2-$CE216+1+CX$1-DS216)/CX$2))</f>
        <v>1</v>
      </c>
      <c r="CY216" s="2">
        <f>MIN(1,MAX(0,(CY$2-$CE216+1+CY$1-DT216)/CY$2))</f>
        <v>1</v>
      </c>
      <c r="CZ216" s="2">
        <f>MIN(1,MAX(0,(CZ$2-$CE216+1+CZ$1-DU216)/CZ$2))</f>
        <v>1</v>
      </c>
      <c r="DB216" s="1">
        <f>IF($CC216&gt;0,MAX(0,FLOOR((1-$DA$2)*CG$2-$CE216+1+CG$1,1)),0)</f>
        <v>0</v>
      </c>
      <c r="DC216" s="1">
        <f>IF($CC216&gt;0,MAX(0,FLOOR((1-$DA$2)*CH$2-$CE216+1+CH$1,1)),0)</f>
        <v>0</v>
      </c>
      <c r="DD216" s="1">
        <f>IF($CC216&gt;0,MAX(0,FLOOR((1-$DA$2)*CI$2-$CE216+1+CI$1,1)),0)</f>
        <v>0</v>
      </c>
      <c r="DE216" s="1">
        <f>IF($CC216&gt;0,MAX(0,FLOOR((1-$DA$2)*CJ$2-$CE216+1+CJ$1,1)),0)</f>
        <v>0</v>
      </c>
      <c r="DF216" s="1">
        <f>IF($CC216&gt;0,MAX(0,FLOOR((1-$DA$2)*CK$2-$CE216+1+CK$1,1)),0)</f>
        <v>0</v>
      </c>
      <c r="DG216" s="1">
        <f>IF($CC216&gt;0,MAX(0,FLOOR((1-$DA$2)*CL$2-$CE216+1+CL$1,1)),0)</f>
        <v>0</v>
      </c>
      <c r="DH216" s="1">
        <f>IF($CC216&gt;0,MAX(0,FLOOR((1-$DA$2)*CM$2-$CE216+1+CM$1,1)),0)</f>
        <v>0</v>
      </c>
      <c r="DI216" s="1">
        <f>IF($CC216&gt;0,MAX(0,FLOOR((1-$DA$2)*CN$2-$CE216+1+CN$1,1)),0)</f>
        <v>0</v>
      </c>
      <c r="DJ216" s="1">
        <f>IF($CC216&gt;0,MAX(0,FLOOR((1-$DA$2)*CO$2-$CE216+1+CO$1,1)),0)</f>
        <v>0</v>
      </c>
      <c r="DK216" s="1">
        <f>IF($CC216&gt;0,MAX(0,FLOOR((1-$DA$2)*CP$2-$CE216+1+CP$1,1)),0)</f>
        <v>0</v>
      </c>
      <c r="DL216" s="1">
        <f>IF($CC216&gt;0,MAX(0,FLOOR((1-$DA$2)*CQ$2-$CE216+1+CQ$1,1)),0)</f>
        <v>0</v>
      </c>
      <c r="DM216" s="1">
        <f>IF($CC216&gt;0,MAX(0,FLOOR((1-$DA$2)*CR$2-$CE216+1+CR$1,1)),0)</f>
        <v>0</v>
      </c>
      <c r="DN216" s="1">
        <f>IF($CC216&gt;0,MAX(0,FLOOR((1-$DA$2)*CS$2-$CE216+1+CS$1,1)),0)</f>
        <v>0</v>
      </c>
      <c r="DO216" s="1">
        <f>IF($CC216&gt;0,MAX(0,FLOOR((1-$DA$2)*CT$2-$CE216+1+CT$1,1)),0)</f>
        <v>0</v>
      </c>
      <c r="DP216" s="1">
        <f>IF($CC216&gt;0,MAX(0,FLOOR((1-$DA$2)*CU$2-$CE216+1+CU$1,1)),0)</f>
        <v>0</v>
      </c>
      <c r="DQ216" s="1">
        <f>IF($CC216&gt;0,MAX(0,FLOOR((1-$DA$2)*CV$2-$CE216+1+CV$1,1)),0)</f>
        <v>0</v>
      </c>
      <c r="DR216" s="1">
        <f>IF($CC216&gt;0,MAX(0,FLOOR((1-$DA$2)*CW$2-$CE216+1+CW$1,1)),0)</f>
        <v>0</v>
      </c>
      <c r="DS216" s="1">
        <f>IF($CC216&gt;0,MAX(0,FLOOR((1-$DA$2)*CX$2-$CE216+1+CX$1,1)),0)</f>
        <v>0</v>
      </c>
      <c r="DT216" s="1">
        <f>IF($CC216&gt;0,MAX(0,FLOOR((1-$DA$2)*CY$2-$CE216+1+CY$1,1)),0)</f>
        <v>0</v>
      </c>
      <c r="DU216" s="1">
        <f>IF($CC216&gt;0,MAX(0,FLOOR((1-$DA$2)*CZ$2-$CE216+1+CZ$1,1)),0)</f>
        <v>0</v>
      </c>
      <c r="DW216" s="1">
        <f>$AL216 +(DB216*$CC216+AM216)*(BH216+1)/2</f>
        <v>7</v>
      </c>
      <c r="DX216" s="1">
        <f>$AL216 +(DC216*$CC216+AN216)*(BI216+1)/2</f>
        <v>7</v>
      </c>
      <c r="DY216" s="1">
        <f>$AL216 +(DD216*$CC216+AO216)*(BJ216+1)/2</f>
        <v>7</v>
      </c>
      <c r="DZ216" s="1">
        <f>$AL216 +(DE216*$CC216+AP216)*(BK216+1)/2</f>
        <v>7</v>
      </c>
      <c r="EA216" s="1">
        <f>$AL216 +(DF216*$CC216+AQ216)*(BL216+1)/2</f>
        <v>7</v>
      </c>
      <c r="EB216" s="1">
        <f>$AL216 +(DG216*$CC216+AR216)*(BM216+1)/2</f>
        <v>7</v>
      </c>
      <c r="EC216" s="1">
        <f>$AL216 +(DH216*$CC216+AS216)*(BN216+1)/2</f>
        <v>7</v>
      </c>
      <c r="ED216" s="1">
        <f>$AL216 +(DI216*$CC216+AT216)*(BO216+1)/2</f>
        <v>7</v>
      </c>
      <c r="EE216" s="1">
        <f>$AL216 +(DJ216*$CC216+AU216)*(BP216+1)/2</f>
        <v>7</v>
      </c>
      <c r="EF216" s="1">
        <f>$AL216 +(DK216*$CC216+AV216)*(BQ216+1)/2</f>
        <v>10.5</v>
      </c>
      <c r="EG216" s="1">
        <f>$AL216 +(DL216*$CC216+AW216)*(BR216+1)/2</f>
        <v>10.5</v>
      </c>
      <c r="EH216" s="1">
        <f>$AL216 +(DM216*$CC216+AX216)*(BS216+1)/2</f>
        <v>14</v>
      </c>
      <c r="EI216" s="1">
        <f>$AL216 +(DN216*$CC216+AY216)*(BT216+1)/2</f>
        <v>14</v>
      </c>
      <c r="EJ216" s="1">
        <f>$AL216 +(DO216*$CC216+AZ216)*(BU216+1)/2</f>
        <v>17.5</v>
      </c>
      <c r="EK216" s="1">
        <f>$AL216 +(DP216*$CC216+BA216)*(BV216+1)/2</f>
        <v>17.5</v>
      </c>
      <c r="EL216" s="1">
        <f>$AL216 +(DQ216*$CC216+BB216)*(BW216+1)/2</f>
        <v>21</v>
      </c>
      <c r="EM216" s="1">
        <f>$AL216 +(DR216*$CC216+BC216)*(BX216+1)/2</f>
        <v>21</v>
      </c>
      <c r="EN216" s="1">
        <f>$AL216 +(DS216*$CC216+BD216)*(BY216+1)/2</f>
        <v>24.5</v>
      </c>
      <c r="EO216" s="1">
        <f>$AL216 +(DT216*$CC216+BE216)*(BZ216+1)/2</f>
        <v>24.5</v>
      </c>
      <c r="EP216" s="1">
        <f>$AL216 +(DU216*$CC216+BF216)*(CA216+1)/2</f>
        <v>28</v>
      </c>
    </row>
    <row r="217" spans="1:146" ht="33.950000000000003" customHeight="1">
      <c r="A217" s="9" t="s">
        <v>725</v>
      </c>
      <c r="B217" s="1" t="s">
        <v>38</v>
      </c>
      <c r="C217" s="9" t="s">
        <v>126</v>
      </c>
      <c r="D217" s="9" t="s">
        <v>726</v>
      </c>
      <c r="E217" s="9" t="s">
        <v>46</v>
      </c>
      <c r="F217" s="9" t="s">
        <v>31</v>
      </c>
      <c r="G217" s="9"/>
      <c r="H217" s="8" t="s">
        <v>33</v>
      </c>
      <c r="I217" s="8">
        <v>4</v>
      </c>
      <c r="J217" s="8" t="s">
        <v>34</v>
      </c>
      <c r="K217" s="8" t="s">
        <v>34</v>
      </c>
      <c r="L217" s="9"/>
      <c r="M217" s="9" t="s">
        <v>1023</v>
      </c>
    </row>
    <row r="218" spans="1:146" ht="52.5" customHeight="1">
      <c r="A218" s="8" t="s">
        <v>727</v>
      </c>
      <c r="B218" s="1" t="s">
        <v>65</v>
      </c>
      <c r="C218" s="8" t="s">
        <v>110</v>
      </c>
      <c r="D218" s="8" t="s">
        <v>728</v>
      </c>
      <c r="E218" s="8" t="s">
        <v>46</v>
      </c>
      <c r="F218" s="8" t="s">
        <v>31</v>
      </c>
      <c r="G218" s="8" t="s">
        <v>729</v>
      </c>
      <c r="H218" s="8" t="s">
        <v>730</v>
      </c>
      <c r="I218" s="11">
        <v>1</v>
      </c>
      <c r="J218" s="11"/>
      <c r="K218" s="11"/>
      <c r="L218" s="11" t="s">
        <v>966</v>
      </c>
      <c r="M218" s="8" t="s">
        <v>922</v>
      </c>
      <c r="N218" s="12"/>
    </row>
    <row r="219" spans="1:146" ht="33.950000000000003" customHeight="1">
      <c r="A219" s="8" t="s">
        <v>722</v>
      </c>
      <c r="B219" s="1" t="s">
        <v>38</v>
      </c>
      <c r="C219" s="8" t="s">
        <v>39</v>
      </c>
      <c r="D219" s="8" t="s">
        <v>731</v>
      </c>
      <c r="E219" s="8" t="s">
        <v>46</v>
      </c>
      <c r="F219" s="8" t="s">
        <v>63</v>
      </c>
      <c r="G219" s="8"/>
      <c r="H219" s="8"/>
      <c r="I219" s="8">
        <v>4</v>
      </c>
      <c r="J219" s="8"/>
      <c r="K219" s="8"/>
      <c r="L219" s="8" t="s">
        <v>923</v>
      </c>
      <c r="M219" s="8" t="s">
        <v>732</v>
      </c>
      <c r="N219" s="10"/>
      <c r="O219" s="1">
        <v>1</v>
      </c>
      <c r="Q219" s="1">
        <f>IF(Q$2/5+1 &gt;=$I219,CG219*DW219, 0)</f>
        <v>0</v>
      </c>
      <c r="R219" s="1">
        <f>IF(R$2/5+1 &gt;=$I219,CH219*DX219, 0)</f>
        <v>0</v>
      </c>
      <c r="S219" s="1">
        <f>IF(S$2/5+1 &gt;=$I219,CI219*DY219, 0)</f>
        <v>0</v>
      </c>
      <c r="T219" s="1">
        <f>IF(T$2/5+1 &gt;=$I219,CJ219*DZ219, 0)</f>
        <v>0</v>
      </c>
      <c r="U219" s="1">
        <f>IF(U$2/5+1 &gt;=$I219,CK219*EA219, 0)</f>
        <v>0</v>
      </c>
      <c r="V219" s="1">
        <f>IF(V$2/5+1 &gt;=$I219,CL219*EB219, 0)</f>
        <v>0</v>
      </c>
      <c r="W219" s="1">
        <f>IF(W$2/5+1 &gt;=$I219,CM219*EC219, 0)</f>
        <v>0</v>
      </c>
      <c r="X219" s="1">
        <f>IF(X$2/5+1 &gt;=$I219,CN219*ED219, 0)</f>
        <v>0</v>
      </c>
      <c r="Y219" s="1">
        <f>IF(Y$2/5+1 &gt;=$I219,CO219*EE219, 0)</f>
        <v>0</v>
      </c>
      <c r="Z219" s="1">
        <f>IF(Z$2/5+1 &gt;=$I219,CP219*EF219, 0)</f>
        <v>0</v>
      </c>
      <c r="AA219" s="1">
        <f>IF(AA$2/5+1 &gt;=$I219,CQ219*EG219, 0)</f>
        <v>0</v>
      </c>
      <c r="AB219" s="1">
        <f>IF(AB$2/5+1 &gt;=$I219,CR219*EH219, 0)</f>
        <v>0</v>
      </c>
      <c r="AC219" s="1">
        <f>IF(AC$2/5+1 &gt;=$I219,CS219*EI219, 0)</f>
        <v>0</v>
      </c>
      <c r="AD219" s="1">
        <f>IF(AD$2/5+1 &gt;=$I219,CT219*EJ219, 0)</f>
        <v>0</v>
      </c>
      <c r="AE219" s="1">
        <f>IF(AE$2/5+1 &gt;=$I219,CU219*EK219, 0)</f>
        <v>30</v>
      </c>
      <c r="AF219" s="1">
        <f>IF(AF$2/5+1 &gt;=$I219,CV219*EL219, 0)</f>
        <v>33</v>
      </c>
      <c r="AG219" s="1">
        <f>IF(AG$2/5+1 &gt;=$I219,CW219*EM219, 0)</f>
        <v>33</v>
      </c>
      <c r="AH219" s="1">
        <f>IF(AH$2/5+1 &gt;=$I219,CX219*EN219, 0)</f>
        <v>33</v>
      </c>
      <c r="AI219" s="1">
        <f>IF(AI$2/5+1 &gt;=$I219,CY219*EO219, 0)</f>
        <v>36</v>
      </c>
      <c r="AJ219" s="1">
        <f>IF(AJ$2/5+1 &gt;=$I219,CZ219*EP219, 0)</f>
        <v>36</v>
      </c>
      <c r="AL219" s="1">
        <v>0</v>
      </c>
      <c r="AM219" s="1">
        <v>8</v>
      </c>
      <c r="AN219" s="1">
        <f>AM219</f>
        <v>8</v>
      </c>
      <c r="AO219" s="1">
        <f>AN219</f>
        <v>8</v>
      </c>
      <c r="AP219" s="1">
        <f>AO219</f>
        <v>8</v>
      </c>
      <c r="AQ219" s="1">
        <f>AP219</f>
        <v>8</v>
      </c>
      <c r="AR219" s="1">
        <f>AQ219</f>
        <v>8</v>
      </c>
      <c r="AS219" s="1">
        <f>AR219</f>
        <v>8</v>
      </c>
      <c r="AT219" s="1">
        <f>AS219</f>
        <v>8</v>
      </c>
      <c r="AU219" s="1">
        <f>AT219</f>
        <v>8</v>
      </c>
      <c r="AV219" s="1">
        <f>AU219</f>
        <v>8</v>
      </c>
      <c r="AW219" s="1">
        <f>AV219</f>
        <v>8</v>
      </c>
      <c r="AX219" s="1">
        <f>AW219</f>
        <v>8</v>
      </c>
      <c r="AY219" s="1">
        <f>AX219</f>
        <v>8</v>
      </c>
      <c r="AZ219" s="1">
        <f>AY219</f>
        <v>8</v>
      </c>
      <c r="BA219" s="1">
        <f>AZ219</f>
        <v>8</v>
      </c>
      <c r="BB219" s="1">
        <f>BA219</f>
        <v>8</v>
      </c>
      <c r="BC219" s="1">
        <f>BB219</f>
        <v>8</v>
      </c>
      <c r="BD219" s="1">
        <f>BC219</f>
        <v>8</v>
      </c>
      <c r="BE219" s="1">
        <f>BD219</f>
        <v>8</v>
      </c>
      <c r="BF219" s="1">
        <f>BE219</f>
        <v>8</v>
      </c>
      <c r="BH219" s="1">
        <v>8</v>
      </c>
      <c r="BI219" s="1">
        <f>BH219</f>
        <v>8</v>
      </c>
      <c r="BJ219" s="1">
        <f>BI219</f>
        <v>8</v>
      </c>
      <c r="BK219" s="1">
        <f>BJ219</f>
        <v>8</v>
      </c>
      <c r="BL219" s="1">
        <f>BK219</f>
        <v>8</v>
      </c>
      <c r="BM219" s="1">
        <f>BL219</f>
        <v>8</v>
      </c>
      <c r="BN219" s="1">
        <f>BM219</f>
        <v>8</v>
      </c>
      <c r="BO219" s="1">
        <f>BN219</f>
        <v>8</v>
      </c>
      <c r="BP219" s="1">
        <f>BO219</f>
        <v>8</v>
      </c>
      <c r="BQ219" s="1">
        <f>BP219</f>
        <v>8</v>
      </c>
      <c r="BR219" s="1">
        <f>BQ219</f>
        <v>8</v>
      </c>
      <c r="BS219" s="1">
        <f>BR219</f>
        <v>8</v>
      </c>
      <c r="BT219" s="1">
        <f>BS219</f>
        <v>8</v>
      </c>
      <c r="BU219" s="1">
        <f>BT219</f>
        <v>8</v>
      </c>
      <c r="BV219" s="1">
        <f>BU219</f>
        <v>8</v>
      </c>
      <c r="BW219" s="1">
        <f>BV219</f>
        <v>8</v>
      </c>
      <c r="BX219" s="1">
        <f>BW219</f>
        <v>8</v>
      </c>
      <c r="BY219" s="1">
        <f>BX219</f>
        <v>8</v>
      </c>
      <c r="BZ219" s="1">
        <f>BY219</f>
        <v>8</v>
      </c>
      <c r="CA219" s="1">
        <f>BZ219</f>
        <v>8</v>
      </c>
      <c r="CB219" s="2"/>
      <c r="CC219" s="1">
        <v>0</v>
      </c>
      <c r="CE219">
        <f>IF(EXACT(E219,"Focus"),IF(I219=1,3,IF(I219=2,3,IF(I219=3,4,IF(I219=4,6,8)))),IF(I219=1,4,IF(I219=2,5,IF(I219=3,6,IF(I219=4,8,10)))))</f>
        <v>8</v>
      </c>
      <c r="CG219" s="2">
        <f>MIN(1,MAX(0,(CG$2-$CE219+1+CG$1-DB219)/CG$2))</f>
        <v>0</v>
      </c>
      <c r="CH219" s="2">
        <f>MIN(1,MAX(0,(CH$2-$CE219+1+CH$1-DC219)/CH$2))</f>
        <v>0</v>
      </c>
      <c r="CI219" s="2">
        <f>MIN(1,MAX(0,(CI$2-$CE219+1+CI$1-DD219)/CI$2))</f>
        <v>0</v>
      </c>
      <c r="CJ219" s="2">
        <f>MIN(1,MAX(0,(CJ$2-$CE219+1+CJ$1-DE219)/CJ$2))</f>
        <v>0.16666666666666666</v>
      </c>
      <c r="CK219" s="2">
        <f>MIN(1,MAX(0,(CK$2-$CE219+1+CK$1-DF219)/CK$2))</f>
        <v>0.375</v>
      </c>
      <c r="CL219" s="2">
        <f>MIN(1,MAX(0,(CL$2-$CE219+1+CL$1-DG219)/CL$2))</f>
        <v>0.375</v>
      </c>
      <c r="CM219" s="2">
        <f>MIN(1,MAX(0,(CM$2-$CE219+1+CM$1-DH219)/CM$2))</f>
        <v>0.5</v>
      </c>
      <c r="CN219" s="2">
        <f>MIN(1,MAX(0,(CN$2-$CE219+1+CN$1-DI219)/CN$2))</f>
        <v>0.5</v>
      </c>
      <c r="CO219" s="2">
        <f>MIN(1,MAX(0,(CO$2-$CE219+1+CO$1-DJ219)/CO$2))</f>
        <v>0.5</v>
      </c>
      <c r="CP219" s="2">
        <f>MIN(1,MAX(0,(CP$2-$CE219+1+CP$1-DK219)/CP$2))</f>
        <v>0.7</v>
      </c>
      <c r="CQ219" s="2">
        <f>MIN(1,MAX(0,(CQ$2-$CE219+1+CQ$1-DL219)/CQ$2))</f>
        <v>0.7</v>
      </c>
      <c r="CR219" s="2">
        <f>MIN(1,MAX(0,(CR$2-$CE219+1+CR$1-DM219)/CR$2))</f>
        <v>0.7</v>
      </c>
      <c r="CS219" s="2">
        <f>MIN(1,MAX(0,(CS$2-$CE219+1+CS$1-DN219)/CS$2))</f>
        <v>0.8</v>
      </c>
      <c r="CT219" s="2">
        <f>MIN(1,MAX(0,(CT$2-$CE219+1+CT$1-DO219)/CT$2))</f>
        <v>0.8</v>
      </c>
      <c r="CU219" s="2">
        <f>MIN(1,MAX(0,(CU$2-$CE219+1+CU$1-DP219)/CU$2))</f>
        <v>0.83333333333333337</v>
      </c>
      <c r="CV219" s="2">
        <f>MIN(1,MAX(0,(CV$2-$CE219+1+CV$1-DQ219)/CV$2))</f>
        <v>0.91666666666666663</v>
      </c>
      <c r="CW219" s="2">
        <f>MIN(1,MAX(0,(CW$2-$CE219+1+CW$1-DR219)/CW$2))</f>
        <v>0.91666666666666663</v>
      </c>
      <c r="CX219" s="2">
        <f>MIN(1,MAX(0,(CX$2-$CE219+1+CX$1-DS219)/CX$2))</f>
        <v>0.91666666666666663</v>
      </c>
      <c r="CY219" s="2">
        <f>MIN(1,MAX(0,(CY$2-$CE219+1+CY$1-DT219)/CY$2))</f>
        <v>1</v>
      </c>
      <c r="CZ219" s="2">
        <f>MIN(1,MAX(0,(CZ$2-$CE219+1+CZ$1-DU219)/CZ$2))</f>
        <v>1</v>
      </c>
      <c r="DB219" s="1">
        <f>IF($CC219&gt;0,MAX(0,FLOOR((1-$DA$2)*CG$2-$CE219+1+CG$1,1)),0)</f>
        <v>0</v>
      </c>
      <c r="DC219" s="1">
        <f>IF($CC219&gt;0,MAX(0,FLOOR((1-$DA$2)*CH$2-$CE219+1+CH$1,1)),0)</f>
        <v>0</v>
      </c>
      <c r="DD219" s="1">
        <f>IF($CC219&gt;0,MAX(0,FLOOR((1-$DA$2)*CI$2-$CE219+1+CI$1,1)),0)</f>
        <v>0</v>
      </c>
      <c r="DE219" s="1">
        <f>IF($CC219&gt;0,MAX(0,FLOOR((1-$DA$2)*CJ$2-$CE219+1+CJ$1,1)),0)</f>
        <v>0</v>
      </c>
      <c r="DF219" s="1">
        <f>IF($CC219&gt;0,MAX(0,FLOOR((1-$DA$2)*CK$2-$CE219+1+CK$1,1)),0)</f>
        <v>0</v>
      </c>
      <c r="DG219" s="1">
        <f>IF($CC219&gt;0,MAX(0,FLOOR((1-$DA$2)*CL$2-$CE219+1+CL$1,1)),0)</f>
        <v>0</v>
      </c>
      <c r="DH219" s="1">
        <f>IF($CC219&gt;0,MAX(0,FLOOR((1-$DA$2)*CM$2-$CE219+1+CM$1,1)),0)</f>
        <v>0</v>
      </c>
      <c r="DI219" s="1">
        <f>IF($CC219&gt;0,MAX(0,FLOOR((1-$DA$2)*CN$2-$CE219+1+CN$1,1)),0)</f>
        <v>0</v>
      </c>
      <c r="DJ219" s="1">
        <f>IF($CC219&gt;0,MAX(0,FLOOR((1-$DA$2)*CO$2-$CE219+1+CO$1,1)),0)</f>
        <v>0</v>
      </c>
      <c r="DK219" s="1">
        <f>IF($CC219&gt;0,MAX(0,FLOOR((1-$DA$2)*CP$2-$CE219+1+CP$1,1)),0)</f>
        <v>0</v>
      </c>
      <c r="DL219" s="1">
        <f>IF($CC219&gt;0,MAX(0,FLOOR((1-$DA$2)*CQ$2-$CE219+1+CQ$1,1)),0)</f>
        <v>0</v>
      </c>
      <c r="DM219" s="1">
        <f>IF($CC219&gt;0,MAX(0,FLOOR((1-$DA$2)*CR$2-$CE219+1+CR$1,1)),0)</f>
        <v>0</v>
      </c>
      <c r="DN219" s="1">
        <f>IF($CC219&gt;0,MAX(0,FLOOR((1-$DA$2)*CS$2-$CE219+1+CS$1,1)),0)</f>
        <v>0</v>
      </c>
      <c r="DO219" s="1">
        <f>IF($CC219&gt;0,MAX(0,FLOOR((1-$DA$2)*CT$2-$CE219+1+CT$1,1)),0)</f>
        <v>0</v>
      </c>
      <c r="DP219" s="1">
        <f>IF($CC219&gt;0,MAX(0,FLOOR((1-$DA$2)*CU$2-$CE219+1+CU$1,1)),0)</f>
        <v>0</v>
      </c>
      <c r="DQ219" s="1">
        <f>IF($CC219&gt;0,MAX(0,FLOOR((1-$DA$2)*CV$2-$CE219+1+CV$1,1)),0)</f>
        <v>0</v>
      </c>
      <c r="DR219" s="1">
        <f>IF($CC219&gt;0,MAX(0,FLOOR((1-$DA$2)*CW$2-$CE219+1+CW$1,1)),0)</f>
        <v>0</v>
      </c>
      <c r="DS219" s="1">
        <f>IF($CC219&gt;0,MAX(0,FLOOR((1-$DA$2)*CX$2-$CE219+1+CX$1,1)),0)</f>
        <v>0</v>
      </c>
      <c r="DT219" s="1">
        <f>IF($CC219&gt;0,MAX(0,FLOOR((1-$DA$2)*CY$2-$CE219+1+CY$1,1)),0)</f>
        <v>0</v>
      </c>
      <c r="DU219" s="1">
        <f>IF($CC219&gt;0,MAX(0,FLOOR((1-$DA$2)*CZ$2-$CE219+1+CZ$1,1)),0)</f>
        <v>0</v>
      </c>
      <c r="DW219" s="1">
        <f>$AL219 +(DB219*$CC219+AM219)*(BH219+1)/2</f>
        <v>36</v>
      </c>
      <c r="DX219" s="1">
        <f>$AL219 +(DC219*$CC219+AN219)*(BI219+1)/2</f>
        <v>36</v>
      </c>
      <c r="DY219" s="1">
        <f>$AL219 +(DD219*$CC219+AO219)*(BJ219+1)/2</f>
        <v>36</v>
      </c>
      <c r="DZ219" s="1">
        <f>$AL219 +(DE219*$CC219+AP219)*(BK219+1)/2</f>
        <v>36</v>
      </c>
      <c r="EA219" s="1">
        <f>$AL219 +(DF219*$CC219+AQ219)*(BL219+1)/2</f>
        <v>36</v>
      </c>
      <c r="EB219" s="1">
        <f>$AL219 +(DG219*$CC219+AR219)*(BM219+1)/2</f>
        <v>36</v>
      </c>
      <c r="EC219" s="1">
        <f>$AL219 +(DH219*$CC219+AS219)*(BN219+1)/2</f>
        <v>36</v>
      </c>
      <c r="ED219" s="1">
        <f>$AL219 +(DI219*$CC219+AT219)*(BO219+1)/2</f>
        <v>36</v>
      </c>
      <c r="EE219" s="1">
        <f>$AL219 +(DJ219*$CC219+AU219)*(BP219+1)/2</f>
        <v>36</v>
      </c>
      <c r="EF219" s="1">
        <f>$AL219 +(DK219*$CC219+AV219)*(BQ219+1)/2</f>
        <v>36</v>
      </c>
      <c r="EG219" s="1">
        <f>$AL219 +(DL219*$CC219+AW219)*(BR219+1)/2</f>
        <v>36</v>
      </c>
      <c r="EH219" s="1">
        <f>$AL219 +(DM219*$CC219+AX219)*(BS219+1)/2</f>
        <v>36</v>
      </c>
      <c r="EI219" s="1">
        <f>$AL219 +(DN219*$CC219+AY219)*(BT219+1)/2</f>
        <v>36</v>
      </c>
      <c r="EJ219" s="1">
        <f>$AL219 +(DO219*$CC219+AZ219)*(BU219+1)/2</f>
        <v>36</v>
      </c>
      <c r="EK219" s="1">
        <f>$AL219 +(DP219*$CC219+BA219)*(BV219+1)/2</f>
        <v>36</v>
      </c>
      <c r="EL219" s="1">
        <f>$AL219 +(DQ219*$CC219+BB219)*(BW219+1)/2</f>
        <v>36</v>
      </c>
      <c r="EM219" s="1">
        <f>$AL219 +(DR219*$CC219+BC219)*(BX219+1)/2</f>
        <v>36</v>
      </c>
      <c r="EN219" s="1">
        <f>$AL219 +(DS219*$CC219+BD219)*(BY219+1)/2</f>
        <v>36</v>
      </c>
      <c r="EO219" s="1">
        <f>$AL219 +(DT219*$CC219+BE219)*(BZ219+1)/2</f>
        <v>36</v>
      </c>
      <c r="EP219" s="1">
        <f>$AL219 +(DU219*$CC219+BF219)*(CA219+1)/2</f>
        <v>36</v>
      </c>
    </row>
    <row r="220" spans="1:146" ht="33.950000000000003" customHeight="1">
      <c r="A220" s="8" t="s">
        <v>733</v>
      </c>
      <c r="B220" s="1" t="s">
        <v>27</v>
      </c>
      <c r="C220" s="8" t="s">
        <v>28</v>
      </c>
      <c r="D220" s="8" t="s">
        <v>734</v>
      </c>
      <c r="E220" s="8" t="s">
        <v>46</v>
      </c>
      <c r="F220" s="8" t="s">
        <v>31</v>
      </c>
      <c r="G220" s="8"/>
      <c r="H220" s="8" t="s">
        <v>49</v>
      </c>
      <c r="I220" s="8">
        <v>1</v>
      </c>
      <c r="J220" s="8"/>
      <c r="K220" s="8"/>
      <c r="L220" s="8"/>
      <c r="M220" s="8" t="s">
        <v>735</v>
      </c>
    </row>
    <row r="221" spans="1:146" ht="33.950000000000003" customHeight="1">
      <c r="A221" s="8" t="s">
        <v>736</v>
      </c>
      <c r="B221" s="1" t="s">
        <v>120</v>
      </c>
      <c r="C221" s="8" t="s">
        <v>189</v>
      </c>
      <c r="D221" s="8" t="s">
        <v>737</v>
      </c>
      <c r="E221" s="8" t="s">
        <v>46</v>
      </c>
      <c r="F221" s="8" t="s">
        <v>55</v>
      </c>
      <c r="G221" s="8" t="s">
        <v>338</v>
      </c>
      <c r="H221" s="8" t="s">
        <v>738</v>
      </c>
      <c r="I221" s="8">
        <v>2</v>
      </c>
      <c r="J221" s="8"/>
      <c r="K221" s="8"/>
      <c r="L221" s="8" t="s">
        <v>934</v>
      </c>
      <c r="M221" s="8" t="s">
        <v>739</v>
      </c>
      <c r="N221" s="1" t="s">
        <v>740</v>
      </c>
    </row>
    <row r="222" spans="1:146" ht="33.950000000000003" customHeight="1">
      <c r="A222" s="9" t="s">
        <v>741</v>
      </c>
      <c r="B222" s="1" t="s">
        <v>65</v>
      </c>
      <c r="C222" s="9" t="s">
        <v>110</v>
      </c>
      <c r="D222" s="9" t="s">
        <v>742</v>
      </c>
      <c r="E222" s="9" t="s">
        <v>46</v>
      </c>
      <c r="F222" s="9" t="s">
        <v>47</v>
      </c>
      <c r="G222" s="9" t="s">
        <v>743</v>
      </c>
      <c r="H222" s="9" t="s">
        <v>57</v>
      </c>
      <c r="I222" s="13">
        <v>1</v>
      </c>
      <c r="J222" s="13"/>
      <c r="K222" s="13"/>
      <c r="L222" s="13"/>
      <c r="M222" s="9" t="s">
        <v>744</v>
      </c>
      <c r="N222" s="19" t="s">
        <v>745</v>
      </c>
    </row>
    <row r="223" spans="1:146" ht="33.950000000000003" customHeight="1">
      <c r="A223" s="9" t="s">
        <v>746</v>
      </c>
      <c r="B223" s="1" t="s">
        <v>120</v>
      </c>
      <c r="C223" s="9" t="s">
        <v>121</v>
      </c>
      <c r="D223" s="9" t="s">
        <v>747</v>
      </c>
      <c r="E223" s="9" t="s">
        <v>46</v>
      </c>
      <c r="F223" s="9" t="s">
        <v>55</v>
      </c>
      <c r="G223" s="9"/>
      <c r="H223" s="9" t="s">
        <v>748</v>
      </c>
      <c r="I223" s="9">
        <v>3</v>
      </c>
      <c r="J223" s="9"/>
      <c r="K223" s="9"/>
      <c r="L223" s="9" t="s">
        <v>930</v>
      </c>
      <c r="M223" s="9" t="s">
        <v>749</v>
      </c>
    </row>
    <row r="224" spans="1:146" ht="33.950000000000003" customHeight="1">
      <c r="A224" s="8" t="s">
        <v>750</v>
      </c>
      <c r="B224" s="1" t="s">
        <v>65</v>
      </c>
      <c r="C224" s="8" t="s">
        <v>66</v>
      </c>
      <c r="D224" s="8" t="s">
        <v>751</v>
      </c>
      <c r="E224" s="8" t="s">
        <v>30</v>
      </c>
      <c r="F224" s="8" t="s">
        <v>55</v>
      </c>
      <c r="G224" s="11"/>
      <c r="H224" s="11"/>
      <c r="I224" s="11">
        <v>1</v>
      </c>
      <c r="J224" s="11"/>
      <c r="K224" s="11"/>
      <c r="L224" s="8" t="s">
        <v>1024</v>
      </c>
      <c r="M224" s="8" t="s">
        <v>752</v>
      </c>
      <c r="N224" s="1" t="s">
        <v>753</v>
      </c>
    </row>
    <row r="225" spans="1:146" ht="36">
      <c r="A225" s="8" t="s">
        <v>754</v>
      </c>
      <c r="B225" s="1" t="s">
        <v>89</v>
      </c>
      <c r="C225" s="8" t="s">
        <v>195</v>
      </c>
      <c r="D225" s="8" t="s">
        <v>755</v>
      </c>
      <c r="E225" s="8" t="s">
        <v>46</v>
      </c>
      <c r="F225" s="8" t="s">
        <v>31</v>
      </c>
      <c r="G225" s="8" t="s">
        <v>49</v>
      </c>
      <c r="H225" s="8"/>
      <c r="I225" s="8">
        <v>3</v>
      </c>
      <c r="J225" s="8"/>
      <c r="K225" s="8"/>
      <c r="L225" s="8"/>
      <c r="M225" s="8" t="s">
        <v>756</v>
      </c>
      <c r="N225" s="12"/>
    </row>
    <row r="226" spans="1:146" ht="72">
      <c r="A226" s="8" t="s">
        <v>757</v>
      </c>
      <c r="B226" s="1" t="s">
        <v>27</v>
      </c>
      <c r="C226" s="8" t="s">
        <v>143</v>
      </c>
      <c r="D226" s="8" t="s">
        <v>758</v>
      </c>
      <c r="E226" s="8" t="s">
        <v>46</v>
      </c>
      <c r="F226" s="8" t="s">
        <v>63</v>
      </c>
      <c r="G226" s="8" t="s">
        <v>759</v>
      </c>
      <c r="H226" s="8"/>
      <c r="I226" s="8">
        <v>5</v>
      </c>
      <c r="J226" s="8"/>
      <c r="K226" s="8"/>
      <c r="L226" s="8"/>
      <c r="M226" s="8" t="s">
        <v>760</v>
      </c>
    </row>
    <row r="227" spans="1:146" ht="60">
      <c r="A227" s="8" t="s">
        <v>761</v>
      </c>
      <c r="B227" s="1" t="s">
        <v>52</v>
      </c>
      <c r="C227" s="8" t="s">
        <v>53</v>
      </c>
      <c r="D227" s="8" t="s">
        <v>762</v>
      </c>
      <c r="E227" s="8" t="s">
        <v>46</v>
      </c>
      <c r="F227" s="8" t="s">
        <v>55</v>
      </c>
      <c r="G227" s="8"/>
      <c r="H227" s="8" t="s">
        <v>334</v>
      </c>
      <c r="I227" s="8">
        <v>3</v>
      </c>
      <c r="J227" s="8"/>
      <c r="K227" s="8"/>
      <c r="L227" s="8" t="s">
        <v>1025</v>
      </c>
      <c r="M227" s="8" t="s">
        <v>920</v>
      </c>
    </row>
    <row r="228" spans="1:146" ht="48">
      <c r="A228" s="9" t="s">
        <v>763</v>
      </c>
      <c r="B228" s="1" t="s">
        <v>89</v>
      </c>
      <c r="C228" s="9" t="s">
        <v>195</v>
      </c>
      <c r="D228" s="9" t="s">
        <v>764</v>
      </c>
      <c r="E228" s="9" t="s">
        <v>46</v>
      </c>
      <c r="F228" s="9" t="s">
        <v>47</v>
      </c>
      <c r="G228" s="9"/>
      <c r="H228" s="8"/>
      <c r="I228" s="8">
        <v>1</v>
      </c>
      <c r="J228" s="8"/>
      <c r="K228" s="8"/>
      <c r="L228" s="9"/>
      <c r="M228" s="9" t="s">
        <v>765</v>
      </c>
      <c r="N228" s="12"/>
      <c r="BX228" s="2"/>
      <c r="BY228" s="2"/>
      <c r="BZ228" s="2"/>
      <c r="CA228" s="2"/>
      <c r="CB228" s="2"/>
    </row>
    <row r="229" spans="1:146" ht="33.950000000000003" customHeight="1">
      <c r="A229" s="8" t="s">
        <v>766</v>
      </c>
      <c r="B229" s="1" t="s">
        <v>60</v>
      </c>
      <c r="C229" s="8" t="s">
        <v>93</v>
      </c>
      <c r="D229" s="8" t="s">
        <v>767</v>
      </c>
      <c r="E229" s="8" t="s">
        <v>297</v>
      </c>
      <c r="F229" s="8" t="s">
        <v>63</v>
      </c>
      <c r="G229" s="8"/>
      <c r="H229" s="8" t="s">
        <v>523</v>
      </c>
      <c r="I229" s="8">
        <v>1</v>
      </c>
      <c r="J229" s="8"/>
      <c r="K229" s="8"/>
      <c r="L229" s="8"/>
      <c r="M229" s="8" t="s">
        <v>768</v>
      </c>
    </row>
    <row r="230" spans="1:146" ht="36">
      <c r="A230" s="8" t="s">
        <v>769</v>
      </c>
      <c r="B230" s="1" t="s">
        <v>89</v>
      </c>
      <c r="C230" s="8" t="s">
        <v>90</v>
      </c>
      <c r="D230" s="8" t="s">
        <v>770</v>
      </c>
      <c r="E230" s="8" t="s">
        <v>46</v>
      </c>
      <c r="F230" s="8" t="s">
        <v>55</v>
      </c>
      <c r="G230" s="8"/>
      <c r="H230" s="8" t="s">
        <v>75</v>
      </c>
      <c r="I230" s="8">
        <v>3</v>
      </c>
      <c r="J230" s="8"/>
      <c r="K230" s="8"/>
      <c r="L230" s="8"/>
      <c r="M230" s="8" t="s">
        <v>771</v>
      </c>
      <c r="N230" s="12"/>
    </row>
    <row r="231" spans="1:146" ht="33.950000000000003" customHeight="1">
      <c r="A231" s="8" t="s">
        <v>772</v>
      </c>
      <c r="B231" s="1" t="s">
        <v>52</v>
      </c>
      <c r="C231" s="8" t="s">
        <v>53</v>
      </c>
      <c r="D231" s="8" t="s">
        <v>773</v>
      </c>
      <c r="E231" s="8" t="s">
        <v>46</v>
      </c>
      <c r="F231" s="8" t="s">
        <v>47</v>
      </c>
      <c r="G231" s="8" t="s">
        <v>158</v>
      </c>
      <c r="H231" s="8"/>
      <c r="I231" s="8">
        <v>2</v>
      </c>
      <c r="J231" s="8"/>
      <c r="K231" s="8"/>
      <c r="L231" s="8"/>
      <c r="M231" s="8" t="s">
        <v>1026</v>
      </c>
    </row>
    <row r="232" spans="1:146" ht="51" customHeight="1">
      <c r="A232" s="9" t="s">
        <v>774</v>
      </c>
      <c r="B232" s="1" t="s">
        <v>65</v>
      </c>
      <c r="C232" s="9" t="s">
        <v>66</v>
      </c>
      <c r="D232" s="9" t="s">
        <v>775</v>
      </c>
      <c r="E232" s="9" t="s">
        <v>46</v>
      </c>
      <c r="F232" s="9" t="s">
        <v>55</v>
      </c>
      <c r="G232" s="13"/>
      <c r="H232" s="9" t="s">
        <v>334</v>
      </c>
      <c r="I232" s="13">
        <v>1</v>
      </c>
      <c r="J232" s="13"/>
      <c r="K232" s="13"/>
      <c r="L232" s="13"/>
      <c r="M232" s="9" t="s">
        <v>776</v>
      </c>
      <c r="N232" s="12"/>
      <c r="O232" s="1">
        <v>1</v>
      </c>
      <c r="Q232" s="1">
        <f>IF(Q$2/5+1 &gt;=$I232,CG232*DW232, 0)</f>
        <v>1.5</v>
      </c>
      <c r="R232" s="1">
        <f>IF(R$2/5+1 &gt;=$I232,CH232*DX232, 0)</f>
        <v>2</v>
      </c>
      <c r="S232" s="1">
        <f>IF(S$2/5+1 &gt;=$I232,CI232*DY232, 0)</f>
        <v>2</v>
      </c>
      <c r="T232" s="1">
        <f>IF(T$2/5+1 &gt;=$I232,CJ232*DZ232, 0)</f>
        <v>2.5</v>
      </c>
      <c r="U232" s="1">
        <f>IF(U$2/5+1 &gt;=$I232,CK232*EA232, 0)</f>
        <v>2.625</v>
      </c>
      <c r="V232" s="1">
        <f>IF(V$2/5+1 &gt;=$I232,CL232*EB232, 0)</f>
        <v>2.625</v>
      </c>
      <c r="W232" s="1">
        <f>IF(W$2/5+1 &gt;=$I232,CM232*EC232, 0)</f>
        <v>3</v>
      </c>
      <c r="X232" s="1">
        <f>IF(X$2/5+1 &gt;=$I232,CN232*ED232, 0)</f>
        <v>3</v>
      </c>
      <c r="Y232" s="1">
        <f>IF(Y$2/5+1 &gt;=$I232,CO232*EE232, 0)</f>
        <v>3</v>
      </c>
      <c r="Z232" s="1">
        <f>IF(Z$2/5+1 &gt;=$I232,CP232*EF232, 0)</f>
        <v>15.3</v>
      </c>
      <c r="AA232" s="1">
        <f>IF(AA$2/5+1 &gt;=$I232,CQ232*EG232, 0)</f>
        <v>15.3</v>
      </c>
      <c r="AB232" s="1">
        <f>IF(AB$2/5+1 &gt;=$I232,CR232*EH232, 0)</f>
        <v>15.3</v>
      </c>
      <c r="AC232" s="1">
        <f>IF(AC$2/5+1 &gt;=$I232,CS232*EI232, 0)</f>
        <v>21.6</v>
      </c>
      <c r="AD232" s="1">
        <f>IF(AD$2/5+1 &gt;=$I232,CT232*EJ232, 0)</f>
        <v>21.6</v>
      </c>
      <c r="AE232" s="1">
        <f>IF(AE$2/5+1 &gt;=$I232,CU232*EK232, 0)</f>
        <v>22</v>
      </c>
      <c r="AF232" s="1">
        <f>IF(AF$2/5+1 &gt;=$I232,CV232*EL232, 0)</f>
        <v>28.416666666666664</v>
      </c>
      <c r="AG232" s="1">
        <f>IF(AG$2/5+1 &gt;=$I232,CW232*EM232, 0)</f>
        <v>28.416666666666664</v>
      </c>
      <c r="AH232" s="1">
        <f>IF(AH$2/5+1 &gt;=$I232,CX232*EN232, 0)</f>
        <v>28.416666666666664</v>
      </c>
      <c r="AI232" s="1">
        <f>IF(AI$2/5+1 &gt;=$I232,CY232*EO232, 0)</f>
        <v>34.833333333333329</v>
      </c>
      <c r="AJ232" s="1">
        <f>IF(AJ$2/5+1 &gt;=$I232,CZ232*EP232, 0)</f>
        <v>40.5</v>
      </c>
      <c r="AL232" s="1">
        <v>3</v>
      </c>
      <c r="AM232" s="1">
        <v>0</v>
      </c>
      <c r="AN232" s="1">
        <f>AM232</f>
        <v>0</v>
      </c>
      <c r="AO232" s="1">
        <f>AN232</f>
        <v>0</v>
      </c>
      <c r="AP232" s="1">
        <f>AO232</f>
        <v>0</v>
      </c>
      <c r="AQ232" s="1">
        <f>AP232</f>
        <v>0</v>
      </c>
      <c r="AR232" s="1">
        <f>AQ232</f>
        <v>0</v>
      </c>
      <c r="AS232" s="1">
        <f>AR232</f>
        <v>0</v>
      </c>
      <c r="AT232" s="1">
        <f>AS232</f>
        <v>0</v>
      </c>
      <c r="AU232" s="1">
        <f>AT232</f>
        <v>0</v>
      </c>
      <c r="AV232" s="1">
        <f>AU232</f>
        <v>0</v>
      </c>
      <c r="AW232" s="1">
        <f>AV232</f>
        <v>0</v>
      </c>
      <c r="AX232" s="1">
        <f>AW232</f>
        <v>0</v>
      </c>
      <c r="AY232" s="1">
        <f>AX232</f>
        <v>0</v>
      </c>
      <c r="AZ232" s="1">
        <f>AY232</f>
        <v>0</v>
      </c>
      <c r="BA232" s="1">
        <f>AZ232</f>
        <v>0</v>
      </c>
      <c r="BB232" s="1">
        <f>BA232</f>
        <v>0</v>
      </c>
      <c r="BC232" s="1">
        <f>BB232</f>
        <v>0</v>
      </c>
      <c r="BD232" s="1">
        <f>BC232</f>
        <v>0</v>
      </c>
      <c r="BE232" s="1">
        <f>BD232</f>
        <v>0</v>
      </c>
      <c r="BF232" s="1">
        <f>BE232</f>
        <v>0</v>
      </c>
      <c r="BH232" s="1">
        <v>6</v>
      </c>
      <c r="BI232" s="1">
        <f>BH232</f>
        <v>6</v>
      </c>
      <c r="BJ232" s="1">
        <f>BI232</f>
        <v>6</v>
      </c>
      <c r="BK232" s="1">
        <f>BJ232</f>
        <v>6</v>
      </c>
      <c r="BL232" s="1">
        <f>BK232</f>
        <v>6</v>
      </c>
      <c r="BM232" s="1">
        <f>BL232</f>
        <v>6</v>
      </c>
      <c r="BN232" s="1">
        <f>BM232</f>
        <v>6</v>
      </c>
      <c r="BO232" s="1">
        <f>BN232</f>
        <v>6</v>
      </c>
      <c r="BP232" s="1">
        <f>BO232</f>
        <v>6</v>
      </c>
      <c r="BQ232" s="1">
        <f>BP232</f>
        <v>6</v>
      </c>
      <c r="BR232" s="1">
        <f>BQ232</f>
        <v>6</v>
      </c>
      <c r="BS232" s="1">
        <f>BR232</f>
        <v>6</v>
      </c>
      <c r="BT232" s="1">
        <f>BS232</f>
        <v>6</v>
      </c>
      <c r="BU232" s="1">
        <f>BT232</f>
        <v>6</v>
      </c>
      <c r="BV232" s="1">
        <f>BU232</f>
        <v>6</v>
      </c>
      <c r="BW232" s="1">
        <f>BV232</f>
        <v>6</v>
      </c>
      <c r="BX232" s="1">
        <f>BW232</f>
        <v>6</v>
      </c>
      <c r="BY232" s="1">
        <f>BX232</f>
        <v>6</v>
      </c>
      <c r="BZ232" s="1">
        <f>BY232</f>
        <v>6</v>
      </c>
      <c r="CA232" s="1">
        <f>BZ232</f>
        <v>6</v>
      </c>
      <c r="CB232" s="2"/>
      <c r="CC232" s="1">
        <v>2</v>
      </c>
      <c r="CE232">
        <f>IF(EXACT(E232,"Focus"),IF(I232=1,3,IF(I232=2,3,IF(I232=3,4,IF(I232=4,6,8)))),IF(I232=1,4,IF(I232=2,5,IF(I232=3,6,IF(I232=4,8,10)))))</f>
        <v>4</v>
      </c>
      <c r="CG232" s="2">
        <f>MIN(1,MAX(0,(CG$2-$CE232+1+CG$1-DB232)/CG$2))</f>
        <v>0.5</v>
      </c>
      <c r="CH232" s="2">
        <f>MIN(1,MAX(0,(CH$2-$CE232+1+CH$1-DC232)/CH$2))</f>
        <v>0.66666666666666663</v>
      </c>
      <c r="CI232" s="2">
        <f>MIN(1,MAX(0,(CI$2-$CE232+1+CI$1-DD232)/CI$2))</f>
        <v>0.66666666666666663</v>
      </c>
      <c r="CJ232" s="2">
        <f>MIN(1,MAX(0,(CJ$2-$CE232+1+CJ$1-DE232)/CJ$2))</f>
        <v>0.83333333333333337</v>
      </c>
      <c r="CK232" s="2">
        <f>MIN(1,MAX(0,(CK$2-$CE232+1+CK$1-DF232)/CK$2))</f>
        <v>0.875</v>
      </c>
      <c r="CL232" s="2">
        <f>MIN(1,MAX(0,(CL$2-$CE232+1+CL$1-DG232)/CL$2))</f>
        <v>0.875</v>
      </c>
      <c r="CM232" s="2">
        <f>MIN(1,MAX(0,(CM$2-$CE232+1+CM$1-DH232)/CM$2))</f>
        <v>1</v>
      </c>
      <c r="CN232" s="2">
        <f>MIN(1,MAX(0,(CN$2-$CE232+1+CN$1-DI232)/CN$2))</f>
        <v>1</v>
      </c>
      <c r="CO232" s="2">
        <f>MIN(1,MAX(0,(CO$2-$CE232+1+CO$1-DJ232)/CO$2))</f>
        <v>1</v>
      </c>
      <c r="CP232" s="2">
        <f>MIN(1,MAX(0,(CP$2-$CE232+1+CP$1-DK232)/CP$2))</f>
        <v>0.9</v>
      </c>
      <c r="CQ232" s="2">
        <f>MIN(1,MAX(0,(CQ$2-$CE232+1+CQ$1-DL232)/CQ$2))</f>
        <v>0.9</v>
      </c>
      <c r="CR232" s="2">
        <f>MIN(1,MAX(0,(CR$2-$CE232+1+CR$1-DM232)/CR$2))</f>
        <v>0.9</v>
      </c>
      <c r="CS232" s="2">
        <f>MIN(1,MAX(0,(CS$2-$CE232+1+CS$1-DN232)/CS$2))</f>
        <v>0.9</v>
      </c>
      <c r="CT232" s="2">
        <f>MIN(1,MAX(0,(CT$2-$CE232+1+CT$1-DO232)/CT$2))</f>
        <v>0.9</v>
      </c>
      <c r="CU232" s="2">
        <f>MIN(1,MAX(0,(CU$2-$CE232+1+CU$1-DP232)/CU$2))</f>
        <v>0.91666666666666663</v>
      </c>
      <c r="CV232" s="2">
        <f>MIN(1,MAX(0,(CV$2-$CE232+1+CV$1-DQ232)/CV$2))</f>
        <v>0.91666666666666663</v>
      </c>
      <c r="CW232" s="2">
        <f>MIN(1,MAX(0,(CW$2-$CE232+1+CW$1-DR232)/CW$2))</f>
        <v>0.91666666666666663</v>
      </c>
      <c r="CX232" s="2">
        <f>MIN(1,MAX(0,(CX$2-$CE232+1+CX$1-DS232)/CX$2))</f>
        <v>0.91666666666666663</v>
      </c>
      <c r="CY232" s="2">
        <f>MIN(1,MAX(0,(CY$2-$CE232+1+CY$1-DT232)/CY$2))</f>
        <v>0.91666666666666663</v>
      </c>
      <c r="CZ232" s="2">
        <f>MIN(1,MAX(0,(CZ$2-$CE232+1+CZ$1-DU232)/CZ$2))</f>
        <v>0.9</v>
      </c>
      <c r="DB232" s="1">
        <f>IF($CC232&gt;0,MAX(0,FLOOR((1-$DA$2)*CG$2-$CE232+1+CG$1,1)),0)</f>
        <v>0</v>
      </c>
      <c r="DC232" s="1">
        <f>IF($CC232&gt;0,MAX(0,FLOOR((1-$DA$2)*CH$2-$CE232+1+CH$1,1)),0)</f>
        <v>0</v>
      </c>
      <c r="DD232" s="1">
        <f>IF($CC232&gt;0,MAX(0,FLOOR((1-$DA$2)*CI$2-$CE232+1+CI$1,1)),0)</f>
        <v>0</v>
      </c>
      <c r="DE232" s="1">
        <f>IF($CC232&gt;0,MAX(0,FLOOR((1-$DA$2)*CJ$2-$CE232+1+CJ$1,1)),0)</f>
        <v>0</v>
      </c>
      <c r="DF232" s="1">
        <f>IF($CC232&gt;0,MAX(0,FLOOR((1-$DA$2)*CK$2-$CE232+1+CK$1,1)),0)</f>
        <v>0</v>
      </c>
      <c r="DG232" s="1">
        <f>IF($CC232&gt;0,MAX(0,FLOOR((1-$DA$2)*CL$2-$CE232+1+CL$1,1)),0)</f>
        <v>0</v>
      </c>
      <c r="DH232" s="1">
        <f>IF($CC232&gt;0,MAX(0,FLOOR((1-$DA$2)*CM$2-$CE232+1+CM$1,1)),0)</f>
        <v>0</v>
      </c>
      <c r="DI232" s="1">
        <f>IF($CC232&gt;0,MAX(0,FLOOR((1-$DA$2)*CN$2-$CE232+1+CN$1,1)),0)</f>
        <v>0</v>
      </c>
      <c r="DJ232" s="1">
        <f>IF($CC232&gt;0,MAX(0,FLOOR((1-$DA$2)*CO$2-$CE232+1+CO$1,1)),0)</f>
        <v>0</v>
      </c>
      <c r="DK232" s="1">
        <f>IF($CC232&gt;0,MAX(0,FLOOR((1-$DA$2)*CP$2-$CE232+1+CP$1,1)),0)</f>
        <v>2</v>
      </c>
      <c r="DL232" s="1">
        <f>IF($CC232&gt;0,MAX(0,FLOOR((1-$DA$2)*CQ$2-$CE232+1+CQ$1,1)),0)</f>
        <v>2</v>
      </c>
      <c r="DM232" s="1">
        <f>IF($CC232&gt;0,MAX(0,FLOOR((1-$DA$2)*CR$2-$CE232+1+CR$1,1)),0)</f>
        <v>2</v>
      </c>
      <c r="DN232" s="1">
        <f>IF($CC232&gt;0,MAX(0,FLOOR((1-$DA$2)*CS$2-$CE232+1+CS$1,1)),0)</f>
        <v>3</v>
      </c>
      <c r="DO232" s="1">
        <f>IF($CC232&gt;0,MAX(0,FLOOR((1-$DA$2)*CT$2-$CE232+1+CT$1,1)),0)</f>
        <v>3</v>
      </c>
      <c r="DP232" s="1">
        <f>IF($CC232&gt;0,MAX(0,FLOOR((1-$DA$2)*CU$2-$CE232+1+CU$1,1)),0)</f>
        <v>3</v>
      </c>
      <c r="DQ232" s="1">
        <f>IF($CC232&gt;0,MAX(0,FLOOR((1-$DA$2)*CV$2-$CE232+1+CV$1,1)),0)</f>
        <v>4</v>
      </c>
      <c r="DR232" s="1">
        <f>IF($CC232&gt;0,MAX(0,FLOOR((1-$DA$2)*CW$2-$CE232+1+CW$1,1)),0)</f>
        <v>4</v>
      </c>
      <c r="DS232" s="1">
        <f>IF($CC232&gt;0,MAX(0,FLOOR((1-$DA$2)*CX$2-$CE232+1+CX$1,1)),0)</f>
        <v>4</v>
      </c>
      <c r="DT232" s="1">
        <f>IF($CC232&gt;0,MAX(0,FLOOR((1-$DA$2)*CY$2-$CE232+1+CY$1,1)),0)</f>
        <v>5</v>
      </c>
      <c r="DU232" s="1">
        <f>IF($CC232&gt;0,MAX(0,FLOOR((1-$DA$2)*CZ$2-$CE232+1+CZ$1,1)),0)</f>
        <v>6</v>
      </c>
      <c r="DW232" s="1">
        <f>$AL232 +(DB232*$CC232+AM232)*(BH232+1)/2</f>
        <v>3</v>
      </c>
      <c r="DX232" s="1">
        <f>$AL232 +(DC232*$CC232+AN232)*(BI232+1)/2</f>
        <v>3</v>
      </c>
      <c r="DY232" s="1">
        <f>$AL232 +(DD232*$CC232+AO232)*(BJ232+1)/2</f>
        <v>3</v>
      </c>
      <c r="DZ232" s="1">
        <f>$AL232 +(DE232*$CC232+AP232)*(BK232+1)/2</f>
        <v>3</v>
      </c>
      <c r="EA232" s="1">
        <f>$AL232 +(DF232*$CC232+AQ232)*(BL232+1)/2</f>
        <v>3</v>
      </c>
      <c r="EB232" s="1">
        <f>$AL232 +(DG232*$CC232+AR232)*(BM232+1)/2</f>
        <v>3</v>
      </c>
      <c r="EC232" s="1">
        <f>$AL232 +(DH232*$CC232+AS232)*(BN232+1)/2</f>
        <v>3</v>
      </c>
      <c r="ED232" s="1">
        <f>$AL232 +(DI232*$CC232+AT232)*(BO232+1)/2</f>
        <v>3</v>
      </c>
      <c r="EE232" s="1">
        <f>$AL232 +(DJ232*$CC232+AU232)*(BP232+1)/2</f>
        <v>3</v>
      </c>
      <c r="EF232" s="1">
        <f>$AL232 +(DK232*$CC232+AV232)*(BQ232+1)/2</f>
        <v>17</v>
      </c>
      <c r="EG232" s="1">
        <f>$AL232 +(DL232*$CC232+AW232)*(BR232+1)/2</f>
        <v>17</v>
      </c>
      <c r="EH232" s="1">
        <f>$AL232 +(DM232*$CC232+AX232)*(BS232+1)/2</f>
        <v>17</v>
      </c>
      <c r="EI232" s="1">
        <f>$AL232 +(DN232*$CC232+AY232)*(BT232+1)/2</f>
        <v>24</v>
      </c>
      <c r="EJ232" s="1">
        <f>$AL232 +(DO232*$CC232+AZ232)*(BU232+1)/2</f>
        <v>24</v>
      </c>
      <c r="EK232" s="1">
        <f>$AL232 +(DP232*$CC232+BA232)*(BV232+1)/2</f>
        <v>24</v>
      </c>
      <c r="EL232" s="1">
        <f>$AL232 +(DQ232*$CC232+BB232)*(BW232+1)/2</f>
        <v>31</v>
      </c>
      <c r="EM232" s="1">
        <f>$AL232 +(DR232*$CC232+BC232)*(BX232+1)/2</f>
        <v>31</v>
      </c>
      <c r="EN232" s="1">
        <f>$AL232 +(DS232*$CC232+BD232)*(BY232+1)/2</f>
        <v>31</v>
      </c>
      <c r="EO232" s="1">
        <f>$AL232 +(DT232*$CC232+BE232)*(BZ232+1)/2</f>
        <v>38</v>
      </c>
      <c r="EP232" s="1">
        <f>$AL232 +(DU232*$CC232+BF232)*(CA232+1)/2</f>
        <v>45</v>
      </c>
    </row>
    <row r="233" spans="1:146" ht="33.950000000000003" customHeight="1">
      <c r="A233" s="8" t="s">
        <v>1027</v>
      </c>
      <c r="B233" s="1" t="s">
        <v>89</v>
      </c>
      <c r="C233" s="8" t="s">
        <v>90</v>
      </c>
      <c r="D233" s="8" t="s">
        <v>777</v>
      </c>
      <c r="E233" s="8" t="s">
        <v>46</v>
      </c>
      <c r="F233" s="8" t="s">
        <v>55</v>
      </c>
      <c r="G233" s="8" t="s">
        <v>778</v>
      </c>
      <c r="H233" s="8"/>
      <c r="I233" s="8">
        <v>2</v>
      </c>
      <c r="J233" s="8"/>
      <c r="K233" s="8"/>
      <c r="L233" s="8"/>
      <c r="M233" s="8" t="s">
        <v>779</v>
      </c>
      <c r="N233" s="12"/>
    </row>
    <row r="234" spans="1:146">
      <c r="A234" s="8" t="s">
        <v>780</v>
      </c>
      <c r="B234" s="1" t="s">
        <v>38</v>
      </c>
      <c r="C234" s="8" t="s">
        <v>39</v>
      </c>
      <c r="D234" s="8" t="s">
        <v>781</v>
      </c>
      <c r="E234" s="8" t="s">
        <v>46</v>
      </c>
      <c r="F234" s="8" t="s">
        <v>55</v>
      </c>
      <c r="G234" s="8" t="s">
        <v>782</v>
      </c>
      <c r="H234" s="8"/>
      <c r="I234" s="9">
        <v>1</v>
      </c>
      <c r="J234" s="8" t="s">
        <v>34</v>
      </c>
      <c r="K234" s="8" t="s">
        <v>34</v>
      </c>
      <c r="L234" s="8"/>
      <c r="M234" s="8" t="s">
        <v>1028</v>
      </c>
      <c r="O234" s="1">
        <v>1</v>
      </c>
      <c r="Q234" s="1">
        <f>IF(Q$2/5+1 &gt;=$I234,CG234*DW234, 0)</f>
        <v>1.5</v>
      </c>
      <c r="R234" s="1">
        <f>IF(R$2/5+1 &gt;=$I234,CH234*DX234, 0)</f>
        <v>2</v>
      </c>
      <c r="S234" s="1">
        <f>IF(S$2/5+1 &gt;=$I234,CI234*DY234, 0)</f>
        <v>2</v>
      </c>
      <c r="T234" s="1">
        <f>IF(T$2/5+1 &gt;=$I234,CJ234*DZ234, 0)</f>
        <v>2.5</v>
      </c>
      <c r="U234" s="1">
        <f>IF(U$2/5+1 &gt;=$I234,CK234*EA234, 0)</f>
        <v>2.625</v>
      </c>
      <c r="V234" s="1">
        <f>IF(V$2/5+1 &gt;=$I234,CL234*EB234, 0)</f>
        <v>2.625</v>
      </c>
      <c r="W234" s="1">
        <f>IF(W$2/5+1 &gt;=$I234,CM234*EC234, 0)</f>
        <v>3</v>
      </c>
      <c r="X234" s="1">
        <f>IF(X$2/5+1 &gt;=$I234,CN234*ED234, 0)</f>
        <v>3</v>
      </c>
      <c r="Y234" s="1">
        <f>IF(Y$2/5+1 &gt;=$I234,CO234*EE234, 0)</f>
        <v>3</v>
      </c>
      <c r="Z234" s="1">
        <f>IF(Z$2/5+1 &gt;=$I234,CP234*EF234, 0)</f>
        <v>8.1</v>
      </c>
      <c r="AA234" s="1">
        <f>IF(AA$2/5+1 &gt;=$I234,CQ234*EG234, 0)</f>
        <v>8.1</v>
      </c>
      <c r="AB234" s="1">
        <f>IF(AB$2/5+1 &gt;=$I234,CR234*EH234, 0)</f>
        <v>8.1</v>
      </c>
      <c r="AC234" s="1">
        <f>IF(AC$2/5+1 &gt;=$I234,CS234*EI234, 0)</f>
        <v>10.8</v>
      </c>
      <c r="AD234" s="1">
        <f>IF(AD$2/5+1 &gt;=$I234,CT234*EJ234, 0)</f>
        <v>10.8</v>
      </c>
      <c r="AE234" s="1">
        <f>IF(AE$2/5+1 &gt;=$I234,CU234*EK234, 0)</f>
        <v>11</v>
      </c>
      <c r="AF234" s="1">
        <f>IF(AF$2/5+1 &gt;=$I234,CV234*EL234, 0)</f>
        <v>13.75</v>
      </c>
      <c r="AG234" s="1">
        <f>IF(AG$2/5+1 &gt;=$I234,CW234*EM234, 0)</f>
        <v>13.75</v>
      </c>
      <c r="AH234" s="1">
        <f>IF(AH$2/5+1 &gt;=$I234,CX234*EN234, 0)</f>
        <v>13.75</v>
      </c>
      <c r="AI234" s="1">
        <f>IF(AI$2/5+1 &gt;=$I234,CY234*EO234, 0)</f>
        <v>16.5</v>
      </c>
      <c r="AJ234" s="1">
        <f>IF(AJ$2/5+1 &gt;=$I234,CZ234*EP234, 0)</f>
        <v>18.900000000000002</v>
      </c>
      <c r="AL234" s="1">
        <v>0</v>
      </c>
      <c r="AM234" s="1">
        <v>2</v>
      </c>
      <c r="AN234" s="1">
        <f>AM234</f>
        <v>2</v>
      </c>
      <c r="AO234" s="1">
        <f>AN234</f>
        <v>2</v>
      </c>
      <c r="AP234" s="1">
        <f>AO234</f>
        <v>2</v>
      </c>
      <c r="AQ234" s="1">
        <f>AP234</f>
        <v>2</v>
      </c>
      <c r="AR234" s="1">
        <f>AQ234</f>
        <v>2</v>
      </c>
      <c r="AS234" s="1">
        <f>AR234</f>
        <v>2</v>
      </c>
      <c r="AT234" s="1">
        <f>AS234</f>
        <v>2</v>
      </c>
      <c r="AU234" s="1">
        <f>AT234</f>
        <v>2</v>
      </c>
      <c r="AV234" s="1">
        <f>AU234</f>
        <v>2</v>
      </c>
      <c r="AW234" s="1">
        <f>AV234</f>
        <v>2</v>
      </c>
      <c r="AX234" s="1">
        <f>AW234</f>
        <v>2</v>
      </c>
      <c r="AY234" s="1">
        <f>AX234</f>
        <v>2</v>
      </c>
      <c r="AZ234" s="1">
        <f>AY234</f>
        <v>2</v>
      </c>
      <c r="BA234" s="1">
        <f>AZ234</f>
        <v>2</v>
      </c>
      <c r="BB234" s="1">
        <f>BA234</f>
        <v>2</v>
      </c>
      <c r="BC234" s="1">
        <f>BB234</f>
        <v>2</v>
      </c>
      <c r="BD234" s="1">
        <f>BC234</f>
        <v>2</v>
      </c>
      <c r="BE234" s="1">
        <f>BD234</f>
        <v>2</v>
      </c>
      <c r="BF234" s="1">
        <f>BE234</f>
        <v>2</v>
      </c>
      <c r="BH234" s="1">
        <v>2</v>
      </c>
      <c r="BI234" s="1">
        <f>BH234</f>
        <v>2</v>
      </c>
      <c r="BJ234" s="1">
        <f>BI234</f>
        <v>2</v>
      </c>
      <c r="BK234" s="1">
        <f>BJ234</f>
        <v>2</v>
      </c>
      <c r="BL234" s="1">
        <f>BK234</f>
        <v>2</v>
      </c>
      <c r="BM234" s="1">
        <f>BL234</f>
        <v>2</v>
      </c>
      <c r="BN234" s="1">
        <f>BM234</f>
        <v>2</v>
      </c>
      <c r="BO234" s="1">
        <f>BN234</f>
        <v>2</v>
      </c>
      <c r="BP234" s="1">
        <f>BO234</f>
        <v>2</v>
      </c>
      <c r="BQ234" s="1">
        <f>BP234</f>
        <v>2</v>
      </c>
      <c r="BR234" s="1">
        <f>BQ234</f>
        <v>2</v>
      </c>
      <c r="BS234" s="1">
        <f>BR234</f>
        <v>2</v>
      </c>
      <c r="BT234" s="1">
        <f>BS234</f>
        <v>2</v>
      </c>
      <c r="BU234" s="1">
        <f>BT234</f>
        <v>2</v>
      </c>
      <c r="BV234" s="1">
        <f>BU234</f>
        <v>2</v>
      </c>
      <c r="BW234" s="1">
        <f>BV234</f>
        <v>2</v>
      </c>
      <c r="BX234" s="1">
        <f>BW234</f>
        <v>2</v>
      </c>
      <c r="BY234" s="1">
        <f>BX234</f>
        <v>2</v>
      </c>
      <c r="BZ234" s="1">
        <f>BY234</f>
        <v>2</v>
      </c>
      <c r="CA234" s="1">
        <f>BZ234</f>
        <v>2</v>
      </c>
      <c r="CB234" s="2"/>
      <c r="CC234" s="1">
        <v>2</v>
      </c>
      <c r="CE234">
        <f>IF(EXACT(E234,"Focus"),IF(I234=1,3,IF(I234=2,3,IF(I234=3,4,IF(I234=4,6,8)))),IF(I234=1,4,IF(I234=2,5,IF(I234=3,6,IF(I234=4,8,10)))))</f>
        <v>4</v>
      </c>
      <c r="CG234" s="2">
        <f>MIN(1,MAX(0,(CG$2-$CE234+1+CG$1-DB234)/CG$2))</f>
        <v>0.5</v>
      </c>
      <c r="CH234" s="2">
        <f>MIN(1,MAX(0,(CH$2-$CE234+1+CH$1-DC234)/CH$2))</f>
        <v>0.66666666666666663</v>
      </c>
      <c r="CI234" s="2">
        <f>MIN(1,MAX(0,(CI$2-$CE234+1+CI$1-DD234)/CI$2))</f>
        <v>0.66666666666666663</v>
      </c>
      <c r="CJ234" s="2">
        <f>MIN(1,MAX(0,(CJ$2-$CE234+1+CJ$1-DE234)/CJ$2))</f>
        <v>0.83333333333333337</v>
      </c>
      <c r="CK234" s="2">
        <f>MIN(1,MAX(0,(CK$2-$CE234+1+CK$1-DF234)/CK$2))</f>
        <v>0.875</v>
      </c>
      <c r="CL234" s="2">
        <f>MIN(1,MAX(0,(CL$2-$CE234+1+CL$1-DG234)/CL$2))</f>
        <v>0.875</v>
      </c>
      <c r="CM234" s="2">
        <f>MIN(1,MAX(0,(CM$2-$CE234+1+CM$1-DH234)/CM$2))</f>
        <v>1</v>
      </c>
      <c r="CN234" s="2">
        <f>MIN(1,MAX(0,(CN$2-$CE234+1+CN$1-DI234)/CN$2))</f>
        <v>1</v>
      </c>
      <c r="CO234" s="2">
        <f>MIN(1,MAX(0,(CO$2-$CE234+1+CO$1-DJ234)/CO$2))</f>
        <v>1</v>
      </c>
      <c r="CP234" s="2">
        <f>MIN(1,MAX(0,(CP$2-$CE234+1+CP$1-DK234)/CP$2))</f>
        <v>0.9</v>
      </c>
      <c r="CQ234" s="2">
        <f>MIN(1,MAX(0,(CQ$2-$CE234+1+CQ$1-DL234)/CQ$2))</f>
        <v>0.9</v>
      </c>
      <c r="CR234" s="2">
        <f>MIN(1,MAX(0,(CR$2-$CE234+1+CR$1-DM234)/CR$2))</f>
        <v>0.9</v>
      </c>
      <c r="CS234" s="2">
        <f>MIN(1,MAX(0,(CS$2-$CE234+1+CS$1-DN234)/CS$2))</f>
        <v>0.9</v>
      </c>
      <c r="CT234" s="2">
        <f>MIN(1,MAX(0,(CT$2-$CE234+1+CT$1-DO234)/CT$2))</f>
        <v>0.9</v>
      </c>
      <c r="CU234" s="2">
        <f>MIN(1,MAX(0,(CU$2-$CE234+1+CU$1-DP234)/CU$2))</f>
        <v>0.91666666666666663</v>
      </c>
      <c r="CV234" s="2">
        <f>MIN(1,MAX(0,(CV$2-$CE234+1+CV$1-DQ234)/CV$2))</f>
        <v>0.91666666666666663</v>
      </c>
      <c r="CW234" s="2">
        <f>MIN(1,MAX(0,(CW$2-$CE234+1+CW$1-DR234)/CW$2))</f>
        <v>0.91666666666666663</v>
      </c>
      <c r="CX234" s="2">
        <f>MIN(1,MAX(0,(CX$2-$CE234+1+CX$1-DS234)/CX$2))</f>
        <v>0.91666666666666663</v>
      </c>
      <c r="CY234" s="2">
        <f>MIN(1,MAX(0,(CY$2-$CE234+1+CY$1-DT234)/CY$2))</f>
        <v>0.91666666666666663</v>
      </c>
      <c r="CZ234" s="2">
        <f>MIN(1,MAX(0,(CZ$2-$CE234+1+CZ$1-DU234)/CZ$2))</f>
        <v>0.9</v>
      </c>
      <c r="DB234" s="1">
        <f>IF($CC234&gt;0,MAX(0,FLOOR((1-$DA$2)*CG$2-$CE234+1+CG$1,1)),0)</f>
        <v>0</v>
      </c>
      <c r="DC234" s="1">
        <f>IF($CC234&gt;0,MAX(0,FLOOR((1-$DA$2)*CH$2-$CE234+1+CH$1,1)),0)</f>
        <v>0</v>
      </c>
      <c r="DD234" s="1">
        <f>IF($CC234&gt;0,MAX(0,FLOOR((1-$DA$2)*CI$2-$CE234+1+CI$1,1)),0)</f>
        <v>0</v>
      </c>
      <c r="DE234" s="1">
        <f>IF($CC234&gt;0,MAX(0,FLOOR((1-$DA$2)*CJ$2-$CE234+1+CJ$1,1)),0)</f>
        <v>0</v>
      </c>
      <c r="DF234" s="1">
        <f>IF($CC234&gt;0,MAX(0,FLOOR((1-$DA$2)*CK$2-$CE234+1+CK$1,1)),0)</f>
        <v>0</v>
      </c>
      <c r="DG234" s="1">
        <f>IF($CC234&gt;0,MAX(0,FLOOR((1-$DA$2)*CL$2-$CE234+1+CL$1,1)),0)</f>
        <v>0</v>
      </c>
      <c r="DH234" s="1">
        <f>IF($CC234&gt;0,MAX(0,FLOOR((1-$DA$2)*CM$2-$CE234+1+CM$1,1)),0)</f>
        <v>0</v>
      </c>
      <c r="DI234" s="1">
        <f>IF($CC234&gt;0,MAX(0,FLOOR((1-$DA$2)*CN$2-$CE234+1+CN$1,1)),0)</f>
        <v>0</v>
      </c>
      <c r="DJ234" s="1">
        <f>IF($CC234&gt;0,MAX(0,FLOOR((1-$DA$2)*CO$2-$CE234+1+CO$1,1)),0)</f>
        <v>0</v>
      </c>
      <c r="DK234" s="1">
        <f>IF($CC234&gt;0,MAX(0,FLOOR((1-$DA$2)*CP$2-$CE234+1+CP$1,1)),0)</f>
        <v>2</v>
      </c>
      <c r="DL234" s="1">
        <f>IF($CC234&gt;0,MAX(0,FLOOR((1-$DA$2)*CQ$2-$CE234+1+CQ$1,1)),0)</f>
        <v>2</v>
      </c>
      <c r="DM234" s="1">
        <f>IF($CC234&gt;0,MAX(0,FLOOR((1-$DA$2)*CR$2-$CE234+1+CR$1,1)),0)</f>
        <v>2</v>
      </c>
      <c r="DN234" s="1">
        <f>IF($CC234&gt;0,MAX(0,FLOOR((1-$DA$2)*CS$2-$CE234+1+CS$1,1)),0)</f>
        <v>3</v>
      </c>
      <c r="DO234" s="1">
        <f>IF($CC234&gt;0,MAX(0,FLOOR((1-$DA$2)*CT$2-$CE234+1+CT$1,1)),0)</f>
        <v>3</v>
      </c>
      <c r="DP234" s="1">
        <f>IF($CC234&gt;0,MAX(0,FLOOR((1-$DA$2)*CU$2-$CE234+1+CU$1,1)),0)</f>
        <v>3</v>
      </c>
      <c r="DQ234" s="1">
        <f>IF($CC234&gt;0,MAX(0,FLOOR((1-$DA$2)*CV$2-$CE234+1+CV$1,1)),0)</f>
        <v>4</v>
      </c>
      <c r="DR234" s="1">
        <f>IF($CC234&gt;0,MAX(0,FLOOR((1-$DA$2)*CW$2-$CE234+1+CW$1,1)),0)</f>
        <v>4</v>
      </c>
      <c r="DS234" s="1">
        <f>IF($CC234&gt;0,MAX(0,FLOOR((1-$DA$2)*CX$2-$CE234+1+CX$1,1)),0)</f>
        <v>4</v>
      </c>
      <c r="DT234" s="1">
        <f>IF($CC234&gt;0,MAX(0,FLOOR((1-$DA$2)*CY$2-$CE234+1+CY$1,1)),0)</f>
        <v>5</v>
      </c>
      <c r="DU234" s="1">
        <f>IF($CC234&gt;0,MAX(0,FLOOR((1-$DA$2)*CZ$2-$CE234+1+CZ$1,1)),0)</f>
        <v>6</v>
      </c>
      <c r="DW234" s="1">
        <f>$AL234 +(DB234*$CC234+AM234)*(BH234+1)/2</f>
        <v>3</v>
      </c>
      <c r="DX234" s="1">
        <f>$AL234 +(DC234*$CC234+AN234)*(BI234+1)/2</f>
        <v>3</v>
      </c>
      <c r="DY234" s="1">
        <f>$AL234 +(DD234*$CC234+AO234)*(BJ234+1)/2</f>
        <v>3</v>
      </c>
      <c r="DZ234" s="1">
        <f>$AL234 +(DE234*$CC234+AP234)*(BK234+1)/2</f>
        <v>3</v>
      </c>
      <c r="EA234" s="1">
        <f>$AL234 +(DF234*$CC234+AQ234)*(BL234+1)/2</f>
        <v>3</v>
      </c>
      <c r="EB234" s="1">
        <f>$AL234 +(DG234*$CC234+AR234)*(BM234+1)/2</f>
        <v>3</v>
      </c>
      <c r="EC234" s="1">
        <f>$AL234 +(DH234*$CC234+AS234)*(BN234+1)/2</f>
        <v>3</v>
      </c>
      <c r="ED234" s="1">
        <f>$AL234 +(DI234*$CC234+AT234)*(BO234+1)/2</f>
        <v>3</v>
      </c>
      <c r="EE234" s="1">
        <f>$AL234 +(DJ234*$CC234+AU234)*(BP234+1)/2</f>
        <v>3</v>
      </c>
      <c r="EF234" s="1">
        <f>$AL234 +(DK234*$CC234+AV234)*(BQ234+1)/2</f>
        <v>9</v>
      </c>
      <c r="EG234" s="1">
        <f>$AL234 +(DL234*$CC234+AW234)*(BR234+1)/2</f>
        <v>9</v>
      </c>
      <c r="EH234" s="1">
        <f>$AL234 +(DM234*$CC234+AX234)*(BS234+1)/2</f>
        <v>9</v>
      </c>
      <c r="EI234" s="1">
        <f>$AL234 +(DN234*$CC234+AY234)*(BT234+1)/2</f>
        <v>12</v>
      </c>
      <c r="EJ234" s="1">
        <f>$AL234 +(DO234*$CC234+AZ234)*(BU234+1)/2</f>
        <v>12</v>
      </c>
      <c r="EK234" s="1">
        <f>$AL234 +(DP234*$CC234+BA234)*(BV234+1)/2</f>
        <v>12</v>
      </c>
      <c r="EL234" s="1">
        <f>$AL234 +(DQ234*$CC234+BB234)*(BW234+1)/2</f>
        <v>15</v>
      </c>
      <c r="EM234" s="1">
        <f>$AL234 +(DR234*$CC234+BC234)*(BX234+1)/2</f>
        <v>15</v>
      </c>
      <c r="EN234" s="1">
        <f>$AL234 +(DS234*$CC234+BD234)*(BY234+1)/2</f>
        <v>15</v>
      </c>
      <c r="EO234" s="1">
        <f>$AL234 +(DT234*$CC234+BE234)*(BZ234+1)/2</f>
        <v>18</v>
      </c>
      <c r="EP234" s="1">
        <f>$AL234 +(DU234*$CC234+BF234)*(CA234+1)/2</f>
        <v>21</v>
      </c>
    </row>
    <row r="235" spans="1:146" ht="33.950000000000003" customHeight="1">
      <c r="A235" s="8" t="s">
        <v>783</v>
      </c>
      <c r="B235" s="1" t="s">
        <v>65</v>
      </c>
      <c r="C235" s="8" t="s">
        <v>66</v>
      </c>
      <c r="D235" s="8" t="s">
        <v>784</v>
      </c>
      <c r="E235" s="8" t="s">
        <v>46</v>
      </c>
      <c r="F235" s="8" t="s">
        <v>47</v>
      </c>
      <c r="G235" s="8" t="s">
        <v>785</v>
      </c>
      <c r="H235" s="8" t="s">
        <v>75</v>
      </c>
      <c r="I235" s="8">
        <v>2</v>
      </c>
      <c r="J235" s="8"/>
      <c r="K235" s="8"/>
      <c r="L235" s="8"/>
      <c r="M235" s="8" t="s">
        <v>786</v>
      </c>
    </row>
    <row r="236" spans="1:146" ht="33.950000000000003" customHeight="1">
      <c r="A236" s="8" t="s">
        <v>787</v>
      </c>
      <c r="B236" s="1" t="s">
        <v>52</v>
      </c>
      <c r="C236" s="8" t="s">
        <v>78</v>
      </c>
      <c r="D236" s="8" t="s">
        <v>788</v>
      </c>
      <c r="E236" s="8" t="s">
        <v>30</v>
      </c>
      <c r="F236" s="8" t="s">
        <v>47</v>
      </c>
      <c r="G236" s="8" t="s">
        <v>108</v>
      </c>
      <c r="H236" s="8"/>
      <c r="I236" s="8">
        <v>2</v>
      </c>
      <c r="J236" s="8"/>
      <c r="K236" s="8"/>
      <c r="L236" s="8"/>
      <c r="M236" s="8" t="s">
        <v>789</v>
      </c>
    </row>
    <row r="237" spans="1:146" ht="33.950000000000003" customHeight="1">
      <c r="A237" s="8" t="s">
        <v>790</v>
      </c>
      <c r="B237" s="1" t="s">
        <v>38</v>
      </c>
      <c r="C237" s="8" t="s">
        <v>126</v>
      </c>
      <c r="D237" s="8" t="s">
        <v>791</v>
      </c>
      <c r="E237" s="8" t="s">
        <v>46</v>
      </c>
      <c r="F237" s="8" t="s">
        <v>31</v>
      </c>
      <c r="G237" s="8" t="s">
        <v>476</v>
      </c>
      <c r="H237" s="8"/>
      <c r="I237" s="8">
        <v>2</v>
      </c>
      <c r="J237" s="8"/>
      <c r="K237" s="8"/>
      <c r="L237" s="8" t="s">
        <v>1029</v>
      </c>
      <c r="M237" s="8" t="s">
        <v>792</v>
      </c>
      <c r="N237" s="19"/>
    </row>
    <row r="238" spans="1:146" ht="33.950000000000003" customHeight="1">
      <c r="A238" s="8" t="s">
        <v>793</v>
      </c>
      <c r="B238" s="1" t="s">
        <v>38</v>
      </c>
      <c r="C238" s="8" t="s">
        <v>126</v>
      </c>
      <c r="D238" s="8" t="s">
        <v>794</v>
      </c>
      <c r="E238" s="8" t="s">
        <v>46</v>
      </c>
      <c r="F238" s="8" t="s">
        <v>55</v>
      </c>
      <c r="G238" s="8" t="s">
        <v>795</v>
      </c>
      <c r="H238" s="8" t="s">
        <v>916</v>
      </c>
      <c r="I238" s="8">
        <v>2</v>
      </c>
      <c r="J238" s="8" t="s">
        <v>34</v>
      </c>
      <c r="K238" s="8" t="s">
        <v>34</v>
      </c>
      <c r="L238" s="8" t="s">
        <v>930</v>
      </c>
      <c r="M238" s="8" t="s">
        <v>915</v>
      </c>
    </row>
    <row r="239" spans="1:146" ht="33.950000000000003" customHeight="1">
      <c r="A239" s="8" t="s">
        <v>796</v>
      </c>
      <c r="B239" s="1" t="s">
        <v>120</v>
      </c>
      <c r="C239" s="8" t="s">
        <v>121</v>
      </c>
      <c r="D239" s="8" t="s">
        <v>797</v>
      </c>
      <c r="E239" s="8" t="s">
        <v>46</v>
      </c>
      <c r="F239" s="8" t="s">
        <v>55</v>
      </c>
      <c r="G239" s="8"/>
      <c r="H239" s="8" t="s">
        <v>798</v>
      </c>
      <c r="I239" s="8">
        <v>3</v>
      </c>
      <c r="J239" s="8"/>
      <c r="K239" s="8"/>
      <c r="L239" s="8" t="s">
        <v>930</v>
      </c>
      <c r="M239" s="8" t="s">
        <v>799</v>
      </c>
    </row>
    <row r="240" spans="1:146" ht="33.950000000000003" customHeight="1">
      <c r="A240" s="8" t="s">
        <v>800</v>
      </c>
      <c r="B240" s="1" t="s">
        <v>65</v>
      </c>
      <c r="C240" s="8" t="s">
        <v>110</v>
      </c>
      <c r="D240" s="8" t="s">
        <v>801</v>
      </c>
      <c r="E240" s="8" t="s">
        <v>297</v>
      </c>
      <c r="F240" s="8" t="s">
        <v>63</v>
      </c>
      <c r="G240" s="11"/>
      <c r="H240" s="8" t="s">
        <v>802</v>
      </c>
      <c r="I240" s="11">
        <v>4</v>
      </c>
      <c r="J240" s="11"/>
      <c r="K240" s="11"/>
      <c r="L240" s="11"/>
      <c r="M240" s="8" t="s">
        <v>803</v>
      </c>
      <c r="N240" s="12"/>
    </row>
    <row r="241" spans="1:146" ht="33.950000000000003" customHeight="1">
      <c r="A241" s="8" t="s">
        <v>804</v>
      </c>
      <c r="B241" s="1" t="s">
        <v>38</v>
      </c>
      <c r="C241" s="8" t="s">
        <v>39</v>
      </c>
      <c r="D241" s="8" t="s">
        <v>805</v>
      </c>
      <c r="E241" s="8" t="s">
        <v>46</v>
      </c>
      <c r="F241" s="8" t="s">
        <v>55</v>
      </c>
      <c r="G241" s="8" t="s">
        <v>338</v>
      </c>
      <c r="H241" s="8" t="s">
        <v>155</v>
      </c>
      <c r="I241" s="9">
        <v>2</v>
      </c>
      <c r="J241" s="8"/>
      <c r="K241" s="8" t="s">
        <v>34</v>
      </c>
      <c r="L241" s="8"/>
      <c r="M241" s="8" t="s">
        <v>806</v>
      </c>
      <c r="N241" s="10"/>
      <c r="O241" s="1">
        <v>1</v>
      </c>
      <c r="Q241" s="1">
        <f>IF(Q$2/5+1 &gt;=$I241,CG241*DW241, 0)</f>
        <v>0</v>
      </c>
      <c r="R241" s="1">
        <f>IF(R$2/5+1 &gt;=$I241,CH241*DX241, 0)</f>
        <v>0</v>
      </c>
      <c r="S241" s="1">
        <f>IF(S$2/5+1 &gt;=$I241,CI241*DY241, 0)</f>
        <v>0</v>
      </c>
      <c r="T241" s="1">
        <f>IF(T$2/5+1 &gt;=$I241,CJ241*DZ241, 0)</f>
        <v>0</v>
      </c>
      <c r="U241" s="1">
        <f>IF(U$2/5+1 &gt;=$I241,CK241*EA241, 0)</f>
        <v>2.625</v>
      </c>
      <c r="V241" s="1">
        <f>IF(V$2/5+1 &gt;=$I241,CL241*EB241, 0)</f>
        <v>2.625</v>
      </c>
      <c r="W241" s="1">
        <f>IF(W$2/5+1 &gt;=$I241,CM241*EC241, 0)</f>
        <v>3.0625</v>
      </c>
      <c r="X241" s="1">
        <f>IF(X$2/5+1 &gt;=$I241,CN241*ED241, 0)</f>
        <v>3.0625</v>
      </c>
      <c r="Y241" s="1">
        <f>IF(Y$2/5+1 &gt;=$I241,CO241*EE241, 0)</f>
        <v>3.0625</v>
      </c>
      <c r="Z241" s="1">
        <f>IF(Z$2/5+1 &gt;=$I241,CP241*EF241, 0)</f>
        <v>9.4500000000000011</v>
      </c>
      <c r="AA241" s="1">
        <f>IF(AA$2/5+1 &gt;=$I241,CQ241*EG241, 0)</f>
        <v>9.4500000000000011</v>
      </c>
      <c r="AB241" s="1">
        <f>IF(AB$2/5+1 &gt;=$I241,CR241*EH241, 0)</f>
        <v>9.4500000000000011</v>
      </c>
      <c r="AC241" s="1">
        <f>IF(AC$2/5+1 &gt;=$I241,CS241*EI241, 0)</f>
        <v>15.75</v>
      </c>
      <c r="AD241" s="1">
        <f>IF(AD$2/5+1 &gt;=$I241,CT241*EJ241, 0)</f>
        <v>15.75</v>
      </c>
      <c r="AE241" s="1">
        <f>IF(AE$2/5+1 &gt;=$I241,CU241*EK241, 0)</f>
        <v>16.041666666666664</v>
      </c>
      <c r="AF241" s="1">
        <f>IF(AF$2/5+1 &gt;=$I241,CV241*EL241, 0)</f>
        <v>22.458333333333332</v>
      </c>
      <c r="AG241" s="1">
        <f>IF(AG$2/5+1 &gt;=$I241,CW241*EM241, 0)</f>
        <v>22.458333333333332</v>
      </c>
      <c r="AH241" s="1">
        <f>IF(AH$2/5+1 &gt;=$I241,CX241*EN241, 0)</f>
        <v>22.458333333333332</v>
      </c>
      <c r="AI241" s="1">
        <f>IF(AI$2/5+1 &gt;=$I241,CY241*EO241, 0)</f>
        <v>28.875</v>
      </c>
      <c r="AJ241" s="1">
        <f>IF(AJ$2/5+1 &gt;=$I241,CZ241*EP241, 0)</f>
        <v>34.65</v>
      </c>
      <c r="AL241" s="1">
        <v>0</v>
      </c>
      <c r="AM241" s="1">
        <v>1</v>
      </c>
      <c r="AN241" s="1">
        <f>AM241</f>
        <v>1</v>
      </c>
      <c r="AO241" s="1">
        <f>AN241</f>
        <v>1</v>
      </c>
      <c r="AP241" s="1">
        <f>AO241</f>
        <v>1</v>
      </c>
      <c r="AQ241" s="1">
        <f>AP241</f>
        <v>1</v>
      </c>
      <c r="AR241" s="1">
        <f>AQ241</f>
        <v>1</v>
      </c>
      <c r="AS241" s="1">
        <f>AR241</f>
        <v>1</v>
      </c>
      <c r="AT241" s="1">
        <f>AS241</f>
        <v>1</v>
      </c>
      <c r="AU241" s="1">
        <f>AT241</f>
        <v>1</v>
      </c>
      <c r="AV241" s="1">
        <f>AU241</f>
        <v>1</v>
      </c>
      <c r="AW241" s="1">
        <f>AV241</f>
        <v>1</v>
      </c>
      <c r="AX241" s="1">
        <f>AW241</f>
        <v>1</v>
      </c>
      <c r="AY241" s="1">
        <f>AX241</f>
        <v>1</v>
      </c>
      <c r="AZ241" s="1">
        <f>AY241</f>
        <v>1</v>
      </c>
      <c r="BA241" s="1">
        <f>AZ241</f>
        <v>1</v>
      </c>
      <c r="BB241" s="1">
        <f>BA241</f>
        <v>1</v>
      </c>
      <c r="BC241" s="1">
        <f>BB241</f>
        <v>1</v>
      </c>
      <c r="BD241" s="1">
        <f>BC241</f>
        <v>1</v>
      </c>
      <c r="BE241" s="1">
        <f>BD241</f>
        <v>1</v>
      </c>
      <c r="BF241" s="1">
        <f>BE241</f>
        <v>1</v>
      </c>
      <c r="BH241" s="1">
        <v>6</v>
      </c>
      <c r="BI241" s="1">
        <f>BH241</f>
        <v>6</v>
      </c>
      <c r="BJ241" s="1">
        <f>BI241</f>
        <v>6</v>
      </c>
      <c r="BK241" s="1">
        <f>BJ241</f>
        <v>6</v>
      </c>
      <c r="BL241" s="1">
        <f>BK241</f>
        <v>6</v>
      </c>
      <c r="BM241" s="1">
        <f>BL241</f>
        <v>6</v>
      </c>
      <c r="BN241" s="1">
        <f>BM241</f>
        <v>6</v>
      </c>
      <c r="BO241" s="1">
        <f>BN241</f>
        <v>6</v>
      </c>
      <c r="BP241" s="1">
        <f>BO241</f>
        <v>6</v>
      </c>
      <c r="BQ241" s="1">
        <f>BP241</f>
        <v>6</v>
      </c>
      <c r="BR241" s="1">
        <f>BQ241</f>
        <v>6</v>
      </c>
      <c r="BS241" s="1">
        <f>BR241</f>
        <v>6</v>
      </c>
      <c r="BT241" s="1">
        <f>BS241</f>
        <v>6</v>
      </c>
      <c r="BU241" s="1">
        <f>BT241</f>
        <v>6</v>
      </c>
      <c r="BV241" s="1">
        <f>BU241</f>
        <v>6</v>
      </c>
      <c r="BW241" s="1">
        <f>BV241</f>
        <v>6</v>
      </c>
      <c r="BX241" s="1">
        <f>BW241</f>
        <v>6</v>
      </c>
      <c r="BY241" s="1">
        <f>BX241</f>
        <v>6</v>
      </c>
      <c r="BZ241" s="1">
        <f>BY241</f>
        <v>6</v>
      </c>
      <c r="CA241" s="1">
        <f>BZ241</f>
        <v>6</v>
      </c>
      <c r="CB241" s="2"/>
      <c r="CC241" s="1">
        <v>2</v>
      </c>
      <c r="CE241">
        <f>IF(EXACT(E241,"Focus"),IF(I241=1,3,IF(I241=2,3,IF(I241=3,4,IF(I241=4,6,8)))),IF(I241=1,4,IF(I241=2,5,IF(I241=3,6,IF(I241=4,8,10)))))</f>
        <v>5</v>
      </c>
      <c r="CG241" s="2">
        <f>MIN(1,MAX(0,(CG$2-$CE241+1+CG$1-DB241)/CG$2))</f>
        <v>0.33333333333333331</v>
      </c>
      <c r="CH241" s="2">
        <f>MIN(1,MAX(0,(CH$2-$CE241+1+CH$1-DC241)/CH$2))</f>
        <v>0.5</v>
      </c>
      <c r="CI241" s="2">
        <f>MIN(1,MAX(0,(CI$2-$CE241+1+CI$1-DD241)/CI$2))</f>
        <v>0.5</v>
      </c>
      <c r="CJ241" s="2">
        <f>MIN(1,MAX(0,(CJ$2-$CE241+1+CJ$1-DE241)/CJ$2))</f>
        <v>0.66666666666666663</v>
      </c>
      <c r="CK241" s="2">
        <f>MIN(1,MAX(0,(CK$2-$CE241+1+CK$1-DF241)/CK$2))</f>
        <v>0.75</v>
      </c>
      <c r="CL241" s="2">
        <f>MIN(1,MAX(0,(CL$2-$CE241+1+CL$1-DG241)/CL$2))</f>
        <v>0.75</v>
      </c>
      <c r="CM241" s="2">
        <f>MIN(1,MAX(0,(CM$2-$CE241+1+CM$1-DH241)/CM$2))</f>
        <v>0.875</v>
      </c>
      <c r="CN241" s="2">
        <f>MIN(1,MAX(0,(CN$2-$CE241+1+CN$1-DI241)/CN$2))</f>
        <v>0.875</v>
      </c>
      <c r="CO241" s="2">
        <f>MIN(1,MAX(0,(CO$2-$CE241+1+CO$1-DJ241)/CO$2))</f>
        <v>0.875</v>
      </c>
      <c r="CP241" s="2">
        <f>MIN(1,MAX(0,(CP$2-$CE241+1+CP$1-DK241)/CP$2))</f>
        <v>0.9</v>
      </c>
      <c r="CQ241" s="2">
        <f>MIN(1,MAX(0,(CQ$2-$CE241+1+CQ$1-DL241)/CQ$2))</f>
        <v>0.9</v>
      </c>
      <c r="CR241" s="2">
        <f>MIN(1,MAX(0,(CR$2-$CE241+1+CR$1-DM241)/CR$2))</f>
        <v>0.9</v>
      </c>
      <c r="CS241" s="2">
        <f>MIN(1,MAX(0,(CS$2-$CE241+1+CS$1-DN241)/CS$2))</f>
        <v>0.9</v>
      </c>
      <c r="CT241" s="2">
        <f>MIN(1,MAX(0,(CT$2-$CE241+1+CT$1-DO241)/CT$2))</f>
        <v>0.9</v>
      </c>
      <c r="CU241" s="2">
        <f>MIN(1,MAX(0,(CU$2-$CE241+1+CU$1-DP241)/CU$2))</f>
        <v>0.91666666666666663</v>
      </c>
      <c r="CV241" s="2">
        <f>MIN(1,MAX(0,(CV$2-$CE241+1+CV$1-DQ241)/CV$2))</f>
        <v>0.91666666666666663</v>
      </c>
      <c r="CW241" s="2">
        <f>MIN(1,MAX(0,(CW$2-$CE241+1+CW$1-DR241)/CW$2))</f>
        <v>0.91666666666666663</v>
      </c>
      <c r="CX241" s="2">
        <f>MIN(1,MAX(0,(CX$2-$CE241+1+CX$1-DS241)/CX$2))</f>
        <v>0.91666666666666663</v>
      </c>
      <c r="CY241" s="2">
        <f>MIN(1,MAX(0,(CY$2-$CE241+1+CY$1-DT241)/CY$2))</f>
        <v>0.91666666666666663</v>
      </c>
      <c r="CZ241" s="2">
        <f>MIN(1,MAX(0,(CZ$2-$CE241+1+CZ$1-DU241)/CZ$2))</f>
        <v>0.9</v>
      </c>
      <c r="DB241" s="1">
        <f>IF($CC241&gt;0,MAX(0,FLOOR((1-$DA$2)*CG$2-$CE241+1+CG$1,1)),0)</f>
        <v>0</v>
      </c>
      <c r="DC241" s="1">
        <f>IF($CC241&gt;0,MAX(0,FLOOR((1-$DA$2)*CH$2-$CE241+1+CH$1,1)),0)</f>
        <v>0</v>
      </c>
      <c r="DD241" s="1">
        <f>IF($CC241&gt;0,MAX(0,FLOOR((1-$DA$2)*CI$2-$CE241+1+CI$1,1)),0)</f>
        <v>0</v>
      </c>
      <c r="DE241" s="1">
        <f>IF($CC241&gt;0,MAX(0,FLOOR((1-$DA$2)*CJ$2-$CE241+1+CJ$1,1)),0)</f>
        <v>0</v>
      </c>
      <c r="DF241" s="1">
        <f>IF($CC241&gt;0,MAX(0,FLOOR((1-$DA$2)*CK$2-$CE241+1+CK$1,1)),0)</f>
        <v>0</v>
      </c>
      <c r="DG241" s="1">
        <f>IF($CC241&gt;0,MAX(0,FLOOR((1-$DA$2)*CL$2-$CE241+1+CL$1,1)),0)</f>
        <v>0</v>
      </c>
      <c r="DH241" s="1">
        <f>IF($CC241&gt;0,MAX(0,FLOOR((1-$DA$2)*CM$2-$CE241+1+CM$1,1)),0)</f>
        <v>0</v>
      </c>
      <c r="DI241" s="1">
        <f>IF($CC241&gt;0,MAX(0,FLOOR((1-$DA$2)*CN$2-$CE241+1+CN$1,1)),0)</f>
        <v>0</v>
      </c>
      <c r="DJ241" s="1">
        <f>IF($CC241&gt;0,MAX(0,FLOOR((1-$DA$2)*CO$2-$CE241+1+CO$1,1)),0)</f>
        <v>0</v>
      </c>
      <c r="DK241" s="1">
        <f>IF($CC241&gt;0,MAX(0,FLOOR((1-$DA$2)*CP$2-$CE241+1+CP$1,1)),0)</f>
        <v>1</v>
      </c>
      <c r="DL241" s="1">
        <f>IF($CC241&gt;0,MAX(0,FLOOR((1-$DA$2)*CQ$2-$CE241+1+CQ$1,1)),0)</f>
        <v>1</v>
      </c>
      <c r="DM241" s="1">
        <f>IF($CC241&gt;0,MAX(0,FLOOR((1-$DA$2)*CR$2-$CE241+1+CR$1,1)),0)</f>
        <v>1</v>
      </c>
      <c r="DN241" s="1">
        <f>IF($CC241&gt;0,MAX(0,FLOOR((1-$DA$2)*CS$2-$CE241+1+CS$1,1)),0)</f>
        <v>2</v>
      </c>
      <c r="DO241" s="1">
        <f>IF($CC241&gt;0,MAX(0,FLOOR((1-$DA$2)*CT$2-$CE241+1+CT$1,1)),0)</f>
        <v>2</v>
      </c>
      <c r="DP241" s="1">
        <f>IF($CC241&gt;0,MAX(0,FLOOR((1-$DA$2)*CU$2-$CE241+1+CU$1,1)),0)</f>
        <v>2</v>
      </c>
      <c r="DQ241" s="1">
        <f>IF($CC241&gt;0,MAX(0,FLOOR((1-$DA$2)*CV$2-$CE241+1+CV$1,1)),0)</f>
        <v>3</v>
      </c>
      <c r="DR241" s="1">
        <f>IF($CC241&gt;0,MAX(0,FLOOR((1-$DA$2)*CW$2-$CE241+1+CW$1,1)),0)</f>
        <v>3</v>
      </c>
      <c r="DS241" s="1">
        <f>IF($CC241&gt;0,MAX(0,FLOOR((1-$DA$2)*CX$2-$CE241+1+CX$1,1)),0)</f>
        <v>3</v>
      </c>
      <c r="DT241" s="1">
        <f>IF($CC241&gt;0,MAX(0,FLOOR((1-$DA$2)*CY$2-$CE241+1+CY$1,1)),0)</f>
        <v>4</v>
      </c>
      <c r="DU241" s="1">
        <f>IF($CC241&gt;0,MAX(0,FLOOR((1-$DA$2)*CZ$2-$CE241+1+CZ$1,1)),0)</f>
        <v>5</v>
      </c>
      <c r="DW241" s="1">
        <f>$AL241 +(DB241*$CC241+AM241)*(BH241+1)/2</f>
        <v>3.5</v>
      </c>
      <c r="DX241" s="1">
        <f>$AL241 +(DC241*$CC241+AN241)*(BI241+1)/2</f>
        <v>3.5</v>
      </c>
      <c r="DY241" s="1">
        <f>$AL241 +(DD241*$CC241+AO241)*(BJ241+1)/2</f>
        <v>3.5</v>
      </c>
      <c r="DZ241" s="1">
        <f>$AL241 +(DE241*$CC241+AP241)*(BK241+1)/2</f>
        <v>3.5</v>
      </c>
      <c r="EA241" s="1">
        <f>$AL241 +(DF241*$CC241+AQ241)*(BL241+1)/2</f>
        <v>3.5</v>
      </c>
      <c r="EB241" s="1">
        <f>$AL241 +(DG241*$CC241+AR241)*(BM241+1)/2</f>
        <v>3.5</v>
      </c>
      <c r="EC241" s="1">
        <f>$AL241 +(DH241*$CC241+AS241)*(BN241+1)/2</f>
        <v>3.5</v>
      </c>
      <c r="ED241" s="1">
        <f>$AL241 +(DI241*$CC241+AT241)*(BO241+1)/2</f>
        <v>3.5</v>
      </c>
      <c r="EE241" s="1">
        <f>$AL241 +(DJ241*$CC241+AU241)*(BP241+1)/2</f>
        <v>3.5</v>
      </c>
      <c r="EF241" s="1">
        <f>$AL241 +(DK241*$CC241+AV241)*(BQ241+1)/2</f>
        <v>10.5</v>
      </c>
      <c r="EG241" s="1">
        <f>$AL241 +(DL241*$CC241+AW241)*(BR241+1)/2</f>
        <v>10.5</v>
      </c>
      <c r="EH241" s="1">
        <f>$AL241 +(DM241*$CC241+AX241)*(BS241+1)/2</f>
        <v>10.5</v>
      </c>
      <c r="EI241" s="1">
        <f>$AL241 +(DN241*$CC241+AY241)*(BT241+1)/2</f>
        <v>17.5</v>
      </c>
      <c r="EJ241" s="1">
        <f>$AL241 +(DO241*$CC241+AZ241)*(BU241+1)/2</f>
        <v>17.5</v>
      </c>
      <c r="EK241" s="1">
        <f>$AL241 +(DP241*$CC241+BA241)*(BV241+1)/2</f>
        <v>17.5</v>
      </c>
      <c r="EL241" s="1">
        <f>$AL241 +(DQ241*$CC241+BB241)*(BW241+1)/2</f>
        <v>24.5</v>
      </c>
      <c r="EM241" s="1">
        <f>$AL241 +(DR241*$CC241+BC241)*(BX241+1)/2</f>
        <v>24.5</v>
      </c>
      <c r="EN241" s="1">
        <f>$AL241 +(DS241*$CC241+BD241)*(BY241+1)/2</f>
        <v>24.5</v>
      </c>
      <c r="EO241" s="1">
        <f>$AL241 +(DT241*$CC241+BE241)*(BZ241+1)/2</f>
        <v>31.5</v>
      </c>
      <c r="EP241" s="1">
        <f>$AL241 +(DU241*$CC241+BF241)*(CA241+1)/2</f>
        <v>38.5</v>
      </c>
    </row>
    <row r="242" spans="1:146" ht="33.950000000000003" customHeight="1">
      <c r="A242" s="8" t="s">
        <v>807</v>
      </c>
      <c r="B242" s="1" t="s">
        <v>65</v>
      </c>
      <c r="C242" s="8" t="s">
        <v>110</v>
      </c>
      <c r="D242" s="8" t="s">
        <v>808</v>
      </c>
      <c r="E242" s="8" t="s">
        <v>30</v>
      </c>
      <c r="F242" s="8" t="s">
        <v>55</v>
      </c>
      <c r="G242" s="8" t="s">
        <v>223</v>
      </c>
      <c r="H242" s="8" t="s">
        <v>397</v>
      </c>
      <c r="I242" s="11">
        <v>3</v>
      </c>
      <c r="J242" s="11"/>
      <c r="K242" s="11"/>
      <c r="L242" s="11"/>
      <c r="M242" s="8" t="s">
        <v>809</v>
      </c>
    </row>
    <row r="243" spans="1:146" ht="57.75" customHeight="1">
      <c r="A243" s="8" t="s">
        <v>810</v>
      </c>
      <c r="B243" s="1" t="s">
        <v>65</v>
      </c>
      <c r="C243" s="8" t="s">
        <v>110</v>
      </c>
      <c r="D243" s="8" t="s">
        <v>811</v>
      </c>
      <c r="E243" s="8" t="s">
        <v>46</v>
      </c>
      <c r="F243" s="8" t="s">
        <v>31</v>
      </c>
      <c r="G243" s="8" t="s">
        <v>812</v>
      </c>
      <c r="H243" s="11"/>
      <c r="I243" s="11">
        <v>4</v>
      </c>
      <c r="J243" s="11" t="s">
        <v>34</v>
      </c>
      <c r="K243" s="11" t="s">
        <v>34</v>
      </c>
      <c r="L243" s="8" t="s">
        <v>923</v>
      </c>
      <c r="M243" s="8" t="s">
        <v>1030</v>
      </c>
      <c r="N243" s="12"/>
      <c r="O243" s="1">
        <v>1</v>
      </c>
      <c r="Q243" s="1">
        <f>IF(Q$2/5+1 &gt;=$I243,CG243*DW243, 0)</f>
        <v>0</v>
      </c>
      <c r="R243" s="1">
        <f>IF(R$2/5+1 &gt;=$I243,CH243*DX243, 0)</f>
        <v>0</v>
      </c>
      <c r="S243" s="1">
        <f>IF(S$2/5+1 &gt;=$I243,CI243*DY243, 0)</f>
        <v>0</v>
      </c>
      <c r="T243" s="1">
        <f>IF(T$2/5+1 &gt;=$I243,CJ243*DZ243, 0)</f>
        <v>0</v>
      </c>
      <c r="U243" s="1">
        <f>IF(U$2/5+1 &gt;=$I243,CK243*EA243, 0)</f>
        <v>0</v>
      </c>
      <c r="V243" s="1">
        <f>IF(V$2/5+1 &gt;=$I243,CL243*EB243, 0)</f>
        <v>0</v>
      </c>
      <c r="W243" s="1">
        <f>IF(W$2/5+1 &gt;=$I243,CM243*EC243, 0)</f>
        <v>0</v>
      </c>
      <c r="X243" s="1">
        <f>IF(X$2/5+1 &gt;=$I243,CN243*ED243, 0)</f>
        <v>0</v>
      </c>
      <c r="Y243" s="1">
        <f>IF(Y$2/5+1 &gt;=$I243,CO243*EE243, 0)</f>
        <v>0</v>
      </c>
      <c r="Z243" s="1">
        <f>IF(Z$2/5+1 &gt;=$I243,CP243*EF243, 0)</f>
        <v>0</v>
      </c>
      <c r="AA243" s="1">
        <f>IF(AA$2/5+1 &gt;=$I243,CQ243*EG243, 0)</f>
        <v>0</v>
      </c>
      <c r="AB243" s="1">
        <f>IF(AB$2/5+1 &gt;=$I243,CR243*EH243, 0)</f>
        <v>0</v>
      </c>
      <c r="AC243" s="1">
        <f>IF(AC$2/5+1 &gt;=$I243,CS243*EI243, 0)</f>
        <v>0</v>
      </c>
      <c r="AD243" s="1">
        <f>IF(AD$2/5+1 &gt;=$I243,CT243*EJ243, 0)</f>
        <v>0</v>
      </c>
      <c r="AE243" s="1">
        <f>IF(AE$2/5+1 &gt;=$I243,CU243*EK243, 0)</f>
        <v>31.25</v>
      </c>
      <c r="AF243" s="1">
        <f>IF(AF$2/5+1 &gt;=$I243,CV243*EL243, 0)</f>
        <v>34.375</v>
      </c>
      <c r="AG243" s="1">
        <f>IF(AG$2/5+1 &gt;=$I243,CW243*EM243, 0)</f>
        <v>34.375</v>
      </c>
      <c r="AH243" s="1">
        <f>IF(AH$2/5+1 &gt;=$I243,CX243*EN243, 0)</f>
        <v>34.375</v>
      </c>
      <c r="AI243" s="1">
        <f>IF(AI$2/5+1 &gt;=$I243,CY243*EO243, 0)</f>
        <v>45.833333333333329</v>
      </c>
      <c r="AJ243" s="1">
        <f>IF(AJ$2/5+1 &gt;=$I243,CZ243*EP243, 0)</f>
        <v>56.25</v>
      </c>
      <c r="AL243" s="1">
        <v>0</v>
      </c>
      <c r="AM243" s="1">
        <v>15</v>
      </c>
      <c r="AN243" s="1">
        <f>AM243</f>
        <v>15</v>
      </c>
      <c r="AO243" s="1">
        <f>AN243</f>
        <v>15</v>
      </c>
      <c r="AP243" s="1">
        <f>AO243</f>
        <v>15</v>
      </c>
      <c r="AQ243" s="1">
        <f>AP243</f>
        <v>15</v>
      </c>
      <c r="AR243" s="1">
        <f>AQ243</f>
        <v>15</v>
      </c>
      <c r="AS243" s="1">
        <f>AR243</f>
        <v>15</v>
      </c>
      <c r="AT243" s="1">
        <f>AS243</f>
        <v>15</v>
      </c>
      <c r="AU243" s="1">
        <f>AT243</f>
        <v>15</v>
      </c>
      <c r="AV243" s="1">
        <f>AU243</f>
        <v>15</v>
      </c>
      <c r="AW243" s="1">
        <f>AV243</f>
        <v>15</v>
      </c>
      <c r="AX243" s="1">
        <f>AW243</f>
        <v>15</v>
      </c>
      <c r="AY243" s="1">
        <f>AX243</f>
        <v>15</v>
      </c>
      <c r="AZ243" s="1">
        <f>AY243</f>
        <v>15</v>
      </c>
      <c r="BA243" s="1">
        <f>AZ243</f>
        <v>15</v>
      </c>
      <c r="BB243" s="1">
        <f>BA243</f>
        <v>15</v>
      </c>
      <c r="BC243" s="1">
        <f>BB243</f>
        <v>15</v>
      </c>
      <c r="BD243" s="1">
        <f>BC243</f>
        <v>15</v>
      </c>
      <c r="BE243" s="1">
        <f>BD243</f>
        <v>15</v>
      </c>
      <c r="BF243" s="1">
        <f>BE243</f>
        <v>15</v>
      </c>
      <c r="BH243" s="1">
        <v>4</v>
      </c>
      <c r="BI243" s="1">
        <f>BH243</f>
        <v>4</v>
      </c>
      <c r="BJ243" s="1">
        <f>BI243</f>
        <v>4</v>
      </c>
      <c r="BK243" s="1">
        <f>BJ243</f>
        <v>4</v>
      </c>
      <c r="BL243" s="1">
        <f>BK243</f>
        <v>4</v>
      </c>
      <c r="BM243" s="1">
        <f>BL243</f>
        <v>4</v>
      </c>
      <c r="BN243" s="1">
        <f>BM243</f>
        <v>4</v>
      </c>
      <c r="BO243" s="1">
        <f>BN243</f>
        <v>4</v>
      </c>
      <c r="BP243" s="1">
        <f>BO243</f>
        <v>4</v>
      </c>
      <c r="BQ243" s="1">
        <f>BP243</f>
        <v>4</v>
      </c>
      <c r="BR243" s="1">
        <f>BQ243</f>
        <v>4</v>
      </c>
      <c r="BS243" s="1">
        <f>BR243</f>
        <v>4</v>
      </c>
      <c r="BT243" s="1">
        <f>BS243</f>
        <v>4</v>
      </c>
      <c r="BU243" s="1">
        <f>BT243</f>
        <v>4</v>
      </c>
      <c r="BV243" s="1">
        <f>BU243</f>
        <v>4</v>
      </c>
      <c r="BW243" s="1">
        <f>BV243</f>
        <v>4</v>
      </c>
      <c r="BX243" s="1">
        <f>BW243</f>
        <v>4</v>
      </c>
      <c r="BY243" s="1">
        <f>BX243</f>
        <v>4</v>
      </c>
      <c r="BZ243" s="1">
        <f>BY243</f>
        <v>4</v>
      </c>
      <c r="CA243" s="1">
        <f>BZ243</f>
        <v>4</v>
      </c>
      <c r="CB243" s="2"/>
      <c r="CC243" s="1">
        <v>5</v>
      </c>
      <c r="CE243">
        <f>IF(EXACT(E243,"Focus"),IF(I243=1,3,IF(I243=2,3,IF(I243=3,4,IF(I243=4,6,8)))),IF(I243=1,4,IF(I243=2,5,IF(I243=3,6,IF(I243=4,8,10)))))</f>
        <v>8</v>
      </c>
      <c r="CG243" s="2">
        <f>MIN(1,MAX(0,(CG$2-$CE243+1+CG$1-DB243)/CG$2))</f>
        <v>0</v>
      </c>
      <c r="CH243" s="2">
        <f>MIN(1,MAX(0,(CH$2-$CE243+1+CH$1-DC243)/CH$2))</f>
        <v>0</v>
      </c>
      <c r="CI243" s="2">
        <f>MIN(1,MAX(0,(CI$2-$CE243+1+CI$1-DD243)/CI$2))</f>
        <v>0</v>
      </c>
      <c r="CJ243" s="2">
        <f>MIN(1,MAX(0,(CJ$2-$CE243+1+CJ$1-DE243)/CJ$2))</f>
        <v>0.16666666666666666</v>
      </c>
      <c r="CK243" s="2">
        <f>MIN(1,MAX(0,(CK$2-$CE243+1+CK$1-DF243)/CK$2))</f>
        <v>0.375</v>
      </c>
      <c r="CL243" s="2">
        <f>MIN(1,MAX(0,(CL$2-$CE243+1+CL$1-DG243)/CL$2))</f>
        <v>0.375</v>
      </c>
      <c r="CM243" s="2">
        <f>MIN(1,MAX(0,(CM$2-$CE243+1+CM$1-DH243)/CM$2))</f>
        <v>0.5</v>
      </c>
      <c r="CN243" s="2">
        <f>MIN(1,MAX(0,(CN$2-$CE243+1+CN$1-DI243)/CN$2))</f>
        <v>0.5</v>
      </c>
      <c r="CO243" s="2">
        <f>MIN(1,MAX(0,(CO$2-$CE243+1+CO$1-DJ243)/CO$2))</f>
        <v>0.5</v>
      </c>
      <c r="CP243" s="2">
        <f>MIN(1,MAX(0,(CP$2-$CE243+1+CP$1-DK243)/CP$2))</f>
        <v>0.7</v>
      </c>
      <c r="CQ243" s="2">
        <f>MIN(1,MAX(0,(CQ$2-$CE243+1+CQ$1-DL243)/CQ$2))</f>
        <v>0.7</v>
      </c>
      <c r="CR243" s="2">
        <f>MIN(1,MAX(0,(CR$2-$CE243+1+CR$1-DM243)/CR$2))</f>
        <v>0.7</v>
      </c>
      <c r="CS243" s="2">
        <f>MIN(1,MAX(0,(CS$2-$CE243+1+CS$1-DN243)/CS$2))</f>
        <v>0.8</v>
      </c>
      <c r="CT243" s="2">
        <f>MIN(1,MAX(0,(CT$2-$CE243+1+CT$1-DO243)/CT$2))</f>
        <v>0.8</v>
      </c>
      <c r="CU243" s="2">
        <f>MIN(1,MAX(0,(CU$2-$CE243+1+CU$1-DP243)/CU$2))</f>
        <v>0.83333333333333337</v>
      </c>
      <c r="CV243" s="2">
        <f>MIN(1,MAX(0,(CV$2-$CE243+1+CV$1-DQ243)/CV$2))</f>
        <v>0.91666666666666663</v>
      </c>
      <c r="CW243" s="2">
        <f>MIN(1,MAX(0,(CW$2-$CE243+1+CW$1-DR243)/CW$2))</f>
        <v>0.91666666666666663</v>
      </c>
      <c r="CX243" s="2">
        <f>MIN(1,MAX(0,(CX$2-$CE243+1+CX$1-DS243)/CX$2))</f>
        <v>0.91666666666666663</v>
      </c>
      <c r="CY243" s="2">
        <f>MIN(1,MAX(0,(CY$2-$CE243+1+CY$1-DT243)/CY$2))</f>
        <v>0.91666666666666663</v>
      </c>
      <c r="CZ243" s="2">
        <f>MIN(1,MAX(0,(CZ$2-$CE243+1+CZ$1-DU243)/CZ$2))</f>
        <v>0.9</v>
      </c>
      <c r="DB243" s="1">
        <f>IF($CC243&gt;0,MAX(0,FLOOR((1-$DA$2)*CG$2-$CE243+1+CG$1,1)),0)</f>
        <v>0</v>
      </c>
      <c r="DC243" s="1">
        <f>IF($CC243&gt;0,MAX(0,FLOOR((1-$DA$2)*CH$2-$CE243+1+CH$1,1)),0)</f>
        <v>0</v>
      </c>
      <c r="DD243" s="1">
        <f>IF($CC243&gt;0,MAX(0,FLOOR((1-$DA$2)*CI$2-$CE243+1+CI$1,1)),0)</f>
        <v>0</v>
      </c>
      <c r="DE243" s="1">
        <f>IF($CC243&gt;0,MAX(0,FLOOR((1-$DA$2)*CJ$2-$CE243+1+CJ$1,1)),0)</f>
        <v>0</v>
      </c>
      <c r="DF243" s="1">
        <f>IF($CC243&gt;0,MAX(0,FLOOR((1-$DA$2)*CK$2-$CE243+1+CK$1,1)),0)</f>
        <v>0</v>
      </c>
      <c r="DG243" s="1">
        <f>IF($CC243&gt;0,MAX(0,FLOOR((1-$DA$2)*CL$2-$CE243+1+CL$1,1)),0)</f>
        <v>0</v>
      </c>
      <c r="DH243" s="1">
        <f>IF($CC243&gt;0,MAX(0,FLOOR((1-$DA$2)*CM$2-$CE243+1+CM$1,1)),0)</f>
        <v>0</v>
      </c>
      <c r="DI243" s="1">
        <f>IF($CC243&gt;0,MAX(0,FLOOR((1-$DA$2)*CN$2-$CE243+1+CN$1,1)),0)</f>
        <v>0</v>
      </c>
      <c r="DJ243" s="1">
        <f>IF($CC243&gt;0,MAX(0,FLOOR((1-$DA$2)*CO$2-$CE243+1+CO$1,1)),0)</f>
        <v>0</v>
      </c>
      <c r="DK243" s="1">
        <f>IF($CC243&gt;0,MAX(0,FLOOR((1-$DA$2)*CP$2-$CE243+1+CP$1,1)),0)</f>
        <v>0</v>
      </c>
      <c r="DL243" s="1">
        <f>IF($CC243&gt;0,MAX(0,FLOOR((1-$DA$2)*CQ$2-$CE243+1+CQ$1,1)),0)</f>
        <v>0</v>
      </c>
      <c r="DM243" s="1">
        <f>IF($CC243&gt;0,MAX(0,FLOOR((1-$DA$2)*CR$2-$CE243+1+CR$1,1)),0)</f>
        <v>0</v>
      </c>
      <c r="DN243" s="1">
        <f>IF($CC243&gt;0,MAX(0,FLOOR((1-$DA$2)*CS$2-$CE243+1+CS$1,1)),0)</f>
        <v>0</v>
      </c>
      <c r="DO243" s="1">
        <f>IF($CC243&gt;0,MAX(0,FLOOR((1-$DA$2)*CT$2-$CE243+1+CT$1,1)),0)</f>
        <v>0</v>
      </c>
      <c r="DP243" s="1">
        <f>IF($CC243&gt;0,MAX(0,FLOOR((1-$DA$2)*CU$2-$CE243+1+CU$1,1)),0)</f>
        <v>0</v>
      </c>
      <c r="DQ243" s="1">
        <f>IF($CC243&gt;0,MAX(0,FLOOR((1-$DA$2)*CV$2-$CE243+1+CV$1,1)),0)</f>
        <v>0</v>
      </c>
      <c r="DR243" s="1">
        <f>IF($CC243&gt;0,MAX(0,FLOOR((1-$DA$2)*CW$2-$CE243+1+CW$1,1)),0)</f>
        <v>0</v>
      </c>
      <c r="DS243" s="1">
        <f>IF($CC243&gt;0,MAX(0,FLOOR((1-$DA$2)*CX$2-$CE243+1+CX$1,1)),0)</f>
        <v>0</v>
      </c>
      <c r="DT243" s="1">
        <f>IF($CC243&gt;0,MAX(0,FLOOR((1-$DA$2)*CY$2-$CE243+1+CY$1,1)),0)</f>
        <v>1</v>
      </c>
      <c r="DU243" s="1">
        <f>IF($CC243&gt;0,MAX(0,FLOOR((1-$DA$2)*CZ$2-$CE243+1+CZ$1,1)),0)</f>
        <v>2</v>
      </c>
      <c r="DW243" s="1">
        <f>$AL243 +(DB243*$CC243+AM243)*(BH243+1)/2</f>
        <v>37.5</v>
      </c>
      <c r="DX243" s="1">
        <f>$AL243 +(DC243*$CC243+AN243)*(BI243+1)/2</f>
        <v>37.5</v>
      </c>
      <c r="DY243" s="1">
        <f>$AL243 +(DD243*$CC243+AO243)*(BJ243+1)/2</f>
        <v>37.5</v>
      </c>
      <c r="DZ243" s="1">
        <f>$AL243 +(DE243*$CC243+AP243)*(BK243+1)/2</f>
        <v>37.5</v>
      </c>
      <c r="EA243" s="1">
        <f>$AL243 +(DF243*$CC243+AQ243)*(BL243+1)/2</f>
        <v>37.5</v>
      </c>
      <c r="EB243" s="1">
        <f>$AL243 +(DG243*$CC243+AR243)*(BM243+1)/2</f>
        <v>37.5</v>
      </c>
      <c r="EC243" s="1">
        <f>$AL243 +(DH243*$CC243+AS243)*(BN243+1)/2</f>
        <v>37.5</v>
      </c>
      <c r="ED243" s="1">
        <f>$AL243 +(DI243*$CC243+AT243)*(BO243+1)/2</f>
        <v>37.5</v>
      </c>
      <c r="EE243" s="1">
        <f>$AL243 +(DJ243*$CC243+AU243)*(BP243+1)/2</f>
        <v>37.5</v>
      </c>
      <c r="EF243" s="1">
        <f>$AL243 +(DK243*$CC243+AV243)*(BQ243+1)/2</f>
        <v>37.5</v>
      </c>
      <c r="EG243" s="1">
        <f>$AL243 +(DL243*$CC243+AW243)*(BR243+1)/2</f>
        <v>37.5</v>
      </c>
      <c r="EH243" s="1">
        <f>$AL243 +(DM243*$CC243+AX243)*(BS243+1)/2</f>
        <v>37.5</v>
      </c>
      <c r="EI243" s="1">
        <f>$AL243 +(DN243*$CC243+AY243)*(BT243+1)/2</f>
        <v>37.5</v>
      </c>
      <c r="EJ243" s="1">
        <f>$AL243 +(DO243*$CC243+AZ243)*(BU243+1)/2</f>
        <v>37.5</v>
      </c>
      <c r="EK243" s="1">
        <f>$AL243 +(DP243*$CC243+BA243)*(BV243+1)/2</f>
        <v>37.5</v>
      </c>
      <c r="EL243" s="1">
        <f>$AL243 +(DQ243*$CC243+BB243)*(BW243+1)/2</f>
        <v>37.5</v>
      </c>
      <c r="EM243" s="1">
        <f>$AL243 +(DR243*$CC243+BC243)*(BX243+1)/2</f>
        <v>37.5</v>
      </c>
      <c r="EN243" s="1">
        <f>$AL243 +(DS243*$CC243+BD243)*(BY243+1)/2</f>
        <v>37.5</v>
      </c>
      <c r="EO243" s="1">
        <f>$AL243 +(DT243*$CC243+BE243)*(BZ243+1)/2</f>
        <v>50</v>
      </c>
      <c r="EP243" s="1">
        <f>$AL243 +(DU243*$CC243+BF243)*(CA243+1)/2</f>
        <v>62.5</v>
      </c>
    </row>
    <row r="244" spans="1:146" ht="33.950000000000003" customHeight="1">
      <c r="A244" s="8" t="s">
        <v>813</v>
      </c>
      <c r="B244" s="1" t="s">
        <v>89</v>
      </c>
      <c r="C244" s="8" t="s">
        <v>90</v>
      </c>
      <c r="D244" s="8" t="s">
        <v>814</v>
      </c>
      <c r="E244" s="8" t="s">
        <v>30</v>
      </c>
      <c r="F244" s="8" t="s">
        <v>63</v>
      </c>
      <c r="G244" s="8"/>
      <c r="H244" s="8"/>
      <c r="I244" s="8">
        <v>2</v>
      </c>
      <c r="J244" s="8"/>
      <c r="K244" s="8"/>
      <c r="L244" s="8"/>
      <c r="M244" s="8" t="s">
        <v>815</v>
      </c>
      <c r="N244" s="12" t="s">
        <v>816</v>
      </c>
    </row>
    <row r="245" spans="1:146" ht="33.950000000000003" customHeight="1">
      <c r="A245" s="8" t="s">
        <v>817</v>
      </c>
      <c r="B245" s="1" t="s">
        <v>65</v>
      </c>
      <c r="C245" s="8" t="s">
        <v>110</v>
      </c>
      <c r="D245" s="8" t="s">
        <v>818</v>
      </c>
      <c r="E245" s="8" t="s">
        <v>46</v>
      </c>
      <c r="F245" s="8" t="s">
        <v>47</v>
      </c>
      <c r="G245" s="11"/>
      <c r="H245" s="8" t="s">
        <v>397</v>
      </c>
      <c r="I245" s="11">
        <v>2</v>
      </c>
      <c r="J245" s="11"/>
      <c r="K245" s="11"/>
      <c r="L245" s="11"/>
      <c r="M245" s="8" t="s">
        <v>819</v>
      </c>
      <c r="N245" s="1" t="s">
        <v>820</v>
      </c>
      <c r="O245" s="1">
        <v>1</v>
      </c>
      <c r="Q245" s="1">
        <f>IF(Q$2/5+1 &gt;=$I245,CG245*DW245, 0)</f>
        <v>0</v>
      </c>
      <c r="R245" s="1">
        <f>IF(R$2/5+1 &gt;=$I245,CH245*DX245, 0)</f>
        <v>0</v>
      </c>
      <c r="S245" s="1">
        <f>IF(S$2/5+1 &gt;=$I245,CI245*DY245, 0)</f>
        <v>0</v>
      </c>
      <c r="T245" s="1">
        <f>IF(T$2/5+1 &gt;=$I245,CJ245*DZ245, 0)</f>
        <v>0</v>
      </c>
      <c r="U245" s="1">
        <f>IF(U$2/5+1 &gt;=$I245,CK245*EA245, 0)</f>
        <v>2.625</v>
      </c>
      <c r="V245" s="1">
        <f>IF(V$2/5+1 &gt;=$I245,CL245*EB245, 0)</f>
        <v>2.625</v>
      </c>
      <c r="W245" s="1">
        <f>IF(W$2/5+1 &gt;=$I245,CM245*EC245, 0)</f>
        <v>3.0625</v>
      </c>
      <c r="X245" s="1">
        <f>IF(X$2/5+1 &gt;=$I245,CN245*ED245, 0)</f>
        <v>3.0625</v>
      </c>
      <c r="Y245" s="1">
        <f>IF(Y$2/5+1 &gt;=$I245,CO245*EE245, 0)</f>
        <v>3.0625</v>
      </c>
      <c r="Z245" s="1">
        <f>IF(Z$2/5+1 &gt;=$I245,CP245*EF245, 0)</f>
        <v>6.3</v>
      </c>
      <c r="AA245" s="1">
        <f>IF(AA$2/5+1 &gt;=$I245,CQ245*EG245, 0)</f>
        <v>6.3</v>
      </c>
      <c r="AB245" s="1">
        <f>IF(AB$2/5+1 &gt;=$I245,CR245*EH245, 0)</f>
        <v>6.3</v>
      </c>
      <c r="AC245" s="1">
        <f>IF(AC$2/5+1 &gt;=$I245,CS245*EI245, 0)</f>
        <v>9.4500000000000011</v>
      </c>
      <c r="AD245" s="1">
        <f>IF(AD$2/5+1 &gt;=$I245,CT245*EJ245, 0)</f>
        <v>9.4500000000000011</v>
      </c>
      <c r="AE245" s="1">
        <f>IF(AE$2/5+1 &gt;=$I245,CU245*EK245, 0)</f>
        <v>17.875</v>
      </c>
      <c r="AF245" s="1">
        <f>IF(AF$2/5+1 &gt;=$I245,CV245*EL245, 0)</f>
        <v>23.833333333333332</v>
      </c>
      <c r="AG245" s="1">
        <f>IF(AG$2/5+1 &gt;=$I245,CW245*EM245, 0)</f>
        <v>23.833333333333332</v>
      </c>
      <c r="AH245" s="1">
        <f>IF(AH$2/5+1 &gt;=$I245,CX245*EN245, 0)</f>
        <v>23.833333333333332</v>
      </c>
      <c r="AI245" s="1">
        <f>IF(AI$2/5+1 &gt;=$I245,CY245*EO245, 0)</f>
        <v>29.791666666666664</v>
      </c>
      <c r="AJ245" s="1">
        <f>IF(AJ$2/5+1 &gt;=$I245,CZ245*EP245, 0)</f>
        <v>35.1</v>
      </c>
      <c r="AL245" s="1">
        <v>0</v>
      </c>
      <c r="AM245" s="1">
        <v>1</v>
      </c>
      <c r="AN245" s="1">
        <f>AM245</f>
        <v>1</v>
      </c>
      <c r="AO245" s="1">
        <f>AN245</f>
        <v>1</v>
      </c>
      <c r="AP245" s="1">
        <f>AO245</f>
        <v>1</v>
      </c>
      <c r="AQ245" s="1">
        <f>AP245</f>
        <v>1</v>
      </c>
      <c r="AR245" s="1">
        <f>AQ245</f>
        <v>1</v>
      </c>
      <c r="AS245" s="1">
        <f>AR245</f>
        <v>1</v>
      </c>
      <c r="AT245" s="1">
        <f>AS245</f>
        <v>1</v>
      </c>
      <c r="AU245" s="1">
        <f>AT245</f>
        <v>1</v>
      </c>
      <c r="AV245" s="1">
        <f>AU245</f>
        <v>1</v>
      </c>
      <c r="AW245" s="1">
        <f>AV245</f>
        <v>1</v>
      </c>
      <c r="AX245" s="1">
        <f>AW245</f>
        <v>1</v>
      </c>
      <c r="AY245" s="1">
        <f>AX245</f>
        <v>1</v>
      </c>
      <c r="AZ245" s="1">
        <f>AY245</f>
        <v>1</v>
      </c>
      <c r="BA245" s="1">
        <f>AZ245</f>
        <v>1</v>
      </c>
      <c r="BB245" s="1">
        <f>BA245</f>
        <v>1</v>
      </c>
      <c r="BC245" s="1">
        <f>BB245</f>
        <v>1</v>
      </c>
      <c r="BD245" s="1">
        <f>BC245</f>
        <v>1</v>
      </c>
      <c r="BE245" s="1">
        <f>BD245</f>
        <v>1</v>
      </c>
      <c r="BF245" s="1">
        <f>BE245</f>
        <v>1</v>
      </c>
      <c r="BH245" s="1">
        <v>6</v>
      </c>
      <c r="BI245" s="1">
        <f>BH245</f>
        <v>6</v>
      </c>
      <c r="BJ245" s="1">
        <f>BI245</f>
        <v>6</v>
      </c>
      <c r="BK245" s="1">
        <f>BJ245</f>
        <v>6</v>
      </c>
      <c r="BL245" s="1">
        <f>BK245</f>
        <v>6</v>
      </c>
      <c r="BM245" s="1">
        <f>BL245</f>
        <v>6</v>
      </c>
      <c r="BN245" s="1">
        <f>BM245</f>
        <v>6</v>
      </c>
      <c r="BO245" s="1">
        <f>BN245</f>
        <v>6</v>
      </c>
      <c r="BP245" s="1">
        <f>BO245</f>
        <v>6</v>
      </c>
      <c r="BQ245" s="1">
        <f>BP245</f>
        <v>6</v>
      </c>
      <c r="BR245" s="1">
        <f>BQ245</f>
        <v>6</v>
      </c>
      <c r="BS245" s="1">
        <f>BR245</f>
        <v>6</v>
      </c>
      <c r="BT245" s="1">
        <f>BS245</f>
        <v>6</v>
      </c>
      <c r="BU245" s="1">
        <f>BT245</f>
        <v>6</v>
      </c>
      <c r="BV245" s="1">
        <v>12</v>
      </c>
      <c r="BW245" s="1">
        <f>BV245</f>
        <v>12</v>
      </c>
      <c r="BX245" s="1">
        <f>BW245</f>
        <v>12</v>
      </c>
      <c r="BY245" s="1">
        <f>BX245</f>
        <v>12</v>
      </c>
      <c r="BZ245" s="1">
        <f>BY245</f>
        <v>12</v>
      </c>
      <c r="CA245" s="1">
        <f>BZ245</f>
        <v>12</v>
      </c>
      <c r="CB245" s="2"/>
      <c r="CC245" s="1">
        <v>1</v>
      </c>
      <c r="CE245">
        <f>IF(EXACT(E245,"Focus"),IF(I245=1,3,IF(I245=2,3,IF(I245=3,4,IF(I245=4,6,8)))),IF(I245=1,4,IF(I245=2,5,IF(I245=3,6,IF(I245=4,8,10)))))</f>
        <v>5</v>
      </c>
      <c r="CG245" s="2">
        <f>MIN(1,MAX(0,(CG$2-$CE245+1+CG$1-DB245)/CG$2))</f>
        <v>0.33333333333333331</v>
      </c>
      <c r="CH245" s="2">
        <f>MIN(1,MAX(0,(CH$2-$CE245+1+CH$1-DC245)/CH$2))</f>
        <v>0.5</v>
      </c>
      <c r="CI245" s="2">
        <f>MIN(1,MAX(0,(CI$2-$CE245+1+CI$1-DD245)/CI$2))</f>
        <v>0.5</v>
      </c>
      <c r="CJ245" s="2">
        <f>MIN(1,MAX(0,(CJ$2-$CE245+1+CJ$1-DE245)/CJ$2))</f>
        <v>0.66666666666666663</v>
      </c>
      <c r="CK245" s="2">
        <f>MIN(1,MAX(0,(CK$2-$CE245+1+CK$1-DF245)/CK$2))</f>
        <v>0.75</v>
      </c>
      <c r="CL245" s="2">
        <f>MIN(1,MAX(0,(CL$2-$CE245+1+CL$1-DG245)/CL$2))</f>
        <v>0.75</v>
      </c>
      <c r="CM245" s="2">
        <f>MIN(1,MAX(0,(CM$2-$CE245+1+CM$1-DH245)/CM$2))</f>
        <v>0.875</v>
      </c>
      <c r="CN245" s="2">
        <f>MIN(1,MAX(0,(CN$2-$CE245+1+CN$1-DI245)/CN$2))</f>
        <v>0.875</v>
      </c>
      <c r="CO245" s="2">
        <f>MIN(1,MAX(0,(CO$2-$CE245+1+CO$1-DJ245)/CO$2))</f>
        <v>0.875</v>
      </c>
      <c r="CP245" s="2">
        <f>MIN(1,MAX(0,(CP$2-$CE245+1+CP$1-DK245)/CP$2))</f>
        <v>0.9</v>
      </c>
      <c r="CQ245" s="2">
        <f>MIN(1,MAX(0,(CQ$2-$CE245+1+CQ$1-DL245)/CQ$2))</f>
        <v>0.9</v>
      </c>
      <c r="CR245" s="2">
        <f>MIN(1,MAX(0,(CR$2-$CE245+1+CR$1-DM245)/CR$2))</f>
        <v>0.9</v>
      </c>
      <c r="CS245" s="2">
        <f>MIN(1,MAX(0,(CS$2-$CE245+1+CS$1-DN245)/CS$2))</f>
        <v>0.9</v>
      </c>
      <c r="CT245" s="2">
        <f>MIN(1,MAX(0,(CT$2-$CE245+1+CT$1-DO245)/CT$2))</f>
        <v>0.9</v>
      </c>
      <c r="CU245" s="2">
        <f>MIN(1,MAX(0,(CU$2-$CE245+1+CU$1-DP245)/CU$2))</f>
        <v>0.91666666666666663</v>
      </c>
      <c r="CV245" s="2">
        <f>MIN(1,MAX(0,(CV$2-$CE245+1+CV$1-DQ245)/CV$2))</f>
        <v>0.91666666666666663</v>
      </c>
      <c r="CW245" s="2">
        <f>MIN(1,MAX(0,(CW$2-$CE245+1+CW$1-DR245)/CW$2))</f>
        <v>0.91666666666666663</v>
      </c>
      <c r="CX245" s="2">
        <f>MIN(1,MAX(0,(CX$2-$CE245+1+CX$1-DS245)/CX$2))</f>
        <v>0.91666666666666663</v>
      </c>
      <c r="CY245" s="2">
        <f>MIN(1,MAX(0,(CY$2-$CE245+1+CY$1-DT245)/CY$2))</f>
        <v>0.91666666666666663</v>
      </c>
      <c r="CZ245" s="2">
        <f>MIN(1,MAX(0,(CZ$2-$CE245+1+CZ$1-DU245)/CZ$2))</f>
        <v>0.9</v>
      </c>
      <c r="DB245" s="1">
        <f>IF($CC245&gt;0,MAX(0,FLOOR((1-$DA$2)*CG$2-$CE245+1+CG$1,1)),0)</f>
        <v>0</v>
      </c>
      <c r="DC245" s="1">
        <f>IF($CC245&gt;0,MAX(0,FLOOR((1-$DA$2)*CH$2-$CE245+1+CH$1,1)),0)</f>
        <v>0</v>
      </c>
      <c r="DD245" s="1">
        <f>IF($CC245&gt;0,MAX(0,FLOOR((1-$DA$2)*CI$2-$CE245+1+CI$1,1)),0)</f>
        <v>0</v>
      </c>
      <c r="DE245" s="1">
        <f>IF($CC245&gt;0,MAX(0,FLOOR((1-$DA$2)*CJ$2-$CE245+1+CJ$1,1)),0)</f>
        <v>0</v>
      </c>
      <c r="DF245" s="1">
        <f>IF($CC245&gt;0,MAX(0,FLOOR((1-$DA$2)*CK$2-$CE245+1+CK$1,1)),0)</f>
        <v>0</v>
      </c>
      <c r="DG245" s="1">
        <f>IF($CC245&gt;0,MAX(0,FLOOR((1-$DA$2)*CL$2-$CE245+1+CL$1,1)),0)</f>
        <v>0</v>
      </c>
      <c r="DH245" s="1">
        <f>IF($CC245&gt;0,MAX(0,FLOOR((1-$DA$2)*CM$2-$CE245+1+CM$1,1)),0)</f>
        <v>0</v>
      </c>
      <c r="DI245" s="1">
        <f>IF($CC245&gt;0,MAX(0,FLOOR((1-$DA$2)*CN$2-$CE245+1+CN$1,1)),0)</f>
        <v>0</v>
      </c>
      <c r="DJ245" s="1">
        <f>IF($CC245&gt;0,MAX(0,FLOOR((1-$DA$2)*CO$2-$CE245+1+CO$1,1)),0)</f>
        <v>0</v>
      </c>
      <c r="DK245" s="1">
        <f>IF($CC245&gt;0,MAX(0,FLOOR((1-$DA$2)*CP$2-$CE245+1+CP$1,1)),0)</f>
        <v>1</v>
      </c>
      <c r="DL245" s="1">
        <f>IF($CC245&gt;0,MAX(0,FLOOR((1-$DA$2)*CQ$2-$CE245+1+CQ$1,1)),0)</f>
        <v>1</v>
      </c>
      <c r="DM245" s="1">
        <f>IF($CC245&gt;0,MAX(0,FLOOR((1-$DA$2)*CR$2-$CE245+1+CR$1,1)),0)</f>
        <v>1</v>
      </c>
      <c r="DN245" s="1">
        <f>IF($CC245&gt;0,MAX(0,FLOOR((1-$DA$2)*CS$2-$CE245+1+CS$1,1)),0)</f>
        <v>2</v>
      </c>
      <c r="DO245" s="1">
        <f>IF($CC245&gt;0,MAX(0,FLOOR((1-$DA$2)*CT$2-$CE245+1+CT$1,1)),0)</f>
        <v>2</v>
      </c>
      <c r="DP245" s="1">
        <f>IF($CC245&gt;0,MAX(0,FLOOR((1-$DA$2)*CU$2-$CE245+1+CU$1,1)),0)</f>
        <v>2</v>
      </c>
      <c r="DQ245" s="1">
        <f>IF($CC245&gt;0,MAX(0,FLOOR((1-$DA$2)*CV$2-$CE245+1+CV$1,1)),0)</f>
        <v>3</v>
      </c>
      <c r="DR245" s="1">
        <f>IF($CC245&gt;0,MAX(0,FLOOR((1-$DA$2)*CW$2-$CE245+1+CW$1,1)),0)</f>
        <v>3</v>
      </c>
      <c r="DS245" s="1">
        <f>IF($CC245&gt;0,MAX(0,FLOOR((1-$DA$2)*CX$2-$CE245+1+CX$1,1)),0)</f>
        <v>3</v>
      </c>
      <c r="DT245" s="1">
        <f>IF($CC245&gt;0,MAX(0,FLOOR((1-$DA$2)*CY$2-$CE245+1+CY$1,1)),0)</f>
        <v>4</v>
      </c>
      <c r="DU245" s="1">
        <f>IF($CC245&gt;0,MAX(0,FLOOR((1-$DA$2)*CZ$2-$CE245+1+CZ$1,1)),0)</f>
        <v>5</v>
      </c>
      <c r="DW245" s="1">
        <f>$AL245 +(DB245*$CC245+AM245)*(BH245+1)/2</f>
        <v>3.5</v>
      </c>
      <c r="DX245" s="1">
        <f>$AL245 +(DC245*$CC245+AN245)*(BI245+1)/2</f>
        <v>3.5</v>
      </c>
      <c r="DY245" s="1">
        <f>$AL245 +(DD245*$CC245+AO245)*(BJ245+1)/2</f>
        <v>3.5</v>
      </c>
      <c r="DZ245" s="1">
        <f>$AL245 +(DE245*$CC245+AP245)*(BK245+1)/2</f>
        <v>3.5</v>
      </c>
      <c r="EA245" s="1">
        <f>$AL245 +(DF245*$CC245+AQ245)*(BL245+1)/2</f>
        <v>3.5</v>
      </c>
      <c r="EB245" s="1">
        <f>$AL245 +(DG245*$CC245+AR245)*(BM245+1)/2</f>
        <v>3.5</v>
      </c>
      <c r="EC245" s="1">
        <f>$AL245 +(DH245*$CC245+AS245)*(BN245+1)/2</f>
        <v>3.5</v>
      </c>
      <c r="ED245" s="1">
        <f>$AL245 +(DI245*$CC245+AT245)*(BO245+1)/2</f>
        <v>3.5</v>
      </c>
      <c r="EE245" s="1">
        <f>$AL245 +(DJ245*$CC245+AU245)*(BP245+1)/2</f>
        <v>3.5</v>
      </c>
      <c r="EF245" s="1">
        <f>$AL245 +(DK245*$CC245+AV245)*(BQ245+1)/2</f>
        <v>7</v>
      </c>
      <c r="EG245" s="1">
        <f>$AL245 +(DL245*$CC245+AW245)*(BR245+1)/2</f>
        <v>7</v>
      </c>
      <c r="EH245" s="1">
        <f>$AL245 +(DM245*$CC245+AX245)*(BS245+1)/2</f>
        <v>7</v>
      </c>
      <c r="EI245" s="1">
        <f>$AL245 +(DN245*$CC245+AY245)*(BT245+1)/2</f>
        <v>10.5</v>
      </c>
      <c r="EJ245" s="1">
        <f>$AL245 +(DO245*$CC245+AZ245)*(BU245+1)/2</f>
        <v>10.5</v>
      </c>
      <c r="EK245" s="1">
        <f>$AL245 +(DP245*$CC245+BA245)*(BV245+1)/2</f>
        <v>19.5</v>
      </c>
      <c r="EL245" s="1">
        <f>$AL245 +(DQ245*$CC245+BB245)*(BW245+1)/2</f>
        <v>26</v>
      </c>
      <c r="EM245" s="1">
        <f>$AL245 +(DR245*$CC245+BC245)*(BX245+1)/2</f>
        <v>26</v>
      </c>
      <c r="EN245" s="1">
        <f>$AL245 +(DS245*$CC245+BD245)*(BY245+1)/2</f>
        <v>26</v>
      </c>
      <c r="EO245" s="1">
        <f>$AL245 +(DT245*$CC245+BE245)*(BZ245+1)/2</f>
        <v>32.5</v>
      </c>
      <c r="EP245" s="1">
        <f>$AL245 +(DU245*$CC245+BF245)*(CA245+1)/2</f>
        <v>39</v>
      </c>
    </row>
    <row r="246" spans="1:146" ht="33.950000000000003" customHeight="1">
      <c r="A246" s="8" t="s">
        <v>821</v>
      </c>
      <c r="B246" s="1" t="s">
        <v>27</v>
      </c>
      <c r="C246" s="8" t="s">
        <v>28</v>
      </c>
      <c r="D246" s="8" t="s">
        <v>822</v>
      </c>
      <c r="E246" s="8" t="s">
        <v>30</v>
      </c>
      <c r="F246" s="8" t="s">
        <v>55</v>
      </c>
      <c r="G246" s="8"/>
      <c r="H246" s="8" t="s">
        <v>505</v>
      </c>
      <c r="I246" s="8">
        <v>3</v>
      </c>
      <c r="J246" s="8"/>
      <c r="K246" s="8"/>
      <c r="L246" s="8" t="s">
        <v>1031</v>
      </c>
      <c r="M246" s="8" t="s">
        <v>918</v>
      </c>
      <c r="BR246" s="2"/>
      <c r="BS246" s="2"/>
      <c r="BT246" s="2"/>
      <c r="BU246" s="2"/>
      <c r="BV246" s="2"/>
      <c r="BW246" s="2"/>
      <c r="BX246" s="2"/>
      <c r="BY246" s="2"/>
      <c r="BZ246" s="2"/>
      <c r="CA246" s="2"/>
      <c r="CB246" s="2"/>
    </row>
    <row r="247" spans="1:146" ht="33.950000000000003" customHeight="1">
      <c r="A247" s="9" t="s">
        <v>823</v>
      </c>
      <c r="B247" s="1" t="s">
        <v>27</v>
      </c>
      <c r="C247" s="9" t="s">
        <v>28</v>
      </c>
      <c r="D247" s="9"/>
      <c r="E247" s="9" t="s">
        <v>80</v>
      </c>
      <c r="F247" s="9" t="s">
        <v>47</v>
      </c>
      <c r="G247" s="9"/>
      <c r="H247" s="9"/>
      <c r="I247" s="9">
        <v>4</v>
      </c>
      <c r="J247" s="9"/>
      <c r="K247" s="9"/>
      <c r="L247" s="9"/>
      <c r="M247" s="9" t="s">
        <v>824</v>
      </c>
    </row>
    <row r="248" spans="1:146" ht="24">
      <c r="A248" s="8" t="s">
        <v>825</v>
      </c>
      <c r="B248" s="1" t="s">
        <v>52</v>
      </c>
      <c r="C248" s="8" t="s">
        <v>53</v>
      </c>
      <c r="D248" s="8" t="s">
        <v>826</v>
      </c>
      <c r="E248" s="8" t="s">
        <v>46</v>
      </c>
      <c r="F248" s="8" t="s">
        <v>55</v>
      </c>
      <c r="G248" s="8" t="s">
        <v>827</v>
      </c>
      <c r="H248" s="8"/>
      <c r="I248" s="9">
        <v>1</v>
      </c>
      <c r="J248" s="8"/>
      <c r="K248" s="8" t="s">
        <v>34</v>
      </c>
      <c r="L248" s="8"/>
      <c r="M248" s="8" t="s">
        <v>828</v>
      </c>
      <c r="N248" s="10"/>
      <c r="O248" s="1">
        <v>1</v>
      </c>
      <c r="Q248" s="1">
        <f>IF(Q$2/5+1 &gt;=$I248,CG248*DW248, 0)</f>
        <v>3.5</v>
      </c>
      <c r="R248" s="1">
        <f>IF(R$2/5+1 &gt;=$I248,CH248*DX248, 0)</f>
        <v>4.6666666666666661</v>
      </c>
      <c r="S248" s="1">
        <f>IF(S$2/5+1 &gt;=$I248,CI248*DY248, 0)</f>
        <v>4.6666666666666661</v>
      </c>
      <c r="T248" s="1">
        <f>IF(T$2/5+1 &gt;=$I248,CJ248*DZ248, 0)</f>
        <v>5.8333333333333339</v>
      </c>
      <c r="U248" s="1">
        <f>IF(U$2/5+1 &gt;=$I248,CK248*EA248, 0)</f>
        <v>6.125</v>
      </c>
      <c r="V248" s="1">
        <f>IF(V$2/5+1 &gt;=$I248,CL248*EB248, 0)</f>
        <v>6.125</v>
      </c>
      <c r="W248" s="1">
        <f>IF(W$2/5+1 &gt;=$I248,CM248*EC248, 0)</f>
        <v>7</v>
      </c>
      <c r="X248" s="1">
        <f>IF(X$2/5+1 &gt;=$I248,CN248*ED248, 0)</f>
        <v>7</v>
      </c>
      <c r="Y248" s="1">
        <f>IF(Y$2/5+1 &gt;=$I248,CO248*EE248, 0)</f>
        <v>7</v>
      </c>
      <c r="Z248" s="1">
        <f>IF(Z$2/5+1 &gt;=$I248,CP248*EF248, 0)</f>
        <v>12.6</v>
      </c>
      <c r="AA248" s="1">
        <f>IF(AA$2/5+1 &gt;=$I248,CQ248*EG248, 0)</f>
        <v>12.6</v>
      </c>
      <c r="AB248" s="1">
        <f>IF(AB$2/5+1 &gt;=$I248,CR248*EH248, 0)</f>
        <v>12.6</v>
      </c>
      <c r="AC248" s="1">
        <f>IF(AC$2/5+1 &gt;=$I248,CS248*EI248, 0)</f>
        <v>15.75</v>
      </c>
      <c r="AD248" s="1">
        <f>IF(AD$2/5+1 &gt;=$I248,CT248*EJ248, 0)</f>
        <v>15.75</v>
      </c>
      <c r="AE248" s="1">
        <f>IF(AE$2/5+1 &gt;=$I248,CU248*EK248, 0)</f>
        <v>16.041666666666664</v>
      </c>
      <c r="AF248" s="1">
        <f>IF(AF$2/5+1 &gt;=$I248,CV248*EL248, 0)</f>
        <v>19.25</v>
      </c>
      <c r="AG248" s="1">
        <f>IF(AG$2/5+1 &gt;=$I248,CW248*EM248, 0)</f>
        <v>19.25</v>
      </c>
      <c r="AH248" s="1">
        <f>IF(AH$2/5+1 &gt;=$I248,CX248*EN248, 0)</f>
        <v>19.25</v>
      </c>
      <c r="AI248" s="1">
        <f>IF(AI$2/5+1 &gt;=$I248,CY248*EO248, 0)</f>
        <v>22.458333333333332</v>
      </c>
      <c r="AJ248" s="1">
        <f>IF(AJ$2/5+1 &gt;=$I248,CZ248*EP248, 0)</f>
        <v>25.2</v>
      </c>
      <c r="AL248" s="1">
        <v>0</v>
      </c>
      <c r="AM248" s="1">
        <v>2</v>
      </c>
      <c r="AN248" s="1">
        <f>AM248</f>
        <v>2</v>
      </c>
      <c r="AO248" s="1">
        <f>AN248</f>
        <v>2</v>
      </c>
      <c r="AP248" s="1">
        <f>AO248</f>
        <v>2</v>
      </c>
      <c r="AQ248" s="1">
        <f>AP248</f>
        <v>2</v>
      </c>
      <c r="AR248" s="1">
        <f>AQ248</f>
        <v>2</v>
      </c>
      <c r="AS248" s="1">
        <f>AR248</f>
        <v>2</v>
      </c>
      <c r="AT248" s="1">
        <f>AS248</f>
        <v>2</v>
      </c>
      <c r="AU248" s="1">
        <f>AT248</f>
        <v>2</v>
      </c>
      <c r="AV248" s="1">
        <f>AU248</f>
        <v>2</v>
      </c>
      <c r="AW248" s="1">
        <f>AV248</f>
        <v>2</v>
      </c>
      <c r="AX248" s="1">
        <f>AW248</f>
        <v>2</v>
      </c>
      <c r="AY248" s="1">
        <f>AX248</f>
        <v>2</v>
      </c>
      <c r="AZ248" s="1">
        <f>AY248</f>
        <v>2</v>
      </c>
      <c r="BA248" s="1">
        <f>AZ248</f>
        <v>2</v>
      </c>
      <c r="BB248" s="1">
        <f>BA248</f>
        <v>2</v>
      </c>
      <c r="BC248" s="1">
        <f>BB248</f>
        <v>2</v>
      </c>
      <c r="BD248" s="1">
        <f>BC248</f>
        <v>2</v>
      </c>
      <c r="BE248" s="1">
        <f>BD248</f>
        <v>2</v>
      </c>
      <c r="BF248" s="1">
        <f>BE248</f>
        <v>2</v>
      </c>
      <c r="BH248" s="1">
        <v>6</v>
      </c>
      <c r="BI248" s="1">
        <f>BH248</f>
        <v>6</v>
      </c>
      <c r="BJ248" s="1">
        <f>BI248</f>
        <v>6</v>
      </c>
      <c r="BK248" s="1">
        <f>BJ248</f>
        <v>6</v>
      </c>
      <c r="BL248" s="1">
        <f>BK248</f>
        <v>6</v>
      </c>
      <c r="BM248" s="1">
        <f>BL248</f>
        <v>6</v>
      </c>
      <c r="BN248" s="1">
        <f>BM248</f>
        <v>6</v>
      </c>
      <c r="BO248" s="1">
        <f>BN248</f>
        <v>6</v>
      </c>
      <c r="BP248" s="1">
        <f>BO248</f>
        <v>6</v>
      </c>
      <c r="BQ248" s="1">
        <f>BP248</f>
        <v>6</v>
      </c>
      <c r="BR248" s="1">
        <f>BQ248</f>
        <v>6</v>
      </c>
      <c r="BS248" s="1">
        <f>BR248</f>
        <v>6</v>
      </c>
      <c r="BT248" s="1">
        <f>BS248</f>
        <v>6</v>
      </c>
      <c r="BU248" s="1">
        <f>BT248</f>
        <v>6</v>
      </c>
      <c r="BV248" s="1">
        <f>BU248</f>
        <v>6</v>
      </c>
      <c r="BW248" s="1">
        <f>BV248</f>
        <v>6</v>
      </c>
      <c r="BX248" s="1">
        <f>BW248</f>
        <v>6</v>
      </c>
      <c r="BY248" s="1">
        <f>BX248</f>
        <v>6</v>
      </c>
      <c r="BZ248" s="1">
        <f>BY248</f>
        <v>6</v>
      </c>
      <c r="CA248" s="1">
        <f>BZ248</f>
        <v>6</v>
      </c>
      <c r="CB248" s="2"/>
      <c r="CC248" s="1">
        <v>1</v>
      </c>
      <c r="CE248">
        <f>IF(EXACT(E248,"Focus"),IF(I248=1,3,IF(I248=2,3,IF(I248=3,4,IF(I248=4,6,8)))),IF(I248=1,4,IF(I248=2,5,IF(I248=3,6,IF(I248=4,8,10)))))</f>
        <v>4</v>
      </c>
      <c r="CG248" s="2">
        <f>MIN(1,MAX(0,(CG$2-$CE248+1+CG$1-DB248)/CG$2))</f>
        <v>0.5</v>
      </c>
      <c r="CH248" s="2">
        <f>MIN(1,MAX(0,(CH$2-$CE248+1+CH$1-DC248)/CH$2))</f>
        <v>0.66666666666666663</v>
      </c>
      <c r="CI248" s="2">
        <f>MIN(1,MAX(0,(CI$2-$CE248+1+CI$1-DD248)/CI$2))</f>
        <v>0.66666666666666663</v>
      </c>
      <c r="CJ248" s="2">
        <f>MIN(1,MAX(0,(CJ$2-$CE248+1+CJ$1-DE248)/CJ$2))</f>
        <v>0.83333333333333337</v>
      </c>
      <c r="CK248" s="2">
        <f>MIN(1,MAX(0,(CK$2-$CE248+1+CK$1-DF248)/CK$2))</f>
        <v>0.875</v>
      </c>
      <c r="CL248" s="2">
        <f>MIN(1,MAX(0,(CL$2-$CE248+1+CL$1-DG248)/CL$2))</f>
        <v>0.875</v>
      </c>
      <c r="CM248" s="2">
        <f>MIN(1,MAX(0,(CM$2-$CE248+1+CM$1-DH248)/CM$2))</f>
        <v>1</v>
      </c>
      <c r="CN248" s="2">
        <f>MIN(1,MAX(0,(CN$2-$CE248+1+CN$1-DI248)/CN$2))</f>
        <v>1</v>
      </c>
      <c r="CO248" s="2">
        <f>MIN(1,MAX(0,(CO$2-$CE248+1+CO$1-DJ248)/CO$2))</f>
        <v>1</v>
      </c>
      <c r="CP248" s="2">
        <f>MIN(1,MAX(0,(CP$2-$CE248+1+CP$1-DK248)/CP$2))</f>
        <v>0.9</v>
      </c>
      <c r="CQ248" s="2">
        <f>MIN(1,MAX(0,(CQ$2-$CE248+1+CQ$1-DL248)/CQ$2))</f>
        <v>0.9</v>
      </c>
      <c r="CR248" s="2">
        <f>MIN(1,MAX(0,(CR$2-$CE248+1+CR$1-DM248)/CR$2))</f>
        <v>0.9</v>
      </c>
      <c r="CS248" s="2">
        <f>MIN(1,MAX(0,(CS$2-$CE248+1+CS$1-DN248)/CS$2))</f>
        <v>0.9</v>
      </c>
      <c r="CT248" s="2">
        <f>MIN(1,MAX(0,(CT$2-$CE248+1+CT$1-DO248)/CT$2))</f>
        <v>0.9</v>
      </c>
      <c r="CU248" s="2">
        <f>MIN(1,MAX(0,(CU$2-$CE248+1+CU$1-DP248)/CU$2))</f>
        <v>0.91666666666666663</v>
      </c>
      <c r="CV248" s="2">
        <f>MIN(1,MAX(0,(CV$2-$CE248+1+CV$1-DQ248)/CV$2))</f>
        <v>0.91666666666666663</v>
      </c>
      <c r="CW248" s="2">
        <f>MIN(1,MAX(0,(CW$2-$CE248+1+CW$1-DR248)/CW$2))</f>
        <v>0.91666666666666663</v>
      </c>
      <c r="CX248" s="2">
        <f>MIN(1,MAX(0,(CX$2-$CE248+1+CX$1-DS248)/CX$2))</f>
        <v>0.91666666666666663</v>
      </c>
      <c r="CY248" s="2">
        <f>MIN(1,MAX(0,(CY$2-$CE248+1+CY$1-DT248)/CY$2))</f>
        <v>0.91666666666666663</v>
      </c>
      <c r="CZ248" s="2">
        <f>MIN(1,MAX(0,(CZ$2-$CE248+1+CZ$1-DU248)/CZ$2))</f>
        <v>0.9</v>
      </c>
      <c r="DB248" s="1">
        <f>IF($CC248&gt;0,MAX(0,FLOOR((1-$DA$2)*CG$2-$CE248+1+CG$1,1)),0)</f>
        <v>0</v>
      </c>
      <c r="DC248" s="1">
        <f>IF($CC248&gt;0,MAX(0,FLOOR((1-$DA$2)*CH$2-$CE248+1+CH$1,1)),0)</f>
        <v>0</v>
      </c>
      <c r="DD248" s="1">
        <f>IF($CC248&gt;0,MAX(0,FLOOR((1-$DA$2)*CI$2-$CE248+1+CI$1,1)),0)</f>
        <v>0</v>
      </c>
      <c r="DE248" s="1">
        <f>IF($CC248&gt;0,MAX(0,FLOOR((1-$DA$2)*CJ$2-$CE248+1+CJ$1,1)),0)</f>
        <v>0</v>
      </c>
      <c r="DF248" s="1">
        <f>IF($CC248&gt;0,MAX(0,FLOOR((1-$DA$2)*CK$2-$CE248+1+CK$1,1)),0)</f>
        <v>0</v>
      </c>
      <c r="DG248" s="1">
        <f>IF($CC248&gt;0,MAX(0,FLOOR((1-$DA$2)*CL$2-$CE248+1+CL$1,1)),0)</f>
        <v>0</v>
      </c>
      <c r="DH248" s="1">
        <f>IF($CC248&gt;0,MAX(0,FLOOR((1-$DA$2)*CM$2-$CE248+1+CM$1,1)),0)</f>
        <v>0</v>
      </c>
      <c r="DI248" s="1">
        <f>IF($CC248&gt;0,MAX(0,FLOOR((1-$DA$2)*CN$2-$CE248+1+CN$1,1)),0)</f>
        <v>0</v>
      </c>
      <c r="DJ248" s="1">
        <f>IF($CC248&gt;0,MAX(0,FLOOR((1-$DA$2)*CO$2-$CE248+1+CO$1,1)),0)</f>
        <v>0</v>
      </c>
      <c r="DK248" s="1">
        <f>IF($CC248&gt;0,MAX(0,FLOOR((1-$DA$2)*CP$2-$CE248+1+CP$1,1)),0)</f>
        <v>2</v>
      </c>
      <c r="DL248" s="1">
        <f>IF($CC248&gt;0,MAX(0,FLOOR((1-$DA$2)*CQ$2-$CE248+1+CQ$1,1)),0)</f>
        <v>2</v>
      </c>
      <c r="DM248" s="1">
        <f>IF($CC248&gt;0,MAX(0,FLOOR((1-$DA$2)*CR$2-$CE248+1+CR$1,1)),0)</f>
        <v>2</v>
      </c>
      <c r="DN248" s="1">
        <f>IF($CC248&gt;0,MAX(0,FLOOR((1-$DA$2)*CS$2-$CE248+1+CS$1,1)),0)</f>
        <v>3</v>
      </c>
      <c r="DO248" s="1">
        <f>IF($CC248&gt;0,MAX(0,FLOOR((1-$DA$2)*CT$2-$CE248+1+CT$1,1)),0)</f>
        <v>3</v>
      </c>
      <c r="DP248" s="1">
        <f>IF($CC248&gt;0,MAX(0,FLOOR((1-$DA$2)*CU$2-$CE248+1+CU$1,1)),0)</f>
        <v>3</v>
      </c>
      <c r="DQ248" s="1">
        <f>IF($CC248&gt;0,MAX(0,FLOOR((1-$DA$2)*CV$2-$CE248+1+CV$1,1)),0)</f>
        <v>4</v>
      </c>
      <c r="DR248" s="1">
        <f>IF($CC248&gt;0,MAX(0,FLOOR((1-$DA$2)*CW$2-$CE248+1+CW$1,1)),0)</f>
        <v>4</v>
      </c>
      <c r="DS248" s="1">
        <f>IF($CC248&gt;0,MAX(0,FLOOR((1-$DA$2)*CX$2-$CE248+1+CX$1,1)),0)</f>
        <v>4</v>
      </c>
      <c r="DT248" s="1">
        <f>IF($CC248&gt;0,MAX(0,FLOOR((1-$DA$2)*CY$2-$CE248+1+CY$1,1)),0)</f>
        <v>5</v>
      </c>
      <c r="DU248" s="1">
        <f>IF($CC248&gt;0,MAX(0,FLOOR((1-$DA$2)*CZ$2-$CE248+1+CZ$1,1)),0)</f>
        <v>6</v>
      </c>
      <c r="DW248" s="1">
        <f>$AL248 +(DB248*$CC248+AM248)*(BH248+1)/2</f>
        <v>7</v>
      </c>
      <c r="DX248" s="1">
        <f>$AL248 +(DC248*$CC248+AN248)*(BI248+1)/2</f>
        <v>7</v>
      </c>
      <c r="DY248" s="1">
        <f>$AL248 +(DD248*$CC248+AO248)*(BJ248+1)/2</f>
        <v>7</v>
      </c>
      <c r="DZ248" s="1">
        <f>$AL248 +(DE248*$CC248+AP248)*(BK248+1)/2</f>
        <v>7</v>
      </c>
      <c r="EA248" s="1">
        <f>$AL248 +(DF248*$CC248+AQ248)*(BL248+1)/2</f>
        <v>7</v>
      </c>
      <c r="EB248" s="1">
        <f>$AL248 +(DG248*$CC248+AR248)*(BM248+1)/2</f>
        <v>7</v>
      </c>
      <c r="EC248" s="1">
        <f>$AL248 +(DH248*$CC248+AS248)*(BN248+1)/2</f>
        <v>7</v>
      </c>
      <c r="ED248" s="1">
        <f>$AL248 +(DI248*$CC248+AT248)*(BO248+1)/2</f>
        <v>7</v>
      </c>
      <c r="EE248" s="1">
        <f>$AL248 +(DJ248*$CC248+AU248)*(BP248+1)/2</f>
        <v>7</v>
      </c>
      <c r="EF248" s="1">
        <f>$AL248 +(DK248*$CC248+AV248)*(BQ248+1)/2</f>
        <v>14</v>
      </c>
      <c r="EG248" s="1">
        <f>$AL248 +(DL248*$CC248+AW248)*(BR248+1)/2</f>
        <v>14</v>
      </c>
      <c r="EH248" s="1">
        <f>$AL248 +(DM248*$CC248+AX248)*(BS248+1)/2</f>
        <v>14</v>
      </c>
      <c r="EI248" s="1">
        <f>$AL248 +(DN248*$CC248+AY248)*(BT248+1)/2</f>
        <v>17.5</v>
      </c>
      <c r="EJ248" s="1">
        <f>$AL248 +(DO248*$CC248+AZ248)*(BU248+1)/2</f>
        <v>17.5</v>
      </c>
      <c r="EK248" s="1">
        <f>$AL248 +(DP248*$CC248+BA248)*(BV248+1)/2</f>
        <v>17.5</v>
      </c>
      <c r="EL248" s="1">
        <f>$AL248 +(DQ248*$CC248+BB248)*(BW248+1)/2</f>
        <v>21</v>
      </c>
      <c r="EM248" s="1">
        <f>$AL248 +(DR248*$CC248+BC248)*(BX248+1)/2</f>
        <v>21</v>
      </c>
      <c r="EN248" s="1">
        <f>$AL248 +(DS248*$CC248+BD248)*(BY248+1)/2</f>
        <v>21</v>
      </c>
      <c r="EO248" s="1">
        <f>$AL248 +(DT248*$CC248+BE248)*(BZ248+1)/2</f>
        <v>24.5</v>
      </c>
      <c r="EP248" s="1">
        <f>$AL248 +(DU248*$CC248+BF248)*(CA248+1)/2</f>
        <v>28</v>
      </c>
    </row>
    <row r="249" spans="1:146" ht="24">
      <c r="A249" s="8" t="s">
        <v>829</v>
      </c>
      <c r="B249" s="1" t="s">
        <v>120</v>
      </c>
      <c r="C249" s="8" t="s">
        <v>189</v>
      </c>
      <c r="D249" s="8" t="s">
        <v>830</v>
      </c>
      <c r="E249" s="8" t="s">
        <v>46</v>
      </c>
      <c r="F249" s="8" t="s">
        <v>47</v>
      </c>
      <c r="G249" s="8"/>
      <c r="H249" s="8" t="s">
        <v>49</v>
      </c>
      <c r="I249" s="8">
        <v>3</v>
      </c>
      <c r="J249" s="8"/>
      <c r="K249" s="8"/>
      <c r="L249" s="8" t="s">
        <v>966</v>
      </c>
      <c r="M249" s="8" t="s">
        <v>831</v>
      </c>
    </row>
    <row r="250" spans="1:146" ht="48">
      <c r="A250" s="8" t="s">
        <v>832</v>
      </c>
      <c r="B250" s="1" t="s">
        <v>60</v>
      </c>
      <c r="C250" s="8" t="s">
        <v>93</v>
      </c>
      <c r="D250" s="8" t="s">
        <v>833</v>
      </c>
      <c r="E250" s="8" t="s">
        <v>95</v>
      </c>
      <c r="F250" s="8" t="s">
        <v>47</v>
      </c>
      <c r="G250" s="8"/>
      <c r="H250" s="8" t="s">
        <v>184</v>
      </c>
      <c r="I250" s="8">
        <v>1</v>
      </c>
      <c r="J250" s="8"/>
      <c r="K250" s="8"/>
      <c r="L250" s="8"/>
      <c r="M250" s="8" t="s">
        <v>834</v>
      </c>
    </row>
    <row r="251" spans="1:146" ht="36">
      <c r="A251" s="8" t="s">
        <v>835</v>
      </c>
      <c r="B251" s="1" t="s">
        <v>89</v>
      </c>
      <c r="C251" s="8" t="s">
        <v>90</v>
      </c>
      <c r="D251" s="8" t="s">
        <v>836</v>
      </c>
      <c r="E251" s="8" t="s">
        <v>46</v>
      </c>
      <c r="F251" s="8" t="s">
        <v>31</v>
      </c>
      <c r="G251" s="8" t="s">
        <v>837</v>
      </c>
      <c r="H251" s="8"/>
      <c r="I251" s="8">
        <v>4</v>
      </c>
      <c r="J251" s="8"/>
      <c r="K251" s="8"/>
      <c r="L251" s="8"/>
      <c r="M251" s="8" t="s">
        <v>838</v>
      </c>
      <c r="N251" s="12"/>
    </row>
    <row r="252" spans="1:146" ht="48">
      <c r="A252" s="8" t="s">
        <v>839</v>
      </c>
      <c r="B252" s="1" t="s">
        <v>60</v>
      </c>
      <c r="C252" s="8" t="s">
        <v>61</v>
      </c>
      <c r="D252" s="8" t="s">
        <v>840</v>
      </c>
      <c r="E252" s="8" t="s">
        <v>30</v>
      </c>
      <c r="F252" s="8" t="s">
        <v>31</v>
      </c>
      <c r="G252" s="8"/>
      <c r="H252" s="8"/>
      <c r="I252" s="8">
        <v>3</v>
      </c>
      <c r="J252" s="8"/>
      <c r="K252" s="8"/>
      <c r="L252" s="8"/>
      <c r="M252" s="8" t="s">
        <v>841</v>
      </c>
      <c r="N252" s="1" t="s">
        <v>842</v>
      </c>
    </row>
    <row r="253" spans="1:146" ht="36">
      <c r="A253" s="8" t="s">
        <v>843</v>
      </c>
      <c r="B253" s="1" t="s">
        <v>65</v>
      </c>
      <c r="C253" s="8" t="s">
        <v>66</v>
      </c>
      <c r="D253" s="8" t="s">
        <v>844</v>
      </c>
      <c r="E253" s="8" t="s">
        <v>30</v>
      </c>
      <c r="F253" s="8" t="s">
        <v>55</v>
      </c>
      <c r="G253" s="8" t="s">
        <v>845</v>
      </c>
      <c r="H253" s="8" t="s">
        <v>505</v>
      </c>
      <c r="I253" s="11">
        <v>2</v>
      </c>
      <c r="J253" s="11"/>
      <c r="K253" s="11"/>
      <c r="L253" s="8" t="s">
        <v>1032</v>
      </c>
      <c r="M253" s="8" t="s">
        <v>919</v>
      </c>
      <c r="N253" s="12"/>
    </row>
    <row r="254" spans="1:146" ht="48">
      <c r="A254" s="8" t="s">
        <v>846</v>
      </c>
      <c r="B254" s="1" t="s">
        <v>60</v>
      </c>
      <c r="C254" s="8" t="s">
        <v>93</v>
      </c>
      <c r="D254" s="8"/>
      <c r="E254" s="8" t="s">
        <v>30</v>
      </c>
      <c r="F254" s="8" t="s">
        <v>63</v>
      </c>
      <c r="G254" s="8" t="s">
        <v>847</v>
      </c>
      <c r="H254" s="8"/>
      <c r="I254" s="8">
        <v>1</v>
      </c>
      <c r="J254" s="8"/>
      <c r="K254" s="8"/>
      <c r="L254" s="8"/>
      <c r="M254" s="8" t="s">
        <v>848</v>
      </c>
    </row>
    <row r="255" spans="1:146" ht="48">
      <c r="A255" s="8" t="s">
        <v>849</v>
      </c>
      <c r="B255" s="1" t="s">
        <v>52</v>
      </c>
      <c r="C255" s="8" t="s">
        <v>78</v>
      </c>
      <c r="D255" s="8" t="s">
        <v>850</v>
      </c>
      <c r="E255" s="8" t="s">
        <v>80</v>
      </c>
      <c r="F255" s="8" t="s">
        <v>55</v>
      </c>
      <c r="G255" s="8"/>
      <c r="H255" s="8" t="s">
        <v>851</v>
      </c>
      <c r="I255" s="8">
        <v>3</v>
      </c>
      <c r="J255" s="8"/>
      <c r="K255" s="8"/>
      <c r="L255" s="8"/>
      <c r="M255" s="8" t="s">
        <v>1033</v>
      </c>
      <c r="N255" s="10"/>
    </row>
    <row r="256" spans="1:146" ht="24">
      <c r="A256" s="8" t="s">
        <v>852</v>
      </c>
      <c r="B256" s="1" t="s">
        <v>120</v>
      </c>
      <c r="C256" s="8" t="s">
        <v>121</v>
      </c>
      <c r="D256" s="8" t="s">
        <v>853</v>
      </c>
      <c r="E256" s="8" t="s">
        <v>30</v>
      </c>
      <c r="F256" s="8" t="s">
        <v>31</v>
      </c>
      <c r="G256" s="8"/>
      <c r="H256" s="8"/>
      <c r="I256" s="8">
        <v>1</v>
      </c>
      <c r="J256" s="8"/>
      <c r="K256" s="8"/>
      <c r="L256" s="8"/>
      <c r="M256" s="8" t="s">
        <v>854</v>
      </c>
    </row>
    <row r="257" spans="1:146" ht="60">
      <c r="A257" s="8" t="s">
        <v>855</v>
      </c>
      <c r="B257" s="1" t="s">
        <v>60</v>
      </c>
      <c r="C257" s="8" t="s">
        <v>61</v>
      </c>
      <c r="D257" s="8"/>
      <c r="E257" s="8" t="s">
        <v>46</v>
      </c>
      <c r="F257" s="8" t="s">
        <v>55</v>
      </c>
      <c r="G257" s="8"/>
      <c r="H257" s="8" t="s">
        <v>856</v>
      </c>
      <c r="I257" s="8">
        <v>4</v>
      </c>
      <c r="J257" s="8"/>
      <c r="K257" s="8"/>
      <c r="L257" s="8" t="s">
        <v>224</v>
      </c>
      <c r="M257" s="8" t="s">
        <v>857</v>
      </c>
    </row>
    <row r="258" spans="1:146" ht="48">
      <c r="A258" s="8" t="s">
        <v>858</v>
      </c>
      <c r="B258" s="1" t="s">
        <v>27</v>
      </c>
      <c r="C258" s="8" t="s">
        <v>143</v>
      </c>
      <c r="D258" s="8" t="s">
        <v>859</v>
      </c>
      <c r="E258" s="8" t="s">
        <v>30</v>
      </c>
      <c r="F258" s="8" t="s">
        <v>31</v>
      </c>
      <c r="G258" s="8"/>
      <c r="H258" s="8"/>
      <c r="I258" s="8">
        <v>3</v>
      </c>
      <c r="J258" s="8"/>
      <c r="K258" s="8"/>
      <c r="L258" s="8"/>
      <c r="M258" s="8" t="s">
        <v>860</v>
      </c>
      <c r="O258" s="1">
        <v>1</v>
      </c>
      <c r="Q258" s="1">
        <f>IF(Q$2/5+1 &gt;=$I258,CG258*DW258, 0)</f>
        <v>0</v>
      </c>
      <c r="R258" s="1">
        <f>IF(R$2/5+1 &gt;=$I258,CH258*DX258, 0)</f>
        <v>0</v>
      </c>
      <c r="S258" s="1">
        <f>IF(S$2/5+1 &gt;=$I258,CI258*DY258, 0)</f>
        <v>0</v>
      </c>
      <c r="T258" s="1">
        <f>IF(T$2/5+1 &gt;=$I258,CJ258*DZ258, 0)</f>
        <v>0</v>
      </c>
      <c r="U258" s="1">
        <f>IF(U$2/5+1 &gt;=$I258,CK258*EA258, 0)</f>
        <v>0</v>
      </c>
      <c r="V258" s="1">
        <f>IF(V$2/5+1 &gt;=$I258,CL258*EB258, 0)</f>
        <v>0</v>
      </c>
      <c r="W258" s="1">
        <f>IF(W$2/5+1 &gt;=$I258,CM258*EC258, 0)</f>
        <v>0</v>
      </c>
      <c r="X258" s="1">
        <f>IF(X$2/5+1 &gt;=$I258,CN258*ED258, 0)</f>
        <v>0</v>
      </c>
      <c r="Y258" s="1">
        <f>IF(Y$2/5+1 &gt;=$I258,CO258*EE258, 0)</f>
        <v>0</v>
      </c>
      <c r="Z258" s="1">
        <f>IF(Z$2/5+1 &gt;=$I258,CP258*EF258, 0)</f>
        <v>9</v>
      </c>
      <c r="AA258" s="1">
        <f>IF(AA$2/5+1 &gt;=$I258,CQ258*EG258, 0)</f>
        <v>9</v>
      </c>
      <c r="AB258" s="1">
        <f>IF(AB$2/5+1 &gt;=$I258,CR258*EH258, 0)</f>
        <v>9</v>
      </c>
      <c r="AC258" s="1">
        <f>IF(AC$2/5+1 &gt;=$I258,CS258*EI258, 0)</f>
        <v>13.5</v>
      </c>
      <c r="AD258" s="1">
        <f>IF(AD$2/5+1 &gt;=$I258,CT258*EJ258, 0)</f>
        <v>13.5</v>
      </c>
      <c r="AE258" s="1">
        <f>IF(AE$2/5+1 &gt;=$I258,CU258*EK258, 0)</f>
        <v>13.75</v>
      </c>
      <c r="AF258" s="1">
        <f>IF(AF$2/5+1 &gt;=$I258,CV258*EL258, 0)</f>
        <v>18.333333333333332</v>
      </c>
      <c r="AG258" s="1">
        <f>IF(AG$2/5+1 &gt;=$I258,CW258*EM258, 0)</f>
        <v>18.333333333333332</v>
      </c>
      <c r="AH258" s="1">
        <f>IF(AH$2/5+1 &gt;=$I258,CX258*EN258, 0)</f>
        <v>18.333333333333332</v>
      </c>
      <c r="AI258" s="1">
        <f>IF(AI$2/5+1 &gt;=$I258,CY258*EO258, 0)</f>
        <v>22.916666666666664</v>
      </c>
      <c r="AJ258" s="1">
        <f>IF(AJ$2/5+1 &gt;=$I258,CZ258*EP258, 0)</f>
        <v>27</v>
      </c>
      <c r="AL258" s="1">
        <v>0</v>
      </c>
      <c r="AM258" s="1">
        <v>0</v>
      </c>
      <c r="AN258" s="1">
        <f>AM258</f>
        <v>0</v>
      </c>
      <c r="AO258" s="1">
        <f>AN258</f>
        <v>0</v>
      </c>
      <c r="AP258" s="1">
        <f>AO258</f>
        <v>0</v>
      </c>
      <c r="AQ258" s="1">
        <f>AP258</f>
        <v>0</v>
      </c>
      <c r="AR258" s="1">
        <f>AQ258</f>
        <v>0</v>
      </c>
      <c r="AS258" s="1">
        <f>AR258</f>
        <v>0</v>
      </c>
      <c r="AT258" s="1">
        <f>AS258</f>
        <v>0</v>
      </c>
      <c r="AU258" s="1">
        <f>AT258</f>
        <v>0</v>
      </c>
      <c r="AV258" s="1">
        <f>AU258</f>
        <v>0</v>
      </c>
      <c r="AW258" s="1">
        <f>AV258</f>
        <v>0</v>
      </c>
      <c r="AX258" s="1">
        <f>AW258</f>
        <v>0</v>
      </c>
      <c r="AY258" s="1">
        <f>AX258</f>
        <v>0</v>
      </c>
      <c r="AZ258" s="1">
        <f>AY258</f>
        <v>0</v>
      </c>
      <c r="BA258" s="1">
        <f>AZ258</f>
        <v>0</v>
      </c>
      <c r="BB258" s="1">
        <f>BA258</f>
        <v>0</v>
      </c>
      <c r="BC258" s="1">
        <f>BB258</f>
        <v>0</v>
      </c>
      <c r="BD258" s="1">
        <f>BC258</f>
        <v>0</v>
      </c>
      <c r="BE258" s="1">
        <f>BD258</f>
        <v>0</v>
      </c>
      <c r="BF258" s="1">
        <f>BE258</f>
        <v>0</v>
      </c>
      <c r="BH258" s="1">
        <v>4</v>
      </c>
      <c r="BI258" s="1">
        <f>BH258</f>
        <v>4</v>
      </c>
      <c r="BJ258" s="1">
        <f>BI258</f>
        <v>4</v>
      </c>
      <c r="BK258" s="1">
        <f>BJ258</f>
        <v>4</v>
      </c>
      <c r="BL258" s="1">
        <f>BK258</f>
        <v>4</v>
      </c>
      <c r="BM258" s="1">
        <f>BL258</f>
        <v>4</v>
      </c>
      <c r="BN258" s="1">
        <f>BM258</f>
        <v>4</v>
      </c>
      <c r="BO258" s="1">
        <f>BN258</f>
        <v>4</v>
      </c>
      <c r="BP258" s="1">
        <f>BO258</f>
        <v>4</v>
      </c>
      <c r="BQ258" s="1">
        <f>BP258</f>
        <v>4</v>
      </c>
      <c r="BR258" s="1">
        <f>BQ258</f>
        <v>4</v>
      </c>
      <c r="BS258" s="1">
        <f>BR258</f>
        <v>4</v>
      </c>
      <c r="BT258" s="1">
        <f>BS258</f>
        <v>4</v>
      </c>
      <c r="BU258" s="1">
        <f>BT258</f>
        <v>4</v>
      </c>
      <c r="BV258" s="1">
        <f>BU258</f>
        <v>4</v>
      </c>
      <c r="BW258" s="1">
        <f>BV258</f>
        <v>4</v>
      </c>
      <c r="BX258" s="1">
        <f>BW258</f>
        <v>4</v>
      </c>
      <c r="BY258" s="1">
        <f>BX258</f>
        <v>4</v>
      </c>
      <c r="BZ258" s="1">
        <f>BY258</f>
        <v>4</v>
      </c>
      <c r="CA258" s="1">
        <f>BZ258</f>
        <v>4</v>
      </c>
      <c r="CB258" s="2"/>
      <c r="CC258" s="1">
        <v>2</v>
      </c>
      <c r="CE258">
        <f>IF(EXACT(E258,"Focus"),IF(I258=1,3,IF(I258=2,3,IF(I258=3,4,IF(I258=4,6,8)))),IF(I258=1,4,IF(I258=2,5,IF(I258=3,6,IF(I258=4,8,10)))))</f>
        <v>4</v>
      </c>
      <c r="CG258" s="2">
        <f>MIN(1,MAX(0,(CG$2-$CE258+1+CG$1-DB258)/CG$2))</f>
        <v>0.5</v>
      </c>
      <c r="CH258" s="2">
        <f>MIN(1,MAX(0,(CH$2-$CE258+1+CH$1-DC258)/CH$2))</f>
        <v>0.66666666666666663</v>
      </c>
      <c r="CI258" s="2">
        <f>MIN(1,MAX(0,(CI$2-$CE258+1+CI$1-DD258)/CI$2))</f>
        <v>0.66666666666666663</v>
      </c>
      <c r="CJ258" s="2">
        <f>MIN(1,MAX(0,(CJ$2-$CE258+1+CJ$1-DE258)/CJ$2))</f>
        <v>0.83333333333333337</v>
      </c>
      <c r="CK258" s="2">
        <f>MIN(1,MAX(0,(CK$2-$CE258+1+CK$1-DF258)/CK$2))</f>
        <v>0.875</v>
      </c>
      <c r="CL258" s="2">
        <f>MIN(1,MAX(0,(CL$2-$CE258+1+CL$1-DG258)/CL$2))</f>
        <v>0.875</v>
      </c>
      <c r="CM258" s="2">
        <f>MIN(1,MAX(0,(CM$2-$CE258+1+CM$1-DH258)/CM$2))</f>
        <v>1</v>
      </c>
      <c r="CN258" s="2">
        <f>MIN(1,MAX(0,(CN$2-$CE258+1+CN$1-DI258)/CN$2))</f>
        <v>1</v>
      </c>
      <c r="CO258" s="2">
        <f>MIN(1,MAX(0,(CO$2-$CE258+1+CO$1-DJ258)/CO$2))</f>
        <v>1</v>
      </c>
      <c r="CP258" s="2">
        <f>MIN(1,MAX(0,(CP$2-$CE258+1+CP$1-DK258)/CP$2))</f>
        <v>0.9</v>
      </c>
      <c r="CQ258" s="2">
        <f>MIN(1,MAX(0,(CQ$2-$CE258+1+CQ$1-DL258)/CQ$2))</f>
        <v>0.9</v>
      </c>
      <c r="CR258" s="2">
        <f>MIN(1,MAX(0,(CR$2-$CE258+1+CR$1-DM258)/CR$2))</f>
        <v>0.9</v>
      </c>
      <c r="CS258" s="2">
        <f>MIN(1,MAX(0,(CS$2-$CE258+1+CS$1-DN258)/CS$2))</f>
        <v>0.9</v>
      </c>
      <c r="CT258" s="2">
        <f>MIN(1,MAX(0,(CT$2-$CE258+1+CT$1-DO258)/CT$2))</f>
        <v>0.9</v>
      </c>
      <c r="CU258" s="2">
        <f>MIN(1,MAX(0,(CU$2-$CE258+1+CU$1-DP258)/CU$2))</f>
        <v>0.91666666666666663</v>
      </c>
      <c r="CV258" s="2">
        <f>MIN(1,MAX(0,(CV$2-$CE258+1+CV$1-DQ258)/CV$2))</f>
        <v>0.91666666666666663</v>
      </c>
      <c r="CW258" s="2">
        <f>MIN(1,MAX(0,(CW$2-$CE258+1+CW$1-DR258)/CW$2))</f>
        <v>0.91666666666666663</v>
      </c>
      <c r="CX258" s="2">
        <f>MIN(1,MAX(0,(CX$2-$CE258+1+CX$1-DS258)/CX$2))</f>
        <v>0.91666666666666663</v>
      </c>
      <c r="CY258" s="2">
        <f>MIN(1,MAX(0,(CY$2-$CE258+1+CY$1-DT258)/CY$2))</f>
        <v>0.91666666666666663</v>
      </c>
      <c r="CZ258" s="2">
        <f>MIN(1,MAX(0,(CZ$2-$CE258+1+CZ$1-DU258)/CZ$2))</f>
        <v>0.9</v>
      </c>
      <c r="DB258" s="1">
        <f>IF($CC258&gt;0,MAX(0,FLOOR((1-$DA$2)*CG$2-$CE258+1+CG$1,1)),0)</f>
        <v>0</v>
      </c>
      <c r="DC258" s="1">
        <f>IF($CC258&gt;0,MAX(0,FLOOR((1-$DA$2)*CH$2-$CE258+1+CH$1,1)),0)</f>
        <v>0</v>
      </c>
      <c r="DD258" s="1">
        <f>IF($CC258&gt;0,MAX(0,FLOOR((1-$DA$2)*CI$2-$CE258+1+CI$1,1)),0)</f>
        <v>0</v>
      </c>
      <c r="DE258" s="1">
        <f>IF($CC258&gt;0,MAX(0,FLOOR((1-$DA$2)*CJ$2-$CE258+1+CJ$1,1)),0)</f>
        <v>0</v>
      </c>
      <c r="DF258" s="1">
        <f>IF($CC258&gt;0,MAX(0,FLOOR((1-$DA$2)*CK$2-$CE258+1+CK$1,1)),0)</f>
        <v>0</v>
      </c>
      <c r="DG258" s="1">
        <f>IF($CC258&gt;0,MAX(0,FLOOR((1-$DA$2)*CL$2-$CE258+1+CL$1,1)),0)</f>
        <v>0</v>
      </c>
      <c r="DH258" s="1">
        <f>IF($CC258&gt;0,MAX(0,FLOOR((1-$DA$2)*CM$2-$CE258+1+CM$1,1)),0)</f>
        <v>0</v>
      </c>
      <c r="DI258" s="1">
        <f>IF($CC258&gt;0,MAX(0,FLOOR((1-$DA$2)*CN$2-$CE258+1+CN$1,1)),0)</f>
        <v>0</v>
      </c>
      <c r="DJ258" s="1">
        <f>IF($CC258&gt;0,MAX(0,FLOOR((1-$DA$2)*CO$2-$CE258+1+CO$1,1)),0)</f>
        <v>0</v>
      </c>
      <c r="DK258" s="1">
        <f>IF($CC258&gt;0,MAX(0,FLOOR((1-$DA$2)*CP$2-$CE258+1+CP$1,1)),0)</f>
        <v>2</v>
      </c>
      <c r="DL258" s="1">
        <f>IF($CC258&gt;0,MAX(0,FLOOR((1-$DA$2)*CQ$2-$CE258+1+CQ$1,1)),0)</f>
        <v>2</v>
      </c>
      <c r="DM258" s="1">
        <f>IF($CC258&gt;0,MAX(0,FLOOR((1-$DA$2)*CR$2-$CE258+1+CR$1,1)),0)</f>
        <v>2</v>
      </c>
      <c r="DN258" s="1">
        <f>IF($CC258&gt;0,MAX(0,FLOOR((1-$DA$2)*CS$2-$CE258+1+CS$1,1)),0)</f>
        <v>3</v>
      </c>
      <c r="DO258" s="1">
        <f>IF($CC258&gt;0,MAX(0,FLOOR((1-$DA$2)*CT$2-$CE258+1+CT$1,1)),0)</f>
        <v>3</v>
      </c>
      <c r="DP258" s="1">
        <f>IF($CC258&gt;0,MAX(0,FLOOR((1-$DA$2)*CU$2-$CE258+1+CU$1,1)),0)</f>
        <v>3</v>
      </c>
      <c r="DQ258" s="1">
        <f>IF($CC258&gt;0,MAX(0,FLOOR((1-$DA$2)*CV$2-$CE258+1+CV$1,1)),0)</f>
        <v>4</v>
      </c>
      <c r="DR258" s="1">
        <f>IF($CC258&gt;0,MAX(0,FLOOR((1-$DA$2)*CW$2-$CE258+1+CW$1,1)),0)</f>
        <v>4</v>
      </c>
      <c r="DS258" s="1">
        <f>IF($CC258&gt;0,MAX(0,FLOOR((1-$DA$2)*CX$2-$CE258+1+CX$1,1)),0)</f>
        <v>4</v>
      </c>
      <c r="DT258" s="1">
        <f>IF($CC258&gt;0,MAX(0,FLOOR((1-$DA$2)*CY$2-$CE258+1+CY$1,1)),0)</f>
        <v>5</v>
      </c>
      <c r="DU258" s="1">
        <f>IF($CC258&gt;0,MAX(0,FLOOR((1-$DA$2)*CZ$2-$CE258+1+CZ$1,1)),0)</f>
        <v>6</v>
      </c>
      <c r="DW258" s="1">
        <f>$AL258 +(DB258*$CC258+AM258)*(BH258+1)/2</f>
        <v>0</v>
      </c>
      <c r="DX258" s="1">
        <f>$AL258 +(DC258*$CC258+AN258)*(BI258+1)/2</f>
        <v>0</v>
      </c>
      <c r="DY258" s="1">
        <f>$AL258 +(DD258*$CC258+AO258)*(BJ258+1)/2</f>
        <v>0</v>
      </c>
      <c r="DZ258" s="1">
        <f>$AL258 +(DE258*$CC258+AP258)*(BK258+1)/2</f>
        <v>0</v>
      </c>
      <c r="EA258" s="1">
        <f>$AL258 +(DF258*$CC258+AQ258)*(BL258+1)/2</f>
        <v>0</v>
      </c>
      <c r="EB258" s="1">
        <f>$AL258 +(DG258*$CC258+AR258)*(BM258+1)/2</f>
        <v>0</v>
      </c>
      <c r="EC258" s="1">
        <f>$AL258 +(DH258*$CC258+AS258)*(BN258+1)/2</f>
        <v>0</v>
      </c>
      <c r="ED258" s="1">
        <f>$AL258 +(DI258*$CC258+AT258)*(BO258+1)/2</f>
        <v>0</v>
      </c>
      <c r="EE258" s="1">
        <f>$AL258 +(DJ258*$CC258+AU258)*(BP258+1)/2</f>
        <v>0</v>
      </c>
      <c r="EF258" s="1">
        <f>$AL258 +(DK258*$CC258+AV258)*(BQ258+1)/2</f>
        <v>10</v>
      </c>
      <c r="EG258" s="1">
        <f>$AL258 +(DL258*$CC258+AW258)*(BR258+1)/2</f>
        <v>10</v>
      </c>
      <c r="EH258" s="1">
        <f>$AL258 +(DM258*$CC258+AX258)*(BS258+1)/2</f>
        <v>10</v>
      </c>
      <c r="EI258" s="1">
        <f>$AL258 +(DN258*$CC258+AY258)*(BT258+1)/2</f>
        <v>15</v>
      </c>
      <c r="EJ258" s="1">
        <f>$AL258 +(DO258*$CC258+AZ258)*(BU258+1)/2</f>
        <v>15</v>
      </c>
      <c r="EK258" s="1">
        <f>$AL258 +(DP258*$CC258+BA258)*(BV258+1)/2</f>
        <v>15</v>
      </c>
      <c r="EL258" s="1">
        <f>$AL258 +(DQ258*$CC258+BB258)*(BW258+1)/2</f>
        <v>20</v>
      </c>
      <c r="EM258" s="1">
        <f>$AL258 +(DR258*$CC258+BC258)*(BX258+1)/2</f>
        <v>20</v>
      </c>
      <c r="EN258" s="1">
        <f>$AL258 +(DS258*$CC258+BD258)*(BY258+1)/2</f>
        <v>20</v>
      </c>
      <c r="EO258" s="1">
        <f>$AL258 +(DT258*$CC258+BE258)*(BZ258+1)/2</f>
        <v>25</v>
      </c>
      <c r="EP258" s="1">
        <f>$AL258 +(DU258*$CC258+BF258)*(CA258+1)/2</f>
        <v>30</v>
      </c>
    </row>
    <row r="259" spans="1:146" ht="36">
      <c r="A259" s="8" t="s">
        <v>861</v>
      </c>
      <c r="B259" s="1" t="s">
        <v>65</v>
      </c>
      <c r="C259" s="8" t="s">
        <v>66</v>
      </c>
      <c r="D259" s="8" t="s">
        <v>862</v>
      </c>
      <c r="E259" s="8" t="s">
        <v>46</v>
      </c>
      <c r="F259" s="8" t="s">
        <v>55</v>
      </c>
      <c r="G259" s="11"/>
      <c r="H259" s="8" t="s">
        <v>70</v>
      </c>
      <c r="I259" s="11">
        <v>2</v>
      </c>
      <c r="J259" s="11"/>
      <c r="K259" s="11"/>
      <c r="L259" s="11"/>
      <c r="M259" s="8" t="s">
        <v>863</v>
      </c>
      <c r="N259" s="12"/>
    </row>
    <row r="260" spans="1:146" ht="78.400000000000006" customHeight="1">
      <c r="A260" s="8" t="s">
        <v>864</v>
      </c>
      <c r="B260" s="1" t="s">
        <v>38</v>
      </c>
      <c r="C260" s="8" t="s">
        <v>126</v>
      </c>
      <c r="D260" s="8" t="s">
        <v>865</v>
      </c>
      <c r="E260" s="8" t="s">
        <v>46</v>
      </c>
      <c r="F260" s="8" t="s">
        <v>55</v>
      </c>
      <c r="G260" s="8"/>
      <c r="H260" s="8"/>
      <c r="I260" s="8">
        <v>1</v>
      </c>
      <c r="J260" s="8" t="s">
        <v>34</v>
      </c>
      <c r="K260" s="8" t="s">
        <v>34</v>
      </c>
      <c r="L260" s="8" t="s">
        <v>911</v>
      </c>
      <c r="M260" s="8" t="s">
        <v>912</v>
      </c>
    </row>
    <row r="261" spans="1:146" ht="60">
      <c r="A261" s="1" t="s">
        <v>866</v>
      </c>
      <c r="B261" s="1" t="s">
        <v>120</v>
      </c>
      <c r="C261" s="1" t="s">
        <v>121</v>
      </c>
      <c r="D261" s="1" t="s">
        <v>867</v>
      </c>
      <c r="E261" s="1" t="s">
        <v>128</v>
      </c>
      <c r="F261" s="1" t="s">
        <v>55</v>
      </c>
      <c r="H261" s="1" t="s">
        <v>868</v>
      </c>
      <c r="I261" s="8">
        <v>5</v>
      </c>
      <c r="L261" s="1" t="s">
        <v>42</v>
      </c>
      <c r="M261" s="1" t="s">
        <v>869</v>
      </c>
    </row>
    <row r="262" spans="1:146" ht="36">
      <c r="A262" s="8" t="s">
        <v>870</v>
      </c>
      <c r="B262" s="1" t="s">
        <v>65</v>
      </c>
      <c r="C262" s="8" t="s">
        <v>66</v>
      </c>
      <c r="D262" s="8" t="s">
        <v>871</v>
      </c>
      <c r="E262" s="8" t="s">
        <v>46</v>
      </c>
      <c r="F262" s="8" t="s">
        <v>63</v>
      </c>
      <c r="G262" s="11"/>
      <c r="H262" s="11"/>
      <c r="I262" s="11">
        <v>5</v>
      </c>
      <c r="J262" s="11"/>
      <c r="K262" s="11"/>
      <c r="L262" s="11"/>
      <c r="M262" s="8" t="s">
        <v>872</v>
      </c>
      <c r="N262" s="12"/>
    </row>
    <row r="263" spans="1:146" ht="36">
      <c r="A263" s="8" t="s">
        <v>873</v>
      </c>
      <c r="B263" s="1" t="s">
        <v>60</v>
      </c>
      <c r="C263" s="8" t="s">
        <v>93</v>
      </c>
      <c r="D263" s="8" t="s">
        <v>874</v>
      </c>
      <c r="E263" s="8" t="s">
        <v>297</v>
      </c>
      <c r="F263" s="8" t="s">
        <v>63</v>
      </c>
      <c r="G263" s="8"/>
      <c r="H263" s="8" t="s">
        <v>57</v>
      </c>
      <c r="I263" s="8">
        <v>5</v>
      </c>
      <c r="J263" s="8"/>
      <c r="K263" s="8"/>
      <c r="L263" s="8"/>
      <c r="M263" s="8" t="s">
        <v>875</v>
      </c>
    </row>
    <row r="264" spans="1:146" ht="24">
      <c r="A264" s="8" t="s">
        <v>876</v>
      </c>
      <c r="B264" s="1" t="s">
        <v>52</v>
      </c>
      <c r="C264" s="8" t="s">
        <v>53</v>
      </c>
      <c r="D264" s="8" t="s">
        <v>877</v>
      </c>
      <c r="E264" s="8" t="s">
        <v>95</v>
      </c>
      <c r="F264" s="8" t="s">
        <v>31</v>
      </c>
      <c r="G264" s="8" t="s">
        <v>878</v>
      </c>
      <c r="H264" s="8"/>
      <c r="I264" s="8">
        <v>5</v>
      </c>
      <c r="J264" s="8"/>
      <c r="K264" s="8"/>
      <c r="L264" s="8"/>
      <c r="M264" s="8" t="s">
        <v>879</v>
      </c>
    </row>
    <row r="265" spans="1:146" ht="48">
      <c r="A265" s="8" t="s">
        <v>880</v>
      </c>
      <c r="B265" s="1" t="s">
        <v>65</v>
      </c>
      <c r="C265" s="8" t="s">
        <v>66</v>
      </c>
      <c r="D265" s="8" t="s">
        <v>881</v>
      </c>
      <c r="E265" s="8" t="s">
        <v>46</v>
      </c>
      <c r="F265" s="8" t="s">
        <v>55</v>
      </c>
      <c r="G265" s="11"/>
      <c r="H265" s="11"/>
      <c r="I265" s="11">
        <v>3</v>
      </c>
      <c r="J265" s="11"/>
      <c r="K265" s="11"/>
      <c r="L265" s="11"/>
      <c r="M265" s="8" t="s">
        <v>882</v>
      </c>
      <c r="N265" s="12"/>
    </row>
    <row r="266" spans="1:146" ht="60">
      <c r="A266" s="8" t="s">
        <v>883</v>
      </c>
      <c r="B266" s="1" t="s">
        <v>27</v>
      </c>
      <c r="C266" s="8" t="s">
        <v>28</v>
      </c>
      <c r="D266" s="8" t="s">
        <v>884</v>
      </c>
      <c r="E266" s="8" t="s">
        <v>46</v>
      </c>
      <c r="F266" s="8" t="s">
        <v>63</v>
      </c>
      <c r="G266" s="8"/>
      <c r="H266" s="8" t="s">
        <v>397</v>
      </c>
      <c r="I266" s="8">
        <v>2</v>
      </c>
      <c r="J266" s="8"/>
      <c r="K266" s="8"/>
      <c r="L266" s="8"/>
      <c r="M266" s="8" t="s">
        <v>885</v>
      </c>
    </row>
    <row r="267" spans="1:146" ht="36">
      <c r="A267" s="8" t="s">
        <v>886</v>
      </c>
      <c r="B267" s="1" t="s">
        <v>27</v>
      </c>
      <c r="C267" s="8" t="s">
        <v>28</v>
      </c>
      <c r="D267" s="8" t="s">
        <v>887</v>
      </c>
      <c r="E267" s="8" t="s">
        <v>282</v>
      </c>
      <c r="F267" s="8" t="s">
        <v>31</v>
      </c>
      <c r="G267" s="8" t="s">
        <v>888</v>
      </c>
      <c r="H267" s="8"/>
      <c r="I267" s="8">
        <v>5</v>
      </c>
      <c r="J267" s="8"/>
      <c r="K267" s="8"/>
      <c r="L267" s="8"/>
      <c r="M267" s="8" t="s">
        <v>889</v>
      </c>
    </row>
    <row r="268" spans="1:146" ht="36">
      <c r="A268" s="8" t="s">
        <v>890</v>
      </c>
      <c r="B268" s="1" t="s">
        <v>89</v>
      </c>
      <c r="C268" s="8" t="s">
        <v>90</v>
      </c>
      <c r="D268" s="8" t="s">
        <v>891</v>
      </c>
      <c r="E268" s="8" t="s">
        <v>46</v>
      </c>
      <c r="F268" s="8" t="s">
        <v>31</v>
      </c>
      <c r="G268" s="8" t="s">
        <v>568</v>
      </c>
      <c r="H268" s="8"/>
      <c r="I268" s="8">
        <v>2</v>
      </c>
      <c r="J268" s="8"/>
      <c r="K268" s="8"/>
      <c r="L268" s="8"/>
      <c r="M268" s="8" t="s">
        <v>892</v>
      </c>
      <c r="N268" s="12"/>
    </row>
    <row r="269" spans="1:146" ht="72">
      <c r="A269" s="8" t="s">
        <v>893</v>
      </c>
      <c r="B269" s="1" t="s">
        <v>27</v>
      </c>
      <c r="C269" s="8" t="s">
        <v>28</v>
      </c>
      <c r="D269" s="8"/>
      <c r="E269" s="8" t="s">
        <v>613</v>
      </c>
      <c r="F269" s="8" t="s">
        <v>63</v>
      </c>
      <c r="G269" s="8"/>
      <c r="H269" s="8" t="s">
        <v>334</v>
      </c>
      <c r="I269" s="8">
        <v>1</v>
      </c>
      <c r="J269" s="8"/>
      <c r="K269" s="8"/>
      <c r="L269" s="8"/>
      <c r="M269" s="8" t="s">
        <v>894</v>
      </c>
    </row>
    <row r="270" spans="1:146" ht="48">
      <c r="A270" s="8" t="s">
        <v>895</v>
      </c>
      <c r="B270" s="1" t="s">
        <v>65</v>
      </c>
      <c r="C270" s="8" t="s">
        <v>110</v>
      </c>
      <c r="D270" s="8" t="s">
        <v>896</v>
      </c>
      <c r="E270" s="8" t="s">
        <v>46</v>
      </c>
      <c r="F270" s="8" t="s">
        <v>31</v>
      </c>
      <c r="G270" s="11"/>
      <c r="H270" s="11"/>
      <c r="I270" s="11">
        <v>3</v>
      </c>
      <c r="J270" s="11"/>
      <c r="K270" s="11"/>
      <c r="L270" s="11"/>
      <c r="M270" s="8" t="s">
        <v>897</v>
      </c>
      <c r="N270" s="1" t="s">
        <v>898</v>
      </c>
    </row>
    <row r="271" spans="1:146" ht="24">
      <c r="A271" s="8" t="s">
        <v>899</v>
      </c>
      <c r="B271" s="1" t="s">
        <v>27</v>
      </c>
      <c r="C271" s="8" t="s">
        <v>143</v>
      </c>
      <c r="D271" s="8" t="s">
        <v>900</v>
      </c>
      <c r="E271" s="8" t="s">
        <v>46</v>
      </c>
      <c r="F271" s="8" t="s">
        <v>31</v>
      </c>
      <c r="G271" s="8" t="s">
        <v>901</v>
      </c>
      <c r="H271" s="8"/>
      <c r="I271" s="8">
        <v>1</v>
      </c>
      <c r="J271" s="8" t="s">
        <v>34</v>
      </c>
      <c r="K271" s="8"/>
      <c r="L271" s="8"/>
      <c r="M271" s="8" t="s">
        <v>902</v>
      </c>
      <c r="N271" s="14"/>
      <c r="O271" s="1">
        <v>1</v>
      </c>
      <c r="Q271" s="1">
        <f>IF(Q$2/5+1 &gt;=$I271,CG271*DW271, 0)</f>
        <v>2.5</v>
      </c>
      <c r="R271" s="1">
        <f>IF(R$2/5+1 &gt;=$I271,CH271*DX271, 0)</f>
        <v>3.333333333333333</v>
      </c>
      <c r="S271" s="1">
        <f>IF(S$2/5+1 &gt;=$I271,CI271*DY271, 0)</f>
        <v>3.333333333333333</v>
      </c>
      <c r="T271" s="1">
        <f>IF(T$2/5+1 &gt;=$I271,CJ271*DZ271, 0)</f>
        <v>4.166666666666667</v>
      </c>
      <c r="U271" s="1">
        <f>IF(U$2/5+1 &gt;=$I271,CK271*EA271, 0)</f>
        <v>4.375</v>
      </c>
      <c r="V271" s="1">
        <f>IF(V$2/5+1 &gt;=$I271,CL271*EB271, 0)</f>
        <v>4.375</v>
      </c>
      <c r="W271" s="1">
        <f>IF(W$2/5+1 &gt;=$I271,CM271*EC271, 0)</f>
        <v>5</v>
      </c>
      <c r="X271" s="1">
        <f>IF(X$2/5+1 &gt;=$I271,CN271*ED271, 0)</f>
        <v>5</v>
      </c>
      <c r="Y271" s="1">
        <f>IF(Y$2/5+1 &gt;=$I271,CO271*EE271, 0)</f>
        <v>5</v>
      </c>
      <c r="Z271" s="1">
        <f>IF(Z$2/5+1 &gt;=$I271,CP271*EF271, 0)</f>
        <v>13.5</v>
      </c>
      <c r="AA271" s="1">
        <f>IF(AA$2/5+1 &gt;=$I271,CQ271*EG271, 0)</f>
        <v>13.5</v>
      </c>
      <c r="AB271" s="1">
        <f>IF(AB$2/5+1 &gt;=$I271,CR271*EH271, 0)</f>
        <v>13.5</v>
      </c>
      <c r="AC271" s="1">
        <f>IF(AC$2/5+1 &gt;=$I271,CS271*EI271, 0)</f>
        <v>18</v>
      </c>
      <c r="AD271" s="1">
        <f>IF(AD$2/5+1 &gt;=$I271,CT271*EJ271, 0)</f>
        <v>18</v>
      </c>
      <c r="AE271" s="1">
        <f>IF(AE$2/5+1 &gt;=$I271,CU271*EK271, 0)</f>
        <v>18.333333333333332</v>
      </c>
      <c r="AF271" s="1">
        <f>IF(AF$2/5+1 &gt;=$I271,CV271*EL271, 0)</f>
        <v>22.916666666666664</v>
      </c>
      <c r="AG271" s="1">
        <f>IF(AG$2/5+1 &gt;=$I271,CW271*EM271, 0)</f>
        <v>22.916666666666664</v>
      </c>
      <c r="AH271" s="1">
        <f>IF(AH$2/5+1 &gt;=$I271,CX271*EN271, 0)</f>
        <v>22.916666666666664</v>
      </c>
      <c r="AI271" s="1">
        <f>IF(AI$2/5+1 &gt;=$I271,CY271*EO271, 0)</f>
        <v>27.5</v>
      </c>
      <c r="AJ271" s="1">
        <f>IF(AJ$2/5+1 &gt;=$I271,CZ271*EP271, 0)</f>
        <v>31.5</v>
      </c>
      <c r="AL271" s="1">
        <v>0</v>
      </c>
      <c r="AM271" s="1">
        <v>2</v>
      </c>
      <c r="AN271" s="1">
        <v>2</v>
      </c>
      <c r="AO271" s="1">
        <v>2</v>
      </c>
      <c r="AP271" s="1">
        <v>2</v>
      </c>
      <c r="AQ271" s="1">
        <v>2</v>
      </c>
      <c r="AR271" s="1">
        <v>2</v>
      </c>
      <c r="AS271" s="1">
        <v>2</v>
      </c>
      <c r="AT271" s="1">
        <v>2</v>
      </c>
      <c r="AU271" s="1">
        <v>2</v>
      </c>
      <c r="AV271" s="1">
        <v>2</v>
      </c>
      <c r="AW271" s="1">
        <v>2</v>
      </c>
      <c r="AX271" s="1">
        <v>2</v>
      </c>
      <c r="AY271" s="1">
        <v>2</v>
      </c>
      <c r="AZ271" s="1">
        <v>2</v>
      </c>
      <c r="BA271" s="1">
        <v>2</v>
      </c>
      <c r="BB271" s="1">
        <v>2</v>
      </c>
      <c r="BC271" s="1">
        <v>2</v>
      </c>
      <c r="BD271" s="1">
        <v>2</v>
      </c>
      <c r="BE271" s="1">
        <v>2</v>
      </c>
      <c r="BF271" s="1">
        <v>2</v>
      </c>
      <c r="BH271" s="1">
        <v>4</v>
      </c>
      <c r="BI271" s="1">
        <f>BH271</f>
        <v>4</v>
      </c>
      <c r="BJ271" s="1">
        <f>BI271</f>
        <v>4</v>
      </c>
      <c r="BK271" s="1">
        <f>BJ271</f>
        <v>4</v>
      </c>
      <c r="BL271" s="1">
        <f>BK271</f>
        <v>4</v>
      </c>
      <c r="BM271" s="1">
        <f>BL271</f>
        <v>4</v>
      </c>
      <c r="BN271" s="1">
        <f>BM271</f>
        <v>4</v>
      </c>
      <c r="BO271" s="1">
        <f>BN271</f>
        <v>4</v>
      </c>
      <c r="BP271" s="1">
        <f>BO271</f>
        <v>4</v>
      </c>
      <c r="BQ271" s="1">
        <f>BP271</f>
        <v>4</v>
      </c>
      <c r="BR271" s="1">
        <f>BQ271</f>
        <v>4</v>
      </c>
      <c r="BS271" s="1">
        <f>BR271</f>
        <v>4</v>
      </c>
      <c r="BT271" s="1">
        <f>BS271</f>
        <v>4</v>
      </c>
      <c r="BU271" s="1">
        <f>BT271</f>
        <v>4</v>
      </c>
      <c r="BV271" s="1">
        <f>BU271</f>
        <v>4</v>
      </c>
      <c r="BW271" s="1">
        <f>BV271</f>
        <v>4</v>
      </c>
      <c r="BX271" s="1">
        <f>BW271</f>
        <v>4</v>
      </c>
      <c r="BY271" s="1">
        <f>BX271</f>
        <v>4</v>
      </c>
      <c r="BZ271" s="1">
        <f>BY271</f>
        <v>4</v>
      </c>
      <c r="CA271" s="1">
        <f>BZ271</f>
        <v>4</v>
      </c>
      <c r="CB271" s="2"/>
      <c r="CC271" s="1">
        <v>2</v>
      </c>
      <c r="CE271">
        <f>IF(EXACT(E271,"Focus"),IF(I271=1,3,IF(I271=2,3,IF(I271=3,4,IF(I271=4,6,8)))),IF(I271=1,4,IF(I271=2,5,IF(I271=3,6,IF(I271=4,8,10)))))</f>
        <v>4</v>
      </c>
      <c r="CG271" s="2">
        <f>MIN(1,MAX(0,(CG$2-$CE271+1+CG$1-DB271)/CG$2))</f>
        <v>0.5</v>
      </c>
      <c r="CH271" s="2">
        <f>MIN(1,MAX(0,(CH$2-$CE271+1+CH$1-DC271)/CH$2))</f>
        <v>0.66666666666666663</v>
      </c>
      <c r="CI271" s="2">
        <f>MIN(1,MAX(0,(CI$2-$CE271+1+CI$1-DD271)/CI$2))</f>
        <v>0.66666666666666663</v>
      </c>
      <c r="CJ271" s="2">
        <f>MIN(1,MAX(0,(CJ$2-$CE271+1+CJ$1-DE271)/CJ$2))</f>
        <v>0.83333333333333337</v>
      </c>
      <c r="CK271" s="2">
        <f>MIN(1,MAX(0,(CK$2-$CE271+1+CK$1-DF271)/CK$2))</f>
        <v>0.875</v>
      </c>
      <c r="CL271" s="2">
        <f>MIN(1,MAX(0,(CL$2-$CE271+1+CL$1-DG271)/CL$2))</f>
        <v>0.875</v>
      </c>
      <c r="CM271" s="2">
        <f>MIN(1,MAX(0,(CM$2-$CE271+1+CM$1-DH271)/CM$2))</f>
        <v>1</v>
      </c>
      <c r="CN271" s="2">
        <f>MIN(1,MAX(0,(CN$2-$CE271+1+CN$1-DI271)/CN$2))</f>
        <v>1</v>
      </c>
      <c r="CO271" s="2">
        <f>MIN(1,MAX(0,(CO$2-$CE271+1+CO$1-DJ271)/CO$2))</f>
        <v>1</v>
      </c>
      <c r="CP271" s="2">
        <f>MIN(1,MAX(0,(CP$2-$CE271+1+CP$1-DK271)/CP$2))</f>
        <v>0.9</v>
      </c>
      <c r="CQ271" s="2">
        <f>MIN(1,MAX(0,(CQ$2-$CE271+1+CQ$1-DL271)/CQ$2))</f>
        <v>0.9</v>
      </c>
      <c r="CR271" s="2">
        <f>MIN(1,MAX(0,(CR$2-$CE271+1+CR$1-DM271)/CR$2))</f>
        <v>0.9</v>
      </c>
      <c r="CS271" s="2">
        <f>MIN(1,MAX(0,(CS$2-$CE271+1+CS$1-DN271)/CS$2))</f>
        <v>0.9</v>
      </c>
      <c r="CT271" s="2">
        <f>MIN(1,MAX(0,(CT$2-$CE271+1+CT$1-DO271)/CT$2))</f>
        <v>0.9</v>
      </c>
      <c r="CU271" s="2">
        <f>MIN(1,MAX(0,(CU$2-$CE271+1+CU$1-DP271)/CU$2))</f>
        <v>0.91666666666666663</v>
      </c>
      <c r="CV271" s="2">
        <f>MIN(1,MAX(0,(CV$2-$CE271+1+CV$1-DQ271)/CV$2))</f>
        <v>0.91666666666666663</v>
      </c>
      <c r="CW271" s="2">
        <f>MIN(1,MAX(0,(CW$2-$CE271+1+CW$1-DR271)/CW$2))</f>
        <v>0.91666666666666663</v>
      </c>
      <c r="CX271" s="2">
        <f>MIN(1,MAX(0,(CX$2-$CE271+1+CX$1-DS271)/CX$2))</f>
        <v>0.91666666666666663</v>
      </c>
      <c r="CY271" s="2">
        <f>MIN(1,MAX(0,(CY$2-$CE271+1+CY$1-DT271)/CY$2))</f>
        <v>0.91666666666666663</v>
      </c>
      <c r="CZ271" s="2">
        <f>MIN(1,MAX(0,(CZ$2-$CE271+1+CZ$1-DU271)/CZ$2))</f>
        <v>0.9</v>
      </c>
      <c r="DB271" s="1">
        <f>IF($CC271&gt;0,MAX(0,FLOOR((1-$DA$2)*CG$2-$CE271+1+CG$1,1)),0)</f>
        <v>0</v>
      </c>
      <c r="DC271" s="1">
        <f>IF($CC271&gt;0,MAX(0,FLOOR((1-$DA$2)*CH$2-$CE271+1+CH$1,1)),0)</f>
        <v>0</v>
      </c>
      <c r="DD271" s="1">
        <f>IF($CC271&gt;0,MAX(0,FLOOR((1-$DA$2)*CI$2-$CE271+1+CI$1,1)),0)</f>
        <v>0</v>
      </c>
      <c r="DE271" s="1">
        <f>IF($CC271&gt;0,MAX(0,FLOOR((1-$DA$2)*CJ$2-$CE271+1+CJ$1,1)),0)</f>
        <v>0</v>
      </c>
      <c r="DF271" s="1">
        <f>IF($CC271&gt;0,MAX(0,FLOOR((1-$DA$2)*CK$2-$CE271+1+CK$1,1)),0)</f>
        <v>0</v>
      </c>
      <c r="DG271" s="1">
        <f>IF($CC271&gt;0,MAX(0,FLOOR((1-$DA$2)*CL$2-$CE271+1+CL$1,1)),0)</f>
        <v>0</v>
      </c>
      <c r="DH271" s="1">
        <f>IF($CC271&gt;0,MAX(0,FLOOR((1-$DA$2)*CM$2-$CE271+1+CM$1,1)),0)</f>
        <v>0</v>
      </c>
      <c r="DI271" s="1">
        <f>IF($CC271&gt;0,MAX(0,FLOOR((1-$DA$2)*CN$2-$CE271+1+CN$1,1)),0)</f>
        <v>0</v>
      </c>
      <c r="DJ271" s="1">
        <f>IF($CC271&gt;0,MAX(0,FLOOR((1-$DA$2)*CO$2-$CE271+1+CO$1,1)),0)</f>
        <v>0</v>
      </c>
      <c r="DK271" s="1">
        <f>IF($CC271&gt;0,MAX(0,FLOOR((1-$DA$2)*CP$2-$CE271+1+CP$1,1)),0)</f>
        <v>2</v>
      </c>
      <c r="DL271" s="1">
        <f>IF($CC271&gt;0,MAX(0,FLOOR((1-$DA$2)*CQ$2-$CE271+1+CQ$1,1)),0)</f>
        <v>2</v>
      </c>
      <c r="DM271" s="1">
        <f>IF($CC271&gt;0,MAX(0,FLOOR((1-$DA$2)*CR$2-$CE271+1+CR$1,1)),0)</f>
        <v>2</v>
      </c>
      <c r="DN271" s="1">
        <f>IF($CC271&gt;0,MAX(0,FLOOR((1-$DA$2)*CS$2-$CE271+1+CS$1,1)),0)</f>
        <v>3</v>
      </c>
      <c r="DO271" s="1">
        <f>IF($CC271&gt;0,MAX(0,FLOOR((1-$DA$2)*CT$2-$CE271+1+CT$1,1)),0)</f>
        <v>3</v>
      </c>
      <c r="DP271" s="1">
        <f>IF($CC271&gt;0,MAX(0,FLOOR((1-$DA$2)*CU$2-$CE271+1+CU$1,1)),0)</f>
        <v>3</v>
      </c>
      <c r="DQ271" s="1">
        <f>IF($CC271&gt;0,MAX(0,FLOOR((1-$DA$2)*CV$2-$CE271+1+CV$1,1)),0)</f>
        <v>4</v>
      </c>
      <c r="DR271" s="1">
        <f>IF($CC271&gt;0,MAX(0,FLOOR((1-$DA$2)*CW$2-$CE271+1+CW$1,1)),0)</f>
        <v>4</v>
      </c>
      <c r="DS271" s="1">
        <f>IF($CC271&gt;0,MAX(0,FLOOR((1-$DA$2)*CX$2-$CE271+1+CX$1,1)),0)</f>
        <v>4</v>
      </c>
      <c r="DT271" s="1">
        <f>IF($CC271&gt;0,MAX(0,FLOOR((1-$DA$2)*CY$2-$CE271+1+CY$1,1)),0)</f>
        <v>5</v>
      </c>
      <c r="DU271" s="1">
        <f>IF($CC271&gt;0,MAX(0,FLOOR((1-$DA$2)*CZ$2-$CE271+1+CZ$1,1)),0)</f>
        <v>6</v>
      </c>
      <c r="DW271" s="1">
        <f>$AL271 +(DB271*$CC271+AM271)*(BH271+1)/2</f>
        <v>5</v>
      </c>
      <c r="DX271" s="1">
        <f>$AL271 +(DC271*$CC271+AN271)*(BI271+1)/2</f>
        <v>5</v>
      </c>
      <c r="DY271" s="1">
        <f>$AL271 +(DD271*$CC271+AO271)*(BJ271+1)/2</f>
        <v>5</v>
      </c>
      <c r="DZ271" s="1">
        <f>$AL271 +(DE271*$CC271+AP271)*(BK271+1)/2</f>
        <v>5</v>
      </c>
      <c r="EA271" s="1">
        <f>$AL271 +(DF271*$CC271+AQ271)*(BL271+1)/2</f>
        <v>5</v>
      </c>
      <c r="EB271" s="1">
        <f>$AL271 +(DG271*$CC271+AR271)*(BM271+1)/2</f>
        <v>5</v>
      </c>
      <c r="EC271" s="1">
        <f>$AL271 +(DH271*$CC271+AS271)*(BN271+1)/2</f>
        <v>5</v>
      </c>
      <c r="ED271" s="1">
        <f>$AL271 +(DI271*$CC271+AT271)*(BO271+1)/2</f>
        <v>5</v>
      </c>
      <c r="EE271" s="1">
        <f>$AL271 +(DJ271*$CC271+AU271)*(BP271+1)/2</f>
        <v>5</v>
      </c>
      <c r="EF271" s="1">
        <f>$AL271 +(DK271*$CC271+AV271)*(BQ271+1)/2</f>
        <v>15</v>
      </c>
      <c r="EG271" s="1">
        <f>$AL271 +(DL271*$CC271+AW271)*(BR271+1)/2</f>
        <v>15</v>
      </c>
      <c r="EH271" s="1">
        <f>$AL271 +(DM271*$CC271+AX271)*(BS271+1)/2</f>
        <v>15</v>
      </c>
      <c r="EI271" s="1">
        <f>$AL271 +(DN271*$CC271+AY271)*(BT271+1)/2</f>
        <v>20</v>
      </c>
      <c r="EJ271" s="1">
        <f>$AL271 +(DO271*$CC271+AZ271)*(BU271+1)/2</f>
        <v>20</v>
      </c>
      <c r="EK271" s="1">
        <f>$AL271 +(DP271*$CC271+BA271)*(BV271+1)/2</f>
        <v>20</v>
      </c>
      <c r="EL271" s="1">
        <f>$AL271 +(DQ271*$CC271+BB271)*(BW271+1)/2</f>
        <v>25</v>
      </c>
      <c r="EM271" s="1">
        <f>$AL271 +(DR271*$CC271+BC271)*(BX271+1)/2</f>
        <v>25</v>
      </c>
      <c r="EN271" s="1">
        <f>$AL271 +(DS271*$CC271+BD271)*(BY271+1)/2</f>
        <v>25</v>
      </c>
      <c r="EO271" s="1">
        <f>$AL271 +(DT271*$CC271+BE271)*(BZ271+1)/2</f>
        <v>30</v>
      </c>
      <c r="EP271" s="1">
        <f>$AL271 +(DU271*$CC271+BF271)*(CA271+1)/2</f>
        <v>35</v>
      </c>
    </row>
    <row r="272" spans="1:146" ht="60">
      <c r="A272" s="8" t="s">
        <v>903</v>
      </c>
      <c r="B272" s="1" t="s">
        <v>120</v>
      </c>
      <c r="C272" s="8" t="s">
        <v>189</v>
      </c>
      <c r="D272" s="8" t="s">
        <v>904</v>
      </c>
      <c r="E272" s="8" t="s">
        <v>46</v>
      </c>
      <c r="F272" s="8" t="s">
        <v>31</v>
      </c>
      <c r="G272" s="8" t="s">
        <v>102</v>
      </c>
      <c r="H272" s="8" t="s">
        <v>159</v>
      </c>
      <c r="I272" s="8">
        <v>2</v>
      </c>
      <c r="J272" s="8" t="s">
        <v>34</v>
      </c>
      <c r="K272" s="8" t="s">
        <v>34</v>
      </c>
      <c r="L272" s="8" t="s">
        <v>192</v>
      </c>
      <c r="M272" s="8" t="s">
        <v>905</v>
      </c>
      <c r="N272" s="16"/>
      <c r="O272" s="1">
        <v>1</v>
      </c>
      <c r="Q272" s="1">
        <f>IF(Q$2/5+1 &gt;=$I272,CG272*DW272, 0)</f>
        <v>0</v>
      </c>
      <c r="R272" s="1">
        <f>IF(R$2/5+1 &gt;=$I272,CH272*DX272, 0)</f>
        <v>0</v>
      </c>
      <c r="S272" s="1">
        <f>IF(S$2/5+1 &gt;=$I272,CI272*DY272, 0)</f>
        <v>0</v>
      </c>
      <c r="T272" s="1">
        <f>IF(T$2/5+1 &gt;=$I272,CJ272*DZ272, 0)</f>
        <v>0</v>
      </c>
      <c r="U272" s="1">
        <f>IF(U$2/5+1 &gt;=$I272,CK272*EA272, 0)</f>
        <v>2.625</v>
      </c>
      <c r="V272" s="1">
        <f>IF(V$2/5+1 &gt;=$I272,CL272*EB272, 0)</f>
        <v>2.625</v>
      </c>
      <c r="W272" s="1">
        <f>IF(W$2/5+1 &gt;=$I272,CM272*EC272, 0)</f>
        <v>3.0625</v>
      </c>
      <c r="X272" s="1">
        <f>IF(X$2/5+1 &gt;=$I272,CN272*ED272, 0)</f>
        <v>3.0625</v>
      </c>
      <c r="Y272" s="1">
        <f>IF(Y$2/5+1 &gt;=$I272,CO272*EE272, 0)</f>
        <v>3.0625</v>
      </c>
      <c r="Z272" s="1">
        <f>IF(Z$2/5+1 &gt;=$I272,CP272*EF272, 0)</f>
        <v>6.3</v>
      </c>
      <c r="AA272" s="1">
        <f>IF(AA$2/5+1 &gt;=$I272,CQ272*EG272, 0)</f>
        <v>6.3</v>
      </c>
      <c r="AB272" s="1">
        <f>IF(AB$2/5+1 &gt;=$I272,CR272*EH272, 0)</f>
        <v>6.3</v>
      </c>
      <c r="AC272" s="1">
        <f>IF(AC$2/5+1 &gt;=$I272,CS272*EI272, 0)</f>
        <v>9.4500000000000011</v>
      </c>
      <c r="AD272" s="1">
        <f>IF(AD$2/5+1 &gt;=$I272,CT272*EJ272, 0)</f>
        <v>9.4500000000000011</v>
      </c>
      <c r="AE272" s="1">
        <f>IF(AE$2/5+1 &gt;=$I272,CU272*EK272, 0)</f>
        <v>9.625</v>
      </c>
      <c r="AF272" s="1">
        <f>IF(AF$2/5+1 &gt;=$I272,CV272*EL272, 0)</f>
        <v>12.833333333333332</v>
      </c>
      <c r="AG272" s="1">
        <f>IF(AG$2/5+1 &gt;=$I272,CW272*EM272, 0)</f>
        <v>12.833333333333332</v>
      </c>
      <c r="AH272" s="1">
        <f>IF(AH$2/5+1 &gt;=$I272,CX272*EN272, 0)</f>
        <v>12.833333333333332</v>
      </c>
      <c r="AI272" s="1">
        <f>IF(AI$2/5+1 &gt;=$I272,CY272*EO272, 0)</f>
        <v>16.041666666666664</v>
      </c>
      <c r="AJ272" s="1">
        <f>IF(AJ$2/5+1 &gt;=$I272,CZ272*EP272, 0)</f>
        <v>18.900000000000002</v>
      </c>
      <c r="AL272" s="1">
        <v>0</v>
      </c>
      <c r="AM272" s="1">
        <v>1</v>
      </c>
      <c r="AN272" s="1">
        <f>AM272</f>
        <v>1</v>
      </c>
      <c r="AO272" s="1">
        <f>AN272</f>
        <v>1</v>
      </c>
      <c r="AP272" s="1">
        <f>AO272</f>
        <v>1</v>
      </c>
      <c r="AQ272" s="1">
        <f>AP272</f>
        <v>1</v>
      </c>
      <c r="AR272" s="1">
        <f>AQ272</f>
        <v>1</v>
      </c>
      <c r="AS272" s="1">
        <f>AR272</f>
        <v>1</v>
      </c>
      <c r="AT272" s="1">
        <f>AS272</f>
        <v>1</v>
      </c>
      <c r="AU272" s="1">
        <f>AT272</f>
        <v>1</v>
      </c>
      <c r="AV272" s="1">
        <f>AU272</f>
        <v>1</v>
      </c>
      <c r="AW272" s="1">
        <f>AV272</f>
        <v>1</v>
      </c>
      <c r="AX272" s="1">
        <f>AW272</f>
        <v>1</v>
      </c>
      <c r="AY272" s="1">
        <f>AX272</f>
        <v>1</v>
      </c>
      <c r="AZ272" s="1">
        <f>AY272</f>
        <v>1</v>
      </c>
      <c r="BA272" s="1">
        <f>AZ272</f>
        <v>1</v>
      </c>
      <c r="BB272" s="1">
        <f>BA272</f>
        <v>1</v>
      </c>
      <c r="BC272" s="1">
        <f>BB272</f>
        <v>1</v>
      </c>
      <c r="BD272" s="1">
        <f>BC272</f>
        <v>1</v>
      </c>
      <c r="BE272" s="1">
        <f>BD272</f>
        <v>1</v>
      </c>
      <c r="BF272" s="1">
        <f>BE272</f>
        <v>1</v>
      </c>
      <c r="BH272" s="1">
        <v>6</v>
      </c>
      <c r="BI272" s="1">
        <f>BH272</f>
        <v>6</v>
      </c>
      <c r="BJ272" s="1">
        <f>BI272</f>
        <v>6</v>
      </c>
      <c r="BK272" s="1">
        <f>BJ272</f>
        <v>6</v>
      </c>
      <c r="BL272" s="1">
        <f>BK272</f>
        <v>6</v>
      </c>
      <c r="BM272" s="1">
        <f>BL272</f>
        <v>6</v>
      </c>
      <c r="BN272" s="1">
        <f>BM272</f>
        <v>6</v>
      </c>
      <c r="BO272" s="1">
        <f>BN272</f>
        <v>6</v>
      </c>
      <c r="BP272" s="1">
        <f>BO272</f>
        <v>6</v>
      </c>
      <c r="BQ272" s="1">
        <f>BP272</f>
        <v>6</v>
      </c>
      <c r="BR272" s="1">
        <f>BQ272</f>
        <v>6</v>
      </c>
      <c r="BS272" s="1">
        <f>BR272</f>
        <v>6</v>
      </c>
      <c r="BT272" s="1">
        <f>BS272</f>
        <v>6</v>
      </c>
      <c r="BU272" s="1">
        <f>BT272</f>
        <v>6</v>
      </c>
      <c r="BV272" s="1">
        <f>BU272</f>
        <v>6</v>
      </c>
      <c r="BW272" s="1">
        <f>BV272</f>
        <v>6</v>
      </c>
      <c r="BX272" s="1">
        <f>BW272</f>
        <v>6</v>
      </c>
      <c r="BY272" s="1">
        <f>BX272</f>
        <v>6</v>
      </c>
      <c r="BZ272" s="1">
        <f>BY272</f>
        <v>6</v>
      </c>
      <c r="CA272" s="1">
        <f>BZ272</f>
        <v>6</v>
      </c>
      <c r="CB272" s="2"/>
      <c r="CC272" s="1">
        <v>1</v>
      </c>
      <c r="CE272">
        <f>IF(EXACT(E272,"Focus"),IF(I272=1,3,IF(I272=2,3,IF(I272=3,4,IF(I272=4,6,8)))),IF(I272=1,4,IF(I272=2,5,IF(I272=3,6,IF(I272=4,8,10)))))</f>
        <v>5</v>
      </c>
      <c r="CG272" s="2">
        <f>MIN(1,MAX(0,(CG$2-$CE272+1+CG$1-DB272)/CG$2))</f>
        <v>0.33333333333333331</v>
      </c>
      <c r="CH272" s="2">
        <f>MIN(1,MAX(0,(CH$2-$CE272+1+CH$1-DC272)/CH$2))</f>
        <v>0.5</v>
      </c>
      <c r="CI272" s="2">
        <f>MIN(1,MAX(0,(CI$2-$CE272+1+CI$1-DD272)/CI$2))</f>
        <v>0.5</v>
      </c>
      <c r="CJ272" s="2">
        <f>MIN(1,MAX(0,(CJ$2-$CE272+1+CJ$1-DE272)/CJ$2))</f>
        <v>0.66666666666666663</v>
      </c>
      <c r="CK272" s="2">
        <f>MIN(1,MAX(0,(CK$2-$CE272+1+CK$1-DF272)/CK$2))</f>
        <v>0.75</v>
      </c>
      <c r="CL272" s="2">
        <f>MIN(1,MAX(0,(CL$2-$CE272+1+CL$1-DG272)/CL$2))</f>
        <v>0.75</v>
      </c>
      <c r="CM272" s="2">
        <f>MIN(1,MAX(0,(CM$2-$CE272+1+CM$1-DH272)/CM$2))</f>
        <v>0.875</v>
      </c>
      <c r="CN272" s="2">
        <f>MIN(1,MAX(0,(CN$2-$CE272+1+CN$1-DI272)/CN$2))</f>
        <v>0.875</v>
      </c>
      <c r="CO272" s="2">
        <f>MIN(1,MAX(0,(CO$2-$CE272+1+CO$1-DJ272)/CO$2))</f>
        <v>0.875</v>
      </c>
      <c r="CP272" s="2">
        <f>MIN(1,MAX(0,(CP$2-$CE272+1+CP$1-DK272)/CP$2))</f>
        <v>0.9</v>
      </c>
      <c r="CQ272" s="2">
        <f>MIN(1,MAX(0,(CQ$2-$CE272+1+CQ$1-DL272)/CQ$2))</f>
        <v>0.9</v>
      </c>
      <c r="CR272" s="2">
        <f>MIN(1,MAX(0,(CR$2-$CE272+1+CR$1-DM272)/CR$2))</f>
        <v>0.9</v>
      </c>
      <c r="CS272" s="2">
        <f>MIN(1,MAX(0,(CS$2-$CE272+1+CS$1-DN272)/CS$2))</f>
        <v>0.9</v>
      </c>
      <c r="CT272" s="2">
        <f>MIN(1,MAX(0,(CT$2-$CE272+1+CT$1-DO272)/CT$2))</f>
        <v>0.9</v>
      </c>
      <c r="CU272" s="2">
        <f>MIN(1,MAX(0,(CU$2-$CE272+1+CU$1-DP272)/CU$2))</f>
        <v>0.91666666666666663</v>
      </c>
      <c r="CV272" s="2">
        <f>MIN(1,MAX(0,(CV$2-$CE272+1+CV$1-DQ272)/CV$2))</f>
        <v>0.91666666666666663</v>
      </c>
      <c r="CW272" s="2">
        <f>MIN(1,MAX(0,(CW$2-$CE272+1+CW$1-DR272)/CW$2))</f>
        <v>0.91666666666666663</v>
      </c>
      <c r="CX272" s="2">
        <f>MIN(1,MAX(0,(CX$2-$CE272+1+CX$1-DS272)/CX$2))</f>
        <v>0.91666666666666663</v>
      </c>
      <c r="CY272" s="2">
        <f>MIN(1,MAX(0,(CY$2-$CE272+1+CY$1-DT272)/CY$2))</f>
        <v>0.91666666666666663</v>
      </c>
      <c r="CZ272" s="2">
        <f>MIN(1,MAX(0,(CZ$2-$CE272+1+CZ$1-DU272)/CZ$2))</f>
        <v>0.9</v>
      </c>
      <c r="DB272" s="1">
        <f>IF($CC272&gt;0,MAX(0,FLOOR((1-$DA$2)*CG$2-$CE272+1+CG$1,1)),0)</f>
        <v>0</v>
      </c>
      <c r="DC272" s="1">
        <f>IF($CC272&gt;0,MAX(0,FLOOR((1-$DA$2)*CH$2-$CE272+1+CH$1,1)),0)</f>
        <v>0</v>
      </c>
      <c r="DD272" s="1">
        <f>IF($CC272&gt;0,MAX(0,FLOOR((1-$DA$2)*CI$2-$CE272+1+CI$1,1)),0)</f>
        <v>0</v>
      </c>
      <c r="DE272" s="1">
        <f>IF($CC272&gt;0,MAX(0,FLOOR((1-$DA$2)*CJ$2-$CE272+1+CJ$1,1)),0)</f>
        <v>0</v>
      </c>
      <c r="DF272" s="1">
        <f>IF($CC272&gt;0,MAX(0,FLOOR((1-$DA$2)*CK$2-$CE272+1+CK$1,1)),0)</f>
        <v>0</v>
      </c>
      <c r="DG272" s="1">
        <f>IF($CC272&gt;0,MAX(0,FLOOR((1-$DA$2)*CL$2-$CE272+1+CL$1,1)),0)</f>
        <v>0</v>
      </c>
      <c r="DH272" s="1">
        <f>IF($CC272&gt;0,MAX(0,FLOOR((1-$DA$2)*CM$2-$CE272+1+CM$1,1)),0)</f>
        <v>0</v>
      </c>
      <c r="DI272" s="1">
        <f>IF($CC272&gt;0,MAX(0,FLOOR((1-$DA$2)*CN$2-$CE272+1+CN$1,1)),0)</f>
        <v>0</v>
      </c>
      <c r="DJ272" s="1">
        <f>IF($CC272&gt;0,MAX(0,FLOOR((1-$DA$2)*CO$2-$CE272+1+CO$1,1)),0)</f>
        <v>0</v>
      </c>
      <c r="DK272" s="1">
        <f>IF($CC272&gt;0,MAX(0,FLOOR((1-$DA$2)*CP$2-$CE272+1+CP$1,1)),0)</f>
        <v>1</v>
      </c>
      <c r="DL272" s="1">
        <f>IF($CC272&gt;0,MAX(0,FLOOR((1-$DA$2)*CQ$2-$CE272+1+CQ$1,1)),0)</f>
        <v>1</v>
      </c>
      <c r="DM272" s="1">
        <f>IF($CC272&gt;0,MAX(0,FLOOR((1-$DA$2)*CR$2-$CE272+1+CR$1,1)),0)</f>
        <v>1</v>
      </c>
      <c r="DN272" s="1">
        <f>IF($CC272&gt;0,MAX(0,FLOOR((1-$DA$2)*CS$2-$CE272+1+CS$1,1)),0)</f>
        <v>2</v>
      </c>
      <c r="DO272" s="1">
        <f>IF($CC272&gt;0,MAX(0,FLOOR((1-$DA$2)*CT$2-$CE272+1+CT$1,1)),0)</f>
        <v>2</v>
      </c>
      <c r="DP272" s="1">
        <f>IF($CC272&gt;0,MAX(0,FLOOR((1-$DA$2)*CU$2-$CE272+1+CU$1,1)),0)</f>
        <v>2</v>
      </c>
      <c r="DQ272" s="1">
        <f>IF($CC272&gt;0,MAX(0,FLOOR((1-$DA$2)*CV$2-$CE272+1+CV$1,1)),0)</f>
        <v>3</v>
      </c>
      <c r="DR272" s="1">
        <f>IF($CC272&gt;0,MAX(0,FLOOR((1-$DA$2)*CW$2-$CE272+1+CW$1,1)),0)</f>
        <v>3</v>
      </c>
      <c r="DS272" s="1">
        <f>IF($CC272&gt;0,MAX(0,FLOOR((1-$DA$2)*CX$2-$CE272+1+CX$1,1)),0)</f>
        <v>3</v>
      </c>
      <c r="DT272" s="1">
        <f>IF($CC272&gt;0,MAX(0,FLOOR((1-$DA$2)*CY$2-$CE272+1+CY$1,1)),0)</f>
        <v>4</v>
      </c>
      <c r="DU272" s="1">
        <f>IF($CC272&gt;0,MAX(0,FLOOR((1-$DA$2)*CZ$2-$CE272+1+CZ$1,1)),0)</f>
        <v>5</v>
      </c>
      <c r="DW272" s="1">
        <f>$AL272 +(DB272*$CC272+AM272)*(BH272+1)/2</f>
        <v>3.5</v>
      </c>
      <c r="DX272" s="1">
        <f>$AL272 +(DC272*$CC272+AN272)*(BI272+1)/2</f>
        <v>3.5</v>
      </c>
      <c r="DY272" s="1">
        <f>$AL272 +(DD272*$CC272+AO272)*(BJ272+1)/2</f>
        <v>3.5</v>
      </c>
      <c r="DZ272" s="1">
        <f>$AL272 +(DE272*$CC272+AP272)*(BK272+1)/2</f>
        <v>3.5</v>
      </c>
      <c r="EA272" s="1">
        <f>$AL272 +(DF272*$CC272+AQ272)*(BL272+1)/2</f>
        <v>3.5</v>
      </c>
      <c r="EB272" s="1">
        <f>$AL272 +(DG272*$CC272+AR272)*(BM272+1)/2</f>
        <v>3.5</v>
      </c>
      <c r="EC272" s="1">
        <f>$AL272 +(DH272*$CC272+AS272)*(BN272+1)/2</f>
        <v>3.5</v>
      </c>
      <c r="ED272" s="1">
        <f>$AL272 +(DI272*$CC272+AT272)*(BO272+1)/2</f>
        <v>3.5</v>
      </c>
      <c r="EE272" s="1">
        <f>$AL272 +(DJ272*$CC272+AU272)*(BP272+1)/2</f>
        <v>3.5</v>
      </c>
      <c r="EF272" s="1">
        <f>$AL272 +(DK272*$CC272+AV272)*(BQ272+1)/2</f>
        <v>7</v>
      </c>
      <c r="EG272" s="1">
        <f>$AL272 +(DL272*$CC272+AW272)*(BR272+1)/2</f>
        <v>7</v>
      </c>
      <c r="EH272" s="1">
        <f>$AL272 +(DM272*$CC272+AX272)*(BS272+1)/2</f>
        <v>7</v>
      </c>
      <c r="EI272" s="1">
        <f>$AL272 +(DN272*$CC272+AY272)*(BT272+1)/2</f>
        <v>10.5</v>
      </c>
      <c r="EJ272" s="1">
        <f>$AL272 +(DO272*$CC272+AZ272)*(BU272+1)/2</f>
        <v>10.5</v>
      </c>
      <c r="EK272" s="1">
        <f>$AL272 +(DP272*$CC272+BA272)*(BV272+1)/2</f>
        <v>10.5</v>
      </c>
      <c r="EL272" s="1">
        <f>$AL272 +(DQ272*$CC272+BB272)*(BW272+1)/2</f>
        <v>14</v>
      </c>
      <c r="EM272" s="1">
        <f>$AL272 +(DR272*$CC272+BC272)*(BX272+1)/2</f>
        <v>14</v>
      </c>
      <c r="EN272" s="1">
        <f>$AL272 +(DS272*$CC272+BD272)*(BY272+1)/2</f>
        <v>14</v>
      </c>
      <c r="EO272" s="1">
        <f>$AL272 +(DT272*$CC272+BE272)*(BZ272+1)/2</f>
        <v>17.5</v>
      </c>
      <c r="EP272" s="1">
        <f>$AL272 +(DU272*$CC272+BF272)*(CA272+1)/2</f>
        <v>21</v>
      </c>
    </row>
    <row r="273" spans="1:13" ht="24">
      <c r="A273" s="8" t="s">
        <v>906</v>
      </c>
      <c r="B273" s="1" t="s">
        <v>38</v>
      </c>
      <c r="C273" s="8" t="s">
        <v>126</v>
      </c>
      <c r="D273" s="8" t="s">
        <v>907</v>
      </c>
      <c r="E273" s="8" t="s">
        <v>46</v>
      </c>
      <c r="F273" s="8" t="s">
        <v>31</v>
      </c>
      <c r="G273" s="8" t="s">
        <v>908</v>
      </c>
      <c r="H273" s="8" t="s">
        <v>909</v>
      </c>
      <c r="I273" s="8">
        <v>4</v>
      </c>
      <c r="J273" s="8" t="s">
        <v>34</v>
      </c>
      <c r="K273" s="8" t="s">
        <v>34</v>
      </c>
      <c r="L273" s="8"/>
      <c r="M273" s="8" t="s">
        <v>910</v>
      </c>
    </row>
  </sheetData>
  <autoFilter ref="A2:EP2" xr:uid="{00000000-0009-0000-0000-000000000000}">
    <sortState xmlns:xlrd2="http://schemas.microsoft.com/office/spreadsheetml/2017/richdata2" ref="A4:EP273">
      <sortCondition ref="A2"/>
    </sortState>
  </autoFilter>
  <mergeCells count="24">
    <mergeCell ref="CC1:CC2"/>
    <mergeCell ref="CE1:CE2"/>
    <mergeCell ref="DB1:DU1"/>
    <mergeCell ref="DW1:EP1"/>
    <mergeCell ref="ER1:FK1"/>
    <mergeCell ref="O1:O2"/>
    <mergeCell ref="Q1:AJ1"/>
    <mergeCell ref="AL1:AL2"/>
    <mergeCell ref="AM1:BF1"/>
    <mergeCell ref="BH1:CA1"/>
    <mergeCell ref="K1:K2"/>
    <mergeCell ref="L1:L2"/>
    <mergeCell ref="M1:M2"/>
    <mergeCell ref="N1:N2"/>
    <mergeCell ref="F1:F2"/>
    <mergeCell ref="G1:G2"/>
    <mergeCell ref="H1:H2"/>
    <mergeCell ref="I1:I2"/>
    <mergeCell ref="J1:J2"/>
    <mergeCell ref="A1:A2"/>
    <mergeCell ref="B1:B2"/>
    <mergeCell ref="C1:C2"/>
    <mergeCell ref="D1:D2"/>
    <mergeCell ref="E1:E2"/>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418</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359</cp:revision>
  <dcterms:created xsi:type="dcterms:W3CDTF">2019-12-16T18:41:24Z</dcterms:created>
  <dcterms:modified xsi:type="dcterms:W3CDTF">2020-01-19T19:41:18Z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