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8034FFF5-6CD5-4A97-82E7-20C3FE54451D}"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definedName>
    <definedName name="_FilterDatabase_0" localSheetId="0">Sheet1!$A$2:$O$252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E62" i="1" l="1"/>
  <c r="DU62" i="1" s="1"/>
  <c r="BI62" i="1"/>
  <c r="BJ62" i="1" s="1"/>
  <c r="BK62" i="1" s="1"/>
  <c r="BL62" i="1" s="1"/>
  <c r="BM62" i="1" s="1"/>
  <c r="BN62" i="1" s="1"/>
  <c r="BO62" i="1" s="1"/>
  <c r="BP62" i="1" s="1"/>
  <c r="BQ62" i="1" s="1"/>
  <c r="BR62" i="1" s="1"/>
  <c r="BS62" i="1" s="1"/>
  <c r="BT62" i="1" s="1"/>
  <c r="BU62" i="1" s="1"/>
  <c r="BV62" i="1" s="1"/>
  <c r="BW62" i="1" s="1"/>
  <c r="BX62" i="1" s="1"/>
  <c r="BY62" i="1" s="1"/>
  <c r="BZ62" i="1" s="1"/>
  <c r="CA62" i="1" s="1"/>
  <c r="AN62" i="1"/>
  <c r="T62" i="1"/>
  <c r="S62" i="1"/>
  <c r="R62" i="1"/>
  <c r="Q62" i="1"/>
  <c r="CE276" i="1"/>
  <c r="DQ276" i="1" s="1"/>
  <c r="BI276" i="1"/>
  <c r="BJ276" i="1" s="1"/>
  <c r="BK276" i="1" s="1"/>
  <c r="CE265" i="1"/>
  <c r="DI265" i="1" s="1"/>
  <c r="BI265" i="1"/>
  <c r="BJ265" i="1" s="1"/>
  <c r="BK265" i="1" s="1"/>
  <c r="BL265" i="1" s="1"/>
  <c r="BM265" i="1" s="1"/>
  <c r="BN265" i="1" s="1"/>
  <c r="BO265" i="1" s="1"/>
  <c r="BP265" i="1" s="1"/>
  <c r="BQ265" i="1" s="1"/>
  <c r="BR265" i="1" s="1"/>
  <c r="BS265" i="1" s="1"/>
  <c r="BT265" i="1" s="1"/>
  <c r="BU265" i="1" s="1"/>
  <c r="BV265" i="1" s="1"/>
  <c r="BW265" i="1" s="1"/>
  <c r="BX265" i="1" s="1"/>
  <c r="BY265" i="1" s="1"/>
  <c r="BZ265" i="1" s="1"/>
  <c r="CA265" i="1" s="1"/>
  <c r="AN265" i="1"/>
  <c r="AO265" i="1" s="1"/>
  <c r="AP265" i="1" s="1"/>
  <c r="AQ265" i="1" s="1"/>
  <c r="AR265" i="1" s="1"/>
  <c r="AS265" i="1" s="1"/>
  <c r="AT265" i="1" s="1"/>
  <c r="AU265" i="1" s="1"/>
  <c r="AV265" i="1" s="1"/>
  <c r="AW265" i="1" s="1"/>
  <c r="AX265" i="1" s="1"/>
  <c r="AY265" i="1" s="1"/>
  <c r="AZ265" i="1" s="1"/>
  <c r="BA265" i="1" s="1"/>
  <c r="BB265" i="1" s="1"/>
  <c r="BC265" i="1" s="1"/>
  <c r="BD265" i="1" s="1"/>
  <c r="BE265" i="1" s="1"/>
  <c r="BF265" i="1" s="1"/>
  <c r="Y265" i="1"/>
  <c r="X265" i="1"/>
  <c r="W265" i="1"/>
  <c r="V265" i="1"/>
  <c r="U265" i="1"/>
  <c r="T265" i="1"/>
  <c r="S265" i="1"/>
  <c r="R265" i="1"/>
  <c r="Q265" i="1"/>
  <c r="CE120" i="1"/>
  <c r="DQ120" i="1" s="1"/>
  <c r="BI120" i="1"/>
  <c r="BJ120" i="1" s="1"/>
  <c r="BK120" i="1" s="1"/>
  <c r="BL120" i="1" s="1"/>
  <c r="BM120" i="1" s="1"/>
  <c r="BN120" i="1" s="1"/>
  <c r="BO120" i="1" s="1"/>
  <c r="BP120" i="1" s="1"/>
  <c r="BQ120" i="1" s="1"/>
  <c r="BR120" i="1" s="1"/>
  <c r="BS120" i="1" s="1"/>
  <c r="BT120" i="1" s="1"/>
  <c r="BU120" i="1" s="1"/>
  <c r="BV120" i="1" s="1"/>
  <c r="BW120" i="1" s="1"/>
  <c r="BX120" i="1" s="1"/>
  <c r="BY120" i="1" s="1"/>
  <c r="BZ120" i="1" s="1"/>
  <c r="CA120" i="1" s="1"/>
  <c r="AN120" i="1"/>
  <c r="AO120" i="1" s="1"/>
  <c r="AP120" i="1" s="1"/>
  <c r="AQ120" i="1" s="1"/>
  <c r="AR120" i="1" s="1"/>
  <c r="AS120" i="1" s="1"/>
  <c r="AT120" i="1" s="1"/>
  <c r="AU120" i="1" s="1"/>
  <c r="AV120" i="1" s="1"/>
  <c r="AW120" i="1" s="1"/>
  <c r="AX120" i="1" s="1"/>
  <c r="AY120" i="1" s="1"/>
  <c r="AZ120" i="1" s="1"/>
  <c r="BA120" i="1" s="1"/>
  <c r="CE257" i="1"/>
  <c r="DU257" i="1" s="1"/>
  <c r="BW257" i="1"/>
  <c r="BX257" i="1" s="1"/>
  <c r="BY257" i="1" s="1"/>
  <c r="BZ257" i="1" s="1"/>
  <c r="CA257" i="1" s="1"/>
  <c r="BI257" i="1"/>
  <c r="BJ257" i="1" s="1"/>
  <c r="BK257" i="1" s="1"/>
  <c r="BL257" i="1" s="1"/>
  <c r="BM257" i="1" s="1"/>
  <c r="BN257" i="1" s="1"/>
  <c r="BO257" i="1" s="1"/>
  <c r="BP257" i="1" s="1"/>
  <c r="BQ257" i="1" s="1"/>
  <c r="BR257" i="1" s="1"/>
  <c r="BS257" i="1" s="1"/>
  <c r="BT257" i="1" s="1"/>
  <c r="BU257" i="1" s="1"/>
  <c r="AN257" i="1"/>
  <c r="AO257" i="1" s="1"/>
  <c r="AP257" i="1" s="1"/>
  <c r="AQ257" i="1" s="1"/>
  <c r="AR257" i="1" s="1"/>
  <c r="T257" i="1"/>
  <c r="S257" i="1"/>
  <c r="R257" i="1"/>
  <c r="Q257" i="1"/>
  <c r="CE37" i="1"/>
  <c r="BI37" i="1"/>
  <c r="BJ37" i="1" s="1"/>
  <c r="BK37" i="1" s="1"/>
  <c r="BL37" i="1" s="1"/>
  <c r="BM37" i="1" s="1"/>
  <c r="BN37" i="1" s="1"/>
  <c r="BO37" i="1" s="1"/>
  <c r="BP37" i="1" s="1"/>
  <c r="BQ37" i="1" s="1"/>
  <c r="BR37" i="1" s="1"/>
  <c r="BS37" i="1" s="1"/>
  <c r="BT37" i="1" s="1"/>
  <c r="BU37" i="1" s="1"/>
  <c r="BV37" i="1" s="1"/>
  <c r="BW37" i="1" s="1"/>
  <c r="BX37" i="1" s="1"/>
  <c r="BY37" i="1" s="1"/>
  <c r="BZ37" i="1" s="1"/>
  <c r="CA37" i="1" s="1"/>
  <c r="AN37" i="1"/>
  <c r="AO37" i="1" s="1"/>
  <c r="AP37" i="1" s="1"/>
  <c r="AQ37" i="1" s="1"/>
  <c r="AR37" i="1" s="1"/>
  <c r="AS37" i="1" s="1"/>
  <c r="AT37" i="1" s="1"/>
  <c r="AU37" i="1" s="1"/>
  <c r="AV37" i="1" s="1"/>
  <c r="AW37" i="1" s="1"/>
  <c r="AX37" i="1" s="1"/>
  <c r="AY37" i="1" s="1"/>
  <c r="AZ37" i="1" s="1"/>
  <c r="BA37" i="1" s="1"/>
  <c r="BB37" i="1" s="1"/>
  <c r="BC37" i="1" s="1"/>
  <c r="BD37" i="1" s="1"/>
  <c r="BE37" i="1" s="1"/>
  <c r="BF37" i="1" s="1"/>
  <c r="AD37" i="1"/>
  <c r="AC37" i="1"/>
  <c r="AB37" i="1"/>
  <c r="AA37" i="1"/>
  <c r="Z37" i="1"/>
  <c r="Y37" i="1"/>
  <c r="X37" i="1"/>
  <c r="W37" i="1"/>
  <c r="V37" i="1"/>
  <c r="U37" i="1"/>
  <c r="T37" i="1"/>
  <c r="S37" i="1"/>
  <c r="R37" i="1"/>
  <c r="Q37" i="1"/>
  <c r="CE119" i="1"/>
  <c r="DP119" i="1" s="1"/>
  <c r="CU119" i="1" s="1"/>
  <c r="BJ119" i="1"/>
  <c r="BK119" i="1" s="1"/>
  <c r="BL119" i="1" s="1"/>
  <c r="BM119" i="1" s="1"/>
  <c r="BN119" i="1" s="1"/>
  <c r="BO119" i="1" s="1"/>
  <c r="BP119" i="1" s="1"/>
  <c r="BQ119" i="1" s="1"/>
  <c r="BR119" i="1" s="1"/>
  <c r="BS119" i="1" s="1"/>
  <c r="BT119" i="1" s="1"/>
  <c r="BU119" i="1" s="1"/>
  <c r="BV119" i="1" s="1"/>
  <c r="BW119" i="1" s="1"/>
  <c r="BX119" i="1" s="1"/>
  <c r="BY119" i="1" s="1"/>
  <c r="BZ119" i="1" s="1"/>
  <c r="CA119" i="1" s="1"/>
  <c r="BI119" i="1"/>
  <c r="AN119" i="1"/>
  <c r="AO119" i="1" s="1"/>
  <c r="AP119" i="1" s="1"/>
  <c r="AQ119" i="1" s="1"/>
  <c r="AR119" i="1" s="1"/>
  <c r="AS119" i="1" s="1"/>
  <c r="AT119" i="1" s="1"/>
  <c r="AU119" i="1" s="1"/>
  <c r="AV119" i="1" s="1"/>
  <c r="T119" i="1"/>
  <c r="S119" i="1"/>
  <c r="R119" i="1"/>
  <c r="Q119" i="1"/>
  <c r="DS118" i="1"/>
  <c r="CE118" i="1"/>
  <c r="DT118" i="1" s="1"/>
  <c r="BI118" i="1"/>
  <c r="BJ118" i="1" s="1"/>
  <c r="BK118" i="1" s="1"/>
  <c r="BL118" i="1" s="1"/>
  <c r="BM118" i="1" s="1"/>
  <c r="BN118" i="1" s="1"/>
  <c r="BO118" i="1" s="1"/>
  <c r="BP118" i="1" s="1"/>
  <c r="BQ118" i="1" s="1"/>
  <c r="BR118" i="1" s="1"/>
  <c r="BS118" i="1" s="1"/>
  <c r="BT118" i="1" s="1"/>
  <c r="BU118" i="1" s="1"/>
  <c r="BV118" i="1" s="1"/>
  <c r="BW118" i="1" s="1"/>
  <c r="BX118" i="1" s="1"/>
  <c r="BY118" i="1" s="1"/>
  <c r="BZ118" i="1" s="1"/>
  <c r="CA118" i="1" s="1"/>
  <c r="AN118" i="1"/>
  <c r="AO118" i="1" s="1"/>
  <c r="AP118" i="1" s="1"/>
  <c r="AQ118" i="1" s="1"/>
  <c r="AR118" i="1" s="1"/>
  <c r="AS118" i="1" s="1"/>
  <c r="AT118" i="1" s="1"/>
  <c r="AU118" i="1" s="1"/>
  <c r="AV118" i="1" s="1"/>
  <c r="AW118" i="1" s="1"/>
  <c r="AX118" i="1" s="1"/>
  <c r="AY118" i="1" s="1"/>
  <c r="AZ118" i="1" s="1"/>
  <c r="BA118" i="1" s="1"/>
  <c r="BB118" i="1" s="1"/>
  <c r="BC118" i="1" s="1"/>
  <c r="BD118" i="1" s="1"/>
  <c r="BE118" i="1" s="1"/>
  <c r="BF118" i="1" s="1"/>
  <c r="CE250" i="1"/>
  <c r="DM250" i="1" s="1"/>
  <c r="BI250" i="1"/>
  <c r="BJ250" i="1" s="1"/>
  <c r="BK250" i="1" s="1"/>
  <c r="BL250" i="1" s="1"/>
  <c r="BM250" i="1" s="1"/>
  <c r="BN250" i="1" s="1"/>
  <c r="BO250" i="1" s="1"/>
  <c r="BP250" i="1" s="1"/>
  <c r="BQ250" i="1" s="1"/>
  <c r="BR250" i="1" s="1"/>
  <c r="BS250" i="1" s="1"/>
  <c r="BT250" i="1" s="1"/>
  <c r="BU250" i="1" s="1"/>
  <c r="BV250" i="1" s="1"/>
  <c r="BW250" i="1" s="1"/>
  <c r="BX250" i="1" s="1"/>
  <c r="BY250" i="1" s="1"/>
  <c r="BZ250" i="1" s="1"/>
  <c r="CA250" i="1" s="1"/>
  <c r="AO250" i="1"/>
  <c r="AP250" i="1" s="1"/>
  <c r="AQ250" i="1" s="1"/>
  <c r="AR250" i="1" s="1"/>
  <c r="AS250" i="1" s="1"/>
  <c r="AT250" i="1" s="1"/>
  <c r="AU250" i="1" s="1"/>
  <c r="AV250" i="1" s="1"/>
  <c r="AW250" i="1" s="1"/>
  <c r="AX250" i="1" s="1"/>
  <c r="AY250" i="1" s="1"/>
  <c r="AZ250" i="1" s="1"/>
  <c r="BA250" i="1" s="1"/>
  <c r="BB250" i="1" s="1"/>
  <c r="BC250" i="1" s="1"/>
  <c r="BD250" i="1" s="1"/>
  <c r="BE250" i="1" s="1"/>
  <c r="BF250" i="1" s="1"/>
  <c r="AN250" i="1"/>
  <c r="DU44" i="1"/>
  <c r="DT44" i="1"/>
  <c r="DS44" i="1"/>
  <c r="DR44" i="1"/>
  <c r="DQ44" i="1"/>
  <c r="DP44" i="1"/>
  <c r="DO44" i="1"/>
  <c r="DN44" i="1"/>
  <c r="DM44" i="1"/>
  <c r="DL44" i="1"/>
  <c r="DK44" i="1"/>
  <c r="DJ44" i="1"/>
  <c r="DI44" i="1"/>
  <c r="DH44" i="1"/>
  <c r="DG44" i="1"/>
  <c r="DF44" i="1"/>
  <c r="DE44" i="1"/>
  <c r="DD44" i="1"/>
  <c r="DC44" i="1"/>
  <c r="DB44" i="1"/>
  <c r="DW44" i="1" s="1"/>
  <c r="CE44" i="1"/>
  <c r="CZ44" i="1" s="1"/>
  <c r="BI44" i="1"/>
  <c r="BJ44" i="1" s="1"/>
  <c r="BK44" i="1" s="1"/>
  <c r="BL44" i="1" s="1"/>
  <c r="BM44" i="1" s="1"/>
  <c r="BN44" i="1" s="1"/>
  <c r="BO44" i="1" s="1"/>
  <c r="BP44" i="1" s="1"/>
  <c r="BQ44" i="1" s="1"/>
  <c r="BR44" i="1" s="1"/>
  <c r="BS44" i="1" s="1"/>
  <c r="BT44" i="1" s="1"/>
  <c r="BU44" i="1" s="1"/>
  <c r="BV44" i="1" s="1"/>
  <c r="BW44" i="1" s="1"/>
  <c r="BX44" i="1" s="1"/>
  <c r="BY44" i="1" s="1"/>
  <c r="BZ44" i="1" s="1"/>
  <c r="CA44" i="1" s="1"/>
  <c r="AN44" i="1"/>
  <c r="AO44" i="1" s="1"/>
  <c r="AP44" i="1" s="1"/>
  <c r="AQ44" i="1" s="1"/>
  <c r="AR44" i="1" s="1"/>
  <c r="AS44" i="1" s="1"/>
  <c r="AT44" i="1" s="1"/>
  <c r="AU44" i="1" s="1"/>
  <c r="AV44" i="1" s="1"/>
  <c r="AW44" i="1" s="1"/>
  <c r="AX44" i="1" s="1"/>
  <c r="AY44" i="1" s="1"/>
  <c r="AZ44" i="1" s="1"/>
  <c r="BA44" i="1" s="1"/>
  <c r="BB44" i="1" s="1"/>
  <c r="BC44" i="1" s="1"/>
  <c r="BD44" i="1" s="1"/>
  <c r="BE44" i="1" s="1"/>
  <c r="BF44" i="1" s="1"/>
  <c r="AD44" i="1"/>
  <c r="AC44" i="1"/>
  <c r="AB44" i="1"/>
  <c r="AA44" i="1"/>
  <c r="Z44" i="1"/>
  <c r="Y44" i="1"/>
  <c r="X44" i="1"/>
  <c r="W44" i="1"/>
  <c r="V44" i="1"/>
  <c r="U44" i="1"/>
  <c r="T44" i="1"/>
  <c r="S44" i="1"/>
  <c r="R44" i="1"/>
  <c r="Q44" i="1"/>
  <c r="DU10" i="1"/>
  <c r="DT10" i="1"/>
  <c r="DS10" i="1"/>
  <c r="DR10" i="1"/>
  <c r="DQ10" i="1"/>
  <c r="DP10" i="1"/>
  <c r="DO10" i="1"/>
  <c r="DN10" i="1"/>
  <c r="DM10" i="1"/>
  <c r="DL10" i="1"/>
  <c r="DK10" i="1"/>
  <c r="DJ10" i="1"/>
  <c r="DI10" i="1"/>
  <c r="DH10" i="1"/>
  <c r="DG10" i="1"/>
  <c r="DF10" i="1"/>
  <c r="DE10" i="1"/>
  <c r="DD10" i="1"/>
  <c r="DC10" i="1"/>
  <c r="DB10" i="1"/>
  <c r="DW10" i="1" s="1"/>
  <c r="CE10" i="1"/>
  <c r="CV10" i="1" s="1"/>
  <c r="BI10" i="1"/>
  <c r="BJ10" i="1" s="1"/>
  <c r="BK10" i="1" s="1"/>
  <c r="BL10" i="1" s="1"/>
  <c r="BM10" i="1" s="1"/>
  <c r="BN10" i="1" s="1"/>
  <c r="BO10" i="1" s="1"/>
  <c r="BP10" i="1" s="1"/>
  <c r="BQ10" i="1" s="1"/>
  <c r="BR10" i="1" s="1"/>
  <c r="BS10" i="1" s="1"/>
  <c r="BT10" i="1" s="1"/>
  <c r="BU10" i="1" s="1"/>
  <c r="BV10" i="1" s="1"/>
  <c r="BW10" i="1" s="1"/>
  <c r="BX10" i="1" s="1"/>
  <c r="BY10" i="1" s="1"/>
  <c r="BZ10" i="1" s="1"/>
  <c r="CA10" i="1" s="1"/>
  <c r="BE10" i="1"/>
  <c r="BC10" i="1"/>
  <c r="BA10" i="1"/>
  <c r="AY10" i="1"/>
  <c r="AW10" i="1"/>
  <c r="AN10" i="1"/>
  <c r="AO10" i="1" s="1"/>
  <c r="AP10" i="1" s="1"/>
  <c r="AQ10" i="1" s="1"/>
  <c r="AR10" i="1" s="1"/>
  <c r="AS10" i="1" s="1"/>
  <c r="AT10" i="1" s="1"/>
  <c r="AU10" i="1" s="1"/>
  <c r="Y10" i="1"/>
  <c r="X10" i="1"/>
  <c r="W10" i="1"/>
  <c r="V10" i="1"/>
  <c r="U10" i="1"/>
  <c r="T10" i="1"/>
  <c r="S10" i="1"/>
  <c r="R10" i="1"/>
  <c r="Q10" i="1"/>
  <c r="DT239" i="1"/>
  <c r="DO239" i="1"/>
  <c r="CT239" i="1" s="1"/>
  <c r="DD239" i="1"/>
  <c r="DC239" i="1"/>
  <c r="CH239" i="1" s="1"/>
  <c r="CE239" i="1"/>
  <c r="DU239" i="1" s="1"/>
  <c r="BI239" i="1"/>
  <c r="BJ239" i="1" s="1"/>
  <c r="BK239" i="1" s="1"/>
  <c r="BL239" i="1" s="1"/>
  <c r="BM239" i="1" s="1"/>
  <c r="BN239" i="1" s="1"/>
  <c r="BO239" i="1" s="1"/>
  <c r="BP239" i="1" s="1"/>
  <c r="BQ239" i="1" s="1"/>
  <c r="BR239" i="1" s="1"/>
  <c r="BS239" i="1" s="1"/>
  <c r="BT239" i="1" s="1"/>
  <c r="BU239" i="1" s="1"/>
  <c r="BV239" i="1" s="1"/>
  <c r="BW239" i="1" s="1"/>
  <c r="BX239" i="1" s="1"/>
  <c r="BY239" i="1" s="1"/>
  <c r="BZ239" i="1" s="1"/>
  <c r="CA239" i="1" s="1"/>
  <c r="AO239" i="1"/>
  <c r="AP239" i="1" s="1"/>
  <c r="AQ239" i="1" s="1"/>
  <c r="AR239" i="1" s="1"/>
  <c r="AS239" i="1" s="1"/>
  <c r="AT239" i="1" s="1"/>
  <c r="AU239" i="1" s="1"/>
  <c r="AN239" i="1"/>
  <c r="Y239" i="1"/>
  <c r="X239" i="1"/>
  <c r="W239" i="1"/>
  <c r="V239" i="1"/>
  <c r="U239" i="1"/>
  <c r="T239" i="1"/>
  <c r="S239" i="1"/>
  <c r="R239" i="1"/>
  <c r="Q239" i="1"/>
  <c r="DU116" i="1"/>
  <c r="DT116" i="1"/>
  <c r="DS116" i="1"/>
  <c r="DR116" i="1"/>
  <c r="DQ116" i="1"/>
  <c r="DP116" i="1"/>
  <c r="DO116" i="1"/>
  <c r="DN116" i="1"/>
  <c r="DM116" i="1"/>
  <c r="DL116" i="1"/>
  <c r="DK116" i="1"/>
  <c r="DJ116" i="1"/>
  <c r="DI116" i="1"/>
  <c r="DH116" i="1"/>
  <c r="DG116" i="1"/>
  <c r="DF116" i="1"/>
  <c r="DE116" i="1"/>
  <c r="DD116" i="1"/>
  <c r="DC116" i="1"/>
  <c r="DB116" i="1"/>
  <c r="DW116" i="1" s="1"/>
  <c r="CE116" i="1"/>
  <c r="CK116" i="1" s="1"/>
  <c r="BJ116" i="1"/>
  <c r="BK116" i="1" s="1"/>
  <c r="BL116" i="1" s="1"/>
  <c r="BM116" i="1" s="1"/>
  <c r="BN116" i="1" s="1"/>
  <c r="BO116" i="1" s="1"/>
  <c r="BP116" i="1" s="1"/>
  <c r="BQ116" i="1" s="1"/>
  <c r="BR116" i="1" s="1"/>
  <c r="BS116" i="1" s="1"/>
  <c r="BT116" i="1" s="1"/>
  <c r="EI116" i="1" s="1"/>
  <c r="BI116" i="1"/>
  <c r="DJ33" i="1"/>
  <c r="DB33" i="1"/>
  <c r="CE33" i="1"/>
  <c r="DU33" i="1" s="1"/>
  <c r="BI33" i="1"/>
  <c r="BJ33" i="1" s="1"/>
  <c r="BK33" i="1" s="1"/>
  <c r="BL33" i="1" s="1"/>
  <c r="AN33" i="1"/>
  <c r="AO33" i="1" s="1"/>
  <c r="AP33" i="1" s="1"/>
  <c r="AQ33" i="1" s="1"/>
  <c r="AR33" i="1" s="1"/>
  <c r="AS33" i="1" s="1"/>
  <c r="AT33" i="1" s="1"/>
  <c r="AU33" i="1" s="1"/>
  <c r="AV33" i="1" s="1"/>
  <c r="AW33" i="1" s="1"/>
  <c r="AX33" i="1" s="1"/>
  <c r="AY33" i="1" s="1"/>
  <c r="AZ33" i="1" s="1"/>
  <c r="Y33" i="1"/>
  <c r="X33" i="1"/>
  <c r="W33" i="1"/>
  <c r="V33" i="1"/>
  <c r="U33" i="1"/>
  <c r="T33" i="1"/>
  <c r="S33" i="1"/>
  <c r="R33" i="1"/>
  <c r="Q33" i="1"/>
  <c r="CE114" i="1"/>
  <c r="BI114" i="1"/>
  <c r="BJ114" i="1" s="1"/>
  <c r="BK114" i="1" s="1"/>
  <c r="BL114" i="1" s="1"/>
  <c r="BM114" i="1" s="1"/>
  <c r="BN114" i="1" s="1"/>
  <c r="BO114" i="1" s="1"/>
  <c r="BP114" i="1" s="1"/>
  <c r="BQ114" i="1" s="1"/>
  <c r="BR114" i="1" s="1"/>
  <c r="BS114" i="1" s="1"/>
  <c r="BT114" i="1" s="1"/>
  <c r="BU114" i="1" s="1"/>
  <c r="BV114" i="1" s="1"/>
  <c r="BW114" i="1" s="1"/>
  <c r="BX114" i="1" s="1"/>
  <c r="BY114" i="1" s="1"/>
  <c r="BZ114" i="1" s="1"/>
  <c r="CA114" i="1" s="1"/>
  <c r="AO114" i="1"/>
  <c r="AP114" i="1" s="1"/>
  <c r="AQ114" i="1" s="1"/>
  <c r="AR114" i="1" s="1"/>
  <c r="AS114" i="1" s="1"/>
  <c r="AT114" i="1" s="1"/>
  <c r="AU114" i="1" s="1"/>
  <c r="AV114" i="1" s="1"/>
  <c r="AW114" i="1" s="1"/>
  <c r="AX114" i="1" s="1"/>
  <c r="AY114" i="1" s="1"/>
  <c r="AZ114" i="1" s="1"/>
  <c r="BA114" i="1" s="1"/>
  <c r="BB114" i="1" s="1"/>
  <c r="BC114" i="1" s="1"/>
  <c r="BD114" i="1" s="1"/>
  <c r="BE114" i="1" s="1"/>
  <c r="BF114" i="1" s="1"/>
  <c r="AN114" i="1"/>
  <c r="Y114" i="1"/>
  <c r="X114" i="1"/>
  <c r="W114" i="1"/>
  <c r="V114" i="1"/>
  <c r="U114" i="1"/>
  <c r="T114" i="1"/>
  <c r="S114" i="1"/>
  <c r="R114" i="1"/>
  <c r="Q114" i="1"/>
  <c r="CE113" i="1"/>
  <c r="DP113" i="1" s="1"/>
  <c r="BI113" i="1"/>
  <c r="BJ113" i="1" s="1"/>
  <c r="BK113" i="1" s="1"/>
  <c r="BL113" i="1" s="1"/>
  <c r="BM113" i="1" s="1"/>
  <c r="BN113" i="1" s="1"/>
  <c r="BO113" i="1" s="1"/>
  <c r="BP113" i="1" s="1"/>
  <c r="BQ113" i="1" s="1"/>
  <c r="BR113" i="1" s="1"/>
  <c r="BS113" i="1" s="1"/>
  <c r="BT113" i="1" s="1"/>
  <c r="BU113" i="1" s="1"/>
  <c r="BV113" i="1" s="1"/>
  <c r="BW113" i="1" s="1"/>
  <c r="BX113" i="1" s="1"/>
  <c r="BY113" i="1" s="1"/>
  <c r="BZ113" i="1" s="1"/>
  <c r="CA113" i="1" s="1"/>
  <c r="AO113" i="1"/>
  <c r="AP113" i="1" s="1"/>
  <c r="AQ113" i="1" s="1"/>
  <c r="AR113" i="1" s="1"/>
  <c r="AS113" i="1" s="1"/>
  <c r="AT113" i="1" s="1"/>
  <c r="AU113" i="1" s="1"/>
  <c r="AV113" i="1" s="1"/>
  <c r="AW113" i="1" s="1"/>
  <c r="AX113" i="1" s="1"/>
  <c r="AY113" i="1" s="1"/>
  <c r="AZ113" i="1" s="1"/>
  <c r="BA113" i="1" s="1"/>
  <c r="BB113" i="1" s="1"/>
  <c r="BC113" i="1" s="1"/>
  <c r="BD113" i="1" s="1"/>
  <c r="BE113" i="1" s="1"/>
  <c r="BF113" i="1" s="1"/>
  <c r="AN113" i="1"/>
  <c r="T113" i="1"/>
  <c r="S113" i="1"/>
  <c r="R113" i="1"/>
  <c r="Q113" i="1"/>
  <c r="CE32" i="1"/>
  <c r="DH32" i="1" s="1"/>
  <c r="BI32" i="1"/>
  <c r="BJ32" i="1" s="1"/>
  <c r="BK32" i="1" s="1"/>
  <c r="BL32" i="1" s="1"/>
  <c r="BM32" i="1" s="1"/>
  <c r="BN32" i="1" s="1"/>
  <c r="BO32" i="1" s="1"/>
  <c r="BP32" i="1" s="1"/>
  <c r="BQ32" i="1" s="1"/>
  <c r="BR32" i="1" s="1"/>
  <c r="BS32" i="1" s="1"/>
  <c r="BT32" i="1" s="1"/>
  <c r="BU32" i="1" s="1"/>
  <c r="BV32" i="1" s="1"/>
  <c r="BW32" i="1" s="1"/>
  <c r="BX32" i="1" s="1"/>
  <c r="BY32" i="1" s="1"/>
  <c r="BZ32" i="1" s="1"/>
  <c r="CA32" i="1" s="1"/>
  <c r="AN32" i="1"/>
  <c r="AO32" i="1" s="1"/>
  <c r="AP32" i="1" s="1"/>
  <c r="AQ32" i="1" s="1"/>
  <c r="AR32" i="1" s="1"/>
  <c r="AS32" i="1" s="1"/>
  <c r="AT32" i="1" s="1"/>
  <c r="AU32" i="1" s="1"/>
  <c r="AV32" i="1" s="1"/>
  <c r="AW32" i="1" s="1"/>
  <c r="AX32" i="1" s="1"/>
  <c r="AY32" i="1" s="1"/>
  <c r="AZ32" i="1" s="1"/>
  <c r="Y32" i="1"/>
  <c r="X32" i="1"/>
  <c r="W32" i="1"/>
  <c r="V32" i="1"/>
  <c r="U32" i="1"/>
  <c r="T32" i="1"/>
  <c r="S32" i="1"/>
  <c r="R32" i="1"/>
  <c r="Q32" i="1"/>
  <c r="CE217" i="1"/>
  <c r="DK217" i="1" s="1"/>
  <c r="BI217" i="1"/>
  <c r="AN217" i="1"/>
  <c r="AO217" i="1" s="1"/>
  <c r="AP217" i="1" s="1"/>
  <c r="AQ217" i="1" s="1"/>
  <c r="AR217" i="1" s="1"/>
  <c r="AS217" i="1" s="1"/>
  <c r="AT217" i="1" s="1"/>
  <c r="AU217" i="1" s="1"/>
  <c r="AV217" i="1" s="1"/>
  <c r="AW217" i="1" s="1"/>
  <c r="AX217" i="1" s="1"/>
  <c r="AY217" i="1" s="1"/>
  <c r="AD217" i="1"/>
  <c r="AC217" i="1"/>
  <c r="AB217" i="1"/>
  <c r="AA217" i="1"/>
  <c r="Z217" i="1"/>
  <c r="Y217" i="1"/>
  <c r="X217" i="1"/>
  <c r="W217" i="1"/>
  <c r="V217" i="1"/>
  <c r="U217" i="1"/>
  <c r="T217" i="1"/>
  <c r="S217" i="1"/>
  <c r="R217" i="1"/>
  <c r="Q217" i="1"/>
  <c r="CE49" i="1"/>
  <c r="DR49" i="1" s="1"/>
  <c r="BI49" i="1"/>
  <c r="BJ49" i="1" s="1"/>
  <c r="BK49" i="1" s="1"/>
  <c r="BL49" i="1" s="1"/>
  <c r="BM49" i="1" s="1"/>
  <c r="BN49" i="1" s="1"/>
  <c r="BO49" i="1" s="1"/>
  <c r="BP49" i="1" s="1"/>
  <c r="AN49" i="1"/>
  <c r="AO49" i="1" s="1"/>
  <c r="AP49" i="1" s="1"/>
  <c r="AQ49" i="1" s="1"/>
  <c r="AR49" i="1" s="1"/>
  <c r="AS49" i="1" s="1"/>
  <c r="AT49" i="1" s="1"/>
  <c r="AU49" i="1" s="1"/>
  <c r="AV49" i="1" s="1"/>
  <c r="AW49" i="1" s="1"/>
  <c r="AX49" i="1" s="1"/>
  <c r="AY49" i="1" s="1"/>
  <c r="AZ49" i="1" s="1"/>
  <c r="BA49" i="1" s="1"/>
  <c r="BB49" i="1" s="1"/>
  <c r="BC49" i="1" s="1"/>
  <c r="BD49" i="1" s="1"/>
  <c r="BE49" i="1" s="1"/>
  <c r="BF49" i="1" s="1"/>
  <c r="AD49" i="1"/>
  <c r="AC49" i="1"/>
  <c r="AB49" i="1"/>
  <c r="AA49" i="1"/>
  <c r="Z49" i="1"/>
  <c r="Y49" i="1"/>
  <c r="X49" i="1"/>
  <c r="W49" i="1"/>
  <c r="V49" i="1"/>
  <c r="U49" i="1"/>
  <c r="T49" i="1"/>
  <c r="S49" i="1"/>
  <c r="R49" i="1"/>
  <c r="Q49" i="1"/>
  <c r="CE79" i="1"/>
  <c r="DL79" i="1" s="1"/>
  <c r="BI79" i="1"/>
  <c r="BJ79" i="1" s="1"/>
  <c r="BK79" i="1" s="1"/>
  <c r="BL79" i="1" s="1"/>
  <c r="BM79" i="1" s="1"/>
  <c r="BN79" i="1" s="1"/>
  <c r="BO79" i="1" s="1"/>
  <c r="BP79" i="1" s="1"/>
  <c r="BQ79" i="1" s="1"/>
  <c r="BR79" i="1" s="1"/>
  <c r="BS79" i="1" s="1"/>
  <c r="BT79" i="1" s="1"/>
  <c r="BU79" i="1" s="1"/>
  <c r="BV79" i="1" s="1"/>
  <c r="BW79" i="1" s="1"/>
  <c r="BX79" i="1" s="1"/>
  <c r="BY79" i="1" s="1"/>
  <c r="BZ79" i="1" s="1"/>
  <c r="CA79" i="1" s="1"/>
  <c r="AO79" i="1"/>
  <c r="AP79" i="1" s="1"/>
  <c r="AQ79" i="1" s="1"/>
  <c r="AR79" i="1" s="1"/>
  <c r="AS79" i="1" s="1"/>
  <c r="AT79" i="1" s="1"/>
  <c r="AU79" i="1" s="1"/>
  <c r="AV79" i="1" s="1"/>
  <c r="AW79" i="1" s="1"/>
  <c r="AX79" i="1" s="1"/>
  <c r="AY79" i="1" s="1"/>
  <c r="AZ79" i="1" s="1"/>
  <c r="BA79" i="1" s="1"/>
  <c r="BB79" i="1" s="1"/>
  <c r="BC79" i="1" s="1"/>
  <c r="BD79" i="1" s="1"/>
  <c r="AN79" i="1"/>
  <c r="T79" i="1"/>
  <c r="S79" i="1"/>
  <c r="R79" i="1"/>
  <c r="Q79" i="1"/>
  <c r="CE112" i="1"/>
  <c r="DR112" i="1" s="1"/>
  <c r="CW112" i="1" s="1"/>
  <c r="BW112" i="1"/>
  <c r="BX112" i="1" s="1"/>
  <c r="BY112" i="1" s="1"/>
  <c r="BZ112" i="1" s="1"/>
  <c r="CA112" i="1" s="1"/>
  <c r="BT112" i="1"/>
  <c r="BU112" i="1" s="1"/>
  <c r="BI112" i="1"/>
  <c r="BJ112" i="1" s="1"/>
  <c r="BK112" i="1" s="1"/>
  <c r="BL112" i="1" s="1"/>
  <c r="BM112" i="1" s="1"/>
  <c r="BN112" i="1" s="1"/>
  <c r="BO112" i="1" s="1"/>
  <c r="BP112" i="1" s="1"/>
  <c r="BQ112" i="1" s="1"/>
  <c r="BR112" i="1" s="1"/>
  <c r="AN112" i="1"/>
  <c r="AO112" i="1" s="1"/>
  <c r="AP112" i="1" s="1"/>
  <c r="AQ112" i="1" s="1"/>
  <c r="AR112" i="1" s="1"/>
  <c r="AS112" i="1" s="1"/>
  <c r="AT112" i="1" s="1"/>
  <c r="AU112" i="1" s="1"/>
  <c r="AV112" i="1" s="1"/>
  <c r="AW112" i="1" s="1"/>
  <c r="AX112" i="1" s="1"/>
  <c r="AY112" i="1" s="1"/>
  <c r="DC13" i="1"/>
  <c r="CE13" i="1"/>
  <c r="DU13" i="1" s="1"/>
  <c r="BI13" i="1"/>
  <c r="BJ13" i="1" s="1"/>
  <c r="BK13" i="1" s="1"/>
  <c r="BL13" i="1" s="1"/>
  <c r="BM13" i="1" s="1"/>
  <c r="BN13" i="1" s="1"/>
  <c r="BO13" i="1" s="1"/>
  <c r="BP13" i="1" s="1"/>
  <c r="BQ13" i="1" s="1"/>
  <c r="BR13" i="1" s="1"/>
  <c r="BS13" i="1" s="1"/>
  <c r="BT13" i="1" s="1"/>
  <c r="BU13" i="1" s="1"/>
  <c r="BV13" i="1" s="1"/>
  <c r="BW13" i="1" s="1"/>
  <c r="BX13" i="1" s="1"/>
  <c r="BY13" i="1" s="1"/>
  <c r="BZ13" i="1" s="1"/>
  <c r="CA13" i="1" s="1"/>
  <c r="AN13" i="1"/>
  <c r="AO13" i="1" s="1"/>
  <c r="CE196" i="1"/>
  <c r="DU196" i="1" s="1"/>
  <c r="BI196" i="1"/>
  <c r="BJ196" i="1" s="1"/>
  <c r="BK196" i="1" s="1"/>
  <c r="BL196" i="1" s="1"/>
  <c r="BM196" i="1" s="1"/>
  <c r="BN196" i="1" s="1"/>
  <c r="BO196" i="1" s="1"/>
  <c r="BP196" i="1" s="1"/>
  <c r="BQ196" i="1" s="1"/>
  <c r="BR196" i="1" s="1"/>
  <c r="BS196" i="1" s="1"/>
  <c r="BT196" i="1" s="1"/>
  <c r="BU196" i="1" s="1"/>
  <c r="BV196" i="1" s="1"/>
  <c r="BW196" i="1" s="1"/>
  <c r="BX196" i="1" s="1"/>
  <c r="BY196" i="1" s="1"/>
  <c r="BZ196" i="1" s="1"/>
  <c r="CA196" i="1" s="1"/>
  <c r="AN196" i="1"/>
  <c r="AO196" i="1" s="1"/>
  <c r="AP196" i="1" s="1"/>
  <c r="AQ196" i="1" s="1"/>
  <c r="AR196" i="1" s="1"/>
  <c r="AS196" i="1" s="1"/>
  <c r="AT196" i="1" s="1"/>
  <c r="AU196" i="1" s="1"/>
  <c r="CE192" i="1"/>
  <c r="DR192" i="1" s="1"/>
  <c r="BI192" i="1"/>
  <c r="BJ192" i="1" s="1"/>
  <c r="BK192" i="1" s="1"/>
  <c r="BL192" i="1" s="1"/>
  <c r="BM192" i="1" s="1"/>
  <c r="BN192" i="1" s="1"/>
  <c r="BO192" i="1" s="1"/>
  <c r="BP192" i="1" s="1"/>
  <c r="BQ192" i="1" s="1"/>
  <c r="BR192" i="1" s="1"/>
  <c r="BS192" i="1" s="1"/>
  <c r="BT192" i="1" s="1"/>
  <c r="BU192" i="1" s="1"/>
  <c r="BV192" i="1" s="1"/>
  <c r="BW192" i="1" s="1"/>
  <c r="BX192" i="1" s="1"/>
  <c r="BY192" i="1" s="1"/>
  <c r="BZ192" i="1" s="1"/>
  <c r="CA192" i="1" s="1"/>
  <c r="AN192" i="1"/>
  <c r="AO192" i="1" s="1"/>
  <c r="AP192" i="1" s="1"/>
  <c r="AQ192" i="1" s="1"/>
  <c r="AR192" i="1" s="1"/>
  <c r="AS192" i="1" s="1"/>
  <c r="AT192" i="1" s="1"/>
  <c r="AU192" i="1" s="1"/>
  <c r="AV192" i="1" s="1"/>
  <c r="AW192" i="1" s="1"/>
  <c r="AX192" i="1" s="1"/>
  <c r="AY192" i="1" s="1"/>
  <c r="AZ192" i="1" s="1"/>
  <c r="BA192" i="1" s="1"/>
  <c r="BB192" i="1" s="1"/>
  <c r="BC192" i="1" s="1"/>
  <c r="Y192" i="1"/>
  <c r="X192" i="1"/>
  <c r="W192" i="1"/>
  <c r="V192" i="1"/>
  <c r="U192" i="1"/>
  <c r="T192" i="1"/>
  <c r="S192" i="1"/>
  <c r="R192" i="1"/>
  <c r="Q192" i="1"/>
  <c r="CE27" i="1"/>
  <c r="DT27" i="1" s="1"/>
  <c r="BI27" i="1"/>
  <c r="BJ27" i="1" s="1"/>
  <c r="BK27" i="1" s="1"/>
  <c r="BL27" i="1" s="1"/>
  <c r="BM27" i="1" s="1"/>
  <c r="BN27" i="1" s="1"/>
  <c r="BO27" i="1" s="1"/>
  <c r="BP27" i="1" s="1"/>
  <c r="BQ27" i="1" s="1"/>
  <c r="BR27" i="1" s="1"/>
  <c r="BS27" i="1" s="1"/>
  <c r="BT27" i="1" s="1"/>
  <c r="BU27" i="1" s="1"/>
  <c r="BV27" i="1" s="1"/>
  <c r="BW27" i="1" s="1"/>
  <c r="BX27" i="1" s="1"/>
  <c r="BY27" i="1" s="1"/>
  <c r="BZ27" i="1" s="1"/>
  <c r="CA27" i="1" s="1"/>
  <c r="AN27" i="1"/>
  <c r="AO27" i="1" s="1"/>
  <c r="AP27" i="1" s="1"/>
  <c r="AQ27" i="1" s="1"/>
  <c r="AR27" i="1" s="1"/>
  <c r="AS27" i="1" s="1"/>
  <c r="AT27" i="1" s="1"/>
  <c r="AU27" i="1" s="1"/>
  <c r="AV27" i="1" s="1"/>
  <c r="AW27" i="1" s="1"/>
  <c r="AX27" i="1" s="1"/>
  <c r="AY27" i="1" s="1"/>
  <c r="AZ27" i="1" s="1"/>
  <c r="BA27" i="1" s="1"/>
  <c r="BB27" i="1" s="1"/>
  <c r="BC27" i="1" s="1"/>
  <c r="BD27" i="1" s="1"/>
  <c r="BE27" i="1" s="1"/>
  <c r="BF27" i="1" s="1"/>
  <c r="CE70" i="1"/>
  <c r="DU70" i="1" s="1"/>
  <c r="BJ70" i="1"/>
  <c r="BK70" i="1" s="1"/>
  <c r="BL70" i="1" s="1"/>
  <c r="BM70" i="1" s="1"/>
  <c r="BN70" i="1" s="1"/>
  <c r="BO70" i="1" s="1"/>
  <c r="BP70" i="1" s="1"/>
  <c r="BQ70" i="1" s="1"/>
  <c r="BR70" i="1" s="1"/>
  <c r="BS70" i="1" s="1"/>
  <c r="BT70" i="1" s="1"/>
  <c r="BU70" i="1" s="1"/>
  <c r="BV70" i="1" s="1"/>
  <c r="BW70" i="1" s="1"/>
  <c r="BX70" i="1" s="1"/>
  <c r="BY70" i="1" s="1"/>
  <c r="BZ70" i="1" s="1"/>
  <c r="CA70" i="1" s="1"/>
  <c r="BI70" i="1"/>
  <c r="AO70" i="1"/>
  <c r="AP70" i="1" s="1"/>
  <c r="AQ70" i="1" s="1"/>
  <c r="AR70" i="1" s="1"/>
  <c r="AS70" i="1" s="1"/>
  <c r="AT70" i="1" s="1"/>
  <c r="AU70" i="1" s="1"/>
  <c r="AV70" i="1" s="1"/>
  <c r="AW70" i="1" s="1"/>
  <c r="AX70" i="1" s="1"/>
  <c r="AY70" i="1" s="1"/>
  <c r="AZ70" i="1" s="1"/>
  <c r="AN70" i="1"/>
  <c r="AD70" i="1"/>
  <c r="AC70" i="1"/>
  <c r="AB70" i="1"/>
  <c r="AA70" i="1"/>
  <c r="Z70" i="1"/>
  <c r="Y70" i="1"/>
  <c r="X70" i="1"/>
  <c r="W70" i="1"/>
  <c r="V70" i="1"/>
  <c r="U70" i="1"/>
  <c r="T70" i="1"/>
  <c r="S70" i="1"/>
  <c r="R70" i="1"/>
  <c r="Q70" i="1"/>
  <c r="CE109" i="1"/>
  <c r="DU109" i="1" s="1"/>
  <c r="BR109" i="1"/>
  <c r="BS109" i="1" s="1"/>
  <c r="BT109" i="1" s="1"/>
  <c r="BU109" i="1" s="1"/>
  <c r="BV109" i="1" s="1"/>
  <c r="BW109" i="1" s="1"/>
  <c r="BX109" i="1" s="1"/>
  <c r="BY109" i="1" s="1"/>
  <c r="BZ109" i="1" s="1"/>
  <c r="CA109" i="1" s="1"/>
  <c r="BI109" i="1"/>
  <c r="BJ109" i="1" s="1"/>
  <c r="BK109" i="1" s="1"/>
  <c r="BL109" i="1" s="1"/>
  <c r="BM109" i="1" s="1"/>
  <c r="AN109" i="1"/>
  <c r="AO109" i="1" s="1"/>
  <c r="AP109" i="1" s="1"/>
  <c r="AQ109" i="1" s="1"/>
  <c r="AR109" i="1" s="1"/>
  <c r="AS109" i="1" s="1"/>
  <c r="AT109" i="1" s="1"/>
  <c r="AU109" i="1" s="1"/>
  <c r="CE40" i="1"/>
  <c r="DT40" i="1" s="1"/>
  <c r="BI40" i="1"/>
  <c r="BJ40" i="1" s="1"/>
  <c r="BK40" i="1" s="1"/>
  <c r="BL40" i="1" s="1"/>
  <c r="BM40" i="1" s="1"/>
  <c r="BN40" i="1" s="1"/>
  <c r="BO40" i="1" s="1"/>
  <c r="BP40" i="1" s="1"/>
  <c r="BQ40" i="1" s="1"/>
  <c r="BR40" i="1" s="1"/>
  <c r="BS40" i="1" s="1"/>
  <c r="BT40" i="1" s="1"/>
  <c r="BU40" i="1" s="1"/>
  <c r="BV40" i="1" s="1"/>
  <c r="BW40" i="1" s="1"/>
  <c r="BX40" i="1" s="1"/>
  <c r="BY40" i="1" s="1"/>
  <c r="BZ40" i="1" s="1"/>
  <c r="CA40" i="1" s="1"/>
  <c r="AN40" i="1"/>
  <c r="AO40" i="1" s="1"/>
  <c r="AP40" i="1" s="1"/>
  <c r="AQ40" i="1" s="1"/>
  <c r="AR40" i="1" s="1"/>
  <c r="AS40" i="1" s="1"/>
  <c r="AT40" i="1" s="1"/>
  <c r="AU40" i="1" s="1"/>
  <c r="AV40" i="1" s="1"/>
  <c r="AW40" i="1" s="1"/>
  <c r="AX40" i="1" s="1"/>
  <c r="AY40" i="1" s="1"/>
  <c r="AZ40" i="1" s="1"/>
  <c r="BA40" i="1" s="1"/>
  <c r="BB40" i="1" s="1"/>
  <c r="BC40" i="1" s="1"/>
  <c r="BD40" i="1" s="1"/>
  <c r="BE40" i="1" s="1"/>
  <c r="BF40" i="1" s="1"/>
  <c r="Y40" i="1"/>
  <c r="X40" i="1"/>
  <c r="W40" i="1"/>
  <c r="V40" i="1"/>
  <c r="U40" i="1"/>
  <c r="T40" i="1"/>
  <c r="S40" i="1"/>
  <c r="R40" i="1"/>
  <c r="Q40" i="1"/>
  <c r="DR108" i="1"/>
  <c r="CW108" i="1" s="1"/>
  <c r="DC108" i="1"/>
  <c r="CE108" i="1"/>
  <c r="DU108" i="1" s="1"/>
  <c r="BI108" i="1"/>
  <c r="BJ108" i="1" s="1"/>
  <c r="BK108" i="1" s="1"/>
  <c r="BL108" i="1" s="1"/>
  <c r="BM108" i="1" s="1"/>
  <c r="BN108" i="1" s="1"/>
  <c r="BO108" i="1" s="1"/>
  <c r="BP108" i="1" s="1"/>
  <c r="BQ108" i="1" s="1"/>
  <c r="BR108" i="1" s="1"/>
  <c r="BS108" i="1" s="1"/>
  <c r="BT108" i="1" s="1"/>
  <c r="BU108" i="1" s="1"/>
  <c r="BV108" i="1" s="1"/>
  <c r="BW108" i="1" s="1"/>
  <c r="BX108" i="1" s="1"/>
  <c r="BY108" i="1" s="1"/>
  <c r="BZ108" i="1" s="1"/>
  <c r="CA108" i="1" s="1"/>
  <c r="AN108" i="1"/>
  <c r="AO108" i="1" s="1"/>
  <c r="AP108" i="1" s="1"/>
  <c r="AQ108" i="1" s="1"/>
  <c r="AR108" i="1" s="1"/>
  <c r="AS108" i="1" s="1"/>
  <c r="Y108" i="1"/>
  <c r="X108" i="1"/>
  <c r="W108" i="1"/>
  <c r="V108" i="1"/>
  <c r="U108" i="1"/>
  <c r="T108" i="1"/>
  <c r="S108" i="1"/>
  <c r="R108" i="1"/>
  <c r="Q108" i="1"/>
  <c r="CE55" i="1"/>
  <c r="DQ55" i="1" s="1"/>
  <c r="BI55" i="1"/>
  <c r="BJ55" i="1" s="1"/>
  <c r="BK55" i="1" s="1"/>
  <c r="BL55" i="1" s="1"/>
  <c r="BM55" i="1" s="1"/>
  <c r="BN55" i="1" s="1"/>
  <c r="BO55" i="1" s="1"/>
  <c r="BP55" i="1" s="1"/>
  <c r="BQ55" i="1" s="1"/>
  <c r="BR55" i="1" s="1"/>
  <c r="BS55" i="1" s="1"/>
  <c r="BT55" i="1" s="1"/>
  <c r="BU55" i="1" s="1"/>
  <c r="BV55" i="1" s="1"/>
  <c r="BW55" i="1" s="1"/>
  <c r="BX55" i="1" s="1"/>
  <c r="BY55" i="1" s="1"/>
  <c r="BZ55" i="1" s="1"/>
  <c r="CA55" i="1" s="1"/>
  <c r="AN55" i="1"/>
  <c r="AO55" i="1" s="1"/>
  <c r="AP55" i="1" s="1"/>
  <c r="AQ55" i="1" s="1"/>
  <c r="AR55" i="1" s="1"/>
  <c r="AS55" i="1" s="1"/>
  <c r="AT55" i="1" s="1"/>
  <c r="AU55" i="1" s="1"/>
  <c r="Y55" i="1"/>
  <c r="X55" i="1"/>
  <c r="W55" i="1"/>
  <c r="V55" i="1"/>
  <c r="U55" i="1"/>
  <c r="T55" i="1"/>
  <c r="S55" i="1"/>
  <c r="R55" i="1"/>
  <c r="Q55" i="1"/>
  <c r="CE171" i="1"/>
  <c r="DQ171" i="1" s="1"/>
  <c r="BJ171" i="1"/>
  <c r="BK171" i="1" s="1"/>
  <c r="BL171" i="1" s="1"/>
  <c r="BM171" i="1" s="1"/>
  <c r="BN171" i="1" s="1"/>
  <c r="BO171" i="1" s="1"/>
  <c r="BP171" i="1" s="1"/>
  <c r="BQ171" i="1" s="1"/>
  <c r="BR171" i="1" s="1"/>
  <c r="BS171" i="1" s="1"/>
  <c r="BT171" i="1" s="1"/>
  <c r="BU171" i="1" s="1"/>
  <c r="BV171" i="1" s="1"/>
  <c r="BW171" i="1" s="1"/>
  <c r="BI171" i="1"/>
  <c r="T171" i="1"/>
  <c r="S171" i="1"/>
  <c r="R171" i="1"/>
  <c r="Q171" i="1"/>
  <c r="CE6" i="1"/>
  <c r="DU6" i="1" s="1"/>
  <c r="BI6" i="1"/>
  <c r="BJ6" i="1" s="1"/>
  <c r="BK6" i="1" s="1"/>
  <c r="BL6" i="1" s="1"/>
  <c r="BM6" i="1" s="1"/>
  <c r="BN6" i="1" s="1"/>
  <c r="BO6" i="1" s="1"/>
  <c r="BP6" i="1" s="1"/>
  <c r="BQ6" i="1" s="1"/>
  <c r="BR6" i="1" s="1"/>
  <c r="BS6" i="1" s="1"/>
  <c r="BT6" i="1" s="1"/>
  <c r="BU6" i="1" s="1"/>
  <c r="BV6" i="1" s="1"/>
  <c r="BW6" i="1" s="1"/>
  <c r="BX6" i="1" s="1"/>
  <c r="BY6" i="1" s="1"/>
  <c r="BZ6" i="1" s="1"/>
  <c r="CA6" i="1" s="1"/>
  <c r="AN6" i="1"/>
  <c r="AO6" i="1" s="1"/>
  <c r="AP6" i="1" s="1"/>
  <c r="AQ6" i="1" s="1"/>
  <c r="AR6" i="1" s="1"/>
  <c r="AS6" i="1" s="1"/>
  <c r="AT6" i="1" s="1"/>
  <c r="AU6" i="1" s="1"/>
  <c r="AV6" i="1" s="1"/>
  <c r="AW6" i="1" s="1"/>
  <c r="AD6" i="1"/>
  <c r="AC6" i="1"/>
  <c r="AB6" i="1"/>
  <c r="AA6" i="1"/>
  <c r="Z6" i="1"/>
  <c r="Y6" i="1"/>
  <c r="X6" i="1"/>
  <c r="W6" i="1"/>
  <c r="V6" i="1"/>
  <c r="U6" i="1"/>
  <c r="T6" i="1"/>
  <c r="S6" i="1"/>
  <c r="R6" i="1"/>
  <c r="Q6" i="1"/>
  <c r="DD167" i="1"/>
  <c r="DC167" i="1"/>
  <c r="CH167" i="1" s="1"/>
  <c r="CE167" i="1"/>
  <c r="DU167" i="1" s="1"/>
  <c r="BI167" i="1"/>
  <c r="BJ167" i="1" s="1"/>
  <c r="BK167" i="1" s="1"/>
  <c r="BL167" i="1" s="1"/>
  <c r="BM167" i="1" s="1"/>
  <c r="BN167" i="1" s="1"/>
  <c r="BO167" i="1" s="1"/>
  <c r="BP167" i="1" s="1"/>
  <c r="BQ167" i="1" s="1"/>
  <c r="BR167" i="1" s="1"/>
  <c r="BS167" i="1" s="1"/>
  <c r="BT167" i="1" s="1"/>
  <c r="BU167" i="1" s="1"/>
  <c r="BV167" i="1" s="1"/>
  <c r="BW167" i="1" s="1"/>
  <c r="BX167" i="1" s="1"/>
  <c r="BY167" i="1" s="1"/>
  <c r="BZ167" i="1" s="1"/>
  <c r="AN167" i="1"/>
  <c r="AO167" i="1" s="1"/>
  <c r="AD167" i="1"/>
  <c r="AC167" i="1"/>
  <c r="AB167" i="1"/>
  <c r="AA167" i="1"/>
  <c r="Z167" i="1"/>
  <c r="Y167" i="1"/>
  <c r="X167" i="1"/>
  <c r="W167" i="1"/>
  <c r="V167" i="1"/>
  <c r="U167" i="1"/>
  <c r="T167" i="1"/>
  <c r="S167" i="1"/>
  <c r="R167" i="1"/>
  <c r="Q167" i="1"/>
  <c r="DU53" i="1"/>
  <c r="DT53" i="1"/>
  <c r="DS53" i="1"/>
  <c r="DR53" i="1"/>
  <c r="DQ53" i="1"/>
  <c r="DP53" i="1"/>
  <c r="DO53" i="1"/>
  <c r="DN53" i="1"/>
  <c r="DM53" i="1"/>
  <c r="DL53" i="1"/>
  <c r="DK53" i="1"/>
  <c r="DJ53" i="1"/>
  <c r="DI53" i="1"/>
  <c r="DH53" i="1"/>
  <c r="DG53" i="1"/>
  <c r="DF53" i="1"/>
  <c r="DE53" i="1"/>
  <c r="DD53" i="1"/>
  <c r="DC53" i="1"/>
  <c r="DB53" i="1"/>
  <c r="DW53" i="1" s="1"/>
  <c r="CY53" i="1"/>
  <c r="CE53" i="1"/>
  <c r="CO53" i="1" s="1"/>
  <c r="BI53" i="1"/>
  <c r="BJ53" i="1" s="1"/>
  <c r="BK53" i="1" s="1"/>
  <c r="BL53" i="1" s="1"/>
  <c r="BM53" i="1" s="1"/>
  <c r="BN53" i="1" s="1"/>
  <c r="BO53" i="1" s="1"/>
  <c r="BP53" i="1" s="1"/>
  <c r="BQ53" i="1" s="1"/>
  <c r="BR53" i="1" s="1"/>
  <c r="BS53" i="1" s="1"/>
  <c r="BT53" i="1" s="1"/>
  <c r="BU53" i="1" s="1"/>
  <c r="BV53" i="1" s="1"/>
  <c r="BW53" i="1" s="1"/>
  <c r="BX53" i="1" s="1"/>
  <c r="BY53" i="1" s="1"/>
  <c r="BZ53" i="1" s="1"/>
  <c r="CA53" i="1" s="1"/>
  <c r="AN53" i="1"/>
  <c r="AO53" i="1" s="1"/>
  <c r="AP53" i="1" s="1"/>
  <c r="AQ53" i="1" s="1"/>
  <c r="AR53" i="1" s="1"/>
  <c r="AS53" i="1" s="1"/>
  <c r="AT53" i="1" s="1"/>
  <c r="AU53" i="1" s="1"/>
  <c r="AI53" i="1"/>
  <c r="AH53" i="1"/>
  <c r="AG53" i="1"/>
  <c r="AF53" i="1"/>
  <c r="AE53" i="1"/>
  <c r="AD53" i="1"/>
  <c r="AC53" i="1"/>
  <c r="AB53" i="1"/>
  <c r="AA53" i="1"/>
  <c r="Z53" i="1"/>
  <c r="Y53" i="1"/>
  <c r="X53" i="1"/>
  <c r="W53" i="1"/>
  <c r="V53" i="1"/>
  <c r="U53" i="1"/>
  <c r="T53" i="1"/>
  <c r="S53" i="1"/>
  <c r="R53" i="1"/>
  <c r="Q53" i="1"/>
  <c r="CE106" i="1"/>
  <c r="DF106" i="1" s="1"/>
  <c r="BI106" i="1"/>
  <c r="BJ106" i="1" s="1"/>
  <c r="BK106" i="1" s="1"/>
  <c r="BL106" i="1" s="1"/>
  <c r="BM106" i="1" s="1"/>
  <c r="BN106" i="1" s="1"/>
  <c r="BO106" i="1" s="1"/>
  <c r="BP106" i="1" s="1"/>
  <c r="BQ106" i="1" s="1"/>
  <c r="BR106" i="1" s="1"/>
  <c r="BS106" i="1" s="1"/>
  <c r="BT106" i="1" s="1"/>
  <c r="BU106" i="1" s="1"/>
  <c r="BV106" i="1" s="1"/>
  <c r="BW106" i="1" s="1"/>
  <c r="BX106" i="1" s="1"/>
  <c r="BY106" i="1" s="1"/>
  <c r="BZ106" i="1" s="1"/>
  <c r="CA106" i="1" s="1"/>
  <c r="AO106" i="1"/>
  <c r="AP106" i="1" s="1"/>
  <c r="AQ106" i="1" s="1"/>
  <c r="AR106" i="1" s="1"/>
  <c r="AS106" i="1" s="1"/>
  <c r="AT106" i="1" s="1"/>
  <c r="AU106" i="1" s="1"/>
  <c r="AN106" i="1"/>
  <c r="AI106" i="1"/>
  <c r="AH106" i="1"/>
  <c r="AG106" i="1"/>
  <c r="AF106" i="1"/>
  <c r="AE106" i="1"/>
  <c r="AD106" i="1"/>
  <c r="AC106" i="1"/>
  <c r="AB106" i="1"/>
  <c r="AA106" i="1"/>
  <c r="Z106" i="1"/>
  <c r="Y106" i="1"/>
  <c r="X106" i="1"/>
  <c r="W106" i="1"/>
  <c r="V106" i="1"/>
  <c r="U106" i="1"/>
  <c r="T106" i="1"/>
  <c r="S106" i="1"/>
  <c r="R106" i="1"/>
  <c r="Q106" i="1"/>
  <c r="CE105" i="1"/>
  <c r="DT105" i="1" s="1"/>
  <c r="BI105" i="1"/>
  <c r="BJ105" i="1" s="1"/>
  <c r="BK105" i="1" s="1"/>
  <c r="BL105" i="1" s="1"/>
  <c r="BM105" i="1" s="1"/>
  <c r="BN105" i="1" s="1"/>
  <c r="BO105" i="1" s="1"/>
  <c r="BP105" i="1" s="1"/>
  <c r="BQ105" i="1" s="1"/>
  <c r="BR105" i="1" s="1"/>
  <c r="BS105" i="1" s="1"/>
  <c r="BT105" i="1" s="1"/>
  <c r="BU105" i="1" s="1"/>
  <c r="BV105" i="1" s="1"/>
  <c r="BW105" i="1" s="1"/>
  <c r="BX105" i="1" s="1"/>
  <c r="BY105" i="1" s="1"/>
  <c r="BZ105" i="1" s="1"/>
  <c r="CA105" i="1" s="1"/>
  <c r="AN105" i="1"/>
  <c r="AO105" i="1" s="1"/>
  <c r="AP105" i="1" s="1"/>
  <c r="AQ105" i="1" s="1"/>
  <c r="AR105" i="1" s="1"/>
  <c r="AS105" i="1" s="1"/>
  <c r="AT105" i="1" s="1"/>
  <c r="AU105" i="1" s="1"/>
  <c r="AV105" i="1" s="1"/>
  <c r="AW105" i="1" s="1"/>
  <c r="AX105" i="1" s="1"/>
  <c r="AY105" i="1" s="1"/>
  <c r="AZ105" i="1" s="1"/>
  <c r="BA105" i="1" s="1"/>
  <c r="BB105" i="1" s="1"/>
  <c r="BC105" i="1" s="1"/>
  <c r="BD105" i="1" s="1"/>
  <c r="BE105" i="1" s="1"/>
  <c r="BF105" i="1" s="1"/>
  <c r="CE104" i="1"/>
  <c r="DU104" i="1" s="1"/>
  <c r="BI104" i="1"/>
  <c r="BJ104" i="1" s="1"/>
  <c r="BK104" i="1" s="1"/>
  <c r="BL104" i="1" s="1"/>
  <c r="BM104" i="1" s="1"/>
  <c r="BN104" i="1" s="1"/>
  <c r="BO104" i="1" s="1"/>
  <c r="BP104" i="1" s="1"/>
  <c r="BQ104" i="1" s="1"/>
  <c r="BR104" i="1" s="1"/>
  <c r="BS104" i="1" s="1"/>
  <c r="BT104" i="1" s="1"/>
  <c r="BU104" i="1" s="1"/>
  <c r="BV104" i="1" s="1"/>
  <c r="BW104" i="1" s="1"/>
  <c r="BX104" i="1" s="1"/>
  <c r="BY104" i="1" s="1"/>
  <c r="BZ104" i="1" s="1"/>
  <c r="CA104" i="1" s="1"/>
  <c r="AN104" i="1"/>
  <c r="AO104" i="1" s="1"/>
  <c r="AP104" i="1" s="1"/>
  <c r="AQ104" i="1" s="1"/>
  <c r="AR104" i="1" s="1"/>
  <c r="DB7" i="1"/>
  <c r="DW7" i="1" s="1"/>
  <c r="CE7" i="1"/>
  <c r="DK7" i="1" s="1"/>
  <c r="BI7" i="1"/>
  <c r="BJ7" i="1" s="1"/>
  <c r="BK7" i="1" s="1"/>
  <c r="BL7" i="1" s="1"/>
  <c r="BM7" i="1" s="1"/>
  <c r="BN7" i="1" s="1"/>
  <c r="BO7" i="1" s="1"/>
  <c r="BP7" i="1" s="1"/>
  <c r="BQ7" i="1" s="1"/>
  <c r="BR7" i="1" s="1"/>
  <c r="BS7" i="1" s="1"/>
  <c r="BT7" i="1" s="1"/>
  <c r="BU7" i="1" s="1"/>
  <c r="BV7" i="1" s="1"/>
  <c r="BW7" i="1" s="1"/>
  <c r="BX7" i="1" s="1"/>
  <c r="BY7" i="1" s="1"/>
  <c r="BZ7" i="1" s="1"/>
  <c r="CA7" i="1" s="1"/>
  <c r="AN7" i="1"/>
  <c r="AO7" i="1" s="1"/>
  <c r="AP7" i="1" s="1"/>
  <c r="AQ7" i="1" s="1"/>
  <c r="AR7" i="1" s="1"/>
  <c r="AS7" i="1" s="1"/>
  <c r="AT7" i="1" s="1"/>
  <c r="AU7" i="1" s="1"/>
  <c r="Y7" i="1"/>
  <c r="X7" i="1"/>
  <c r="W7" i="1"/>
  <c r="V7" i="1"/>
  <c r="U7" i="1"/>
  <c r="T7" i="1"/>
  <c r="S7" i="1"/>
  <c r="R7" i="1"/>
  <c r="Q7" i="1"/>
  <c r="CE66" i="1"/>
  <c r="BI66" i="1"/>
  <c r="BJ66" i="1" s="1"/>
  <c r="BK66" i="1" s="1"/>
  <c r="BL66" i="1" s="1"/>
  <c r="BM66" i="1" s="1"/>
  <c r="BN66" i="1" s="1"/>
  <c r="BO66" i="1" s="1"/>
  <c r="BP66" i="1" s="1"/>
  <c r="BQ66" i="1" s="1"/>
  <c r="BR66" i="1" s="1"/>
  <c r="BS66" i="1" s="1"/>
  <c r="BT66" i="1" s="1"/>
  <c r="BU66" i="1" s="1"/>
  <c r="BV66" i="1" s="1"/>
  <c r="BW66" i="1" s="1"/>
  <c r="BX66" i="1" s="1"/>
  <c r="BY66" i="1" s="1"/>
  <c r="BZ66" i="1" s="1"/>
  <c r="CA66" i="1" s="1"/>
  <c r="AN66" i="1"/>
  <c r="AO66" i="1" s="1"/>
  <c r="AP66" i="1" s="1"/>
  <c r="AQ66" i="1" s="1"/>
  <c r="AR66" i="1" s="1"/>
  <c r="AS66" i="1" s="1"/>
  <c r="AT66" i="1" s="1"/>
  <c r="AU66" i="1" s="1"/>
  <c r="AV66" i="1" s="1"/>
  <c r="AW66" i="1" s="1"/>
  <c r="AX66" i="1" s="1"/>
  <c r="AY66" i="1" s="1"/>
  <c r="AZ66" i="1" s="1"/>
  <c r="BA66" i="1" s="1"/>
  <c r="BB66" i="1" s="1"/>
  <c r="BC66" i="1" s="1"/>
  <c r="BD66" i="1" s="1"/>
  <c r="BE66" i="1" s="1"/>
  <c r="BF66" i="1" s="1"/>
  <c r="CE144" i="1"/>
  <c r="DQ144" i="1" s="1"/>
  <c r="BI144" i="1"/>
  <c r="BJ144" i="1" s="1"/>
  <c r="BK144" i="1" s="1"/>
  <c r="BL144" i="1" s="1"/>
  <c r="BM144" i="1" s="1"/>
  <c r="BN144" i="1" s="1"/>
  <c r="BO144" i="1" s="1"/>
  <c r="BP144" i="1" s="1"/>
  <c r="BQ144" i="1" s="1"/>
  <c r="BR144" i="1" s="1"/>
  <c r="BS144" i="1" s="1"/>
  <c r="BT144" i="1" s="1"/>
  <c r="BU144" i="1" s="1"/>
  <c r="BV144" i="1" s="1"/>
  <c r="BW144" i="1" s="1"/>
  <c r="BX144" i="1" s="1"/>
  <c r="BY144" i="1" s="1"/>
  <c r="BZ144" i="1" s="1"/>
  <c r="CA144" i="1" s="1"/>
  <c r="T144" i="1"/>
  <c r="S144" i="1"/>
  <c r="R144" i="1"/>
  <c r="Q144" i="1"/>
  <c r="CE137" i="1"/>
  <c r="BI137" i="1"/>
  <c r="BJ137" i="1" s="1"/>
  <c r="BK137" i="1" s="1"/>
  <c r="BL137" i="1" s="1"/>
  <c r="BM137" i="1" s="1"/>
  <c r="BN137" i="1" s="1"/>
  <c r="BO137" i="1" s="1"/>
  <c r="BP137" i="1" s="1"/>
  <c r="BQ137" i="1" s="1"/>
  <c r="BR137" i="1" s="1"/>
  <c r="BS137" i="1" s="1"/>
  <c r="BT137" i="1" s="1"/>
  <c r="BU137" i="1" s="1"/>
  <c r="BV137" i="1" s="1"/>
  <c r="BW137" i="1" s="1"/>
  <c r="BX137" i="1" s="1"/>
  <c r="BY137" i="1" s="1"/>
  <c r="BZ137" i="1" s="1"/>
  <c r="CA137" i="1" s="1"/>
  <c r="AN137" i="1"/>
  <c r="AO137" i="1" s="1"/>
  <c r="AP137" i="1" s="1"/>
  <c r="AQ137" i="1" s="1"/>
  <c r="AR137" i="1" s="1"/>
  <c r="AS137" i="1" s="1"/>
  <c r="AT137" i="1" s="1"/>
  <c r="AU137" i="1" s="1"/>
  <c r="AV137" i="1" s="1"/>
  <c r="AW137" i="1" s="1"/>
  <c r="AX137" i="1" s="1"/>
  <c r="AY137" i="1" s="1"/>
  <c r="AZ137" i="1" s="1"/>
  <c r="BA137" i="1" s="1"/>
  <c r="BB137" i="1" s="1"/>
  <c r="BC137" i="1" s="1"/>
  <c r="BD137" i="1" s="1"/>
  <c r="BE137" i="1" s="1"/>
  <c r="BF137" i="1" s="1"/>
  <c r="CE28" i="1"/>
  <c r="DR28" i="1" s="1"/>
  <c r="BI28" i="1"/>
  <c r="BJ28" i="1" s="1"/>
  <c r="BK28" i="1" s="1"/>
  <c r="BL28" i="1" s="1"/>
  <c r="BM28" i="1" s="1"/>
  <c r="BN28" i="1" s="1"/>
  <c r="BO28" i="1" s="1"/>
  <c r="BP28" i="1" s="1"/>
  <c r="BQ28" i="1" s="1"/>
  <c r="BR28" i="1" s="1"/>
  <c r="BS28" i="1" s="1"/>
  <c r="BT28" i="1" s="1"/>
  <c r="BU28" i="1" s="1"/>
  <c r="BV28" i="1" s="1"/>
  <c r="BW28" i="1" s="1"/>
  <c r="BX28" i="1" s="1"/>
  <c r="BY28" i="1" s="1"/>
  <c r="BZ28" i="1" s="1"/>
  <c r="CA28" i="1" s="1"/>
  <c r="AN28" i="1"/>
  <c r="AO28" i="1" s="1"/>
  <c r="AP28" i="1" s="1"/>
  <c r="AQ28" i="1" s="1"/>
  <c r="AR28" i="1" s="1"/>
  <c r="Y28" i="1"/>
  <c r="X28" i="1"/>
  <c r="W28" i="1"/>
  <c r="V28" i="1"/>
  <c r="U28" i="1"/>
  <c r="T28" i="1"/>
  <c r="S28" i="1"/>
  <c r="R28" i="1"/>
  <c r="Q28" i="1"/>
  <c r="CE22" i="1"/>
  <c r="DN22" i="1" s="1"/>
  <c r="BI22" i="1"/>
  <c r="BJ22" i="1" s="1"/>
  <c r="BK22" i="1" s="1"/>
  <c r="BL22" i="1" s="1"/>
  <c r="BM22" i="1" s="1"/>
  <c r="BN22" i="1" s="1"/>
  <c r="BO22" i="1" s="1"/>
  <c r="BP22" i="1" s="1"/>
  <c r="BQ22" i="1" s="1"/>
  <c r="BR22" i="1" s="1"/>
  <c r="BS22" i="1" s="1"/>
  <c r="BT22" i="1" s="1"/>
  <c r="BU22" i="1" s="1"/>
  <c r="BV22" i="1" s="1"/>
  <c r="BW22" i="1" s="1"/>
  <c r="BX22" i="1" s="1"/>
  <c r="BY22" i="1" s="1"/>
  <c r="BZ22" i="1" s="1"/>
  <c r="CA22" i="1" s="1"/>
  <c r="AN22" i="1"/>
  <c r="AO22" i="1" s="1"/>
  <c r="AP22" i="1" s="1"/>
  <c r="AQ22" i="1" s="1"/>
  <c r="AR22" i="1" s="1"/>
  <c r="AS22" i="1" s="1"/>
  <c r="AT22" i="1" s="1"/>
  <c r="AU22" i="1" s="1"/>
  <c r="AV22" i="1" s="1"/>
  <c r="AW22" i="1" s="1"/>
  <c r="AX22" i="1" s="1"/>
  <c r="AY22" i="1" s="1"/>
  <c r="AZ22" i="1" s="1"/>
  <c r="BA22" i="1" s="1"/>
  <c r="BB22" i="1" s="1"/>
  <c r="BC22" i="1" s="1"/>
  <c r="BD22" i="1" s="1"/>
  <c r="BE22" i="1" s="1"/>
  <c r="BF22" i="1" s="1"/>
  <c r="T22" i="1"/>
  <c r="S22" i="1"/>
  <c r="R22" i="1"/>
  <c r="Q22" i="1"/>
  <c r="CE63" i="1"/>
  <c r="BI63" i="1"/>
  <c r="BJ63" i="1" s="1"/>
  <c r="BK63" i="1" s="1"/>
  <c r="BL63" i="1" s="1"/>
  <c r="BM63" i="1" s="1"/>
  <c r="BN63" i="1" s="1"/>
  <c r="BO63" i="1" s="1"/>
  <c r="BP63" i="1" s="1"/>
  <c r="BQ63" i="1" s="1"/>
  <c r="BR63" i="1" s="1"/>
  <c r="BS63" i="1" s="1"/>
  <c r="BT63" i="1" s="1"/>
  <c r="BU63" i="1" s="1"/>
  <c r="BV63" i="1" s="1"/>
  <c r="BW63" i="1" s="1"/>
  <c r="BX63" i="1" s="1"/>
  <c r="BY63" i="1" s="1"/>
  <c r="BZ63" i="1" s="1"/>
  <c r="CA63" i="1" s="1"/>
  <c r="AN63" i="1"/>
  <c r="AO63" i="1" s="1"/>
  <c r="AP63" i="1" s="1"/>
  <c r="AQ63" i="1" s="1"/>
  <c r="AR63" i="1" s="1"/>
  <c r="AS63" i="1" s="1"/>
  <c r="AT63" i="1" s="1"/>
  <c r="AU63" i="1" s="1"/>
  <c r="AV63" i="1" s="1"/>
  <c r="AW63" i="1" s="1"/>
  <c r="AX63" i="1" s="1"/>
  <c r="AY63" i="1" s="1"/>
  <c r="AZ63" i="1" s="1"/>
  <c r="BA63" i="1" s="1"/>
  <c r="BB63" i="1" s="1"/>
  <c r="BC63" i="1" s="1"/>
  <c r="BD63" i="1" s="1"/>
  <c r="BE63" i="1" s="1"/>
  <c r="BF63" i="1" s="1"/>
  <c r="T63" i="1"/>
  <c r="S63" i="1"/>
  <c r="R63" i="1"/>
  <c r="Q63" i="1"/>
  <c r="CE133" i="1"/>
  <c r="DU133" i="1" s="1"/>
  <c r="BI133" i="1"/>
  <c r="BJ133" i="1" s="1"/>
  <c r="BK133" i="1" s="1"/>
  <c r="BL133" i="1" s="1"/>
  <c r="BM133" i="1" s="1"/>
  <c r="BN133" i="1" s="1"/>
  <c r="BO133" i="1" s="1"/>
  <c r="BP133" i="1" s="1"/>
  <c r="BQ133" i="1" s="1"/>
  <c r="BR133" i="1" s="1"/>
  <c r="BS133" i="1" s="1"/>
  <c r="BT133" i="1" s="1"/>
  <c r="BU133" i="1" s="1"/>
  <c r="BV133" i="1" s="1"/>
  <c r="BW133" i="1" s="1"/>
  <c r="BX133" i="1" s="1"/>
  <c r="BY133" i="1" s="1"/>
  <c r="BZ133" i="1" s="1"/>
  <c r="CA133" i="1" s="1"/>
  <c r="AN133" i="1"/>
  <c r="AO133" i="1" s="1"/>
  <c r="AP133" i="1" s="1"/>
  <c r="AQ133" i="1" s="1"/>
  <c r="AR133" i="1" s="1"/>
  <c r="AS133" i="1" s="1"/>
  <c r="AT133" i="1" s="1"/>
  <c r="AU133" i="1" s="1"/>
  <c r="AV133" i="1" s="1"/>
  <c r="AW133" i="1" s="1"/>
  <c r="AX133" i="1" s="1"/>
  <c r="AY133" i="1" s="1"/>
  <c r="AZ133" i="1" s="1"/>
  <c r="BA133" i="1" s="1"/>
  <c r="BB133" i="1" s="1"/>
  <c r="BC133" i="1" s="1"/>
  <c r="BD133" i="1" s="1"/>
  <c r="BE133" i="1" s="1"/>
  <c r="BF133" i="1" s="1"/>
  <c r="Y133" i="1"/>
  <c r="X133" i="1"/>
  <c r="W133" i="1"/>
  <c r="V133" i="1"/>
  <c r="U133" i="1"/>
  <c r="T133" i="1"/>
  <c r="S133" i="1"/>
  <c r="R133" i="1"/>
  <c r="Q133" i="1"/>
  <c r="DB122" i="1"/>
  <c r="CG122" i="1" s="1"/>
  <c r="CE122" i="1"/>
  <c r="DU122" i="1" s="1"/>
  <c r="BI122" i="1"/>
  <c r="BJ122" i="1" s="1"/>
  <c r="BK122" i="1" s="1"/>
  <c r="BL122" i="1" s="1"/>
  <c r="BM122" i="1" s="1"/>
  <c r="BN122" i="1" s="1"/>
  <c r="BO122" i="1" s="1"/>
  <c r="BP122" i="1" s="1"/>
  <c r="BQ122" i="1" s="1"/>
  <c r="BR122" i="1" s="1"/>
  <c r="BS122" i="1" s="1"/>
  <c r="BT122" i="1" s="1"/>
  <c r="BU122" i="1" s="1"/>
  <c r="BV122" i="1" s="1"/>
  <c r="BW122" i="1" s="1"/>
  <c r="BX122" i="1" s="1"/>
  <c r="BY122" i="1" s="1"/>
  <c r="BZ122" i="1" s="1"/>
  <c r="CA122" i="1" s="1"/>
  <c r="AN122" i="1"/>
  <c r="AO122" i="1" s="1"/>
  <c r="AP122" i="1" s="1"/>
  <c r="AQ122" i="1" s="1"/>
  <c r="AR122" i="1" s="1"/>
  <c r="AS122" i="1" s="1"/>
  <c r="AT122" i="1" s="1"/>
  <c r="AU122" i="1" s="1"/>
  <c r="AV122" i="1" s="1"/>
  <c r="AW122" i="1" s="1"/>
  <c r="AX122" i="1" s="1"/>
  <c r="AY122" i="1" s="1"/>
  <c r="CE35" i="1"/>
  <c r="DI35" i="1" s="1"/>
  <c r="BI35" i="1"/>
  <c r="BJ35" i="1" s="1"/>
  <c r="BK35" i="1" s="1"/>
  <c r="BL35" i="1" s="1"/>
  <c r="BM35" i="1" s="1"/>
  <c r="BN35" i="1" s="1"/>
  <c r="BO35" i="1" s="1"/>
  <c r="BP35" i="1" s="1"/>
  <c r="BQ35" i="1" s="1"/>
  <c r="BR35" i="1" s="1"/>
  <c r="BS35" i="1" s="1"/>
  <c r="BT35" i="1" s="1"/>
  <c r="BU35" i="1" s="1"/>
  <c r="BV35" i="1" s="1"/>
  <c r="BW35" i="1" s="1"/>
  <c r="BX35" i="1" s="1"/>
  <c r="BY35" i="1" s="1"/>
  <c r="BZ35" i="1" s="1"/>
  <c r="CA35" i="1" s="1"/>
  <c r="AN35" i="1"/>
  <c r="AO35" i="1" s="1"/>
  <c r="AP35" i="1" s="1"/>
  <c r="AQ35" i="1" s="1"/>
  <c r="AR35" i="1" s="1"/>
  <c r="AS35" i="1" s="1"/>
  <c r="AT35" i="1" s="1"/>
  <c r="AU35" i="1" s="1"/>
  <c r="AV35" i="1" s="1"/>
  <c r="AW35" i="1" s="1"/>
  <c r="AX35" i="1" s="1"/>
  <c r="AY35" i="1" s="1"/>
  <c r="AZ35" i="1" s="1"/>
  <c r="BA35" i="1" s="1"/>
  <c r="BB35" i="1" s="1"/>
  <c r="BC35" i="1" s="1"/>
  <c r="BD35" i="1" s="1"/>
  <c r="BE35" i="1" s="1"/>
  <c r="BF35" i="1" s="1"/>
  <c r="Y35" i="1"/>
  <c r="X35" i="1"/>
  <c r="W35" i="1"/>
  <c r="V35" i="1"/>
  <c r="U35" i="1"/>
  <c r="T35" i="1"/>
  <c r="S35" i="1"/>
  <c r="R35" i="1"/>
  <c r="Q35" i="1"/>
  <c r="CE83" i="1"/>
  <c r="DR83" i="1" s="1"/>
  <c r="BI83" i="1"/>
  <c r="BJ83" i="1" s="1"/>
  <c r="BK83" i="1" s="1"/>
  <c r="BL83" i="1" s="1"/>
  <c r="BM83" i="1" s="1"/>
  <c r="BN83" i="1" s="1"/>
  <c r="BO83" i="1" s="1"/>
  <c r="BP83" i="1" s="1"/>
  <c r="BQ83" i="1" s="1"/>
  <c r="BR83" i="1" s="1"/>
  <c r="T83" i="1"/>
  <c r="S83" i="1"/>
  <c r="R83" i="1"/>
  <c r="Q83" i="1"/>
  <c r="DL112" i="1" l="1"/>
  <c r="EA106" i="1"/>
  <c r="DH167" i="1"/>
  <c r="CM167" i="1" s="1"/>
  <c r="DE6" i="1"/>
  <c r="DG108" i="1"/>
  <c r="DB112" i="1"/>
  <c r="DS112" i="1"/>
  <c r="CX112" i="1" s="1"/>
  <c r="DN217" i="1"/>
  <c r="CS217" i="1" s="1"/>
  <c r="DR33" i="1"/>
  <c r="DJ239" i="1"/>
  <c r="DN167" i="1"/>
  <c r="CS167" i="1" s="1"/>
  <c r="DT6" i="1"/>
  <c r="DK108" i="1"/>
  <c r="CP108" i="1" s="1"/>
  <c r="DF112" i="1"/>
  <c r="CK112" i="1" s="1"/>
  <c r="CO239" i="1"/>
  <c r="DN239" i="1"/>
  <c r="CS239" i="1" s="1"/>
  <c r="DS22" i="1"/>
  <c r="CI53" i="1"/>
  <c r="DS167" i="1"/>
  <c r="CX167" i="1" s="1"/>
  <c r="CH108" i="1"/>
  <c r="DN108" i="1"/>
  <c r="DJ112" i="1"/>
  <c r="CL28" i="1"/>
  <c r="DL28" i="1"/>
  <c r="DI144" i="1"/>
  <c r="DD104" i="1"/>
  <c r="DK104" i="1"/>
  <c r="CP104" i="1" s="1"/>
  <c r="DR104" i="1"/>
  <c r="CW104" i="1" s="1"/>
  <c r="DO171" i="1"/>
  <c r="CT171" i="1" s="1"/>
  <c r="DI40" i="1"/>
  <c r="DJ70" i="1"/>
  <c r="DE27" i="1"/>
  <c r="DN13" i="1"/>
  <c r="DH79" i="1"/>
  <c r="DJ49" i="1"/>
  <c r="DC32" i="1"/>
  <c r="EA116" i="1"/>
  <c r="CO116" i="1"/>
  <c r="CW116" i="1"/>
  <c r="DY239" i="1"/>
  <c r="DC257" i="1"/>
  <c r="CH257" i="1" s="1"/>
  <c r="DN257" i="1"/>
  <c r="DE120" i="1"/>
  <c r="CJ120" i="1" s="1"/>
  <c r="DS265" i="1"/>
  <c r="DF276" i="1"/>
  <c r="DU276" i="1"/>
  <c r="CZ276" i="1" s="1"/>
  <c r="DF28" i="1"/>
  <c r="CK28" i="1" s="1"/>
  <c r="DT144" i="1"/>
  <c r="DN122" i="1"/>
  <c r="CS122" i="1" s="1"/>
  <c r="DR122" i="1"/>
  <c r="CW122" i="1" s="1"/>
  <c r="DN28" i="1"/>
  <c r="CS28" i="1" s="1"/>
  <c r="DL144" i="1"/>
  <c r="DF104" i="1"/>
  <c r="CK104" i="1" s="1"/>
  <c r="DL104" i="1"/>
  <c r="CQ104" i="1" s="1"/>
  <c r="DT104" i="1"/>
  <c r="DJ167" i="1"/>
  <c r="DT167" i="1"/>
  <c r="DL6" i="1"/>
  <c r="DD171" i="1"/>
  <c r="CI171" i="1" s="1"/>
  <c r="DT171" i="1"/>
  <c r="CY171" i="1" s="1"/>
  <c r="DB108" i="1"/>
  <c r="DW108" i="1" s="1"/>
  <c r="DH108" i="1"/>
  <c r="CM108" i="1" s="1"/>
  <c r="DP108" i="1"/>
  <c r="CU108" i="1" s="1"/>
  <c r="DO70" i="1"/>
  <c r="DL27" i="1"/>
  <c r="DS13" i="1"/>
  <c r="DD112" i="1"/>
  <c r="CI112" i="1" s="1"/>
  <c r="DK112" i="1"/>
  <c r="CP112" i="1" s="1"/>
  <c r="DQ79" i="1"/>
  <c r="DS217" i="1"/>
  <c r="DN32" i="1"/>
  <c r="CP116" i="1"/>
  <c r="DH239" i="1"/>
  <c r="CM239" i="1" s="1"/>
  <c r="DS239" i="1"/>
  <c r="CX239" i="1" s="1"/>
  <c r="DG257" i="1"/>
  <c r="DR257" i="1"/>
  <c r="DL120" i="1"/>
  <c r="DI276" i="1"/>
  <c r="DG104" i="1"/>
  <c r="DI171" i="1"/>
  <c r="DU171" i="1"/>
  <c r="DT70" i="1"/>
  <c r="DU27" i="1"/>
  <c r="DS32" i="1"/>
  <c r="CS257" i="1"/>
  <c r="DH257" i="1"/>
  <c r="DS257" i="1"/>
  <c r="DP120" i="1"/>
  <c r="DN276" i="1"/>
  <c r="CS276" i="1" s="1"/>
  <c r="DO104" i="1"/>
  <c r="DJ122" i="1"/>
  <c r="CO122" i="1" s="1"/>
  <c r="DG28" i="1"/>
  <c r="DD144" i="1"/>
  <c r="DY144" i="1" s="1"/>
  <c r="DR7" i="1"/>
  <c r="DB104" i="1"/>
  <c r="DW104" i="1" s="1"/>
  <c r="DJ104" i="1"/>
  <c r="CO104" i="1" s="1"/>
  <c r="DP104" i="1"/>
  <c r="CU104" i="1" s="1"/>
  <c r="DP105" i="1"/>
  <c r="CS53" i="1"/>
  <c r="CZ53" i="1"/>
  <c r="DO167" i="1"/>
  <c r="CT167" i="1" s="1"/>
  <c r="DK171" i="1"/>
  <c r="DF108" i="1"/>
  <c r="DL108" i="1"/>
  <c r="CQ108" i="1" s="1"/>
  <c r="DS108" i="1"/>
  <c r="DH40" i="1"/>
  <c r="DD70" i="1"/>
  <c r="DD27" i="1"/>
  <c r="DH13" i="1"/>
  <c r="CM13" i="1" s="1"/>
  <c r="CO112" i="1"/>
  <c r="DG112" i="1"/>
  <c r="CL112" i="1" s="1"/>
  <c r="DG79" i="1"/>
  <c r="DI49" i="1"/>
  <c r="CN49" i="1" s="1"/>
  <c r="DC217" i="1"/>
  <c r="DB32" i="1"/>
  <c r="DW32" i="1" s="1"/>
  <c r="CG257" i="1"/>
  <c r="DB257" i="1"/>
  <c r="DW257" i="1" s="1"/>
  <c r="DL257" i="1"/>
  <c r="CQ257" i="1" s="1"/>
  <c r="CU120" i="1"/>
  <c r="DG265" i="1"/>
  <c r="DO276" i="1"/>
  <c r="DH83" i="1"/>
  <c r="EC83" i="1" s="1"/>
  <c r="EE122" i="1"/>
  <c r="DG133" i="1"/>
  <c r="EB133" i="1" s="1"/>
  <c r="DR133" i="1"/>
  <c r="EM133" i="1" s="1"/>
  <c r="DR63" i="1"/>
  <c r="DP63" i="1"/>
  <c r="CU63" i="1" s="1"/>
  <c r="DK83" i="1"/>
  <c r="DC133" i="1"/>
  <c r="DX133" i="1" s="1"/>
  <c r="DS133" i="1"/>
  <c r="CX133" i="1" s="1"/>
  <c r="DG63" i="1"/>
  <c r="CL63" i="1" s="1"/>
  <c r="DD83" i="1"/>
  <c r="DY83" i="1" s="1"/>
  <c r="DT83" i="1"/>
  <c r="CH133" i="1"/>
  <c r="DD133" i="1"/>
  <c r="CI133" i="1" s="1"/>
  <c r="DO133" i="1"/>
  <c r="CT133" i="1" s="1"/>
  <c r="DH63" i="1"/>
  <c r="CM63" i="1" s="1"/>
  <c r="DS63" i="1"/>
  <c r="CX63" i="1" s="1"/>
  <c r="DQ22" i="1"/>
  <c r="EL22" i="1" s="1"/>
  <c r="DI22" i="1"/>
  <c r="DB28" i="1"/>
  <c r="DW28" i="1" s="1"/>
  <c r="DP28" i="1"/>
  <c r="CU28" i="1" s="1"/>
  <c r="ED144" i="1"/>
  <c r="DY53" i="1"/>
  <c r="DY167" i="1"/>
  <c r="DG83" i="1"/>
  <c r="CL83" i="1" s="1"/>
  <c r="DO83" i="1"/>
  <c r="CT83" i="1" s="1"/>
  <c r="DF122" i="1"/>
  <c r="CK122" i="1" s="1"/>
  <c r="DW122" i="1"/>
  <c r="DF133" i="1"/>
  <c r="CK133" i="1" s="1"/>
  <c r="DK133" i="1"/>
  <c r="CP133" i="1" s="1"/>
  <c r="DP133" i="1"/>
  <c r="CU133" i="1" s="1"/>
  <c r="DC63" i="1"/>
  <c r="DX63" i="1" s="1"/>
  <c r="DK63" i="1"/>
  <c r="CP63" i="1" s="1"/>
  <c r="DT63" i="1"/>
  <c r="DC22" i="1"/>
  <c r="DX22" i="1" s="1"/>
  <c r="CQ28" i="1"/>
  <c r="DC28" i="1"/>
  <c r="DX28" i="1" s="1"/>
  <c r="DK28" i="1"/>
  <c r="CP28" i="1" s="1"/>
  <c r="CP7" i="1"/>
  <c r="DZ53" i="1"/>
  <c r="DR106" i="1"/>
  <c r="DI106" i="1"/>
  <c r="DJ106" i="1"/>
  <c r="CO106" i="1" s="1"/>
  <c r="CW106" i="1"/>
  <c r="DN106" i="1"/>
  <c r="CP83" i="1"/>
  <c r="DP83" i="1"/>
  <c r="EP133" i="1"/>
  <c r="DB133" i="1"/>
  <c r="DW133" i="1" s="1"/>
  <c r="DL133" i="1"/>
  <c r="EG133" i="1" s="1"/>
  <c r="DD63" i="1"/>
  <c r="DY63" i="1" s="1"/>
  <c r="DL63" i="1"/>
  <c r="CQ63" i="1" s="1"/>
  <c r="DC83" i="1"/>
  <c r="DX83" i="1" s="1"/>
  <c r="DS83" i="1"/>
  <c r="CX83" i="1" s="1"/>
  <c r="CL133" i="1"/>
  <c r="DH133" i="1"/>
  <c r="CM133" i="1" s="1"/>
  <c r="DO63" i="1"/>
  <c r="CT63" i="1" s="1"/>
  <c r="EN22" i="1"/>
  <c r="DT137" i="1"/>
  <c r="DH137" i="1"/>
  <c r="EC137" i="1" s="1"/>
  <c r="DP137" i="1"/>
  <c r="DU7" i="1"/>
  <c r="DN7" i="1"/>
  <c r="DF7" i="1"/>
  <c r="EA7" i="1" s="1"/>
  <c r="CW7" i="1"/>
  <c r="CG7" i="1"/>
  <c r="DO7" i="1"/>
  <c r="DG7" i="1"/>
  <c r="DC7" i="1"/>
  <c r="CH7" i="1" s="1"/>
  <c r="DS7" i="1"/>
  <c r="CX7" i="1" s="1"/>
  <c r="DQ106" i="1"/>
  <c r="CY83" i="1"/>
  <c r="CG133" i="1"/>
  <c r="CW133" i="1"/>
  <c r="DN133" i="1"/>
  <c r="CS133" i="1" s="1"/>
  <c r="DL83" i="1"/>
  <c r="CQ83" i="1" s="1"/>
  <c r="Q122" i="1"/>
  <c r="DJ133" i="1"/>
  <c r="CO133" i="1" s="1"/>
  <c r="DT133" i="1"/>
  <c r="CY133" i="1" s="1"/>
  <c r="CY63" i="1"/>
  <c r="DU28" i="1"/>
  <c r="DS28" i="1"/>
  <c r="CX28" i="1" s="1"/>
  <c r="DT28" i="1"/>
  <c r="DO28" i="1"/>
  <c r="DJ28" i="1"/>
  <c r="DD28" i="1"/>
  <c r="CW28" i="1"/>
  <c r="CO28" i="1"/>
  <c r="DH28" i="1"/>
  <c r="CM28" i="1" s="1"/>
  <c r="DJ7" i="1"/>
  <c r="CO7" i="1" s="1"/>
  <c r="DB106" i="1"/>
  <c r="DW106" i="1" s="1"/>
  <c r="CL104" i="1"/>
  <c r="DC104" i="1"/>
  <c r="DH104" i="1"/>
  <c r="CM104" i="1" s="1"/>
  <c r="DN104" i="1"/>
  <c r="CS104" i="1" s="1"/>
  <c r="DS104" i="1"/>
  <c r="CX104" i="1" s="1"/>
  <c r="DH105" i="1"/>
  <c r="EC105" i="1" s="1"/>
  <c r="CG53" i="1"/>
  <c r="CW53" i="1"/>
  <c r="CI167" i="1"/>
  <c r="DB167" i="1"/>
  <c r="DW167" i="1" s="1"/>
  <c r="DG167" i="1"/>
  <c r="CL167" i="1" s="1"/>
  <c r="DL167" i="1"/>
  <c r="DR167" i="1"/>
  <c r="CZ6" i="1"/>
  <c r="DI6" i="1"/>
  <c r="CN6" i="1" s="1"/>
  <c r="DP6" i="1"/>
  <c r="DE171" i="1"/>
  <c r="DZ171" i="1" s="1"/>
  <c r="DP171" i="1"/>
  <c r="DJ55" i="1"/>
  <c r="DU55" i="1"/>
  <c r="EP55" i="1" s="1"/>
  <c r="CK108" i="1"/>
  <c r="CS108" i="1"/>
  <c r="CX108" i="1"/>
  <c r="DD108" i="1"/>
  <c r="DJ108" i="1"/>
  <c r="CO108" i="1" s="1"/>
  <c r="DO108" i="1"/>
  <c r="CT108" i="1" s="1"/>
  <c r="DT108" i="1"/>
  <c r="CY108" i="1" s="1"/>
  <c r="CY40" i="1"/>
  <c r="DQ40" i="1"/>
  <c r="DB109" i="1"/>
  <c r="DW109" i="1" s="1"/>
  <c r="DJ109" i="1"/>
  <c r="CO109" i="1" s="1"/>
  <c r="DR109" i="1"/>
  <c r="CT70" i="1"/>
  <c r="DB70" i="1"/>
  <c r="DG70" i="1"/>
  <c r="CL70" i="1" s="1"/>
  <c r="DL70" i="1"/>
  <c r="CQ70" i="1" s="1"/>
  <c r="DR70" i="1"/>
  <c r="CW70" i="1" s="1"/>
  <c r="DF192" i="1"/>
  <c r="DG196" i="1"/>
  <c r="DO196" i="1"/>
  <c r="CS13" i="1"/>
  <c r="DF13" i="1"/>
  <c r="CK13" i="1" s="1"/>
  <c r="DK13" i="1"/>
  <c r="DP13" i="1"/>
  <c r="DU112" i="1"/>
  <c r="DT112" i="1"/>
  <c r="CY112" i="1" s="1"/>
  <c r="DO112" i="1"/>
  <c r="CT112" i="1" s="1"/>
  <c r="DP112" i="1"/>
  <c r="CU112" i="1" s="1"/>
  <c r="DC112" i="1"/>
  <c r="CH112" i="1" s="1"/>
  <c r="DH112" i="1"/>
  <c r="CM112" i="1" s="1"/>
  <c r="DN112" i="1"/>
  <c r="CS112" i="1" s="1"/>
  <c r="CP217" i="1"/>
  <c r="CG32" i="1"/>
  <c r="DT113" i="1"/>
  <c r="CY113" i="1" s="1"/>
  <c r="DQ113" i="1"/>
  <c r="DI113" i="1"/>
  <c r="DH113" i="1"/>
  <c r="EE10" i="1"/>
  <c r="DD6" i="1"/>
  <c r="CI6" i="1" s="1"/>
  <c r="DK6" i="1"/>
  <c r="CP6" i="1" s="1"/>
  <c r="DQ6" i="1"/>
  <c r="DC55" i="1"/>
  <c r="DN55" i="1"/>
  <c r="CS55" i="1" s="1"/>
  <c r="CG108" i="1"/>
  <c r="DX108" i="1"/>
  <c r="DC109" i="1"/>
  <c r="DK109" i="1"/>
  <c r="DS109" i="1"/>
  <c r="CO70" i="1"/>
  <c r="DC70" i="1"/>
  <c r="DH70" i="1"/>
  <c r="DN70" i="1"/>
  <c r="DS70" i="1"/>
  <c r="DY27" i="1"/>
  <c r="DI192" i="1"/>
  <c r="DB196" i="1"/>
  <c r="DW196" i="1" s="1"/>
  <c r="DJ196" i="1"/>
  <c r="CO196" i="1" s="1"/>
  <c r="DR196" i="1"/>
  <c r="CW196" i="1" s="1"/>
  <c r="DB13" i="1"/>
  <c r="DG13" i="1"/>
  <c r="DL13" i="1"/>
  <c r="DR13" i="1"/>
  <c r="CW13" i="1" s="1"/>
  <c r="EF10" i="1"/>
  <c r="DE55" i="1"/>
  <c r="DZ55" i="1" s="1"/>
  <c r="DO55" i="1"/>
  <c r="DF109" i="1"/>
  <c r="DN109" i="1"/>
  <c r="DN192" i="1"/>
  <c r="DC196" i="1"/>
  <c r="CH196" i="1" s="1"/>
  <c r="DK196" i="1"/>
  <c r="CP196" i="1" s="1"/>
  <c r="DS196" i="1"/>
  <c r="CX196" i="1" s="1"/>
  <c r="BM33" i="1"/>
  <c r="BN33" i="1" s="1"/>
  <c r="BO33" i="1" s="1"/>
  <c r="BP33" i="1" s="1"/>
  <c r="BQ33" i="1" s="1"/>
  <c r="BR33" i="1" s="1"/>
  <c r="BS33" i="1" s="1"/>
  <c r="BT33" i="1" s="1"/>
  <c r="CO167" i="1"/>
  <c r="CY167" i="1"/>
  <c r="DF167" i="1"/>
  <c r="CK167" i="1" s="1"/>
  <c r="DK167" i="1"/>
  <c r="CP167" i="1" s="1"/>
  <c r="DP167" i="1"/>
  <c r="CU167" i="1" s="1"/>
  <c r="CJ6" i="1"/>
  <c r="CY6" i="1"/>
  <c r="DG6" i="1"/>
  <c r="EB6" i="1" s="1"/>
  <c r="DO6" i="1"/>
  <c r="CT6" i="1" s="1"/>
  <c r="CH55" i="1"/>
  <c r="DI55" i="1"/>
  <c r="DS55" i="1"/>
  <c r="DP40" i="1"/>
  <c r="CW109" i="1"/>
  <c r="DG109" i="1"/>
  <c r="CL109" i="1" s="1"/>
  <c r="DO109" i="1"/>
  <c r="CT109" i="1" s="1"/>
  <c r="CI70" i="1"/>
  <c r="CS70" i="1"/>
  <c r="CY70" i="1"/>
  <c r="DF70" i="1"/>
  <c r="CK70" i="1" s="1"/>
  <c r="DK70" i="1"/>
  <c r="CP70" i="1" s="1"/>
  <c r="DP70" i="1"/>
  <c r="CU70" i="1" s="1"/>
  <c r="CW192" i="1"/>
  <c r="DQ192" i="1"/>
  <c r="CG196" i="1"/>
  <c r="Q196" i="1" s="1"/>
  <c r="DF196" i="1"/>
  <c r="DN196" i="1"/>
  <c r="CH13" i="1"/>
  <c r="CX13" i="1"/>
  <c r="DD13" i="1"/>
  <c r="CI13" i="1" s="1"/>
  <c r="DJ13" i="1"/>
  <c r="CO13" i="1" s="1"/>
  <c r="DO13" i="1"/>
  <c r="CT13" i="1" s="1"/>
  <c r="DT13" i="1"/>
  <c r="CY13" i="1" s="1"/>
  <c r="DU217" i="1"/>
  <c r="DO217" i="1"/>
  <c r="DG217" i="1"/>
  <c r="CX217" i="1"/>
  <c r="CH217" i="1"/>
  <c r="DR217" i="1"/>
  <c r="DJ217" i="1"/>
  <c r="DB217" i="1"/>
  <c r="CK217" i="1"/>
  <c r="DF217" i="1"/>
  <c r="DU32" i="1"/>
  <c r="DT32" i="1"/>
  <c r="CY32" i="1" s="1"/>
  <c r="DO32" i="1"/>
  <c r="CT32" i="1" s="1"/>
  <c r="DJ32" i="1"/>
  <c r="CO32" i="1" s="1"/>
  <c r="DD32" i="1"/>
  <c r="CI32" i="1" s="1"/>
  <c r="DR32" i="1"/>
  <c r="CW32" i="1" s="1"/>
  <c r="DL32" i="1"/>
  <c r="DP32" i="1"/>
  <c r="CU32" i="1" s="1"/>
  <c r="DK32" i="1"/>
  <c r="CP32" i="1" s="1"/>
  <c r="DF32" i="1"/>
  <c r="CK32" i="1" s="1"/>
  <c r="CS32" i="1"/>
  <c r="DG32" i="1"/>
  <c r="CL32" i="1" s="1"/>
  <c r="DS79" i="1"/>
  <c r="DE49" i="1"/>
  <c r="DZ49" i="1" s="1"/>
  <c r="DQ49" i="1"/>
  <c r="DF33" i="1"/>
  <c r="CK33" i="1" s="1"/>
  <c r="DN33" i="1"/>
  <c r="CS33" i="1" s="1"/>
  <c r="AC33" i="1" s="1"/>
  <c r="CZ116" i="1"/>
  <c r="CS116" i="1"/>
  <c r="AC116" i="1" s="1"/>
  <c r="DY116" i="1"/>
  <c r="EC116" i="1"/>
  <c r="EG116" i="1"/>
  <c r="CI239" i="1"/>
  <c r="DB239" i="1"/>
  <c r="DG239" i="1"/>
  <c r="DL239" i="1"/>
  <c r="CQ239" i="1" s="1"/>
  <c r="DR239" i="1"/>
  <c r="CK10" i="1"/>
  <c r="CW10" i="1"/>
  <c r="CK44" i="1"/>
  <c r="CW44" i="1"/>
  <c r="DE250" i="1"/>
  <c r="DZ250" i="1" s="1"/>
  <c r="DG118" i="1"/>
  <c r="DD119" i="1"/>
  <c r="DK119" i="1"/>
  <c r="DQ119" i="1"/>
  <c r="CM257" i="1"/>
  <c r="CX257" i="1"/>
  <c r="DF257" i="1"/>
  <c r="CK257" i="1" s="1"/>
  <c r="DK257" i="1"/>
  <c r="CP257" i="1" s="1"/>
  <c r="DP257" i="1"/>
  <c r="CU257" i="1" s="1"/>
  <c r="DK120" i="1"/>
  <c r="DU120" i="1"/>
  <c r="DR265" i="1"/>
  <c r="CW265" i="1" s="1"/>
  <c r="CN276" i="1"/>
  <c r="DE276" i="1"/>
  <c r="CJ276" i="1" s="1"/>
  <c r="DK276" i="1"/>
  <c r="DS276" i="1"/>
  <c r="CX276" i="1" s="1"/>
  <c r="CM62" i="1"/>
  <c r="DB62" i="1"/>
  <c r="DG62" i="1"/>
  <c r="CL62" i="1" s="1"/>
  <c r="DL62" i="1"/>
  <c r="CQ62" i="1" s="1"/>
  <c r="DR62" i="1"/>
  <c r="CW62" i="1" s="1"/>
  <c r="DG33" i="1"/>
  <c r="CL33" i="1" s="1"/>
  <c r="DO33" i="1"/>
  <c r="CT33" i="1" s="1"/>
  <c r="CG116" i="1"/>
  <c r="Q116" i="1" s="1"/>
  <c r="CL10" i="1"/>
  <c r="CL44" i="1"/>
  <c r="DK118" i="1"/>
  <c r="CP119" i="1"/>
  <c r="DE119" i="1"/>
  <c r="DZ119" i="1" s="1"/>
  <c r="DL119" i="1"/>
  <c r="DT119" i="1"/>
  <c r="CY119" i="1" s="1"/>
  <c r="DC62" i="1"/>
  <c r="CH62" i="1" s="1"/>
  <c r="DH62" i="1"/>
  <c r="DN62" i="1"/>
  <c r="CS62" i="1" s="1"/>
  <c r="DS62" i="1"/>
  <c r="CX62" i="1" s="1"/>
  <c r="U116" i="1"/>
  <c r="CR10" i="1"/>
  <c r="DX10" i="1"/>
  <c r="CO44" i="1"/>
  <c r="EB44" i="1"/>
  <c r="DG119" i="1"/>
  <c r="DO119" i="1"/>
  <c r="CT119" i="1" s="1"/>
  <c r="DU119" i="1"/>
  <c r="DD62" i="1"/>
  <c r="DJ62" i="1"/>
  <c r="DO62" i="1"/>
  <c r="DT62" i="1"/>
  <c r="CY62" i="1" s="1"/>
  <c r="DD49" i="1"/>
  <c r="CI49" i="1" s="1"/>
  <c r="DN49" i="1"/>
  <c r="CS49" i="1" s="1"/>
  <c r="DC33" i="1"/>
  <c r="DK33" i="1"/>
  <c r="DS33" i="1"/>
  <c r="CY239" i="1"/>
  <c r="DF239" i="1"/>
  <c r="CK239" i="1" s="1"/>
  <c r="DK239" i="1"/>
  <c r="CP239" i="1" s="1"/>
  <c r="DP239" i="1"/>
  <c r="CU239" i="1" s="1"/>
  <c r="DX239" i="1"/>
  <c r="CG10" i="1"/>
  <c r="CG44" i="1"/>
  <c r="CS44" i="1"/>
  <c r="DD250" i="1"/>
  <c r="DY250" i="1" s="1"/>
  <c r="DF118" i="1"/>
  <c r="CI119" i="1"/>
  <c r="DI119" i="1"/>
  <c r="CL257" i="1"/>
  <c r="CW257" i="1"/>
  <c r="DD257" i="1"/>
  <c r="DJ257" i="1"/>
  <c r="CO257" i="1" s="1"/>
  <c r="DO257" i="1"/>
  <c r="DT257" i="1"/>
  <c r="CY257" i="1" s="1"/>
  <c r="DG120" i="1"/>
  <c r="DC276" i="1"/>
  <c r="DJ276" i="1"/>
  <c r="DF62" i="1"/>
  <c r="DK62" i="1"/>
  <c r="DP62" i="1"/>
  <c r="AZ122" i="1"/>
  <c r="BA122" i="1" s="1"/>
  <c r="BB122" i="1" s="1"/>
  <c r="BC122" i="1" s="1"/>
  <c r="EI122" i="1"/>
  <c r="BS83" i="1"/>
  <c r="BT83" i="1" s="1"/>
  <c r="BU83" i="1" s="1"/>
  <c r="BV83" i="1" s="1"/>
  <c r="BW83" i="1" s="1"/>
  <c r="BX83" i="1" s="1"/>
  <c r="BY83" i="1" s="1"/>
  <c r="BZ83" i="1" s="1"/>
  <c r="EG83" i="1"/>
  <c r="ED35" i="1"/>
  <c r="EO63" i="1"/>
  <c r="AI63" i="1" s="1"/>
  <c r="EO137" i="1"/>
  <c r="CY137" i="1"/>
  <c r="AV55" i="1"/>
  <c r="AW55" i="1" s="1"/>
  <c r="AX55" i="1" s="1"/>
  <c r="AY55" i="1" s="1"/>
  <c r="AZ55" i="1" s="1"/>
  <c r="BA55" i="1" s="1"/>
  <c r="BB55" i="1" s="1"/>
  <c r="EE55" i="1"/>
  <c r="EJ55" i="1"/>
  <c r="EF83" i="1"/>
  <c r="Z83" i="1" s="1"/>
  <c r="DT35" i="1"/>
  <c r="EO35" i="1" s="1"/>
  <c r="DP35" i="1"/>
  <c r="EK35" i="1" s="1"/>
  <c r="DL35" i="1"/>
  <c r="EG35" i="1" s="1"/>
  <c r="DH35" i="1"/>
  <c r="EC35" i="1" s="1"/>
  <c r="DD35" i="1"/>
  <c r="DY35" i="1" s="1"/>
  <c r="CY35" i="1"/>
  <c r="AI35" i="1" s="1"/>
  <c r="CU35" i="1"/>
  <c r="AE35" i="1" s="1"/>
  <c r="CI35" i="1"/>
  <c r="DS35" i="1"/>
  <c r="EN35" i="1" s="1"/>
  <c r="DO35" i="1"/>
  <c r="EJ35" i="1" s="1"/>
  <c r="DK35" i="1"/>
  <c r="EF35" i="1" s="1"/>
  <c r="DG35" i="1"/>
  <c r="EB35" i="1" s="1"/>
  <c r="DC35" i="1"/>
  <c r="DX35" i="1" s="1"/>
  <c r="DR35" i="1"/>
  <c r="EM35" i="1" s="1"/>
  <c r="DN35" i="1"/>
  <c r="EI35" i="1" s="1"/>
  <c r="DJ35" i="1"/>
  <c r="EE35" i="1" s="1"/>
  <c r="DF35" i="1"/>
  <c r="EA35" i="1" s="1"/>
  <c r="DB35" i="1"/>
  <c r="DW35" i="1" s="1"/>
  <c r="CS35" i="1"/>
  <c r="AC35" i="1" s="1"/>
  <c r="AC122" i="1"/>
  <c r="EN133" i="1"/>
  <c r="EB63" i="1"/>
  <c r="EG144" i="1"/>
  <c r="EO105" i="1"/>
  <c r="CY105" i="1"/>
  <c r="ED106" i="1"/>
  <c r="AV53" i="1"/>
  <c r="AW53" i="1" s="1"/>
  <c r="EE53" i="1"/>
  <c r="EO40" i="1"/>
  <c r="AI40" i="1" s="1"/>
  <c r="BN109" i="1"/>
  <c r="BO109" i="1" s="1"/>
  <c r="BP109" i="1" s="1"/>
  <c r="EE109" i="1" s="1"/>
  <c r="EB109" i="1"/>
  <c r="BA70" i="1"/>
  <c r="BB70" i="1" s="1"/>
  <c r="BC70" i="1" s="1"/>
  <c r="BD70" i="1" s="1"/>
  <c r="BE70" i="1" s="1"/>
  <c r="EJ70" i="1"/>
  <c r="EB32" i="1"/>
  <c r="EM83" i="1"/>
  <c r="CM83" i="1"/>
  <c r="W83" i="1" s="1"/>
  <c r="CU83" i="1"/>
  <c r="DQ35" i="1"/>
  <c r="EL35" i="1" s="1"/>
  <c r="DY133" i="1"/>
  <c r="EE133" i="1"/>
  <c r="EJ133" i="1"/>
  <c r="EO133" i="1"/>
  <c r="EC63" i="1"/>
  <c r="EK63" i="1"/>
  <c r="ED22" i="1"/>
  <c r="EB28" i="1"/>
  <c r="AS28" i="1"/>
  <c r="DY28" i="1"/>
  <c r="EK137" i="1"/>
  <c r="EL144" i="1"/>
  <c r="EE7" i="1"/>
  <c r="AV7" i="1"/>
  <c r="EB7" i="1"/>
  <c r="EK171" i="1"/>
  <c r="AT108" i="1"/>
  <c r="AU108" i="1" s="1"/>
  <c r="AV108" i="1" s="1"/>
  <c r="EC108" i="1"/>
  <c r="AV196" i="1"/>
  <c r="EE196" i="1"/>
  <c r="BQ49" i="1"/>
  <c r="BR49" i="1" s="1"/>
  <c r="BS49" i="1" s="1"/>
  <c r="BT49" i="1" s="1"/>
  <c r="BU49" i="1" s="1"/>
  <c r="BV49" i="1" s="1"/>
  <c r="BW49" i="1" s="1"/>
  <c r="BX49" i="1" s="1"/>
  <c r="BY49" i="1" s="1"/>
  <c r="BZ49" i="1" s="1"/>
  <c r="CA49" i="1" s="1"/>
  <c r="EE49" i="1"/>
  <c r="EM63" i="1"/>
  <c r="EG63" i="1"/>
  <c r="EG6" i="1"/>
  <c r="AX6" i="1"/>
  <c r="AY6" i="1" s="1"/>
  <c r="AZ6" i="1" s="1"/>
  <c r="BA6" i="1" s="1"/>
  <c r="BB6" i="1" s="1"/>
  <c r="BC6" i="1" s="1"/>
  <c r="BD6" i="1" s="1"/>
  <c r="BE6" i="1" s="1"/>
  <c r="BF6" i="1" s="1"/>
  <c r="BA32" i="1"/>
  <c r="BB32" i="1" s="1"/>
  <c r="BC32" i="1" s="1"/>
  <c r="BD32" i="1" s="1"/>
  <c r="BE32" i="1" s="1"/>
  <c r="EJ32" i="1"/>
  <c r="BU33" i="1"/>
  <c r="BV33" i="1" s="1"/>
  <c r="BW33" i="1" s="1"/>
  <c r="BX33" i="1" s="1"/>
  <c r="BY33" i="1" s="1"/>
  <c r="BZ33" i="1" s="1"/>
  <c r="CA33" i="1" s="1"/>
  <c r="EI33" i="1"/>
  <c r="DM35" i="1"/>
  <c r="EA122" i="1"/>
  <c r="U122" i="1" s="1"/>
  <c r="EC133" i="1"/>
  <c r="EI133" i="1"/>
  <c r="EJ63" i="1"/>
  <c r="AV106" i="1"/>
  <c r="AW106" i="1" s="1"/>
  <c r="AX106" i="1" s="1"/>
  <c r="AY106" i="1" s="1"/>
  <c r="AZ106" i="1" s="1"/>
  <c r="BA106" i="1" s="1"/>
  <c r="BB106" i="1" s="1"/>
  <c r="BC106" i="1" s="1"/>
  <c r="EE106" i="1"/>
  <c r="EL171" i="1"/>
  <c r="BX171" i="1"/>
  <c r="BY171" i="1" s="1"/>
  <c r="BZ171" i="1" s="1"/>
  <c r="CA171" i="1" s="1"/>
  <c r="EP171" i="1" s="1"/>
  <c r="EB83" i="1"/>
  <c r="CN35" i="1"/>
  <c r="DE35" i="1"/>
  <c r="DZ35" i="1" s="1"/>
  <c r="DU35" i="1"/>
  <c r="EP35" i="1" s="1"/>
  <c r="EA133" i="1"/>
  <c r="EF133" i="1"/>
  <c r="EK133" i="1"/>
  <c r="EF63" i="1"/>
  <c r="EN63" i="1"/>
  <c r="EI22" i="1"/>
  <c r="EO144" i="1"/>
  <c r="EB104" i="1"/>
  <c r="V104" i="1" s="1"/>
  <c r="AS104" i="1"/>
  <c r="DY104" i="1"/>
  <c r="EK105" i="1"/>
  <c r="AV109" i="1"/>
  <c r="AW109" i="1" s="1"/>
  <c r="AX109" i="1" s="1"/>
  <c r="AY109" i="1" s="1"/>
  <c r="AZ109" i="1" s="1"/>
  <c r="BD192" i="1"/>
  <c r="BE192" i="1" s="1"/>
  <c r="BF192" i="1" s="1"/>
  <c r="EM192" i="1"/>
  <c r="AG192" i="1" s="1"/>
  <c r="AP13" i="1"/>
  <c r="AQ13" i="1" s="1"/>
  <c r="AR13" i="1" s="1"/>
  <c r="AS13" i="1" s="1"/>
  <c r="AT13" i="1" s="1"/>
  <c r="AU13" i="1" s="1"/>
  <c r="AV13" i="1" s="1"/>
  <c r="AW13" i="1" s="1"/>
  <c r="AX13" i="1" s="1"/>
  <c r="AY13" i="1" s="1"/>
  <c r="AZ13" i="1" s="1"/>
  <c r="DY13" i="1"/>
  <c r="AZ112" i="1"/>
  <c r="BA112" i="1" s="1"/>
  <c r="BB112" i="1" s="1"/>
  <c r="BC112" i="1" s="1"/>
  <c r="BD112" i="1" s="1"/>
  <c r="EI112" i="1"/>
  <c r="BE79" i="1"/>
  <c r="BF79" i="1" s="1"/>
  <c r="EN79" i="1"/>
  <c r="DT66" i="1"/>
  <c r="EO66" i="1" s="1"/>
  <c r="DP66" i="1"/>
  <c r="EK66" i="1" s="1"/>
  <c r="DL66" i="1"/>
  <c r="EG66" i="1" s="1"/>
  <c r="DH66" i="1"/>
  <c r="EC66" i="1" s="1"/>
  <c r="DD66" i="1"/>
  <c r="DY66" i="1" s="1"/>
  <c r="DS66" i="1"/>
  <c r="EN66" i="1" s="1"/>
  <c r="DO66" i="1"/>
  <c r="EJ66" i="1" s="1"/>
  <c r="DK66" i="1"/>
  <c r="EF66" i="1" s="1"/>
  <c r="DG66" i="1"/>
  <c r="EB66" i="1" s="1"/>
  <c r="DC66" i="1"/>
  <c r="DX66" i="1" s="1"/>
  <c r="CT66" i="1"/>
  <c r="AD66" i="1" s="1"/>
  <c r="DE66" i="1"/>
  <c r="DZ66" i="1" s="1"/>
  <c r="DM66" i="1"/>
  <c r="EH66" i="1" s="1"/>
  <c r="DX7" i="1"/>
  <c r="ED53" i="1"/>
  <c r="EK6" i="1"/>
  <c r="ED171" i="1"/>
  <c r="EF171" i="1"/>
  <c r="ED55" i="1"/>
  <c r="EK40" i="1"/>
  <c r="EM70" i="1"/>
  <c r="AG70" i="1" s="1"/>
  <c r="EB70" i="1"/>
  <c r="EO27" i="1"/>
  <c r="EI192" i="1"/>
  <c r="EB196" i="1"/>
  <c r="CL196" i="1"/>
  <c r="V196" i="1" s="1"/>
  <c r="CT196" i="1"/>
  <c r="DX196" i="1"/>
  <c r="CG112" i="1"/>
  <c r="DW112" i="1"/>
  <c r="CQ112" i="1"/>
  <c r="EG112" i="1"/>
  <c r="EB112" i="1"/>
  <c r="V112" i="1" s="1"/>
  <c r="EB79" i="1"/>
  <c r="EC79" i="1"/>
  <c r="DX217" i="1"/>
  <c r="BJ217" i="1"/>
  <c r="BK217" i="1" s="1"/>
  <c r="BL217" i="1" s="1"/>
  <c r="BM217" i="1" s="1"/>
  <c r="BN217" i="1" s="1"/>
  <c r="BO217" i="1" s="1"/>
  <c r="BP217" i="1" s="1"/>
  <c r="BQ217" i="1" s="1"/>
  <c r="CL217" i="1"/>
  <c r="CT217" i="1"/>
  <c r="CQ32" i="1"/>
  <c r="EG32" i="1"/>
  <c r="ED113" i="1"/>
  <c r="DT114" i="1"/>
  <c r="EO114" i="1" s="1"/>
  <c r="DP114" i="1"/>
  <c r="EK114" i="1" s="1"/>
  <c r="DL114" i="1"/>
  <c r="EG114" i="1" s="1"/>
  <c r="DH114" i="1"/>
  <c r="EC114" i="1" s="1"/>
  <c r="DD114" i="1"/>
  <c r="DY114" i="1" s="1"/>
  <c r="DS114" i="1"/>
  <c r="EN114" i="1" s="1"/>
  <c r="DO114" i="1"/>
  <c r="EJ114" i="1" s="1"/>
  <c r="DK114" i="1"/>
  <c r="EF114" i="1" s="1"/>
  <c r="DG114" i="1"/>
  <c r="EB114" i="1" s="1"/>
  <c r="DC114" i="1"/>
  <c r="DX114" i="1" s="1"/>
  <c r="DQ114" i="1"/>
  <c r="EL114" i="1" s="1"/>
  <c r="DI114" i="1"/>
  <c r="ED114" i="1" s="1"/>
  <c r="DN114" i="1"/>
  <c r="EI114" i="1" s="1"/>
  <c r="DF114" i="1"/>
  <c r="EA114" i="1" s="1"/>
  <c r="CW114" i="1"/>
  <c r="AG114" i="1" s="1"/>
  <c r="DU114" i="1"/>
  <c r="EP114" i="1" s="1"/>
  <c r="DE114" i="1"/>
  <c r="DZ114" i="1" s="1"/>
  <c r="DR114" i="1"/>
  <c r="EM114" i="1" s="1"/>
  <c r="DB114" i="1"/>
  <c r="DW114" i="1" s="1"/>
  <c r="CK114" i="1"/>
  <c r="DM114" i="1"/>
  <c r="EH114" i="1" s="1"/>
  <c r="DW33" i="1"/>
  <c r="CG33" i="1"/>
  <c r="EE33" i="1"/>
  <c r="CO33" i="1"/>
  <c r="CW33" i="1"/>
  <c r="CH116" i="1"/>
  <c r="DX116" i="1"/>
  <c r="EB116" i="1"/>
  <c r="CL116" i="1"/>
  <c r="CX116" i="1"/>
  <c r="EF116" i="1"/>
  <c r="Z116" i="1" s="1"/>
  <c r="EN10" i="1"/>
  <c r="DE83" i="1"/>
  <c r="DZ83" i="1" s="1"/>
  <c r="DI83" i="1"/>
  <c r="ED83" i="1" s="1"/>
  <c r="DM83" i="1"/>
  <c r="CR83" i="1" s="1"/>
  <c r="DQ83" i="1"/>
  <c r="EL83" i="1" s="1"/>
  <c r="DU83" i="1"/>
  <c r="DC122" i="1"/>
  <c r="DX122" i="1" s="1"/>
  <c r="DG122" i="1"/>
  <c r="EB122" i="1" s="1"/>
  <c r="DK122" i="1"/>
  <c r="EF122" i="1" s="1"/>
  <c r="DO122" i="1"/>
  <c r="CT122" i="1" s="1"/>
  <c r="DS122" i="1"/>
  <c r="CX122" i="1" s="1"/>
  <c r="DE63" i="1"/>
  <c r="DZ63" i="1" s="1"/>
  <c r="DI63" i="1"/>
  <c r="ED63" i="1" s="1"/>
  <c r="DM63" i="1"/>
  <c r="EH63" i="1" s="1"/>
  <c r="DQ63" i="1"/>
  <c r="EL63" i="1" s="1"/>
  <c r="DU63" i="1"/>
  <c r="EP63" i="1" s="1"/>
  <c r="CH22" i="1"/>
  <c r="CN22" i="1"/>
  <c r="CS22" i="1"/>
  <c r="AC22" i="1" s="1"/>
  <c r="CX22" i="1"/>
  <c r="AH22" i="1" s="1"/>
  <c r="DE22" i="1"/>
  <c r="DZ22" i="1" s="1"/>
  <c r="DJ22" i="1"/>
  <c r="EE22" i="1" s="1"/>
  <c r="DO22" i="1"/>
  <c r="EJ22" i="1" s="1"/>
  <c r="DU22" i="1"/>
  <c r="EP22" i="1" s="1"/>
  <c r="CI28" i="1"/>
  <c r="CT28" i="1"/>
  <c r="CY28" i="1"/>
  <c r="EA28" i="1"/>
  <c r="DI137" i="1"/>
  <c r="ED137" i="1" s="1"/>
  <c r="DQ137" i="1"/>
  <c r="EL137" i="1" s="1"/>
  <c r="DS144" i="1"/>
  <c r="EN144" i="1" s="1"/>
  <c r="DO144" i="1"/>
  <c r="EJ144" i="1" s="1"/>
  <c r="DK144" i="1"/>
  <c r="EF144" i="1" s="1"/>
  <c r="DG144" i="1"/>
  <c r="EB144" i="1" s="1"/>
  <c r="DC144" i="1"/>
  <c r="DX144" i="1" s="1"/>
  <c r="CT144" i="1"/>
  <c r="AD144" i="1" s="1"/>
  <c r="CP144" i="1"/>
  <c r="Z144" i="1" s="1"/>
  <c r="DR144" i="1"/>
  <c r="EM144" i="1" s="1"/>
  <c r="DN144" i="1"/>
  <c r="EI144" i="1" s="1"/>
  <c r="DJ144" i="1"/>
  <c r="EE144" i="1" s="1"/>
  <c r="DF144" i="1"/>
  <c r="EA144" i="1" s="1"/>
  <c r="DB144" i="1"/>
  <c r="DW144" i="1" s="1"/>
  <c r="CN144" i="1"/>
  <c r="X144" i="1" s="1"/>
  <c r="CV144" i="1"/>
  <c r="DE144" i="1"/>
  <c r="DM144" i="1"/>
  <c r="DU144" i="1"/>
  <c r="DF66" i="1"/>
  <c r="EA66" i="1" s="1"/>
  <c r="DN66" i="1"/>
  <c r="EI66" i="1" s="1"/>
  <c r="CK7" i="1"/>
  <c r="CS7" i="1"/>
  <c r="CI104" i="1"/>
  <c r="S104" i="1" s="1"/>
  <c r="CT104" i="1"/>
  <c r="CY104" i="1"/>
  <c r="EA104" i="1"/>
  <c r="U104" i="1" s="1"/>
  <c r="DI105" i="1"/>
  <c r="ED105" i="1" s="1"/>
  <c r="DQ105" i="1"/>
  <c r="EL105" i="1" s="1"/>
  <c r="CK106" i="1"/>
  <c r="CS106" i="1"/>
  <c r="CJ53" i="1"/>
  <c r="CU53" i="1"/>
  <c r="AP167" i="1"/>
  <c r="AQ167" i="1" s="1"/>
  <c r="AR167" i="1" s="1"/>
  <c r="AS167" i="1" s="1"/>
  <c r="AT167" i="1" s="1"/>
  <c r="AU167" i="1" s="1"/>
  <c r="CG167" i="1"/>
  <c r="DY6" i="1"/>
  <c r="EF6" i="1"/>
  <c r="CN171" i="1"/>
  <c r="X171" i="1" s="1"/>
  <c r="CN55" i="1"/>
  <c r="CX55" i="1"/>
  <c r="EL40" i="1"/>
  <c r="DX109" i="1"/>
  <c r="CH109" i="1"/>
  <c r="EF109" i="1"/>
  <c r="CP109" i="1"/>
  <c r="CX109" i="1"/>
  <c r="DX70" i="1"/>
  <c r="CH70" i="1"/>
  <c r="EC70" i="1"/>
  <c r="CM70" i="1"/>
  <c r="EI70" i="1"/>
  <c r="EN70" i="1"/>
  <c r="CX70" i="1"/>
  <c r="EG70" i="1"/>
  <c r="DZ27" i="1"/>
  <c r="EP27" i="1"/>
  <c r="EL192" i="1"/>
  <c r="CU13" i="1"/>
  <c r="EB13" i="1"/>
  <c r="CL13" i="1"/>
  <c r="CQ13" i="1"/>
  <c r="CL79" i="1"/>
  <c r="V79" i="1" s="1"/>
  <c r="DW217" i="1"/>
  <c r="CG217" i="1"/>
  <c r="EE217" i="1"/>
  <c r="CO217" i="1"/>
  <c r="CW217" i="1"/>
  <c r="EK113" i="1"/>
  <c r="CS114" i="1"/>
  <c r="AC114" i="1" s="1"/>
  <c r="BA33" i="1"/>
  <c r="BB33" i="1" s="1"/>
  <c r="BC33" i="1" s="1"/>
  <c r="BD33" i="1" s="1"/>
  <c r="BE33" i="1" s="1"/>
  <c r="BF33" i="1" s="1"/>
  <c r="EJ33" i="1"/>
  <c r="CT116" i="1"/>
  <c r="EE239" i="1"/>
  <c r="AV239" i="1"/>
  <c r="AW239" i="1" s="1"/>
  <c r="AX239" i="1" s="1"/>
  <c r="AY239" i="1" s="1"/>
  <c r="CW83" i="1"/>
  <c r="AG83" i="1" s="1"/>
  <c r="DB83" i="1"/>
  <c r="DW83" i="1" s="1"/>
  <c r="DF83" i="1"/>
  <c r="EA83" i="1" s="1"/>
  <c r="DJ83" i="1"/>
  <c r="EE83" i="1" s="1"/>
  <c r="DN83" i="1"/>
  <c r="EI83" i="1" s="1"/>
  <c r="DD122" i="1"/>
  <c r="DY122" i="1" s="1"/>
  <c r="DH122" i="1"/>
  <c r="EC122" i="1" s="1"/>
  <c r="DL122" i="1"/>
  <c r="EG122" i="1" s="1"/>
  <c r="DP122" i="1"/>
  <c r="CU122" i="1" s="1"/>
  <c r="DT122" i="1"/>
  <c r="CY122" i="1" s="1"/>
  <c r="CZ133" i="1"/>
  <c r="AJ133" i="1" s="1"/>
  <c r="DE133" i="1"/>
  <c r="DZ133" i="1" s="1"/>
  <c r="DI133" i="1"/>
  <c r="ED133" i="1" s="1"/>
  <c r="DM133" i="1"/>
  <c r="EH133" i="1" s="1"/>
  <c r="DQ133" i="1"/>
  <c r="EL133" i="1" s="1"/>
  <c r="CW63" i="1"/>
  <c r="AG63" i="1" s="1"/>
  <c r="DB63" i="1"/>
  <c r="DW63" i="1" s="1"/>
  <c r="DF63" i="1"/>
  <c r="EA63" i="1" s="1"/>
  <c r="DJ63" i="1"/>
  <c r="EE63" i="1" s="1"/>
  <c r="DN63" i="1"/>
  <c r="EI63" i="1" s="1"/>
  <c r="CO22" i="1"/>
  <c r="Y22" i="1" s="1"/>
  <c r="CZ22" i="1"/>
  <c r="AJ22" i="1" s="1"/>
  <c r="DF22" i="1"/>
  <c r="EA22" i="1" s="1"/>
  <c r="DK22" i="1"/>
  <c r="EF22" i="1" s="1"/>
  <c r="CM137" i="1"/>
  <c r="W137" i="1" s="1"/>
  <c r="CU137" i="1"/>
  <c r="AE137" i="1" s="1"/>
  <c r="DD137" i="1"/>
  <c r="DL137" i="1"/>
  <c r="CI144" i="1"/>
  <c r="CQ144" i="1"/>
  <c r="CY144" i="1"/>
  <c r="AI144" i="1" s="1"/>
  <c r="DH144" i="1"/>
  <c r="DP144" i="1"/>
  <c r="CJ66" i="1"/>
  <c r="T66" i="1" s="1"/>
  <c r="CR66" i="1"/>
  <c r="AB66" i="1" s="1"/>
  <c r="DI66" i="1"/>
  <c r="ED66" i="1" s="1"/>
  <c r="DQ66" i="1"/>
  <c r="EL66" i="1" s="1"/>
  <c r="CL7" i="1"/>
  <c r="CT7" i="1"/>
  <c r="CM105" i="1"/>
  <c r="W105" i="1" s="1"/>
  <c r="CU105" i="1"/>
  <c r="DD105" i="1"/>
  <c r="DL105" i="1"/>
  <c r="DT106" i="1"/>
  <c r="CY106" i="1" s="1"/>
  <c r="DP106" i="1"/>
  <c r="DL106" i="1"/>
  <c r="EG106" i="1" s="1"/>
  <c r="DH106" i="1"/>
  <c r="EC106" i="1" s="1"/>
  <c r="DD106" i="1"/>
  <c r="DY106" i="1" s="1"/>
  <c r="CU106" i="1"/>
  <c r="DS106" i="1"/>
  <c r="DO106" i="1"/>
  <c r="CT106" i="1" s="1"/>
  <c r="DK106" i="1"/>
  <c r="CP106" i="1" s="1"/>
  <c r="DG106" i="1"/>
  <c r="EB106" i="1" s="1"/>
  <c r="DC106" i="1"/>
  <c r="DX106" i="1" s="1"/>
  <c r="CN106" i="1"/>
  <c r="CV106" i="1"/>
  <c r="DE106" i="1"/>
  <c r="DM106" i="1"/>
  <c r="DU106" i="1"/>
  <c r="CN53" i="1"/>
  <c r="EA53" i="1"/>
  <c r="CW167" i="1"/>
  <c r="CU6" i="1"/>
  <c r="DZ6" i="1"/>
  <c r="EO6" i="1"/>
  <c r="AI6" i="1" s="1"/>
  <c r="DY171" i="1"/>
  <c r="EJ171" i="1"/>
  <c r="DX55" i="1"/>
  <c r="EI55" i="1"/>
  <c r="EA108" i="1"/>
  <c r="EC40" i="1"/>
  <c r="EA109" i="1"/>
  <c r="CK109" i="1"/>
  <c r="EI109" i="1"/>
  <c r="CS109" i="1"/>
  <c r="EG27" i="1"/>
  <c r="EA192" i="1"/>
  <c r="CP13" i="1"/>
  <c r="EL79" i="1"/>
  <c r="EB33" i="1"/>
  <c r="DW239" i="1"/>
  <c r="CG239" i="1"/>
  <c r="EB239" i="1"/>
  <c r="EG239" i="1"/>
  <c r="CW239" i="1"/>
  <c r="CI44" i="1"/>
  <c r="DY44" i="1"/>
  <c r="EC44" i="1"/>
  <c r="CM44" i="1"/>
  <c r="CQ44" i="1"/>
  <c r="EG44" i="1"/>
  <c r="CU44" i="1"/>
  <c r="EK44" i="1"/>
  <c r="CY44" i="1"/>
  <c r="EO44" i="1"/>
  <c r="AW119" i="1"/>
  <c r="AX119" i="1" s="1"/>
  <c r="AY119" i="1" s="1"/>
  <c r="AZ119" i="1" s="1"/>
  <c r="BA119" i="1" s="1"/>
  <c r="EF119" i="1"/>
  <c r="Z119" i="1" s="1"/>
  <c r="CV66" i="1"/>
  <c r="AF66" i="1" s="1"/>
  <c r="DU66" i="1"/>
  <c r="EP66" i="1" s="1"/>
  <c r="CR53" i="1"/>
  <c r="ED6" i="1"/>
  <c r="CZ122" i="1"/>
  <c r="DE122" i="1"/>
  <c r="DZ122" i="1" s="1"/>
  <c r="DI122" i="1"/>
  <c r="ED122" i="1" s="1"/>
  <c r="DM122" i="1"/>
  <c r="EH122" i="1" s="1"/>
  <c r="DQ122" i="1"/>
  <c r="CV122" i="1" s="1"/>
  <c r="DT22" i="1"/>
  <c r="EO22" i="1" s="1"/>
  <c r="DP22" i="1"/>
  <c r="EK22" i="1" s="1"/>
  <c r="DL22" i="1"/>
  <c r="EG22" i="1" s="1"/>
  <c r="DH22" i="1"/>
  <c r="EC22" i="1" s="1"/>
  <c r="DD22" i="1"/>
  <c r="DY22" i="1" s="1"/>
  <c r="CY22" i="1"/>
  <c r="AI22" i="1" s="1"/>
  <c r="CK22" i="1"/>
  <c r="U22" i="1" s="1"/>
  <c r="CV22" i="1"/>
  <c r="AF22" i="1" s="1"/>
  <c r="DB22" i="1"/>
  <c r="DG22" i="1"/>
  <c r="DM22" i="1"/>
  <c r="DR22" i="1"/>
  <c r="DS137" i="1"/>
  <c r="EN137" i="1" s="1"/>
  <c r="DO137" i="1"/>
  <c r="EJ137" i="1" s="1"/>
  <c r="DK137" i="1"/>
  <c r="EF137" i="1" s="1"/>
  <c r="DG137" i="1"/>
  <c r="EB137" i="1" s="1"/>
  <c r="DC137" i="1"/>
  <c r="DX137" i="1" s="1"/>
  <c r="DR137" i="1"/>
  <c r="EM137" i="1" s="1"/>
  <c r="DN137" i="1"/>
  <c r="EI137" i="1" s="1"/>
  <c r="DJ137" i="1"/>
  <c r="EE137" i="1" s="1"/>
  <c r="DF137" i="1"/>
  <c r="EA137" i="1" s="1"/>
  <c r="DB137" i="1"/>
  <c r="DW137" i="1" s="1"/>
  <c r="CS137" i="1"/>
  <c r="AC137" i="1" s="1"/>
  <c r="CO137" i="1"/>
  <c r="Y137" i="1" s="1"/>
  <c r="CN137" i="1"/>
  <c r="X137" i="1" s="1"/>
  <c r="CV137" i="1"/>
  <c r="AF137" i="1" s="1"/>
  <c r="DE137" i="1"/>
  <c r="DZ137" i="1" s="1"/>
  <c r="DM137" i="1"/>
  <c r="EH137" i="1" s="1"/>
  <c r="DU137" i="1"/>
  <c r="EP137" i="1" s="1"/>
  <c r="DB66" i="1"/>
  <c r="DW66" i="1" s="1"/>
  <c r="DJ66" i="1"/>
  <c r="EE66" i="1" s="1"/>
  <c r="DR66" i="1"/>
  <c r="EM66" i="1" s="1"/>
  <c r="DS105" i="1"/>
  <c r="EN105" i="1" s="1"/>
  <c r="DO105" i="1"/>
  <c r="EJ105" i="1" s="1"/>
  <c r="DK105" i="1"/>
  <c r="EF105" i="1" s="1"/>
  <c r="DG105" i="1"/>
  <c r="EB105" i="1" s="1"/>
  <c r="DC105" i="1"/>
  <c r="DX105" i="1" s="1"/>
  <c r="DR105" i="1"/>
  <c r="EM105" i="1" s="1"/>
  <c r="DN105" i="1"/>
  <c r="EI105" i="1" s="1"/>
  <c r="DJ105" i="1"/>
  <c r="EE105" i="1" s="1"/>
  <c r="DF105" i="1"/>
  <c r="EA105" i="1" s="1"/>
  <c r="DB105" i="1"/>
  <c r="DW105" i="1" s="1"/>
  <c r="CS105" i="1"/>
  <c r="AC105" i="1" s="1"/>
  <c r="CO105" i="1"/>
  <c r="Y105" i="1" s="1"/>
  <c r="CN105" i="1"/>
  <c r="X105" i="1" s="1"/>
  <c r="CV105" i="1"/>
  <c r="AF105" i="1" s="1"/>
  <c r="DE105" i="1"/>
  <c r="DZ105" i="1" s="1"/>
  <c r="DM105" i="1"/>
  <c r="EH105" i="1" s="1"/>
  <c r="DU105" i="1"/>
  <c r="EP105" i="1" s="1"/>
  <c r="CM53" i="1"/>
  <c r="EC53" i="1"/>
  <c r="CQ167" i="1"/>
  <c r="EA167" i="1"/>
  <c r="DX167" i="1"/>
  <c r="EJ6" i="1"/>
  <c r="EP6" i="1"/>
  <c r="AJ6" i="1" s="1"/>
  <c r="EB108" i="1"/>
  <c r="CL108" i="1"/>
  <c r="ED40" i="1"/>
  <c r="EF70" i="1"/>
  <c r="EK70" i="1"/>
  <c r="DY70" i="1"/>
  <c r="DS27" i="1"/>
  <c r="EN27" i="1" s="1"/>
  <c r="DO27" i="1"/>
  <c r="EJ27" i="1" s="1"/>
  <c r="DK27" i="1"/>
  <c r="EF27" i="1" s="1"/>
  <c r="DG27" i="1"/>
  <c r="EB27" i="1" s="1"/>
  <c r="DC27" i="1"/>
  <c r="DX27" i="1" s="1"/>
  <c r="CT27" i="1"/>
  <c r="AD27" i="1" s="1"/>
  <c r="CP27" i="1"/>
  <c r="Z27" i="1" s="1"/>
  <c r="DR27" i="1"/>
  <c r="EM27" i="1" s="1"/>
  <c r="DN27" i="1"/>
  <c r="EI27" i="1" s="1"/>
  <c r="DJ27" i="1"/>
  <c r="EE27" i="1" s="1"/>
  <c r="DF27" i="1"/>
  <c r="EA27" i="1" s="1"/>
  <c r="DB27" i="1"/>
  <c r="DW27" i="1" s="1"/>
  <c r="CW27" i="1"/>
  <c r="AG27" i="1" s="1"/>
  <c r="CK27" i="1"/>
  <c r="U27" i="1" s="1"/>
  <c r="DQ27" i="1"/>
  <c r="EL27" i="1" s="1"/>
  <c r="DI27" i="1"/>
  <c r="CZ27" i="1"/>
  <c r="AJ27" i="1" s="1"/>
  <c r="CJ27" i="1"/>
  <c r="T27" i="1" s="1"/>
  <c r="DP27" i="1"/>
  <c r="DH27" i="1"/>
  <c r="CY27" i="1"/>
  <c r="AI27" i="1" s="1"/>
  <c r="CQ27" i="1"/>
  <c r="CI27" i="1"/>
  <c r="S27" i="1" s="1"/>
  <c r="DM27" i="1"/>
  <c r="EH27" i="1" s="1"/>
  <c r="ED192" i="1"/>
  <c r="EA196" i="1"/>
  <c r="CK196" i="1"/>
  <c r="CS196" i="1"/>
  <c r="DX112" i="1"/>
  <c r="R112" i="1" s="1"/>
  <c r="EG79" i="1"/>
  <c r="CV79" i="1"/>
  <c r="AF79" i="1" s="1"/>
  <c r="DY49" i="1"/>
  <c r="AZ217" i="1"/>
  <c r="BA217" i="1" s="1"/>
  <c r="BB217" i="1" s="1"/>
  <c r="BC217" i="1" s="1"/>
  <c r="BD217" i="1" s="1"/>
  <c r="EA217" i="1"/>
  <c r="EF32" i="1"/>
  <c r="DY32" i="1"/>
  <c r="EO113" i="1"/>
  <c r="DJ114" i="1"/>
  <c r="EE114" i="1" s="1"/>
  <c r="EP33" i="1"/>
  <c r="BU116" i="1"/>
  <c r="BV116" i="1" s="1"/>
  <c r="BW116" i="1" s="1"/>
  <c r="BX116" i="1" s="1"/>
  <c r="BY116" i="1" s="1"/>
  <c r="BZ116" i="1" s="1"/>
  <c r="CA116" i="1" s="1"/>
  <c r="EP116" i="1" s="1"/>
  <c r="AJ116" i="1" s="1"/>
  <c r="CL239" i="1"/>
  <c r="EM10" i="1"/>
  <c r="BB120" i="1"/>
  <c r="BC120" i="1" s="1"/>
  <c r="BD120" i="1" s="1"/>
  <c r="BE120" i="1" s="1"/>
  <c r="BF120" i="1" s="1"/>
  <c r="EK120" i="1"/>
  <c r="CZ28" i="1"/>
  <c r="DE28" i="1"/>
  <c r="DZ28" i="1" s="1"/>
  <c r="DI28" i="1"/>
  <c r="DM28" i="1"/>
  <c r="CR28" i="1" s="1"/>
  <c r="DQ28" i="1"/>
  <c r="CV28" i="1" s="1"/>
  <c r="DD7" i="1"/>
  <c r="DY7" i="1" s="1"/>
  <c r="DH7" i="1"/>
  <c r="EC7" i="1" s="1"/>
  <c r="DL7" i="1"/>
  <c r="CQ7" i="1" s="1"/>
  <c r="DP7" i="1"/>
  <c r="CU7" i="1" s="1"/>
  <c r="DT7" i="1"/>
  <c r="CZ104" i="1"/>
  <c r="DE104" i="1"/>
  <c r="DZ104" i="1" s="1"/>
  <c r="DI104" i="1"/>
  <c r="DM104" i="1"/>
  <c r="CR104" i="1" s="1"/>
  <c r="DQ104" i="1"/>
  <c r="CV104" i="1" s="1"/>
  <c r="CX53" i="1"/>
  <c r="CT53" i="1"/>
  <c r="CP53" i="1"/>
  <c r="CL53" i="1"/>
  <c r="CH53" i="1"/>
  <c r="CK53" i="1"/>
  <c r="CQ53" i="1"/>
  <c r="CV53" i="1"/>
  <c r="DR6" i="1"/>
  <c r="EM6" i="1" s="1"/>
  <c r="DN6" i="1"/>
  <c r="EI6" i="1" s="1"/>
  <c r="DJ6" i="1"/>
  <c r="EE6" i="1" s="1"/>
  <c r="DF6" i="1"/>
  <c r="EA6" i="1" s="1"/>
  <c r="DB6" i="1"/>
  <c r="DW6" i="1" s="1"/>
  <c r="CL6" i="1"/>
  <c r="CQ6" i="1"/>
  <c r="CV6" i="1"/>
  <c r="DC6" i="1"/>
  <c r="DH6" i="1"/>
  <c r="DM6" i="1"/>
  <c r="DS6" i="1"/>
  <c r="CJ171" i="1"/>
  <c r="CP171" i="1"/>
  <c r="Z171" i="1" s="1"/>
  <c r="CU171" i="1"/>
  <c r="CZ171" i="1"/>
  <c r="DG171" i="1"/>
  <c r="EB171" i="1" s="1"/>
  <c r="DL171" i="1"/>
  <c r="EG171" i="1" s="1"/>
  <c r="CJ55" i="1"/>
  <c r="CO55" i="1"/>
  <c r="CT55" i="1"/>
  <c r="CZ55" i="1"/>
  <c r="DF55" i="1"/>
  <c r="EA55" i="1" s="1"/>
  <c r="DK55" i="1"/>
  <c r="EF55" i="1" s="1"/>
  <c r="CM40" i="1"/>
  <c r="CU40" i="1"/>
  <c r="AE40" i="1" s="1"/>
  <c r="DD40" i="1"/>
  <c r="DL40" i="1"/>
  <c r="EE70" i="1"/>
  <c r="CK192" i="1"/>
  <c r="CS192" i="1"/>
  <c r="DB192" i="1"/>
  <c r="DJ192" i="1"/>
  <c r="DX13" i="1"/>
  <c r="R13" i="1" s="1"/>
  <c r="EC13" i="1"/>
  <c r="DY112" i="1"/>
  <c r="S112" i="1" s="1"/>
  <c r="EE112" i="1"/>
  <c r="Y112" i="1" s="1"/>
  <c r="EJ112" i="1"/>
  <c r="AD112" i="1" s="1"/>
  <c r="EC112" i="1"/>
  <c r="CW49" i="1"/>
  <c r="ED49" i="1"/>
  <c r="DX32" i="1"/>
  <c r="CH32" i="1"/>
  <c r="EC32" i="1"/>
  <c r="CM32" i="1"/>
  <c r="EI32" i="1"/>
  <c r="AC32" i="1" s="1"/>
  <c r="CX32" i="1"/>
  <c r="EL113" i="1"/>
  <c r="DX33" i="1"/>
  <c r="CH33" i="1"/>
  <c r="EF33" i="1"/>
  <c r="CP33" i="1"/>
  <c r="EN33" i="1"/>
  <c r="CX33" i="1"/>
  <c r="EH250" i="1"/>
  <c r="EO118" i="1"/>
  <c r="DS37" i="1"/>
  <c r="EN37" i="1" s="1"/>
  <c r="DO37" i="1"/>
  <c r="EJ37" i="1" s="1"/>
  <c r="DK37" i="1"/>
  <c r="EF37" i="1" s="1"/>
  <c r="DG37" i="1"/>
  <c r="EB37" i="1" s="1"/>
  <c r="DC37" i="1"/>
  <c r="DX37" i="1" s="1"/>
  <c r="CX37" i="1"/>
  <c r="AH37" i="1" s="1"/>
  <c r="CL37" i="1"/>
  <c r="DU37" i="1"/>
  <c r="EP37" i="1" s="1"/>
  <c r="DP37" i="1"/>
  <c r="EK37" i="1" s="1"/>
  <c r="DJ37" i="1"/>
  <c r="EE37" i="1" s="1"/>
  <c r="DE37" i="1"/>
  <c r="DZ37" i="1" s="1"/>
  <c r="DT37" i="1"/>
  <c r="EO37" i="1" s="1"/>
  <c r="DN37" i="1"/>
  <c r="EI37" i="1" s="1"/>
  <c r="DI37" i="1"/>
  <c r="ED37" i="1" s="1"/>
  <c r="DD37" i="1"/>
  <c r="DY37" i="1" s="1"/>
  <c r="DL37" i="1"/>
  <c r="EG37" i="1" s="1"/>
  <c r="DR37" i="1"/>
  <c r="EM37" i="1" s="1"/>
  <c r="DH37" i="1"/>
  <c r="EC37" i="1" s="1"/>
  <c r="DM37" i="1"/>
  <c r="EH37" i="1" s="1"/>
  <c r="DF37" i="1"/>
  <c r="EA37" i="1" s="1"/>
  <c r="DB37" i="1"/>
  <c r="DW37" i="1" s="1"/>
  <c r="CU37" i="1"/>
  <c r="AE37" i="1" s="1"/>
  <c r="BL276" i="1"/>
  <c r="DZ276" i="1"/>
  <c r="T276" i="1" s="1"/>
  <c r="CJ7" i="1"/>
  <c r="CZ7" i="1"/>
  <c r="DE7" i="1"/>
  <c r="DZ7" i="1" s="1"/>
  <c r="DI7" i="1"/>
  <c r="ED7" i="1" s="1"/>
  <c r="DM7" i="1"/>
  <c r="CR7" i="1" s="1"/>
  <c r="DQ7" i="1"/>
  <c r="CV7" i="1" s="1"/>
  <c r="DX53" i="1"/>
  <c r="EB53" i="1"/>
  <c r="EF53" i="1"/>
  <c r="DR171" i="1"/>
  <c r="DN171" i="1"/>
  <c r="EI171" i="1" s="1"/>
  <c r="DJ171" i="1"/>
  <c r="EE171" i="1" s="1"/>
  <c r="DF171" i="1"/>
  <c r="EA171" i="1" s="1"/>
  <c r="DB171" i="1"/>
  <c r="DW171" i="1" s="1"/>
  <c r="CW171" i="1"/>
  <c r="CS171" i="1"/>
  <c r="AC171" i="1" s="1"/>
  <c r="CG171" i="1"/>
  <c r="CL171" i="1"/>
  <c r="V171" i="1" s="1"/>
  <c r="CV171" i="1"/>
  <c r="AF171" i="1" s="1"/>
  <c r="DC171" i="1"/>
  <c r="DH171" i="1"/>
  <c r="DM171" i="1"/>
  <c r="DS171" i="1"/>
  <c r="DT55" i="1"/>
  <c r="CY55" i="1" s="1"/>
  <c r="DP55" i="1"/>
  <c r="EK55" i="1" s="1"/>
  <c r="DL55" i="1"/>
  <c r="EG55" i="1" s="1"/>
  <c r="DH55" i="1"/>
  <c r="EC55" i="1" s="1"/>
  <c r="DD55" i="1"/>
  <c r="DY55" i="1" s="1"/>
  <c r="CP55" i="1"/>
  <c r="Z55" i="1" s="1"/>
  <c r="CV55" i="1"/>
  <c r="DB55" i="1"/>
  <c r="DG55" i="1"/>
  <c r="DM55" i="1"/>
  <c r="DR55" i="1"/>
  <c r="EE108" i="1"/>
  <c r="DS40" i="1"/>
  <c r="EN40" i="1" s="1"/>
  <c r="DO40" i="1"/>
  <c r="EJ40" i="1" s="1"/>
  <c r="DK40" i="1"/>
  <c r="EF40" i="1" s="1"/>
  <c r="DG40" i="1"/>
  <c r="EB40" i="1" s="1"/>
  <c r="DC40" i="1"/>
  <c r="DX40" i="1" s="1"/>
  <c r="CT40" i="1"/>
  <c r="AD40" i="1" s="1"/>
  <c r="CP40" i="1"/>
  <c r="Z40" i="1" s="1"/>
  <c r="DR40" i="1"/>
  <c r="EM40" i="1" s="1"/>
  <c r="DN40" i="1"/>
  <c r="EI40" i="1" s="1"/>
  <c r="DJ40" i="1"/>
  <c r="EE40" i="1" s="1"/>
  <c r="DF40" i="1"/>
  <c r="EA40" i="1" s="1"/>
  <c r="DB40" i="1"/>
  <c r="DW40" i="1" s="1"/>
  <c r="CN40" i="1"/>
  <c r="CV40" i="1"/>
  <c r="DE40" i="1"/>
  <c r="DM40" i="1"/>
  <c r="DU40" i="1"/>
  <c r="EA70" i="1"/>
  <c r="DT192" i="1"/>
  <c r="EO192" i="1" s="1"/>
  <c r="DP192" i="1"/>
  <c r="EK192" i="1" s="1"/>
  <c r="DL192" i="1"/>
  <c r="EG192" i="1" s="1"/>
  <c r="DH192" i="1"/>
  <c r="EC192" i="1" s="1"/>
  <c r="DD192" i="1"/>
  <c r="DY192" i="1" s="1"/>
  <c r="DS192" i="1"/>
  <c r="DO192" i="1"/>
  <c r="EJ192" i="1" s="1"/>
  <c r="DK192" i="1"/>
  <c r="EF192" i="1" s="1"/>
  <c r="DG192" i="1"/>
  <c r="EB192" i="1" s="1"/>
  <c r="DC192" i="1"/>
  <c r="DX192" i="1" s="1"/>
  <c r="CX192" i="1"/>
  <c r="CN192" i="1"/>
  <c r="CV192" i="1"/>
  <c r="DE192" i="1"/>
  <c r="DM192" i="1"/>
  <c r="DU192" i="1"/>
  <c r="EA112" i="1"/>
  <c r="U112" i="1" s="1"/>
  <c r="EF112" i="1"/>
  <c r="Z112" i="1" s="1"/>
  <c r="DR79" i="1"/>
  <c r="EM79" i="1" s="1"/>
  <c r="DN79" i="1"/>
  <c r="EI79" i="1" s="1"/>
  <c r="DJ79" i="1"/>
  <c r="EE79" i="1" s="1"/>
  <c r="DF79" i="1"/>
  <c r="EA79" i="1" s="1"/>
  <c r="DB79" i="1"/>
  <c r="DW79" i="1" s="1"/>
  <c r="DU79" i="1"/>
  <c r="EP79" i="1" s="1"/>
  <c r="DP79" i="1"/>
  <c r="DK79" i="1"/>
  <c r="EF79" i="1" s="1"/>
  <c r="DE79" i="1"/>
  <c r="DT79" i="1"/>
  <c r="EO79" i="1" s="1"/>
  <c r="DO79" i="1"/>
  <c r="EJ79" i="1" s="1"/>
  <c r="DI79" i="1"/>
  <c r="ED79" i="1" s="1"/>
  <c r="DD79" i="1"/>
  <c r="DY79" i="1" s="1"/>
  <c r="CX79" i="1"/>
  <c r="CM79" i="1"/>
  <c r="W79" i="1" s="1"/>
  <c r="CQ79" i="1"/>
  <c r="DC79" i="1"/>
  <c r="DX79" i="1" s="1"/>
  <c r="DM79" i="1"/>
  <c r="EH79" i="1" s="1"/>
  <c r="EC113" i="1"/>
  <c r="EE116" i="1"/>
  <c r="Y116" i="1" s="1"/>
  <c r="EA239" i="1"/>
  <c r="EF239" i="1"/>
  <c r="AG10" i="1"/>
  <c r="DX44" i="1"/>
  <c r="CH44" i="1"/>
  <c r="EF44" i="1"/>
  <c r="CP44" i="1"/>
  <c r="CT44" i="1"/>
  <c r="EJ44" i="1"/>
  <c r="EN44" i="1"/>
  <c r="CX44" i="1"/>
  <c r="EB118" i="1"/>
  <c r="DQ37" i="1"/>
  <c r="EL37" i="1" s="1"/>
  <c r="CZ167" i="1"/>
  <c r="DE167" i="1"/>
  <c r="DZ167" i="1" s="1"/>
  <c r="DI167" i="1"/>
  <c r="ED167" i="1" s="1"/>
  <c r="DM167" i="1"/>
  <c r="CR167" i="1" s="1"/>
  <c r="DQ167" i="1"/>
  <c r="CV167" i="1" s="1"/>
  <c r="CZ108" i="1"/>
  <c r="DE108" i="1"/>
  <c r="DZ108" i="1" s="1"/>
  <c r="DI108" i="1"/>
  <c r="CN108" i="1" s="1"/>
  <c r="DM108" i="1"/>
  <c r="DQ108" i="1"/>
  <c r="CV108" i="1" s="1"/>
  <c r="DD109" i="1"/>
  <c r="DY109" i="1" s="1"/>
  <c r="DH109" i="1"/>
  <c r="DL109" i="1"/>
  <c r="EG109" i="1" s="1"/>
  <c r="DP109" i="1"/>
  <c r="CU109" i="1" s="1"/>
  <c r="DT109" i="1"/>
  <c r="CY109" i="1" s="1"/>
  <c r="CZ70" i="1"/>
  <c r="DE70" i="1"/>
  <c r="DZ70" i="1" s="1"/>
  <c r="DI70" i="1"/>
  <c r="ED70" i="1" s="1"/>
  <c r="DM70" i="1"/>
  <c r="EH70" i="1" s="1"/>
  <c r="DQ70" i="1"/>
  <c r="EL70" i="1" s="1"/>
  <c r="DD196" i="1"/>
  <c r="DY196" i="1" s="1"/>
  <c r="DH196" i="1"/>
  <c r="EC196" i="1" s="1"/>
  <c r="DL196" i="1"/>
  <c r="DP196" i="1"/>
  <c r="DT196" i="1"/>
  <c r="CY196" i="1" s="1"/>
  <c r="CZ13" i="1"/>
  <c r="DE13" i="1"/>
  <c r="DZ13" i="1" s="1"/>
  <c r="DI13" i="1"/>
  <c r="ED13" i="1" s="1"/>
  <c r="DM13" i="1"/>
  <c r="EH13" i="1" s="1"/>
  <c r="DQ13" i="1"/>
  <c r="CV13" i="1" s="1"/>
  <c r="CJ49" i="1"/>
  <c r="CO49" i="1"/>
  <c r="DF49" i="1"/>
  <c r="EA49" i="1" s="1"/>
  <c r="DL49" i="1"/>
  <c r="EG49" i="1" s="1"/>
  <c r="EE32" i="1"/>
  <c r="CM113" i="1"/>
  <c r="CU113" i="1"/>
  <c r="AE113" i="1" s="1"/>
  <c r="DD113" i="1"/>
  <c r="DL113" i="1"/>
  <c r="DZ116" i="1"/>
  <c r="ED116" i="1"/>
  <c r="EH116" i="1"/>
  <c r="EC239" i="1"/>
  <c r="CY10" i="1"/>
  <c r="CU10" i="1"/>
  <c r="CQ10" i="1"/>
  <c r="CM10" i="1"/>
  <c r="CI10" i="1"/>
  <c r="CZ10" i="1"/>
  <c r="CT10" i="1"/>
  <c r="CO10" i="1"/>
  <c r="CJ10" i="1"/>
  <c r="CX10" i="1"/>
  <c r="CS10" i="1"/>
  <c r="CN10" i="1"/>
  <c r="CH10" i="1"/>
  <c r="CP10" i="1"/>
  <c r="Z10" i="1" s="1"/>
  <c r="EA10" i="1"/>
  <c r="EI10" i="1"/>
  <c r="EF118" i="1"/>
  <c r="EB119" i="1"/>
  <c r="CZ119" i="1"/>
  <c r="EN265" i="1"/>
  <c r="DX276" i="1"/>
  <c r="CH276" i="1"/>
  <c r="R276" i="1" s="1"/>
  <c r="CO276" i="1"/>
  <c r="CZ109" i="1"/>
  <c r="DE109" i="1"/>
  <c r="DZ109" i="1" s="1"/>
  <c r="DI109" i="1"/>
  <c r="CN109" i="1" s="1"/>
  <c r="DM109" i="1"/>
  <c r="EH109" i="1" s="1"/>
  <c r="DQ109" i="1"/>
  <c r="CV109" i="1" s="1"/>
  <c r="CN196" i="1"/>
  <c r="X196" i="1" s="1"/>
  <c r="CZ196" i="1"/>
  <c r="DE196" i="1"/>
  <c r="DZ196" i="1" s="1"/>
  <c r="DI196" i="1"/>
  <c r="ED196" i="1" s="1"/>
  <c r="DM196" i="1"/>
  <c r="DQ196" i="1"/>
  <c r="EA13" i="1"/>
  <c r="EE13" i="1"/>
  <c r="EI13" i="1"/>
  <c r="AC13" i="1" s="1"/>
  <c r="AC112" i="1"/>
  <c r="DT49" i="1"/>
  <c r="DP49" i="1"/>
  <c r="EK49" i="1" s="1"/>
  <c r="DS49" i="1"/>
  <c r="EN49" i="1" s="1"/>
  <c r="DO49" i="1"/>
  <c r="CT49" i="1" s="1"/>
  <c r="DK49" i="1"/>
  <c r="CP49" i="1" s="1"/>
  <c r="DG49" i="1"/>
  <c r="EB49" i="1" s="1"/>
  <c r="DC49" i="1"/>
  <c r="DX49" i="1" s="1"/>
  <c r="CV49" i="1"/>
  <c r="DB49" i="1"/>
  <c r="DH49" i="1"/>
  <c r="DM49" i="1"/>
  <c r="DU49" i="1"/>
  <c r="EP49" i="1" s="1"/>
  <c r="EA32" i="1"/>
  <c r="DS113" i="1"/>
  <c r="EN113" i="1" s="1"/>
  <c r="DO113" i="1"/>
  <c r="EJ113" i="1" s="1"/>
  <c r="DK113" i="1"/>
  <c r="EF113" i="1" s="1"/>
  <c r="DG113" i="1"/>
  <c r="EB113" i="1" s="1"/>
  <c r="DC113" i="1"/>
  <c r="DX113" i="1" s="1"/>
  <c r="CX113" i="1"/>
  <c r="AH113" i="1" s="1"/>
  <c r="CH113" i="1"/>
  <c r="DR113" i="1"/>
  <c r="EM113" i="1" s="1"/>
  <c r="DN113" i="1"/>
  <c r="EI113" i="1" s="1"/>
  <c r="DJ113" i="1"/>
  <c r="EE113" i="1" s="1"/>
  <c r="DF113" i="1"/>
  <c r="EA113" i="1" s="1"/>
  <c r="DB113" i="1"/>
  <c r="DW113" i="1" s="1"/>
  <c r="CS113" i="1"/>
  <c r="AC113" i="1" s="1"/>
  <c r="CO113" i="1"/>
  <c r="Y113" i="1" s="1"/>
  <c r="CN113" i="1"/>
  <c r="X113" i="1" s="1"/>
  <c r="CV113" i="1"/>
  <c r="AF113" i="1" s="1"/>
  <c r="DE113" i="1"/>
  <c r="DM113" i="1"/>
  <c r="DU113" i="1"/>
  <c r="EM116" i="1"/>
  <c r="AG116" i="1" s="1"/>
  <c r="EB10" i="1"/>
  <c r="EJ10" i="1"/>
  <c r="DS250" i="1"/>
  <c r="EN250" i="1" s="1"/>
  <c r="DO250" i="1"/>
  <c r="EJ250" i="1" s="1"/>
  <c r="DK250" i="1"/>
  <c r="EF250" i="1" s="1"/>
  <c r="DQ250" i="1"/>
  <c r="EL250" i="1" s="1"/>
  <c r="DL250" i="1"/>
  <c r="EG250" i="1" s="1"/>
  <c r="DG250" i="1"/>
  <c r="EB250" i="1" s="1"/>
  <c r="DC250" i="1"/>
  <c r="DX250" i="1" s="1"/>
  <c r="CX250" i="1"/>
  <c r="AH250" i="1" s="1"/>
  <c r="CL250" i="1"/>
  <c r="V250" i="1" s="1"/>
  <c r="DU250" i="1"/>
  <c r="EP250" i="1" s="1"/>
  <c r="DP250" i="1"/>
  <c r="EK250" i="1" s="1"/>
  <c r="DJ250" i="1"/>
  <c r="EE250" i="1" s="1"/>
  <c r="DF250" i="1"/>
  <c r="EA250" i="1" s="1"/>
  <c r="DB250" i="1"/>
  <c r="DW250" i="1" s="1"/>
  <c r="DT250" i="1"/>
  <c r="EO250" i="1" s="1"/>
  <c r="DI250" i="1"/>
  <c r="CR250" i="1"/>
  <c r="AB250" i="1" s="1"/>
  <c r="CJ250" i="1"/>
  <c r="T250" i="1" s="1"/>
  <c r="DR250" i="1"/>
  <c r="EM250" i="1" s="1"/>
  <c r="DH250" i="1"/>
  <c r="CI250" i="1"/>
  <c r="S250" i="1" s="1"/>
  <c r="DN250" i="1"/>
  <c r="EI250" i="1" s="1"/>
  <c r="AE120" i="1"/>
  <c r="EF120" i="1"/>
  <c r="CP120" i="1"/>
  <c r="Z120" i="1" s="1"/>
  <c r="EP120" i="1"/>
  <c r="CZ120" i="1"/>
  <c r="CZ112" i="1"/>
  <c r="DE112" i="1"/>
  <c r="DZ112" i="1" s="1"/>
  <c r="DI112" i="1"/>
  <c r="ED112" i="1" s="1"/>
  <c r="DM112" i="1"/>
  <c r="EH112" i="1" s="1"/>
  <c r="DQ112" i="1"/>
  <c r="CM217" i="1"/>
  <c r="DD217" i="1"/>
  <c r="DY217" i="1" s="1"/>
  <c r="DH217" i="1"/>
  <c r="EC217" i="1" s="1"/>
  <c r="DL217" i="1"/>
  <c r="DP217" i="1"/>
  <c r="DT217" i="1"/>
  <c r="CY217" i="1" s="1"/>
  <c r="CZ32" i="1"/>
  <c r="DE32" i="1"/>
  <c r="DZ32" i="1" s="1"/>
  <c r="DI32" i="1"/>
  <c r="ED32" i="1" s="1"/>
  <c r="DM32" i="1"/>
  <c r="EH32" i="1" s="1"/>
  <c r="DQ32" i="1"/>
  <c r="CV32" i="1" s="1"/>
  <c r="DD33" i="1"/>
  <c r="DY33" i="1" s="1"/>
  <c r="DH33" i="1"/>
  <c r="EC33" i="1" s="1"/>
  <c r="DL33" i="1"/>
  <c r="EG33" i="1" s="1"/>
  <c r="DP33" i="1"/>
  <c r="EK33" i="1" s="1"/>
  <c r="DT33" i="1"/>
  <c r="EO33" i="1" s="1"/>
  <c r="CI116" i="1"/>
  <c r="S116" i="1" s="1"/>
  <c r="CM116" i="1"/>
  <c r="W116" i="1" s="1"/>
  <c r="CQ116" i="1"/>
  <c r="AA116" i="1" s="1"/>
  <c r="CU116" i="1"/>
  <c r="CY116" i="1"/>
  <c r="DY10" i="1"/>
  <c r="EC10" i="1"/>
  <c r="EG10" i="1"/>
  <c r="EK10" i="1"/>
  <c r="EO10" i="1"/>
  <c r="DZ44" i="1"/>
  <c r="ED44" i="1"/>
  <c r="EH44" i="1"/>
  <c r="EL44" i="1"/>
  <c r="EP44" i="1"/>
  <c r="DU118" i="1"/>
  <c r="DQ118" i="1"/>
  <c r="DM118" i="1"/>
  <c r="EH118" i="1" s="1"/>
  <c r="DR118" i="1"/>
  <c r="EM118" i="1" s="1"/>
  <c r="DL118" i="1"/>
  <c r="EG118" i="1" s="1"/>
  <c r="DH118" i="1"/>
  <c r="EC118" i="1" s="1"/>
  <c r="DD118" i="1"/>
  <c r="DY118" i="1" s="1"/>
  <c r="CY118" i="1"/>
  <c r="AI118" i="1" s="1"/>
  <c r="DP118" i="1"/>
  <c r="EK118" i="1" s="1"/>
  <c r="DJ118" i="1"/>
  <c r="DE118" i="1"/>
  <c r="CX118" i="1"/>
  <c r="CN118" i="1"/>
  <c r="X118" i="1" s="1"/>
  <c r="DO118" i="1"/>
  <c r="DI118" i="1"/>
  <c r="ED118" i="1" s="1"/>
  <c r="DC118" i="1"/>
  <c r="DX118" i="1" s="1"/>
  <c r="CW118" i="1"/>
  <c r="AG118" i="1" s="1"/>
  <c r="CL118" i="1"/>
  <c r="V118" i="1" s="1"/>
  <c r="CP118" i="1"/>
  <c r="Z118" i="1" s="1"/>
  <c r="DB118" i="1"/>
  <c r="DW118" i="1" s="1"/>
  <c r="DN118" i="1"/>
  <c r="EI118" i="1" s="1"/>
  <c r="ED119" i="1"/>
  <c r="CN119" i="1"/>
  <c r="EG120" i="1"/>
  <c r="EB265" i="1"/>
  <c r="CL265" i="1"/>
  <c r="ED265" i="1"/>
  <c r="CI62" i="1"/>
  <c r="CO62" i="1"/>
  <c r="CT62" i="1"/>
  <c r="CZ217" i="1"/>
  <c r="DE217" i="1"/>
  <c r="DZ217" i="1" s="1"/>
  <c r="DI217" i="1"/>
  <c r="ED217" i="1" s="1"/>
  <c r="DM217" i="1"/>
  <c r="CR217" i="1" s="1"/>
  <c r="DQ217" i="1"/>
  <c r="CZ33" i="1"/>
  <c r="AJ33" i="1" s="1"/>
  <c r="DE33" i="1"/>
  <c r="DZ33" i="1" s="1"/>
  <c r="DI33" i="1"/>
  <c r="ED33" i="1" s="1"/>
  <c r="DM33" i="1"/>
  <c r="EH33" i="1" s="1"/>
  <c r="DQ33" i="1"/>
  <c r="EL33" i="1" s="1"/>
  <c r="CJ116" i="1"/>
  <c r="CN116" i="1"/>
  <c r="CR116" i="1"/>
  <c r="AB116" i="1" s="1"/>
  <c r="CV116" i="1"/>
  <c r="DZ10" i="1"/>
  <c r="ED10" i="1"/>
  <c r="EH10" i="1"/>
  <c r="AB10" i="1" s="1"/>
  <c r="EL10" i="1"/>
  <c r="AF10" i="1" s="1"/>
  <c r="EP10" i="1"/>
  <c r="AJ44" i="1"/>
  <c r="EA44" i="1"/>
  <c r="EE44" i="1"/>
  <c r="EI44" i="1"/>
  <c r="EM44" i="1"/>
  <c r="AG44" i="1" s="1"/>
  <c r="EN118" i="1"/>
  <c r="CI257" i="1"/>
  <c r="DY257" i="1"/>
  <c r="CT257" i="1"/>
  <c r="CT276" i="1"/>
  <c r="CK62" i="1"/>
  <c r="EA62" i="1"/>
  <c r="CP62" i="1"/>
  <c r="CU62" i="1"/>
  <c r="CJ239" i="1"/>
  <c r="CN239" i="1"/>
  <c r="CZ239" i="1"/>
  <c r="DE239" i="1"/>
  <c r="DZ239" i="1" s="1"/>
  <c r="DI239" i="1"/>
  <c r="ED239" i="1" s="1"/>
  <c r="DM239" i="1"/>
  <c r="EH239" i="1" s="1"/>
  <c r="DQ239" i="1"/>
  <c r="CJ44" i="1"/>
  <c r="CN44" i="1"/>
  <c r="CR44" i="1"/>
  <c r="CV44" i="1"/>
  <c r="DY119" i="1"/>
  <c r="DZ120" i="1"/>
  <c r="T120" i="1" s="1"/>
  <c r="AS257" i="1"/>
  <c r="AT257" i="1" s="1"/>
  <c r="AU257" i="1" s="1"/>
  <c r="EB257" i="1"/>
  <c r="V257" i="1" s="1"/>
  <c r="DX257" i="1"/>
  <c r="EA257" i="1"/>
  <c r="U257" i="1" s="1"/>
  <c r="EB120" i="1"/>
  <c r="EM265" i="1"/>
  <c r="AG265" i="1" s="1"/>
  <c r="DX62" i="1"/>
  <c r="AO62" i="1"/>
  <c r="AP62" i="1" s="1"/>
  <c r="AQ62" i="1" s="1"/>
  <c r="AR62" i="1" s="1"/>
  <c r="DR120" i="1"/>
  <c r="CW120" i="1" s="1"/>
  <c r="DN120" i="1"/>
  <c r="EI120" i="1" s="1"/>
  <c r="DJ120" i="1"/>
  <c r="EE120" i="1" s="1"/>
  <c r="DF120" i="1"/>
  <c r="EA120" i="1" s="1"/>
  <c r="DB120" i="1"/>
  <c r="DW120" i="1" s="1"/>
  <c r="CL120" i="1"/>
  <c r="CQ120" i="1"/>
  <c r="CV120" i="1"/>
  <c r="DC120" i="1"/>
  <c r="DX120" i="1" s="1"/>
  <c r="DH120" i="1"/>
  <c r="EC120" i="1" s="1"/>
  <c r="DM120" i="1"/>
  <c r="EH120" i="1" s="1"/>
  <c r="DS120" i="1"/>
  <c r="CX120" i="1" s="1"/>
  <c r="DT265" i="1"/>
  <c r="EO265" i="1" s="1"/>
  <c r="DP265" i="1"/>
  <c r="EK265" i="1" s="1"/>
  <c r="DL265" i="1"/>
  <c r="EG265" i="1" s="1"/>
  <c r="DH265" i="1"/>
  <c r="EC265" i="1" s="1"/>
  <c r="DD265" i="1"/>
  <c r="DY265" i="1" s="1"/>
  <c r="CI265" i="1"/>
  <c r="DQ265" i="1"/>
  <c r="DK265" i="1"/>
  <c r="EF265" i="1" s="1"/>
  <c r="DF265" i="1"/>
  <c r="DU265" i="1"/>
  <c r="EP265" i="1" s="1"/>
  <c r="DO265" i="1"/>
  <c r="EJ265" i="1" s="1"/>
  <c r="DJ265" i="1"/>
  <c r="EE265" i="1" s="1"/>
  <c r="DE265" i="1"/>
  <c r="DZ265" i="1" s="1"/>
  <c r="CX265" i="1"/>
  <c r="AH265" i="1" s="1"/>
  <c r="CN265" i="1"/>
  <c r="CP265" i="1"/>
  <c r="Z265" i="1" s="1"/>
  <c r="DB265" i="1"/>
  <c r="DW265" i="1" s="1"/>
  <c r="DM265" i="1"/>
  <c r="EH265" i="1" s="1"/>
  <c r="DR119" i="1"/>
  <c r="CW119" i="1" s="1"/>
  <c r="DN119" i="1"/>
  <c r="DJ119" i="1"/>
  <c r="EE119" i="1" s="1"/>
  <c r="DF119" i="1"/>
  <c r="EA119" i="1" s="1"/>
  <c r="DB119" i="1"/>
  <c r="DW119" i="1" s="1"/>
  <c r="CS119" i="1"/>
  <c r="CO119" i="1"/>
  <c r="Y119" i="1" s="1"/>
  <c r="CL119" i="1"/>
  <c r="V119" i="1" s="1"/>
  <c r="CQ119" i="1"/>
  <c r="CV119" i="1"/>
  <c r="DC119" i="1"/>
  <c r="DH119" i="1"/>
  <c r="DM119" i="1"/>
  <c r="DS119" i="1"/>
  <c r="CH120" i="1"/>
  <c r="R120" i="1" s="1"/>
  <c r="CM120" i="1"/>
  <c r="W120" i="1" s="1"/>
  <c r="CR120" i="1"/>
  <c r="AB120" i="1" s="1"/>
  <c r="DD120" i="1"/>
  <c r="DI120" i="1"/>
  <c r="DO120" i="1"/>
  <c r="DT120" i="1"/>
  <c r="CG265" i="1"/>
  <c r="DC265" i="1"/>
  <c r="DX265" i="1" s="1"/>
  <c r="DN265" i="1"/>
  <c r="EI265" i="1" s="1"/>
  <c r="CZ257" i="1"/>
  <c r="DE257" i="1"/>
  <c r="DZ257" i="1" s="1"/>
  <c r="DI257" i="1"/>
  <c r="DM257" i="1"/>
  <c r="CR257" i="1" s="1"/>
  <c r="DQ257" i="1"/>
  <c r="CV257" i="1" s="1"/>
  <c r="DT276" i="1"/>
  <c r="CY276" i="1" s="1"/>
  <c r="DP276" i="1"/>
  <c r="CU276" i="1" s="1"/>
  <c r="DL276" i="1"/>
  <c r="DH276" i="1"/>
  <c r="CM276" i="1" s="1"/>
  <c r="DD276" i="1"/>
  <c r="DY276" i="1" s="1"/>
  <c r="CK276" i="1"/>
  <c r="CP276" i="1"/>
  <c r="CV276" i="1"/>
  <c r="DB276" i="1"/>
  <c r="DG276" i="1"/>
  <c r="DM276" i="1"/>
  <c r="DR276" i="1"/>
  <c r="CZ62" i="1"/>
  <c r="DE62" i="1"/>
  <c r="DI62" i="1"/>
  <c r="CN62" i="1" s="1"/>
  <c r="DM62" i="1"/>
  <c r="CR62" i="1" s="1"/>
  <c r="DQ62" i="1"/>
  <c r="CV62" i="1" s="1"/>
  <c r="X119" i="1" l="1"/>
  <c r="CK37" i="1"/>
  <c r="W13" i="1"/>
  <c r="CX105" i="1"/>
  <c r="AH105" i="1" s="1"/>
  <c r="R109" i="1"/>
  <c r="EC167" i="1"/>
  <c r="EL6" i="1"/>
  <c r="Y122" i="1"/>
  <c r="CZ66" i="1"/>
  <c r="AJ66" i="1" s="1"/>
  <c r="CH28" i="1"/>
  <c r="CR265" i="1"/>
  <c r="AB265" i="1" s="1"/>
  <c r="CY265" i="1"/>
  <c r="AI265" i="1" s="1"/>
  <c r="CJ33" i="1"/>
  <c r="Y13" i="1"/>
  <c r="CJ196" i="1"/>
  <c r="T196" i="1" s="1"/>
  <c r="CJ108" i="1"/>
  <c r="CH105" i="1"/>
  <c r="R105" i="1" s="1"/>
  <c r="CG104" i="1"/>
  <c r="Q104" i="1" s="1"/>
  <c r="AD171" i="1"/>
  <c r="CQ118" i="1"/>
  <c r="AA118" i="1" s="1"/>
  <c r="CO250" i="1"/>
  <c r="Y250" i="1" s="1"/>
  <c r="CG118" i="1"/>
  <c r="Q118" i="1" s="1"/>
  <c r="CM33" i="1"/>
  <c r="CQ250" i="1"/>
  <c r="AA250" i="1" s="1"/>
  <c r="DZ62" i="1"/>
  <c r="CS120" i="1"/>
  <c r="AC120" i="1" s="1"/>
  <c r="CH250" i="1"/>
  <c r="R250" i="1" s="1"/>
  <c r="CW40" i="1"/>
  <c r="AG40" i="1" s="1"/>
  <c r="CK55" i="1"/>
  <c r="CO37" i="1"/>
  <c r="CW6" i="1"/>
  <c r="AG6" i="1" s="1"/>
  <c r="Z32" i="1"/>
  <c r="U196" i="1"/>
  <c r="CV27" i="1"/>
  <c r="AF27" i="1" s="1"/>
  <c r="CL137" i="1"/>
  <c r="V137" i="1" s="1"/>
  <c r="CP22" i="1"/>
  <c r="Z22" i="1" s="1"/>
  <c r="CT22" i="1"/>
  <c r="AD22" i="1" s="1"/>
  <c r="CK83" i="1"/>
  <c r="U83" i="1" s="1"/>
  <c r="EG13" i="1"/>
  <c r="AH70" i="1"/>
  <c r="CG144" i="1"/>
  <c r="EH83" i="1"/>
  <c r="AB83" i="1" s="1"/>
  <c r="CN83" i="1"/>
  <c r="X83" i="1" s="1"/>
  <c r="CX114" i="1"/>
  <c r="AH114" i="1" s="1"/>
  <c r="EB217" i="1"/>
  <c r="EJ83" i="1"/>
  <c r="AD83" i="1" s="1"/>
  <c r="AD33" i="1"/>
  <c r="CG28" i="1"/>
  <c r="CN7" i="1"/>
  <c r="Z33" i="1"/>
  <c r="CX137" i="1"/>
  <c r="AH137" i="1" s="1"/>
  <c r="CR122" i="1"/>
  <c r="AB122" i="1" s="1"/>
  <c r="CN133" i="1"/>
  <c r="CG83" i="1"/>
  <c r="V13" i="1"/>
  <c r="CW144" i="1"/>
  <c r="AG144" i="1" s="1"/>
  <c r="Z63" i="1"/>
  <c r="AE63" i="1"/>
  <c r="S13" i="1"/>
  <c r="V109" i="1"/>
  <c r="W112" i="1"/>
  <c r="Z13" i="1"/>
  <c r="CJ119" i="1"/>
  <c r="AE70" i="1"/>
  <c r="AI133" i="1"/>
  <c r="AH133" i="1"/>
  <c r="V120" i="1"/>
  <c r="CM196" i="1"/>
  <c r="W196" i="1" s="1"/>
  <c r="CI109" i="1"/>
  <c r="S109" i="1" s="1"/>
  <c r="CK40" i="1"/>
  <c r="CJ104" i="1"/>
  <c r="T104" i="1" s="1"/>
  <c r="CG63" i="1"/>
  <c r="EL49" i="1"/>
  <c r="AF49" i="1" s="1"/>
  <c r="EF13" i="1"/>
  <c r="AC133" i="1"/>
  <c r="EN83" i="1"/>
  <c r="Z239" i="1"/>
  <c r="Y196" i="1"/>
  <c r="CH83" i="1"/>
  <c r="EC257" i="1"/>
  <c r="W257" i="1" s="1"/>
  <c r="CM118" i="1"/>
  <c r="W118" i="1" s="1"/>
  <c r="CR112" i="1"/>
  <c r="AB112" i="1" s="1"/>
  <c r="ED257" i="1"/>
  <c r="CJ257" i="1"/>
  <c r="CS265" i="1"/>
  <c r="AC265" i="1" s="1"/>
  <c r="CG120" i="1"/>
  <c r="Q120" i="1" s="1"/>
  <c r="AF44" i="1"/>
  <c r="CN33" i="1"/>
  <c r="CN217" i="1"/>
  <c r="DY62" i="1"/>
  <c r="CH118" i="1"/>
  <c r="R118" i="1" s="1"/>
  <c r="CQ33" i="1"/>
  <c r="AA33" i="1" s="1"/>
  <c r="CR32" i="1"/>
  <c r="AB32" i="1" s="1"/>
  <c r="CI217" i="1"/>
  <c r="CZ250" i="1"/>
  <c r="AJ250" i="1" s="1"/>
  <c r="CS250" i="1"/>
  <c r="AC250" i="1" s="1"/>
  <c r="CT250" i="1"/>
  <c r="AD250" i="1" s="1"/>
  <c r="CR109" i="1"/>
  <c r="AB109" i="1" s="1"/>
  <c r="W113" i="1"/>
  <c r="CR13" i="1"/>
  <c r="AB13" i="1" s="1"/>
  <c r="CI196" i="1"/>
  <c r="S196" i="1" s="1"/>
  <c r="AH44" i="1"/>
  <c r="CO79" i="1"/>
  <c r="Y79" i="1" s="1"/>
  <c r="CT192" i="1"/>
  <c r="AD192" i="1" s="1"/>
  <c r="CQ192" i="1"/>
  <c r="AA192" i="1" s="1"/>
  <c r="CG40" i="1"/>
  <c r="CM55" i="1"/>
  <c r="CQ37" i="1"/>
  <c r="CH37" i="1"/>
  <c r="CS6" i="1"/>
  <c r="CM7" i="1"/>
  <c r="AI113" i="1"/>
  <c r="CG27" i="1"/>
  <c r="Q27" i="1" s="1"/>
  <c r="CH137" i="1"/>
  <c r="R137" i="1" s="1"/>
  <c r="CU22" i="1"/>
  <c r="AE22" i="1" s="1"/>
  <c r="U109" i="1"/>
  <c r="AC55" i="1"/>
  <c r="CS63" i="1"/>
  <c r="AC63" i="1" s="1"/>
  <c r="CJ133" i="1"/>
  <c r="CV63" i="1"/>
  <c r="AF63" i="1" s="1"/>
  <c r="CP122" i="1"/>
  <c r="Z122" i="1" s="1"/>
  <c r="CN114" i="1"/>
  <c r="CO114" i="1"/>
  <c r="CJ114" i="1"/>
  <c r="CT114" i="1"/>
  <c r="AD114" i="1" s="1"/>
  <c r="CQ114" i="1"/>
  <c r="AA114" i="1" s="1"/>
  <c r="AA32" i="1"/>
  <c r="CX66" i="1"/>
  <c r="AH66" i="1" s="1"/>
  <c r="Z133" i="1"/>
  <c r="AD63" i="1"/>
  <c r="AI105" i="1"/>
  <c r="CW35" i="1"/>
  <c r="AG35" i="1" s="1"/>
  <c r="CG62" i="1"/>
  <c r="DW62" i="1"/>
  <c r="CG109" i="1"/>
  <c r="Q109" i="1" s="1"/>
  <c r="CH63" i="1"/>
  <c r="CI63" i="1"/>
  <c r="CI83" i="1"/>
  <c r="CQ133" i="1"/>
  <c r="AA133" i="1" s="1"/>
  <c r="CN167" i="1"/>
  <c r="CR63" i="1"/>
  <c r="AB63" i="1" s="1"/>
  <c r="CN66" i="1"/>
  <c r="X66" i="1" s="1"/>
  <c r="AH63" i="1"/>
  <c r="AD32" i="1"/>
  <c r="AA63" i="1"/>
  <c r="W63" i="1"/>
  <c r="AA83" i="1"/>
  <c r="DW70" i="1"/>
  <c r="CG70" i="1"/>
  <c r="CI108" i="1"/>
  <c r="DY108" i="1"/>
  <c r="CG106" i="1"/>
  <c r="CI276" i="1"/>
  <c r="S276" i="1" s="1"/>
  <c r="CH265" i="1"/>
  <c r="CL113" i="1"/>
  <c r="V113" i="1" s="1"/>
  <c r="AC10" i="1"/>
  <c r="AA10" i="1"/>
  <c r="CR70" i="1"/>
  <c r="AJ55" i="1"/>
  <c r="CL105" i="1"/>
  <c r="V105" i="1" s="1"/>
  <c r="CI106" i="1"/>
  <c r="CK144" i="1"/>
  <c r="U144" i="1" s="1"/>
  <c r="CJ137" i="1"/>
  <c r="T137" i="1" s="1"/>
  <c r="CH66" i="1"/>
  <c r="R66" i="1" s="1"/>
  <c r="CM66" i="1"/>
  <c r="W66" i="1" s="1"/>
  <c r="AH83" i="1"/>
  <c r="CG35" i="1"/>
  <c r="CL35" i="1"/>
  <c r="CK118" i="1"/>
  <c r="EA118" i="1"/>
  <c r="DW13" i="1"/>
  <c r="CG13" i="1"/>
  <c r="DX104" i="1"/>
  <c r="CH104" i="1"/>
  <c r="AG133" i="1"/>
  <c r="CM265" i="1"/>
  <c r="CN112" i="1"/>
  <c r="X112" i="1" s="1"/>
  <c r="CL49" i="1"/>
  <c r="U13" i="1"/>
  <c r="AJ10" i="1"/>
  <c r="CN70" i="1"/>
  <c r="CK79" i="1"/>
  <c r="U79" i="1" s="1"/>
  <c r="CH192" i="1"/>
  <c r="CM192" i="1"/>
  <c r="CI55" i="1"/>
  <c r="CM37" i="1"/>
  <c r="CZ79" i="1"/>
  <c r="AJ79" i="1" s="1"/>
  <c r="CG6" i="1"/>
  <c r="CI22" i="1"/>
  <c r="AE44" i="1"/>
  <c r="AA239" i="1"/>
  <c r="CL106" i="1"/>
  <c r="CQ122" i="1"/>
  <c r="AA122" i="1" s="1"/>
  <c r="CJ105" i="1"/>
  <c r="T105" i="1" s="1"/>
  <c r="CG114" i="1"/>
  <c r="CH114" i="1"/>
  <c r="CM114" i="1"/>
  <c r="AA112" i="1"/>
  <c r="R196" i="1"/>
  <c r="CQ66" i="1"/>
  <c r="AA66" i="1" s="1"/>
  <c r="AE133" i="1"/>
  <c r="V83" i="1"/>
  <c r="AD133" i="1"/>
  <c r="Y109" i="1"/>
  <c r="V63" i="1"/>
  <c r="CP35" i="1"/>
  <c r="Z35" i="1" s="1"/>
  <c r="EA33" i="1"/>
  <c r="CZ265" i="1"/>
  <c r="AJ265" i="1" s="1"/>
  <c r="CR40" i="1"/>
  <c r="AB40" i="1" s="1"/>
  <c r="EH40" i="1"/>
  <c r="DW55" i="1"/>
  <c r="CG55" i="1"/>
  <c r="EC171" i="1"/>
  <c r="CM171" i="1"/>
  <c r="CR27" i="1"/>
  <c r="AB27" i="1" s="1"/>
  <c r="EB22" i="1"/>
  <c r="CL22" i="1"/>
  <c r="BB119" i="1"/>
  <c r="EK119" i="1"/>
  <c r="AE119" i="1" s="1"/>
  <c r="CM144" i="1"/>
  <c r="EC144" i="1"/>
  <c r="EH144" i="1"/>
  <c r="CR144" i="1"/>
  <c r="AB144" i="1" s="1"/>
  <c r="EJ116" i="1"/>
  <c r="AD116" i="1" s="1"/>
  <c r="CJ62" i="1"/>
  <c r="DY120" i="1"/>
  <c r="CI120" i="1"/>
  <c r="EL112" i="1"/>
  <c r="CJ112" i="1"/>
  <c r="T112" i="1" s="1"/>
  <c r="CJ167" i="1"/>
  <c r="CT79" i="1"/>
  <c r="AD79" i="1" s="1"/>
  <c r="EK79" i="1"/>
  <c r="CU79" i="1"/>
  <c r="CR192" i="1"/>
  <c r="EH192" i="1"/>
  <c r="DZ40" i="1"/>
  <c r="CJ40" i="1"/>
  <c r="CJ37" i="1"/>
  <c r="CQ40" i="1"/>
  <c r="EG40" i="1"/>
  <c r="BE217" i="1"/>
  <c r="BF217" i="1" s="1"/>
  <c r="EC27" i="1"/>
  <c r="CM27" i="1"/>
  <c r="ED120" i="1"/>
  <c r="CN120" i="1"/>
  <c r="CN79" i="1"/>
  <c r="X79" i="1" s="1"/>
  <c r="EP192" i="1"/>
  <c r="CZ192" i="1"/>
  <c r="CG37" i="1"/>
  <c r="CI37" i="1"/>
  <c r="CO192" i="1"/>
  <c r="EE192" i="1"/>
  <c r="CM6" i="1"/>
  <c r="EC6" i="1"/>
  <c r="DZ106" i="1"/>
  <c r="CJ106" i="1"/>
  <c r="DY105" i="1"/>
  <c r="CI105" i="1"/>
  <c r="BE112" i="1"/>
  <c r="EN112" i="1"/>
  <c r="AH112" i="1" s="1"/>
  <c r="AT104" i="1"/>
  <c r="AU104" i="1" s="1"/>
  <c r="EC104" i="1"/>
  <c r="W104" i="1" s="1"/>
  <c r="CR35" i="1"/>
  <c r="EH35" i="1"/>
  <c r="AW108" i="1"/>
  <c r="EF108" i="1"/>
  <c r="Z108" i="1" s="1"/>
  <c r="CV35" i="1"/>
  <c r="AF35" i="1" s="1"/>
  <c r="BD122" i="1"/>
  <c r="BE122" i="1" s="1"/>
  <c r="BF122" i="1" s="1"/>
  <c r="EP122" i="1" s="1"/>
  <c r="AJ122" i="1" s="1"/>
  <c r="EM122" i="1"/>
  <c r="AG122" i="1" s="1"/>
  <c r="DW276" i="1"/>
  <c r="CG276" i="1"/>
  <c r="Q276" i="1" s="1"/>
  <c r="CJ265" i="1"/>
  <c r="CJ217" i="1"/>
  <c r="EE118" i="1"/>
  <c r="CO118" i="1"/>
  <c r="EL118" i="1"/>
  <c r="CV118" i="1"/>
  <c r="EO116" i="1"/>
  <c r="EH49" i="1"/>
  <c r="CR49" i="1"/>
  <c r="CQ49" i="1"/>
  <c r="CV196" i="1"/>
  <c r="CJ109" i="1"/>
  <c r="T109" i="1" s="1"/>
  <c r="AE10" i="1"/>
  <c r="CU196" i="1"/>
  <c r="EC109" i="1"/>
  <c r="CR79" i="1"/>
  <c r="AB79" i="1" s="1"/>
  <c r="CP79" i="1"/>
  <c r="Z79" i="1" s="1"/>
  <c r="AD55" i="1"/>
  <c r="CY7" i="1"/>
  <c r="CN28" i="1"/>
  <c r="CS66" i="1"/>
  <c r="AC66" i="1" s="1"/>
  <c r="DZ144" i="1"/>
  <c r="CJ144" i="1"/>
  <c r="CL122" i="1"/>
  <c r="V122" i="1" s="1"/>
  <c r="CZ83" i="1"/>
  <c r="CR114" i="1"/>
  <c r="AB114" i="1" s="1"/>
  <c r="BF32" i="1"/>
  <c r="EP32" i="1" s="1"/>
  <c r="AJ32" i="1" s="1"/>
  <c r="EO32" i="1"/>
  <c r="AI32" i="1" s="1"/>
  <c r="AW196" i="1"/>
  <c r="EF196" i="1"/>
  <c r="Z196" i="1" s="1"/>
  <c r="CZ35" i="1"/>
  <c r="AJ35" i="1" s="1"/>
  <c r="CW276" i="1"/>
  <c r="CN257" i="1"/>
  <c r="EO120" i="1"/>
  <c r="CY120" i="1"/>
  <c r="CH119" i="1"/>
  <c r="DX119" i="1"/>
  <c r="CG119" i="1"/>
  <c r="EI119" i="1"/>
  <c r="AC119" i="1" s="1"/>
  <c r="CO265" i="1"/>
  <c r="CQ265" i="1"/>
  <c r="AA265" i="1" s="1"/>
  <c r="EN120" i="1"/>
  <c r="AH120" i="1" s="1"/>
  <c r="CK120" i="1"/>
  <c r="U120" i="1" s="1"/>
  <c r="EM120" i="1"/>
  <c r="AG120" i="1" s="1"/>
  <c r="EL120" i="1"/>
  <c r="AF120" i="1" s="1"/>
  <c r="CR239" i="1"/>
  <c r="AB239" i="1" s="1"/>
  <c r="U62" i="1"/>
  <c r="X116" i="1"/>
  <c r="CR33" i="1"/>
  <c r="AB33" i="1" s="1"/>
  <c r="CV217" i="1"/>
  <c r="CS118" i="1"/>
  <c r="AC118" i="1" s="1"/>
  <c r="CU118" i="1"/>
  <c r="AE118" i="1" s="1"/>
  <c r="EP118" i="1"/>
  <c r="CZ118" i="1"/>
  <c r="EK116" i="1"/>
  <c r="AE116" i="1" s="1"/>
  <c r="CU33" i="1"/>
  <c r="AE33" i="1" s="1"/>
  <c r="EL32" i="1"/>
  <c r="AF32" i="1" s="1"/>
  <c r="CJ32" i="1"/>
  <c r="CQ217" i="1"/>
  <c r="CV112" i="1"/>
  <c r="AF112" i="1" s="1"/>
  <c r="CY250" i="1"/>
  <c r="AI250" i="1" s="1"/>
  <c r="CG250" i="1"/>
  <c r="Q250" i="1" s="1"/>
  <c r="CW250" i="1"/>
  <c r="AG250" i="1" s="1"/>
  <c r="CP250" i="1"/>
  <c r="Z250" i="1" s="1"/>
  <c r="EH113" i="1"/>
  <c r="CR113" i="1"/>
  <c r="CG113" i="1"/>
  <c r="CW113" i="1"/>
  <c r="AG113" i="1" s="1"/>
  <c r="CP113" i="1"/>
  <c r="Z113" i="1" s="1"/>
  <c r="EC49" i="1"/>
  <c r="CM49" i="1"/>
  <c r="CK49" i="1"/>
  <c r="EF49" i="1"/>
  <c r="EO49" i="1"/>
  <c r="CY49" i="1"/>
  <c r="CR196" i="1"/>
  <c r="EJ119" i="1"/>
  <c r="AD119" i="1" s="1"/>
  <c r="CU250" i="1"/>
  <c r="AE250" i="1" s="1"/>
  <c r="AI10" i="1"/>
  <c r="EL116" i="1"/>
  <c r="AF116" i="1" s="1"/>
  <c r="CQ113" i="1"/>
  <c r="EG113" i="1"/>
  <c r="CZ49" i="1"/>
  <c r="AJ49" i="1" s="1"/>
  <c r="CJ13" i="1"/>
  <c r="T13" i="1" s="1"/>
  <c r="CQ196" i="1"/>
  <c r="CV70" i="1"/>
  <c r="AF70" i="1" s="1"/>
  <c r="CM109" i="1"/>
  <c r="ED108" i="1"/>
  <c r="CR108" i="1"/>
  <c r="AA79" i="1"/>
  <c r="AH79" i="1"/>
  <c r="CY79" i="1"/>
  <c r="AI79" i="1" s="1"/>
  <c r="CS79" i="1"/>
  <c r="AC79" i="1" s="1"/>
  <c r="DZ192" i="1"/>
  <c r="CJ192" i="1"/>
  <c r="CL192" i="1"/>
  <c r="EN192" i="1"/>
  <c r="AH192" i="1" s="1"/>
  <c r="CU192" i="1"/>
  <c r="AE192" i="1" s="1"/>
  <c r="AF40" i="1"/>
  <c r="CO40" i="1"/>
  <c r="CH40" i="1"/>
  <c r="CX40" i="1"/>
  <c r="AH40" i="1" s="1"/>
  <c r="EH55" i="1"/>
  <c r="CR55" i="1"/>
  <c r="AB55" i="1" s="1"/>
  <c r="CQ55" i="1"/>
  <c r="AA55" i="1" s="1"/>
  <c r="EN171" i="1"/>
  <c r="CX171" i="1"/>
  <c r="CK171" i="1"/>
  <c r="U171" i="1" s="1"/>
  <c r="EM171" i="1"/>
  <c r="AG171" i="1" s="1"/>
  <c r="BM276" i="1"/>
  <c r="BN276" i="1" s="1"/>
  <c r="BO276" i="1" s="1"/>
  <c r="EA276" i="1"/>
  <c r="U276" i="1" s="1"/>
  <c r="CV37" i="1"/>
  <c r="AF37" i="1" s="1"/>
  <c r="CZ37" i="1"/>
  <c r="AJ37" i="1" s="1"/>
  <c r="CR37" i="1"/>
  <c r="CS37" i="1"/>
  <c r="CP37" i="1"/>
  <c r="AH33" i="1"/>
  <c r="EN32" i="1"/>
  <c r="AH32" i="1" s="1"/>
  <c r="AC192" i="1"/>
  <c r="DY40" i="1"/>
  <c r="CI40" i="1"/>
  <c r="AJ171" i="1"/>
  <c r="CX6" i="1"/>
  <c r="EN6" i="1"/>
  <c r="AF6" i="1"/>
  <c r="CK6" i="1"/>
  <c r="CN104" i="1"/>
  <c r="CJ28" i="1"/>
  <c r="EK32" i="1"/>
  <c r="AE32" i="1" s="1"/>
  <c r="EI49" i="1"/>
  <c r="CU27" i="1"/>
  <c r="EK27" i="1"/>
  <c r="ED27" i="1"/>
  <c r="CN27" i="1"/>
  <c r="CO27" i="1"/>
  <c r="Y27" i="1" s="1"/>
  <c r="CH27" i="1"/>
  <c r="R27" i="1" s="1"/>
  <c r="CX27" i="1"/>
  <c r="AH27" i="1" s="1"/>
  <c r="CG105" i="1"/>
  <c r="Q105" i="1" s="1"/>
  <c r="CW105" i="1"/>
  <c r="AG105" i="1" s="1"/>
  <c r="CP105" i="1"/>
  <c r="Z105" i="1" s="1"/>
  <c r="CK66" i="1"/>
  <c r="U66" i="1" s="1"/>
  <c r="CG137" i="1"/>
  <c r="Q137" i="1" s="1"/>
  <c r="CW137" i="1"/>
  <c r="AG137" i="1" s="1"/>
  <c r="CP137" i="1"/>
  <c r="Z137" i="1" s="1"/>
  <c r="EM22" i="1"/>
  <c r="CW22" i="1"/>
  <c r="CM22" i="1"/>
  <c r="W22" i="1" s="1"/>
  <c r="EL122" i="1"/>
  <c r="AF122" i="1" s="1"/>
  <c r="CJ122" i="1"/>
  <c r="T122" i="1" s="1"/>
  <c r="AI44" i="1"/>
  <c r="EM112" i="1"/>
  <c r="AG112" i="1" s="1"/>
  <c r="AC109" i="1"/>
  <c r="AE6" i="1"/>
  <c r="CZ106" i="1"/>
  <c r="EF106" i="1"/>
  <c r="CM106" i="1"/>
  <c r="AA144" i="1"/>
  <c r="CI137" i="1"/>
  <c r="DY137" i="1"/>
  <c r="CK63" i="1"/>
  <c r="U63" i="1" s="1"/>
  <c r="CR133" i="1"/>
  <c r="AB133" i="1" s="1"/>
  <c r="EK122" i="1"/>
  <c r="AE122" i="1" s="1"/>
  <c r="CI122" i="1"/>
  <c r="S122" i="1" s="1"/>
  <c r="CO83" i="1"/>
  <c r="Y83" i="1" s="1"/>
  <c r="AZ239" i="1"/>
  <c r="EI239" i="1"/>
  <c r="AC239" i="1" s="1"/>
  <c r="AV167" i="1"/>
  <c r="EE167" i="1"/>
  <c r="CZ105" i="1"/>
  <c r="AJ105" i="1" s="1"/>
  <c r="CW66" i="1"/>
  <c r="AG66" i="1" s="1"/>
  <c r="AF144" i="1"/>
  <c r="CO144" i="1"/>
  <c r="Y144" i="1" s="1"/>
  <c r="CH144" i="1"/>
  <c r="CX144" i="1"/>
  <c r="AH144" i="1" s="1"/>
  <c r="CZ137" i="1"/>
  <c r="AJ137" i="1" s="1"/>
  <c r="CZ63" i="1"/>
  <c r="AJ63" i="1" s="1"/>
  <c r="CJ63" i="1"/>
  <c r="EJ122" i="1"/>
  <c r="CH122" i="1"/>
  <c r="R122" i="1" s="1"/>
  <c r="CV83" i="1"/>
  <c r="AF83" i="1" s="1"/>
  <c r="V116" i="1"/>
  <c r="CZ114" i="1"/>
  <c r="AJ114" i="1" s="1"/>
  <c r="CL114" i="1"/>
  <c r="CU114" i="1"/>
  <c r="AE114" i="1" s="1"/>
  <c r="EM32" i="1"/>
  <c r="AG32" i="1" s="1"/>
  <c r="EB167" i="1"/>
  <c r="CL66" i="1"/>
  <c r="V66" i="1" s="1"/>
  <c r="CU66" i="1"/>
  <c r="AE66" i="1" s="1"/>
  <c r="AW7" i="1"/>
  <c r="AX7" i="1" s="1"/>
  <c r="AY7" i="1" s="1"/>
  <c r="EF7" i="1"/>
  <c r="Z7" i="1" s="1"/>
  <c r="AT28" i="1"/>
  <c r="AU28" i="1" s="1"/>
  <c r="EC28" i="1"/>
  <c r="CJ35" i="1"/>
  <c r="BF70" i="1"/>
  <c r="EP70" i="1" s="1"/>
  <c r="EO70" i="1"/>
  <c r="AI70" i="1" s="1"/>
  <c r="CK35" i="1"/>
  <c r="CT35" i="1"/>
  <c r="AD35" i="1" s="1"/>
  <c r="CM35" i="1"/>
  <c r="BC55" i="1"/>
  <c r="BD55" i="1" s="1"/>
  <c r="EL55" i="1"/>
  <c r="AF55" i="1" s="1"/>
  <c r="AI137" i="1"/>
  <c r="EO83" i="1"/>
  <c r="AI83" i="1" s="1"/>
  <c r="CA83" i="1"/>
  <c r="EP83" i="1" s="1"/>
  <c r="EB276" i="1"/>
  <c r="CL276" i="1"/>
  <c r="EH119" i="1"/>
  <c r="CR119" i="1"/>
  <c r="AB119" i="1" s="1"/>
  <c r="DZ118" i="1"/>
  <c r="CJ118" i="1"/>
  <c r="ED250" i="1"/>
  <c r="CN250" i="1"/>
  <c r="AD10" i="1"/>
  <c r="CG66" i="1"/>
  <c r="Q66" i="1" s="1"/>
  <c r="BD106" i="1"/>
  <c r="EM106" i="1"/>
  <c r="EC119" i="1"/>
  <c r="CM119" i="1"/>
  <c r="EA265" i="1"/>
  <c r="CK265" i="1"/>
  <c r="CV239" i="1"/>
  <c r="CV33" i="1"/>
  <c r="AF33" i="1" s="1"/>
  <c r="CY33" i="1"/>
  <c r="AI33" i="1" s="1"/>
  <c r="CI33" i="1"/>
  <c r="CN32" i="1"/>
  <c r="CU217" i="1"/>
  <c r="CZ113" i="1"/>
  <c r="EP113" i="1"/>
  <c r="AH10" i="1"/>
  <c r="CN13" i="1"/>
  <c r="X13" i="1" s="1"/>
  <c r="AJ70" i="1"/>
  <c r="CJ70" i="1"/>
  <c r="CQ109" i="1"/>
  <c r="AA109" i="1" s="1"/>
  <c r="EK112" i="1"/>
  <c r="AE112" i="1" s="1"/>
  <c r="CW55" i="1"/>
  <c r="DX171" i="1"/>
  <c r="CH171" i="1"/>
  <c r="EH7" i="1"/>
  <c r="AB7" i="1" s="1"/>
  <c r="CN37" i="1"/>
  <c r="DW192" i="1"/>
  <c r="CG192" i="1"/>
  <c r="CH6" i="1"/>
  <c r="DX6" i="1"/>
  <c r="CI7" i="1"/>
  <c r="CG22" i="1"/>
  <c r="DW22" i="1"/>
  <c r="CN122" i="1"/>
  <c r="X122" i="1" s="1"/>
  <c r="EK106" i="1"/>
  <c r="AE105" i="1"/>
  <c r="EG137" i="1"/>
  <c r="CQ137" i="1"/>
  <c r="CO63" i="1"/>
  <c r="Y63" i="1" s="1"/>
  <c r="CV133" i="1"/>
  <c r="AF133" i="1" s="1"/>
  <c r="EO122" i="1"/>
  <c r="AI122" i="1" s="1"/>
  <c r="CM122" i="1"/>
  <c r="W122" i="1" s="1"/>
  <c r="CS83" i="1"/>
  <c r="AC83" i="1" s="1"/>
  <c r="EG119" i="1"/>
  <c r="AA119" i="1" s="1"/>
  <c r="CN63" i="1"/>
  <c r="X63" i="1" s="1"/>
  <c r="EN122" i="1"/>
  <c r="AH122" i="1" s="1"/>
  <c r="CJ83" i="1"/>
  <c r="R116" i="1"/>
  <c r="Q112" i="1"/>
  <c r="CR276" i="1"/>
  <c r="CQ276" i="1"/>
  <c r="EC276" i="1"/>
  <c r="W276" i="1" s="1"/>
  <c r="EJ120" i="1"/>
  <c r="CT120" i="1"/>
  <c r="CX119" i="1"/>
  <c r="CK119" i="1"/>
  <c r="U119" i="1" s="1"/>
  <c r="CT265" i="1"/>
  <c r="AD265" i="1" s="1"/>
  <c r="EL265" i="1"/>
  <c r="CV265" i="1"/>
  <c r="CU265" i="1"/>
  <c r="AE265" i="1" s="1"/>
  <c r="AA120" i="1"/>
  <c r="CO120" i="1"/>
  <c r="Y120" i="1" s="1"/>
  <c r="EB62" i="1"/>
  <c r="V62" i="1" s="1"/>
  <c r="AS62" i="1"/>
  <c r="AV257" i="1"/>
  <c r="EE257" i="1"/>
  <c r="Y257" i="1" s="1"/>
  <c r="T116" i="1"/>
  <c r="CR118" i="1"/>
  <c r="AB118" i="1" s="1"/>
  <c r="CT118" i="1"/>
  <c r="EJ118" i="1"/>
  <c r="AH118" i="1"/>
  <c r="CI118" i="1"/>
  <c r="S118" i="1" s="1"/>
  <c r="AI116" i="1"/>
  <c r="AJ120" i="1"/>
  <c r="CV250" i="1"/>
  <c r="AF250" i="1" s="1"/>
  <c r="EC250" i="1"/>
  <c r="CM250" i="1"/>
  <c r="CK250" i="1"/>
  <c r="U250" i="1" s="1"/>
  <c r="CJ113" i="1"/>
  <c r="DZ113" i="1"/>
  <c r="CK113" i="1"/>
  <c r="U113" i="1" s="1"/>
  <c r="CT113" i="1"/>
  <c r="AD113" i="1" s="1"/>
  <c r="DW49" i="1"/>
  <c r="CG49" i="1"/>
  <c r="CH49" i="1"/>
  <c r="CX49" i="1"/>
  <c r="AH49" i="1" s="1"/>
  <c r="EJ49" i="1"/>
  <c r="ED109" i="1"/>
  <c r="X109" i="1" s="1"/>
  <c r="DY113" i="1"/>
  <c r="CI113" i="1"/>
  <c r="CU49" i="1"/>
  <c r="AE49" i="1" s="1"/>
  <c r="CH79" i="1"/>
  <c r="CI79" i="1"/>
  <c r="DZ79" i="1"/>
  <c r="CJ79" i="1"/>
  <c r="CG79" i="1"/>
  <c r="CW79" i="1"/>
  <c r="AG79" i="1" s="1"/>
  <c r="AF192" i="1"/>
  <c r="CP192" i="1"/>
  <c r="Z192" i="1" s="1"/>
  <c r="CI192" i="1"/>
  <c r="CY192" i="1"/>
  <c r="AI192" i="1" s="1"/>
  <c r="EP40" i="1"/>
  <c r="CZ40" i="1"/>
  <c r="CS40" i="1"/>
  <c r="AC40" i="1" s="1"/>
  <c r="CL40" i="1"/>
  <c r="EB55" i="1"/>
  <c r="CL55" i="1"/>
  <c r="CU55" i="1"/>
  <c r="AE55" i="1" s="1"/>
  <c r="EH171" i="1"/>
  <c r="CR171" i="1"/>
  <c r="CQ171" i="1"/>
  <c r="AA171" i="1" s="1"/>
  <c r="CO171" i="1"/>
  <c r="Y171" i="1" s="1"/>
  <c r="CW37" i="1"/>
  <c r="AG37" i="1" s="1"/>
  <c r="CY37" i="1"/>
  <c r="AI37" i="1" s="1"/>
  <c r="CT37" i="1"/>
  <c r="AE171" i="1"/>
  <c r="CR6" i="1"/>
  <c r="EH6" i="1"/>
  <c r="CO6" i="1"/>
  <c r="AA27" i="1"/>
  <c r="CS27" i="1"/>
  <c r="AC27" i="1" s="1"/>
  <c r="CL27" i="1"/>
  <c r="V27" i="1" s="1"/>
  <c r="CK105" i="1"/>
  <c r="U105" i="1" s="1"/>
  <c r="CT105" i="1"/>
  <c r="AD105" i="1" s="1"/>
  <c r="CK137" i="1"/>
  <c r="U137" i="1" s="1"/>
  <c r="CT137" i="1"/>
  <c r="AD137" i="1" s="1"/>
  <c r="CR22" i="1"/>
  <c r="EH22" i="1"/>
  <c r="CQ22" i="1"/>
  <c r="AA22" i="1" s="1"/>
  <c r="EO171" i="1"/>
  <c r="AI171" i="1" s="1"/>
  <c r="CV114" i="1"/>
  <c r="AF114" i="1" s="1"/>
  <c r="CR106" i="1"/>
  <c r="EH106" i="1"/>
  <c r="CH106" i="1"/>
  <c r="CX106" i="1"/>
  <c r="EJ106" i="1"/>
  <c r="CQ106" i="1"/>
  <c r="EG105" i="1"/>
  <c r="CQ105" i="1"/>
  <c r="AA105" i="1" s="1"/>
  <c r="EK144" i="1"/>
  <c r="CU144" i="1"/>
  <c r="CJ22" i="1"/>
  <c r="EM49" i="1"/>
  <c r="AG49" i="1" s="1"/>
  <c r="AA13" i="1"/>
  <c r="Z109" i="1"/>
  <c r="CR105" i="1"/>
  <c r="AB105" i="1" s="1"/>
  <c r="CO66" i="1"/>
  <c r="Y66" i="1" s="1"/>
  <c r="EP144" i="1"/>
  <c r="CZ144" i="1"/>
  <c r="CS144" i="1"/>
  <c r="AC144" i="1" s="1"/>
  <c r="CL144" i="1"/>
  <c r="V144" i="1" s="1"/>
  <c r="CR137" i="1"/>
  <c r="AB137" i="1" s="1"/>
  <c r="X22" i="1"/>
  <c r="AD122" i="1"/>
  <c r="EN116" i="1"/>
  <c r="AH116" i="1" s="1"/>
  <c r="EM33" i="1"/>
  <c r="AG33" i="1" s="1"/>
  <c r="CP114" i="1"/>
  <c r="Z114" i="1" s="1"/>
  <c r="CI114" i="1"/>
  <c r="CY114" i="1"/>
  <c r="AI114" i="1" s="1"/>
  <c r="BR217" i="1"/>
  <c r="BS217" i="1" s="1"/>
  <c r="BT217" i="1" s="1"/>
  <c r="EF217" i="1"/>
  <c r="CP66" i="1"/>
  <c r="Z66" i="1" s="1"/>
  <c r="CI66" i="1"/>
  <c r="S66" i="1" s="1"/>
  <c r="CY66" i="1"/>
  <c r="AI66" i="1" s="1"/>
  <c r="BA13" i="1"/>
  <c r="EJ13" i="1"/>
  <c r="AD13" i="1" s="1"/>
  <c r="BA109" i="1"/>
  <c r="BB109" i="1" s="1"/>
  <c r="EJ109" i="1"/>
  <c r="AD109" i="1" s="1"/>
  <c r="EI106" i="1"/>
  <c r="AX53" i="1"/>
  <c r="EG53" i="1"/>
  <c r="CO35" i="1"/>
  <c r="CH35" i="1"/>
  <c r="CX35" i="1"/>
  <c r="AH35" i="1" s="1"/>
  <c r="CQ35" i="1"/>
  <c r="AA35" i="1" s="1"/>
  <c r="EL106" i="1"/>
  <c r="EK83" i="1"/>
  <c r="AE83" i="1" s="1"/>
  <c r="X257" i="1" l="1"/>
  <c r="Q13" i="1"/>
  <c r="AE79" i="1"/>
  <c r="V22" i="1"/>
  <c r="EG7" i="1"/>
  <c r="AA7" i="1" s="1"/>
  <c r="AA137" i="1"/>
  <c r="AH171" i="1"/>
  <c r="AI49" i="1"/>
  <c r="S105" i="1"/>
  <c r="AJ144" i="1"/>
  <c r="AB171" i="1"/>
  <c r="AA113" i="1"/>
  <c r="AJ118" i="1"/>
  <c r="ED104" i="1"/>
  <c r="X104" i="1" s="1"/>
  <c r="Y118" i="1"/>
  <c r="X120" i="1"/>
  <c r="AB192" i="1"/>
  <c r="AD118" i="1"/>
  <c r="EM55" i="1"/>
  <c r="AG55" i="1" s="1"/>
  <c r="R104" i="1"/>
  <c r="U118" i="1"/>
  <c r="EK109" i="1"/>
  <c r="AE109" i="1" s="1"/>
  <c r="AA40" i="1"/>
  <c r="BU217" i="1"/>
  <c r="EI217" i="1"/>
  <c r="EH217" i="1"/>
  <c r="AY53" i="1"/>
  <c r="EH53" i="1"/>
  <c r="BC109" i="1"/>
  <c r="EL109" i="1"/>
  <c r="AF109" i="1" s="1"/>
  <c r="AE144" i="1"/>
  <c r="W250" i="1"/>
  <c r="AT62" i="1"/>
  <c r="EC62" i="1"/>
  <c r="W62" i="1" s="1"/>
  <c r="AJ113" i="1"/>
  <c r="BE106" i="1"/>
  <c r="EN106" i="1"/>
  <c r="AX196" i="1"/>
  <c r="EG196" i="1"/>
  <c r="AA196" i="1" s="1"/>
  <c r="EG217" i="1"/>
  <c r="BB13" i="1"/>
  <c r="EK13" i="1"/>
  <c r="AE13" i="1" s="1"/>
  <c r="AB22" i="1"/>
  <c r="AW257" i="1"/>
  <c r="EF257" i="1"/>
  <c r="Z257" i="1" s="1"/>
  <c r="AJ40" i="1"/>
  <c r="AF265" i="1"/>
  <c r="AD120" i="1"/>
  <c r="T118" i="1"/>
  <c r="BE55" i="1"/>
  <c r="EO55" i="1" s="1"/>
  <c r="AI55" i="1" s="1"/>
  <c r="EN55" i="1"/>
  <c r="AH55" i="1" s="1"/>
  <c r="AZ7" i="1"/>
  <c r="EI7" i="1"/>
  <c r="AC7" i="1" s="1"/>
  <c r="AV28" i="1"/>
  <c r="EE28" i="1"/>
  <c r="BA239" i="1"/>
  <c r="EJ239" i="1"/>
  <c r="AD239" i="1" s="1"/>
  <c r="S137" i="1"/>
  <c r="AE27" i="1"/>
  <c r="AH6" i="1"/>
  <c r="AJ83" i="1"/>
  <c r="AB35" i="1"/>
  <c r="BF112" i="1"/>
  <c r="EP112" i="1" s="1"/>
  <c r="AJ112" i="1" s="1"/>
  <c r="EO112" i="1"/>
  <c r="AI112" i="1" s="1"/>
  <c r="ED28" i="1"/>
  <c r="W144" i="1"/>
  <c r="W119" i="1"/>
  <c r="X250" i="1"/>
  <c r="V276" i="1"/>
  <c r="AW167" i="1"/>
  <c r="EF167" i="1"/>
  <c r="AG22" i="1"/>
  <c r="X27" i="1"/>
  <c r="BP276" i="1"/>
  <c r="ED276" i="1"/>
  <c r="X276" i="1" s="1"/>
  <c r="W109" i="1"/>
  <c r="AB113" i="1"/>
  <c r="AJ192" i="1"/>
  <c r="W171" i="1"/>
  <c r="AI120" i="1"/>
  <c r="AF118" i="1"/>
  <c r="AX108" i="1"/>
  <c r="EG108" i="1"/>
  <c r="AA108" i="1" s="1"/>
  <c r="AV104" i="1"/>
  <c r="EE104" i="1"/>
  <c r="Y104" i="1" s="1"/>
  <c r="W27" i="1"/>
  <c r="S120" i="1"/>
  <c r="BC119" i="1"/>
  <c r="EL119" i="1"/>
  <c r="AF119" i="1" s="1"/>
  <c r="BQ276" i="1" l="1"/>
  <c r="EE276" i="1"/>
  <c r="Y276" i="1" s="1"/>
  <c r="AU62" i="1"/>
  <c r="ED62" i="1"/>
  <c r="X62" i="1" s="1"/>
  <c r="AZ53" i="1"/>
  <c r="EI53" i="1"/>
  <c r="AW28" i="1"/>
  <c r="EF28" i="1"/>
  <c r="Z28" i="1" s="1"/>
  <c r="BF106" i="1"/>
  <c r="EP106" i="1" s="1"/>
  <c r="AJ106" i="1" s="1"/>
  <c r="EO106" i="1"/>
  <c r="BD109" i="1"/>
  <c r="EM109" i="1"/>
  <c r="AG109" i="1" s="1"/>
  <c r="BV217" i="1"/>
  <c r="EJ217" i="1"/>
  <c r="AY108" i="1"/>
  <c r="EH108" i="1"/>
  <c r="AB108" i="1" s="1"/>
  <c r="EG257" i="1"/>
  <c r="AA257" i="1" s="1"/>
  <c r="AX257" i="1"/>
  <c r="AW104" i="1"/>
  <c r="EF104" i="1"/>
  <c r="Z104" i="1" s="1"/>
  <c r="BB239" i="1"/>
  <c r="EK239" i="1"/>
  <c r="AE239" i="1" s="1"/>
  <c r="AY196" i="1"/>
  <c r="EH196" i="1"/>
  <c r="AB196" i="1" s="1"/>
  <c r="AX167" i="1"/>
  <c r="EG167" i="1"/>
  <c r="BA7" i="1"/>
  <c r="EJ7" i="1"/>
  <c r="AD7" i="1" s="1"/>
  <c r="BD119" i="1"/>
  <c r="EM119" i="1"/>
  <c r="AG119" i="1" s="1"/>
  <c r="BC13" i="1"/>
  <c r="EL13" i="1"/>
  <c r="AF13" i="1" s="1"/>
  <c r="BW217" i="1" l="1"/>
  <c r="EK217" i="1"/>
  <c r="AE217" i="1" s="1"/>
  <c r="AY167" i="1"/>
  <c r="EH167" i="1"/>
  <c r="BC239" i="1"/>
  <c r="EL239" i="1"/>
  <c r="AF239" i="1" s="1"/>
  <c r="EF276" i="1"/>
  <c r="Z276" i="1" s="1"/>
  <c r="BR276" i="1"/>
  <c r="BE119" i="1"/>
  <c r="EN119" i="1"/>
  <c r="AH119" i="1" s="1"/>
  <c r="AZ196" i="1"/>
  <c r="EI196" i="1"/>
  <c r="AC196" i="1" s="1"/>
  <c r="BA53" i="1"/>
  <c r="EJ53" i="1"/>
  <c r="AX104" i="1"/>
  <c r="EG104" i="1"/>
  <c r="AA104" i="1" s="1"/>
  <c r="BD13" i="1"/>
  <c r="EM13" i="1"/>
  <c r="AG13" i="1" s="1"/>
  <c r="BB7" i="1"/>
  <c r="EK7" i="1"/>
  <c r="AE7" i="1" s="1"/>
  <c r="AY257" i="1"/>
  <c r="EH257" i="1"/>
  <c r="AB257" i="1" s="1"/>
  <c r="AZ108" i="1"/>
  <c r="EI108" i="1"/>
  <c r="AC108" i="1" s="1"/>
  <c r="BE109" i="1"/>
  <c r="EN109" i="1"/>
  <c r="AH109" i="1" s="1"/>
  <c r="AX28" i="1"/>
  <c r="EG28" i="1"/>
  <c r="AA28" i="1" s="1"/>
  <c r="AV62" i="1"/>
  <c r="EE62" i="1"/>
  <c r="Y62" i="1" s="1"/>
  <c r="AW62" i="1" l="1"/>
  <c r="EF62" i="1"/>
  <c r="Z62" i="1" s="1"/>
  <c r="AZ257" i="1"/>
  <c r="EI257" i="1"/>
  <c r="AC257" i="1" s="1"/>
  <c r="BE13" i="1"/>
  <c r="EN13" i="1"/>
  <c r="AH13" i="1" s="1"/>
  <c r="EI167" i="1"/>
  <c r="AZ167" i="1"/>
  <c r="BA196" i="1"/>
  <c r="EJ196" i="1"/>
  <c r="AD196" i="1" s="1"/>
  <c r="BF109" i="1"/>
  <c r="EP109" i="1" s="1"/>
  <c r="AJ109" i="1" s="1"/>
  <c r="EO109" i="1"/>
  <c r="AI109" i="1" s="1"/>
  <c r="BB53" i="1"/>
  <c r="EK53" i="1"/>
  <c r="BF119" i="1"/>
  <c r="EP119" i="1" s="1"/>
  <c r="AJ119" i="1" s="1"/>
  <c r="EO119" i="1"/>
  <c r="AI119" i="1" s="1"/>
  <c r="AY28" i="1"/>
  <c r="EH28" i="1"/>
  <c r="AB28" i="1" s="1"/>
  <c r="BA108" i="1"/>
  <c r="EJ108" i="1"/>
  <c r="AD108" i="1" s="1"/>
  <c r="BC7" i="1"/>
  <c r="EL7" i="1"/>
  <c r="AF7" i="1" s="1"/>
  <c r="AY104" i="1"/>
  <c r="EH104" i="1"/>
  <c r="AB104" i="1" s="1"/>
  <c r="BS276" i="1"/>
  <c r="EG276" i="1"/>
  <c r="AA276" i="1" s="1"/>
  <c r="BD239" i="1"/>
  <c r="EM239" i="1"/>
  <c r="AG239" i="1" s="1"/>
  <c r="BX217" i="1"/>
  <c r="EL217" i="1"/>
  <c r="AF217" i="1" s="1"/>
  <c r="BA167" i="1" l="1"/>
  <c r="EJ167" i="1"/>
  <c r="BT276" i="1"/>
  <c r="EH276" i="1"/>
  <c r="AB276" i="1" s="1"/>
  <c r="BA257" i="1"/>
  <c r="EJ257" i="1"/>
  <c r="AD257" i="1" s="1"/>
  <c r="BB196" i="1"/>
  <c r="EK196" i="1"/>
  <c r="AE196" i="1" s="1"/>
  <c r="BY217" i="1"/>
  <c r="EM217" i="1"/>
  <c r="AG217" i="1" s="1"/>
  <c r="EM7" i="1"/>
  <c r="AG7" i="1" s="1"/>
  <c r="BD7" i="1"/>
  <c r="AZ28" i="1"/>
  <c r="EI28" i="1"/>
  <c r="AC28" i="1" s="1"/>
  <c r="BC53" i="1"/>
  <c r="EL53" i="1"/>
  <c r="BE239" i="1"/>
  <c r="EN239" i="1"/>
  <c r="AH239" i="1" s="1"/>
  <c r="AZ104" i="1"/>
  <c r="EI104" i="1"/>
  <c r="AC104" i="1" s="1"/>
  <c r="BB108" i="1"/>
  <c r="EK108" i="1"/>
  <c r="AE108" i="1" s="1"/>
  <c r="BF13" i="1"/>
  <c r="EP13" i="1" s="1"/>
  <c r="AJ13" i="1" s="1"/>
  <c r="EO13" i="1"/>
  <c r="AI13" i="1" s="1"/>
  <c r="AX62" i="1"/>
  <c r="EG62" i="1"/>
  <c r="AA62" i="1" s="1"/>
  <c r="BC196" i="1" l="1"/>
  <c r="EL196" i="1"/>
  <c r="AF196" i="1" s="1"/>
  <c r="BE7" i="1"/>
  <c r="EN7" i="1"/>
  <c r="AH7" i="1" s="1"/>
  <c r="EK257" i="1"/>
  <c r="AE257" i="1" s="1"/>
  <c r="BB257" i="1"/>
  <c r="BB167" i="1"/>
  <c r="EK167" i="1"/>
  <c r="AE167" i="1" s="1"/>
  <c r="BU276" i="1"/>
  <c r="EI276" i="1"/>
  <c r="AC276" i="1" s="1"/>
  <c r="AY62" i="1"/>
  <c r="EH62" i="1"/>
  <c r="AB62" i="1" s="1"/>
  <c r="BC108" i="1"/>
  <c r="EL108" i="1"/>
  <c r="AF108" i="1" s="1"/>
  <c r="BF239" i="1"/>
  <c r="EP239" i="1" s="1"/>
  <c r="AJ239" i="1" s="1"/>
  <c r="EO239" i="1"/>
  <c r="AI239" i="1" s="1"/>
  <c r="BA28" i="1"/>
  <c r="EJ28" i="1"/>
  <c r="AD28" i="1" s="1"/>
  <c r="BZ217" i="1"/>
  <c r="EN217" i="1"/>
  <c r="AH217" i="1" s="1"/>
  <c r="BA104" i="1"/>
  <c r="EJ104" i="1"/>
  <c r="AD104" i="1" s="1"/>
  <c r="BD53" i="1"/>
  <c r="EM53" i="1"/>
  <c r="BE53" i="1" l="1"/>
  <c r="EN53" i="1"/>
  <c r="CA217" i="1"/>
  <c r="EP217" i="1" s="1"/>
  <c r="AJ217" i="1" s="1"/>
  <c r="EO217" i="1"/>
  <c r="AI217" i="1" s="1"/>
  <c r="EI62" i="1"/>
  <c r="AC62" i="1" s="1"/>
  <c r="AZ62" i="1"/>
  <c r="BF7" i="1"/>
  <c r="EP7" i="1" s="1"/>
  <c r="AJ7" i="1" s="1"/>
  <c r="EO7" i="1"/>
  <c r="AI7" i="1" s="1"/>
  <c r="BC257" i="1"/>
  <c r="EL257" i="1"/>
  <c r="AF257" i="1" s="1"/>
  <c r="BB104" i="1"/>
  <c r="EK104" i="1"/>
  <c r="AE104" i="1" s="1"/>
  <c r="BB28" i="1"/>
  <c r="EK28" i="1"/>
  <c r="AE28" i="1" s="1"/>
  <c r="BD108" i="1"/>
  <c r="EM108" i="1"/>
  <c r="AG108" i="1" s="1"/>
  <c r="BV276" i="1"/>
  <c r="EJ276" i="1"/>
  <c r="AD276" i="1" s="1"/>
  <c r="EM196" i="1"/>
  <c r="AG196" i="1" s="1"/>
  <c r="BD196" i="1"/>
  <c r="BC167" i="1"/>
  <c r="EL167" i="1"/>
  <c r="AF167" i="1" s="1"/>
  <c r="BD167" i="1" l="1"/>
  <c r="EM167" i="1"/>
  <c r="AG167" i="1" s="1"/>
  <c r="EN108" i="1"/>
  <c r="AH108" i="1" s="1"/>
  <c r="BE108" i="1"/>
  <c r="BC104" i="1"/>
  <c r="EL104" i="1"/>
  <c r="AF104" i="1" s="1"/>
  <c r="BW276" i="1"/>
  <c r="EK276" i="1"/>
  <c r="AE276" i="1" s="1"/>
  <c r="BC28" i="1"/>
  <c r="EL28" i="1"/>
  <c r="AF28" i="1" s="1"/>
  <c r="BD257" i="1"/>
  <c r="EM257" i="1"/>
  <c r="AG257" i="1" s="1"/>
  <c r="BA62" i="1"/>
  <c r="EJ62" i="1"/>
  <c r="AD62" i="1" s="1"/>
  <c r="BE196" i="1"/>
  <c r="EN196" i="1"/>
  <c r="AH196" i="1" s="1"/>
  <c r="BF53" i="1"/>
  <c r="EP53" i="1" s="1"/>
  <c r="AJ53" i="1" s="1"/>
  <c r="EO53" i="1"/>
  <c r="BD104" i="1" l="1"/>
  <c r="EM104" i="1"/>
  <c r="AG104" i="1" s="1"/>
  <c r="BE167" i="1"/>
  <c r="EN167" i="1"/>
  <c r="AH167" i="1" s="1"/>
  <c r="BF196" i="1"/>
  <c r="EP196" i="1" s="1"/>
  <c r="AJ196" i="1" s="1"/>
  <c r="EO196" i="1"/>
  <c r="AI196" i="1" s="1"/>
  <c r="BE257" i="1"/>
  <c r="EN257" i="1"/>
  <c r="AH257" i="1" s="1"/>
  <c r="BX276" i="1"/>
  <c r="EL276" i="1"/>
  <c r="AF276" i="1" s="1"/>
  <c r="BF108" i="1"/>
  <c r="EP108" i="1" s="1"/>
  <c r="AJ108" i="1" s="1"/>
  <c r="EO108" i="1"/>
  <c r="AI108" i="1" s="1"/>
  <c r="BB62" i="1"/>
  <c r="EK62" i="1"/>
  <c r="AE62" i="1" s="1"/>
  <c r="BD28" i="1"/>
  <c r="EM28" i="1"/>
  <c r="AG28" i="1" s="1"/>
  <c r="BF167" i="1" l="1"/>
  <c r="EP167" i="1" s="1"/>
  <c r="AJ167" i="1" s="1"/>
  <c r="EO167" i="1"/>
  <c r="AI167" i="1" s="1"/>
  <c r="BE28" i="1"/>
  <c r="EN28" i="1"/>
  <c r="AH28" i="1" s="1"/>
  <c r="BF257" i="1"/>
  <c r="EP257" i="1" s="1"/>
  <c r="AJ257" i="1" s="1"/>
  <c r="EO257" i="1"/>
  <c r="AI257" i="1" s="1"/>
  <c r="BC62" i="1"/>
  <c r="EL62" i="1"/>
  <c r="AF62" i="1" s="1"/>
  <c r="BY276" i="1"/>
  <c r="EM276" i="1"/>
  <c r="AG276" i="1" s="1"/>
  <c r="BE104" i="1"/>
  <c r="EN104" i="1"/>
  <c r="AH104" i="1" s="1"/>
  <c r="BF104" i="1" l="1"/>
  <c r="EP104" i="1" s="1"/>
  <c r="AJ104" i="1" s="1"/>
  <c r="EO104" i="1"/>
  <c r="AI104" i="1" s="1"/>
  <c r="EM62" i="1"/>
  <c r="AG62" i="1" s="1"/>
  <c r="BD62" i="1"/>
  <c r="BF28" i="1"/>
  <c r="EP28" i="1" s="1"/>
  <c r="AJ28" i="1" s="1"/>
  <c r="EO28" i="1"/>
  <c r="AI28" i="1" s="1"/>
  <c r="BZ276" i="1"/>
  <c r="EN276" i="1"/>
  <c r="AH276" i="1" s="1"/>
  <c r="EN62" i="1" l="1"/>
  <c r="AH62" i="1" s="1"/>
  <c r="BE62" i="1"/>
  <c r="CA276" i="1"/>
  <c r="EP276" i="1" s="1"/>
  <c r="AJ276" i="1" s="1"/>
  <c r="EO276" i="1"/>
  <c r="AI276" i="1" s="1"/>
  <c r="BF62" i="1" l="1"/>
  <c r="EP62" i="1" s="1"/>
  <c r="AJ62" i="1" s="1"/>
  <c r="EO62" i="1"/>
  <c r="AI62" i="1" s="1"/>
  <c r="EV17" i="1"/>
  <c r="EV28" i="1"/>
  <c r="EV41" i="1"/>
  <c r="EV10" i="1"/>
  <c r="EV24" i="1"/>
  <c r="EV18" i="1"/>
  <c r="EV44" i="1"/>
  <c r="EV31" i="1"/>
  <c r="EV7" i="1"/>
  <c r="EV43" i="1"/>
  <c r="EV19" i="1"/>
  <c r="EV54" i="1"/>
  <c r="EV37" i="1"/>
  <c r="EV8" i="1"/>
  <c r="EV11" i="1"/>
  <c r="EV15" i="1"/>
  <c r="EV45" i="1"/>
  <c r="EV53" i="1"/>
  <c r="EV20" i="1"/>
  <c r="EV22" i="1"/>
  <c r="EV48" i="1"/>
  <c r="EV29" i="1"/>
  <c r="EV33" i="1"/>
  <c r="EV38" i="1"/>
  <c r="EV9" i="1"/>
  <c r="EV49" i="1"/>
  <c r="EV14" i="1"/>
  <c r="EV52" i="1"/>
  <c r="EV35" i="1"/>
  <c r="EV40" i="1"/>
  <c r="EV13" i="1"/>
  <c r="EV51" i="1"/>
  <c r="EV25" i="1"/>
  <c r="EV46" i="1"/>
  <c r="EV32" i="1"/>
  <c r="EV27" i="1"/>
  <c r="EV12" i="1"/>
  <c r="EV4" i="1"/>
  <c r="EV47" i="1"/>
  <c r="EV3" i="1"/>
  <c r="EV23" i="1"/>
  <c r="EV42" i="1"/>
  <c r="EV50" i="1"/>
  <c r="EV30" i="1"/>
  <c r="EV34" i="1"/>
  <c r="EV39" i="1"/>
  <c r="EV26" i="1"/>
  <c r="EV36" i="1"/>
  <c r="EV21" i="1"/>
  <c r="EV16" i="1"/>
  <c r="EV5" i="1"/>
  <c r="U123" i="1"/>
  <c r="EV6" i="1"/>
  <c r="FD26" i="1"/>
  <c r="FD42" i="1"/>
  <c r="FD11" i="1"/>
  <c r="FD51" i="1"/>
  <c r="FD24" i="1"/>
  <c r="FD50" i="1"/>
  <c r="FD34" i="1"/>
  <c r="FD17" i="1"/>
  <c r="FD9" i="1"/>
  <c r="FD45" i="1"/>
  <c r="FD20" i="1"/>
  <c r="FD52" i="1"/>
  <c r="FD35" i="1"/>
  <c r="FD13" i="1"/>
  <c r="FD23" i="1"/>
  <c r="FD47" i="1"/>
  <c r="FD3" i="1"/>
  <c r="FD25" i="1"/>
  <c r="FD46" i="1"/>
  <c r="FD54" i="1"/>
  <c r="FD32" i="1"/>
  <c r="FD37" i="1"/>
  <c r="FD27" i="1"/>
  <c r="FD28" i="1"/>
  <c r="FD8" i="1"/>
  <c r="FD43" i="1"/>
  <c r="FD19" i="1"/>
  <c r="FD30" i="1"/>
  <c r="FD39" i="1"/>
  <c r="FD12" i="1"/>
  <c r="FD15" i="1"/>
  <c r="FD53" i="1"/>
  <c r="FD44" i="1"/>
  <c r="FD31" i="1"/>
  <c r="FD40" i="1"/>
  <c r="FD36" i="1"/>
  <c r="FD41" i="1"/>
  <c r="FD10" i="1"/>
  <c r="FD7" i="1"/>
  <c r="FD22" i="1"/>
  <c r="FD49" i="1"/>
  <c r="FD18" i="1"/>
  <c r="FD14" i="1"/>
  <c r="FD48" i="1"/>
  <c r="FD29" i="1"/>
  <c r="FD33" i="1"/>
  <c r="FD38" i="1"/>
  <c r="FD5" i="1"/>
  <c r="FD4" i="1"/>
  <c r="FD16" i="1"/>
  <c r="FD21" i="1"/>
  <c r="AC123" i="1"/>
  <c r="FD6" i="1"/>
  <c r="EZ26" i="1"/>
  <c r="EZ12" i="1"/>
  <c r="EZ52" i="1"/>
  <c r="EZ24" i="1"/>
  <c r="EZ29" i="1"/>
  <c r="EZ17" i="1"/>
  <c r="EZ28" i="1"/>
  <c r="EZ14" i="1"/>
  <c r="EZ54" i="1"/>
  <c r="EZ25" i="1"/>
  <c r="EZ30" i="1"/>
  <c r="EZ39" i="1"/>
  <c r="EZ42" i="1"/>
  <c r="EZ9" i="1"/>
  <c r="EZ10" i="1"/>
  <c r="EZ4" i="1"/>
  <c r="EZ48" i="1"/>
  <c r="EZ3" i="1"/>
  <c r="EZ22" i="1"/>
  <c r="EZ43" i="1"/>
  <c r="EZ51" i="1"/>
  <c r="EZ31" i="1"/>
  <c r="EZ35" i="1"/>
  <c r="EZ40" i="1"/>
  <c r="EZ11" i="1"/>
  <c r="EZ44" i="1"/>
  <c r="EZ19" i="1"/>
  <c r="EZ47" i="1"/>
  <c r="EZ33" i="1"/>
  <c r="EZ38" i="1"/>
  <c r="EZ41" i="1"/>
  <c r="EZ13" i="1"/>
  <c r="EZ46" i="1"/>
  <c r="EZ20" i="1"/>
  <c r="EZ49" i="1"/>
  <c r="EZ34" i="1"/>
  <c r="EZ16" i="1"/>
  <c r="EZ7" i="1"/>
  <c r="EZ8" i="1"/>
  <c r="EZ23" i="1"/>
  <c r="EZ50" i="1"/>
  <c r="EZ18" i="1"/>
  <c r="EZ15" i="1"/>
  <c r="EZ45" i="1"/>
  <c r="EZ53" i="1"/>
  <c r="EZ32" i="1"/>
  <c r="EZ37" i="1"/>
  <c r="EZ27" i="1"/>
  <c r="EZ36" i="1"/>
  <c r="EZ5" i="1"/>
  <c r="EZ21" i="1"/>
  <c r="Y123" i="1"/>
  <c r="EZ6" i="1"/>
  <c r="ER28" i="1"/>
  <c r="ER41" i="1"/>
  <c r="ER49" i="1"/>
  <c r="ER36" i="1"/>
  <c r="ER32" i="1"/>
  <c r="ER37" i="1"/>
  <c r="ER14" i="1"/>
  <c r="ER23" i="1"/>
  <c r="ER24" i="1"/>
  <c r="ER20" i="1"/>
  <c r="ER27" i="1"/>
  <c r="ER50" i="1"/>
  <c r="ER17" i="1"/>
  <c r="ER42" i="1"/>
  <c r="ER9" i="1"/>
  <c r="ER8" i="1"/>
  <c r="ER22" i="1"/>
  <c r="ER44" i="1"/>
  <c r="ER52" i="1"/>
  <c r="ER43" i="1"/>
  <c r="ER51" i="1"/>
  <c r="ER18" i="1"/>
  <c r="ER30" i="1"/>
  <c r="ER34" i="1"/>
  <c r="ER39" i="1"/>
  <c r="ER16" i="1"/>
  <c r="ER13" i="1"/>
  <c r="ER12" i="1"/>
  <c r="ER4" i="1"/>
  <c r="ER46" i="1"/>
  <c r="ER54" i="1"/>
  <c r="ER45" i="1"/>
  <c r="ER53" i="1"/>
  <c r="ER5" i="1"/>
  <c r="ER25" i="1"/>
  <c r="ER19" i="1"/>
  <c r="ER29" i="1"/>
  <c r="ER33" i="1"/>
  <c r="ER38" i="1"/>
  <c r="ER3" i="1"/>
  <c r="ER31" i="1"/>
  <c r="ER35" i="1"/>
  <c r="ER40" i="1"/>
  <c r="ER26" i="1"/>
  <c r="ER11" i="1"/>
  <c r="ER7" i="1"/>
  <c r="ER10" i="1"/>
  <c r="ER21" i="1"/>
  <c r="ER48" i="1"/>
  <c r="ER15" i="1"/>
  <c r="ER47" i="1"/>
  <c r="Q123" i="1"/>
  <c r="ER6" i="1"/>
  <c r="FH26" i="1"/>
  <c r="FH42" i="1"/>
  <c r="FH21" i="1"/>
  <c r="FH41" i="1"/>
  <c r="FH28" i="1"/>
  <c r="FH5" i="1"/>
  <c r="FH12" i="1"/>
  <c r="FH3" i="1"/>
  <c r="FH51" i="1"/>
  <c r="FH38" i="1"/>
  <c r="FH16" i="1"/>
  <c r="FH36" i="1"/>
  <c r="FH48" i="1"/>
  <c r="FH43" i="1"/>
  <c r="FH40" i="1"/>
  <c r="FH13" i="1"/>
  <c r="FH22" i="1"/>
  <c r="FH50" i="1"/>
  <c r="FH20" i="1"/>
  <c r="FH45" i="1"/>
  <c r="FH29" i="1"/>
  <c r="FH35" i="1"/>
  <c r="FH27" i="1"/>
  <c r="FH8" i="1"/>
  <c r="FH46" i="1"/>
  <c r="FH15" i="1"/>
  <c r="FH32" i="1"/>
  <c r="FH14" i="1"/>
  <c r="FH18" i="1"/>
  <c r="FH53" i="1"/>
  <c r="FH33" i="1"/>
  <c r="FH17" i="1"/>
  <c r="FH7" i="1"/>
  <c r="FH11" i="1"/>
  <c r="FH25" i="1"/>
  <c r="FH54" i="1"/>
  <c r="FH24" i="1"/>
  <c r="FH47" i="1"/>
  <c r="FH31" i="1"/>
  <c r="FH37" i="1"/>
  <c r="FH9" i="1"/>
  <c r="FH10" i="1"/>
  <c r="FH44" i="1"/>
  <c r="FH52" i="1"/>
  <c r="FH19" i="1"/>
  <c r="FH23" i="1"/>
  <c r="FH49" i="1"/>
  <c r="FH30" i="1"/>
  <c r="FH34" i="1"/>
  <c r="FH39" i="1"/>
  <c r="FH4" i="1"/>
  <c r="AG123" i="1"/>
  <c r="FH6" i="1"/>
  <c r="ES36" i="1"/>
  <c r="ES40" i="1"/>
  <c r="ES14" i="1"/>
  <c r="ES32" i="1"/>
  <c r="ES16" i="1"/>
  <c r="ES53" i="1"/>
  <c r="ES38" i="1"/>
  <c r="ES26" i="1"/>
  <c r="ES21" i="1"/>
  <c r="ES44" i="1"/>
  <c r="ES11" i="1"/>
  <c r="ES45" i="1"/>
  <c r="ES28" i="1"/>
  <c r="ES46" i="1"/>
  <c r="ES10" i="1"/>
  <c r="ES27" i="1"/>
  <c r="ES31" i="1"/>
  <c r="ES42" i="1"/>
  <c r="ES33" i="1"/>
  <c r="ES18" i="1"/>
  <c r="ES20" i="1"/>
  <c r="ES48" i="1"/>
  <c r="ES7" i="1"/>
  <c r="ES51" i="1"/>
  <c r="ES47" i="1"/>
  <c r="ES19" i="1"/>
  <c r="ES30" i="1"/>
  <c r="ES9" i="1"/>
  <c r="ES8" i="1"/>
  <c r="ES52" i="1"/>
  <c r="ES15" i="1"/>
  <c r="ES23" i="1"/>
  <c r="ES29" i="1"/>
  <c r="ES34" i="1"/>
  <c r="ES50" i="1"/>
  <c r="ES17" i="1"/>
  <c r="ES37" i="1"/>
  <c r="ES43" i="1"/>
  <c r="ES41" i="1"/>
  <c r="ES24" i="1"/>
  <c r="ES4" i="1"/>
  <c r="ES13" i="1"/>
  <c r="ES35" i="1"/>
  <c r="ES12" i="1"/>
  <c r="ES22" i="1"/>
  <c r="ES39" i="1"/>
  <c r="ES3" i="1"/>
  <c r="ES25" i="1"/>
  <c r="ES54" i="1"/>
  <c r="ES5" i="1"/>
  <c r="ES49" i="1"/>
  <c r="R123" i="1"/>
  <c r="ES6" i="1"/>
  <c r="EW26" i="1"/>
  <c r="EW36" i="1"/>
  <c r="EW5" i="1"/>
  <c r="EW21" i="1"/>
  <c r="EW28" i="1"/>
  <c r="EW41" i="1"/>
  <c r="EW14" i="1"/>
  <c r="EW51" i="1"/>
  <c r="EW30" i="1"/>
  <c r="EW50" i="1"/>
  <c r="EW11" i="1"/>
  <c r="EW45" i="1"/>
  <c r="EW53" i="1"/>
  <c r="EW23" i="1"/>
  <c r="EW35" i="1"/>
  <c r="EW40" i="1"/>
  <c r="EW42" i="1"/>
  <c r="EW52" i="1"/>
  <c r="EW8" i="1"/>
  <c r="EW12" i="1"/>
  <c r="EW25" i="1"/>
  <c r="EW47" i="1"/>
  <c r="EW16" i="1"/>
  <c r="EW18" i="1"/>
  <c r="EW27" i="1"/>
  <c r="EW32" i="1"/>
  <c r="EW37" i="1"/>
  <c r="EW48" i="1"/>
  <c r="EW10" i="1"/>
  <c r="EW43" i="1"/>
  <c r="EW46" i="1"/>
  <c r="EW20" i="1"/>
  <c r="EW34" i="1"/>
  <c r="EW39" i="1"/>
  <c r="EW7" i="1"/>
  <c r="EW15" i="1"/>
  <c r="EW3" i="1"/>
  <c r="EW31" i="1"/>
  <c r="EW4" i="1"/>
  <c r="EW44" i="1"/>
  <c r="EW54" i="1"/>
  <c r="EW9" i="1"/>
  <c r="EW13" i="1"/>
  <c r="EW24" i="1"/>
  <c r="EW49" i="1"/>
  <c r="EW22" i="1"/>
  <c r="EW19" i="1"/>
  <c r="EW29" i="1"/>
  <c r="EW33" i="1"/>
  <c r="EW38" i="1"/>
  <c r="EW17" i="1"/>
  <c r="V123" i="1"/>
  <c r="EW6" i="1"/>
  <c r="FA26" i="1"/>
  <c r="FA28" i="1"/>
  <c r="FA42" i="1"/>
  <c r="FA41" i="1"/>
  <c r="FA49" i="1"/>
  <c r="FA12" i="1"/>
  <c r="FA46" i="1"/>
  <c r="FA54" i="1"/>
  <c r="FA22" i="1"/>
  <c r="FA32" i="1"/>
  <c r="FA37" i="1"/>
  <c r="FA53" i="1"/>
  <c r="FA13" i="1"/>
  <c r="FA48" i="1"/>
  <c r="FA18" i="1"/>
  <c r="FA33" i="1"/>
  <c r="FA38" i="1"/>
  <c r="FA36" i="1"/>
  <c r="FA43" i="1"/>
  <c r="FA10" i="1"/>
  <c r="FA14" i="1"/>
  <c r="FA23" i="1"/>
  <c r="FA50" i="1"/>
  <c r="FA45" i="1"/>
  <c r="FA19" i="1"/>
  <c r="FA30" i="1"/>
  <c r="FA34" i="1"/>
  <c r="FA39" i="1"/>
  <c r="FA8" i="1"/>
  <c r="FA24" i="1"/>
  <c r="FA3" i="1"/>
  <c r="FA9" i="1"/>
  <c r="FA27" i="1"/>
  <c r="FA25" i="1"/>
  <c r="FA29" i="1"/>
  <c r="FA47" i="1"/>
  <c r="FA7" i="1"/>
  <c r="FA11" i="1"/>
  <c r="FA15" i="1"/>
  <c r="FA44" i="1"/>
  <c r="FA52" i="1"/>
  <c r="FA51" i="1"/>
  <c r="FA20" i="1"/>
  <c r="FA31" i="1"/>
  <c r="FA35" i="1"/>
  <c r="FA40" i="1"/>
  <c r="FA21" i="1"/>
  <c r="FA16" i="1"/>
  <c r="FA17" i="1"/>
  <c r="FA5" i="1"/>
  <c r="FA4" i="1"/>
  <c r="Z123" i="1"/>
  <c r="FA6" i="1"/>
  <c r="FE26" i="1"/>
  <c r="FE42" i="1"/>
  <c r="FE13" i="1"/>
  <c r="FE49" i="1"/>
  <c r="FE50" i="1"/>
  <c r="FE12" i="1"/>
  <c r="FE54" i="1"/>
  <c r="FE44" i="1"/>
  <c r="FE40" i="1"/>
  <c r="FE32" i="1"/>
  <c r="FE15" i="1"/>
  <c r="FE21" i="1"/>
  <c r="FE20" i="1"/>
  <c r="FE22" i="1"/>
  <c r="FE31" i="1"/>
  <c r="FE18" i="1"/>
  <c r="FE28" i="1"/>
  <c r="FE5" i="1"/>
  <c r="FE17" i="1"/>
  <c r="FE45" i="1"/>
  <c r="FE29" i="1"/>
  <c r="FE46" i="1"/>
  <c r="FE47" i="1"/>
  <c r="FE30" i="1"/>
  <c r="FE41" i="1"/>
  <c r="FE25" i="1"/>
  <c r="FE14" i="1"/>
  <c r="FE11" i="1"/>
  <c r="FE38" i="1"/>
  <c r="FE39" i="1"/>
  <c r="FE52" i="1"/>
  <c r="FE19" i="1"/>
  <c r="FE23" i="1"/>
  <c r="FE16" i="1"/>
  <c r="FE36" i="1"/>
  <c r="FE35" i="1"/>
  <c r="FE9" i="1"/>
  <c r="FE3" i="1"/>
  <c r="FE51" i="1"/>
  <c r="FE7" i="1"/>
  <c r="FE53" i="1"/>
  <c r="FE33" i="1"/>
  <c r="FE8" i="1"/>
  <c r="FE24" i="1"/>
  <c r="FE34" i="1"/>
  <c r="FE4" i="1"/>
  <c r="FE43" i="1"/>
  <c r="FE37" i="1"/>
  <c r="FE10" i="1"/>
  <c r="FE48" i="1"/>
  <c r="FE27" i="1"/>
  <c r="AD123" i="1"/>
  <c r="FE6" i="1"/>
  <c r="FI26" i="1"/>
  <c r="FI42" i="1"/>
  <c r="FI17" i="1"/>
  <c r="FI9" i="1"/>
  <c r="FI37" i="1"/>
  <c r="FI25" i="1"/>
  <c r="FI45" i="1"/>
  <c r="FI30" i="1"/>
  <c r="FI5" i="1"/>
  <c r="FI46" i="1"/>
  <c r="FI49" i="1"/>
  <c r="FI13" i="1"/>
  <c r="FI33" i="1"/>
  <c r="FI52" i="1"/>
  <c r="FI4" i="1"/>
  <c r="FI54" i="1"/>
  <c r="FI12" i="1"/>
  <c r="FI27" i="1"/>
  <c r="FI24" i="1"/>
  <c r="FI10" i="1"/>
  <c r="FI43" i="1"/>
  <c r="FI38" i="1"/>
  <c r="FI11" i="1"/>
  <c r="FI47" i="1"/>
  <c r="FI39" i="1"/>
  <c r="FI8" i="1"/>
  <c r="FI40" i="1"/>
  <c r="FI23" i="1"/>
  <c r="FI29" i="1"/>
  <c r="FI44" i="1"/>
  <c r="FI21" i="1"/>
  <c r="FI3" i="1"/>
  <c r="FI50" i="1"/>
  <c r="FI7" i="1"/>
  <c r="FI34" i="1"/>
  <c r="FI51" i="1"/>
  <c r="FI36" i="1"/>
  <c r="FI53" i="1"/>
  <c r="FI48" i="1"/>
  <c r="FI32" i="1"/>
  <c r="FI14" i="1"/>
  <c r="FI18" i="1"/>
  <c r="FI28" i="1"/>
  <c r="FI15" i="1"/>
  <c r="FI19" i="1"/>
  <c r="FI41" i="1"/>
  <c r="FI31" i="1"/>
  <c r="FI35" i="1"/>
  <c r="FI22" i="1"/>
  <c r="FI20" i="1"/>
  <c r="FI16" i="1"/>
  <c r="AH123" i="1"/>
  <c r="FI6" i="1"/>
  <c r="ET28" i="1"/>
  <c r="ET13" i="1"/>
  <c r="ET54" i="1"/>
  <c r="ET29" i="1"/>
  <c r="ET27" i="1"/>
  <c r="ET11" i="1"/>
  <c r="ET52" i="1"/>
  <c r="ET4" i="1"/>
  <c r="ET25" i="1"/>
  <c r="ET14" i="1"/>
  <c r="ET36" i="1"/>
  <c r="ET42" i="1"/>
  <c r="ET15" i="1"/>
  <c r="ET23" i="1"/>
  <c r="ET3" i="1"/>
  <c r="ET37" i="1"/>
  <c r="ET16" i="1"/>
  <c r="ET39" i="1"/>
  <c r="ET46" i="1"/>
  <c r="ET20" i="1"/>
  <c r="ET32" i="1"/>
  <c r="ET43" i="1"/>
  <c r="ET35" i="1"/>
  <c r="ET24" i="1"/>
  <c r="ET31" i="1"/>
  <c r="ET34" i="1"/>
  <c r="ET44" i="1"/>
  <c r="ET5" i="1"/>
  <c r="ET45" i="1"/>
  <c r="ET40" i="1"/>
  <c r="ET10" i="1"/>
  <c r="ET51" i="1"/>
  <c r="ET53" i="1"/>
  <c r="ET33" i="1"/>
  <c r="ET8" i="1"/>
  <c r="ET30" i="1"/>
  <c r="ET21" i="1"/>
  <c r="ET22" i="1"/>
  <c r="ET19" i="1"/>
  <c r="ET41" i="1"/>
  <c r="ET38" i="1"/>
  <c r="ET9" i="1"/>
  <c r="ET26" i="1"/>
  <c r="ET50" i="1"/>
  <c r="ET17" i="1"/>
  <c r="ET47" i="1"/>
  <c r="ET12" i="1"/>
  <c r="ET49" i="1"/>
  <c r="ET7" i="1"/>
  <c r="ET18" i="1"/>
  <c r="ET48" i="1"/>
  <c r="S123" i="1"/>
  <c r="ET6" i="1"/>
  <c r="EX36" i="1"/>
  <c r="EX41" i="1"/>
  <c r="EX25" i="1"/>
  <c r="EX21" i="1"/>
  <c r="EX54" i="1"/>
  <c r="EX9" i="1"/>
  <c r="EX4" i="1"/>
  <c r="EX50" i="1"/>
  <c r="EX38" i="1"/>
  <c r="EX16" i="1"/>
  <c r="EX42" i="1"/>
  <c r="EX49" i="1"/>
  <c r="EX13" i="1"/>
  <c r="EX53" i="1"/>
  <c r="EX39" i="1"/>
  <c r="EX28" i="1"/>
  <c r="EX46" i="1"/>
  <c r="EX29" i="1"/>
  <c r="EX20" i="1"/>
  <c r="EX5" i="1"/>
  <c r="EX45" i="1"/>
  <c r="EX27" i="1"/>
  <c r="EX7" i="1"/>
  <c r="EX33" i="1"/>
  <c r="EX48" i="1"/>
  <c r="EX30" i="1"/>
  <c r="EX14" i="1"/>
  <c r="EX43" i="1"/>
  <c r="EX18" i="1"/>
  <c r="EX34" i="1"/>
  <c r="EX10" i="1"/>
  <c r="EX15" i="1"/>
  <c r="EX32" i="1"/>
  <c r="EX44" i="1"/>
  <c r="EX52" i="1"/>
  <c r="EX12" i="1"/>
  <c r="EX23" i="1"/>
  <c r="EX3" i="1"/>
  <c r="EX8" i="1"/>
  <c r="EX40" i="1"/>
  <c r="EX51" i="1"/>
  <c r="EX19" i="1"/>
  <c r="EX11" i="1"/>
  <c r="EX31" i="1"/>
  <c r="EX22" i="1"/>
  <c r="EX47" i="1"/>
  <c r="EX17" i="1"/>
  <c r="EX26" i="1"/>
  <c r="EX35" i="1"/>
  <c r="EX37" i="1"/>
  <c r="EX24" i="1"/>
  <c r="W123" i="1"/>
  <c r="EX6" i="1"/>
  <c r="FB26" i="1"/>
  <c r="FB33" i="1"/>
  <c r="FB47" i="1"/>
  <c r="FB12" i="1"/>
  <c r="FB3" i="1"/>
  <c r="FB54" i="1"/>
  <c r="FB28" i="1"/>
  <c r="FB7" i="1"/>
  <c r="FB19" i="1"/>
  <c r="FB51" i="1"/>
  <c r="FB41" i="1"/>
  <c r="FB44" i="1"/>
  <c r="FB40" i="1"/>
  <c r="FB39" i="1"/>
  <c r="FB49" i="1"/>
  <c r="FB35" i="1"/>
  <c r="FB11" i="1"/>
  <c r="FB22" i="1"/>
  <c r="FB16" i="1"/>
  <c r="FB38" i="1"/>
  <c r="FB37" i="1"/>
  <c r="FB48" i="1"/>
  <c r="FB9" i="1"/>
  <c r="FB31" i="1"/>
  <c r="FB53" i="1"/>
  <c r="FB10" i="1"/>
  <c r="FB50" i="1"/>
  <c r="FB46" i="1"/>
  <c r="FB36" i="1"/>
  <c r="FB14" i="1"/>
  <c r="FB34" i="1"/>
  <c r="FB17" i="1"/>
  <c r="FB23" i="1"/>
  <c r="FB30" i="1"/>
  <c r="FB45" i="1"/>
  <c r="FB42" i="1"/>
  <c r="FB27" i="1"/>
  <c r="FB25" i="1"/>
  <c r="FB32" i="1"/>
  <c r="FB15" i="1"/>
  <c r="FB43" i="1"/>
  <c r="FB5" i="1"/>
  <c r="FB8" i="1"/>
  <c r="FB20" i="1"/>
  <c r="FB52" i="1"/>
  <c r="FB13" i="1"/>
  <c r="FB24" i="1"/>
  <c r="FB4" i="1"/>
  <c r="FB21" i="1"/>
  <c r="FB18" i="1"/>
  <c r="FB29" i="1"/>
  <c r="AA123" i="1"/>
  <c r="FB6" i="1"/>
  <c r="FF26" i="1"/>
  <c r="FF42" i="1"/>
  <c r="FF36" i="1"/>
  <c r="FF4" i="1"/>
  <c r="FF14" i="1"/>
  <c r="FF18" i="1"/>
  <c r="FF43" i="1"/>
  <c r="FF41" i="1"/>
  <c r="FF16" i="1"/>
  <c r="FF32" i="1"/>
  <c r="FF7" i="1"/>
  <c r="FF11" i="1"/>
  <c r="FF15" i="1"/>
  <c r="FF35" i="1"/>
  <c r="FF27" i="1"/>
  <c r="FF23" i="1"/>
  <c r="FF44" i="1"/>
  <c r="FF48" i="1"/>
  <c r="FF52" i="1"/>
  <c r="FF17" i="1"/>
  <c r="FF3" i="1"/>
  <c r="FF37" i="1"/>
  <c r="FF8" i="1"/>
  <c r="FF12" i="1"/>
  <c r="FF29" i="1"/>
  <c r="FF38" i="1"/>
  <c r="FF30" i="1"/>
  <c r="FF24" i="1"/>
  <c r="FF45" i="1"/>
  <c r="FF49" i="1"/>
  <c r="FF53" i="1"/>
  <c r="FF21" i="1"/>
  <c r="FF5" i="1"/>
  <c r="FF28" i="1"/>
  <c r="FF20" i="1"/>
  <c r="FF10" i="1"/>
  <c r="FF33" i="1"/>
  <c r="FF22" i="1"/>
  <c r="FF47" i="1"/>
  <c r="FF51" i="1"/>
  <c r="FF19" i="1"/>
  <c r="FF39" i="1"/>
  <c r="FF9" i="1"/>
  <c r="FF13" i="1"/>
  <c r="FF31" i="1"/>
  <c r="FF40" i="1"/>
  <c r="FF34" i="1"/>
  <c r="FF25" i="1"/>
  <c r="FF46" i="1"/>
  <c r="FF50" i="1"/>
  <c r="FF54" i="1"/>
  <c r="AE123" i="1"/>
  <c r="FF6" i="1"/>
  <c r="FJ26" i="1"/>
  <c r="FJ42" i="1"/>
  <c r="FJ3" i="1"/>
  <c r="FJ9" i="1"/>
  <c r="FJ30" i="1"/>
  <c r="FJ38" i="1"/>
  <c r="FJ45" i="1"/>
  <c r="FJ53" i="1"/>
  <c r="FJ5" i="1"/>
  <c r="FJ14" i="1"/>
  <c r="FJ19" i="1"/>
  <c r="FJ25" i="1"/>
  <c r="FJ50" i="1"/>
  <c r="FJ28" i="1"/>
  <c r="FJ20" i="1"/>
  <c r="FJ7" i="1"/>
  <c r="FJ11" i="1"/>
  <c r="FJ15" i="1"/>
  <c r="FJ34" i="1"/>
  <c r="FJ29" i="1"/>
  <c r="FJ22" i="1"/>
  <c r="FJ43" i="1"/>
  <c r="FJ47" i="1"/>
  <c r="FJ51" i="1"/>
  <c r="FJ41" i="1"/>
  <c r="FJ35" i="1"/>
  <c r="FJ13" i="1"/>
  <c r="FJ39" i="1"/>
  <c r="FJ24" i="1"/>
  <c r="FJ49" i="1"/>
  <c r="FJ17" i="1"/>
  <c r="FJ18" i="1"/>
  <c r="FJ10" i="1"/>
  <c r="FJ32" i="1"/>
  <c r="FJ40" i="1"/>
  <c r="FJ46" i="1"/>
  <c r="FJ54" i="1"/>
  <c r="FJ21" i="1"/>
  <c r="FJ4" i="1"/>
  <c r="FJ16" i="1"/>
  <c r="FJ31" i="1"/>
  <c r="FJ8" i="1"/>
  <c r="FJ12" i="1"/>
  <c r="FJ27" i="1"/>
  <c r="FJ37" i="1"/>
  <c r="FJ33" i="1"/>
  <c r="FJ23" i="1"/>
  <c r="FJ44" i="1"/>
  <c r="FJ48" i="1"/>
  <c r="FJ52" i="1"/>
  <c r="FJ36" i="1"/>
  <c r="AI123" i="1"/>
  <c r="FJ6" i="1"/>
  <c r="EU40" i="1"/>
  <c r="EU31" i="1"/>
  <c r="EU17" i="1"/>
  <c r="EU25" i="1"/>
  <c r="EU4" i="1"/>
  <c r="EU11" i="1"/>
  <c r="EU20" i="1"/>
  <c r="EU19" i="1"/>
  <c r="EU52" i="1"/>
  <c r="EU29" i="1"/>
  <c r="EU24" i="1"/>
  <c r="EU16" i="1"/>
  <c r="EU49" i="1"/>
  <c r="EU26" i="1"/>
  <c r="EU27" i="1"/>
  <c r="EU37" i="1"/>
  <c r="EU22" i="1"/>
  <c r="EU39" i="1"/>
  <c r="EU23" i="1"/>
  <c r="EU47" i="1"/>
  <c r="EU5" i="1"/>
  <c r="EU9" i="1"/>
  <c r="EU13" i="1"/>
  <c r="EU44" i="1"/>
  <c r="EU36" i="1"/>
  <c r="EU50" i="1"/>
  <c r="EU45" i="1"/>
  <c r="EU3" i="1"/>
  <c r="EU7" i="1"/>
  <c r="EU15" i="1"/>
  <c r="EU48" i="1"/>
  <c r="EU34" i="1"/>
  <c r="EU54" i="1"/>
  <c r="EU53" i="1"/>
  <c r="EU43" i="1"/>
  <c r="EU8" i="1"/>
  <c r="EU12" i="1"/>
  <c r="EU35" i="1"/>
  <c r="EU21" i="1"/>
  <c r="EU42" i="1"/>
  <c r="EU38" i="1"/>
  <c r="EU46" i="1"/>
  <c r="EU30" i="1"/>
  <c r="EU33" i="1"/>
  <c r="EU32" i="1"/>
  <c r="EU18" i="1"/>
  <c r="EU51" i="1"/>
  <c r="EU10" i="1"/>
  <c r="EU14" i="1"/>
  <c r="EU41" i="1"/>
  <c r="EU28" i="1"/>
  <c r="T123" i="1"/>
  <c r="EU6" i="1"/>
  <c r="EY44" i="1"/>
  <c r="EY53" i="1"/>
  <c r="EY13" i="1"/>
  <c r="EY52" i="1"/>
  <c r="EY25" i="1"/>
  <c r="EY41" i="1"/>
  <c r="EY22" i="1"/>
  <c r="EY48" i="1"/>
  <c r="EY7" i="1"/>
  <c r="EY40" i="1"/>
  <c r="EY8" i="1"/>
  <c r="EY5" i="1"/>
  <c r="EY54" i="1"/>
  <c r="EY14" i="1"/>
  <c r="EY4" i="1"/>
  <c r="EY27" i="1"/>
  <c r="EY37" i="1"/>
  <c r="EY16" i="1"/>
  <c r="EY11" i="1"/>
  <c r="EY19" i="1"/>
  <c r="EY12" i="1"/>
  <c r="EY47" i="1"/>
  <c r="EY21" i="1"/>
  <c r="EY39" i="1"/>
  <c r="EY29" i="1"/>
  <c r="EY18" i="1"/>
  <c r="EY35" i="1"/>
  <c r="EY33" i="1"/>
  <c r="EY42" i="1"/>
  <c r="EY43" i="1"/>
  <c r="EY49" i="1"/>
  <c r="EY9" i="1"/>
  <c r="EY17" i="1"/>
  <c r="EY46" i="1"/>
  <c r="EY28" i="1"/>
  <c r="EY31" i="1"/>
  <c r="EY20" i="1"/>
  <c r="EY34" i="1"/>
  <c r="EY32" i="1"/>
  <c r="EY24" i="1"/>
  <c r="EY51" i="1"/>
  <c r="EY3" i="1"/>
  <c r="EY23" i="1"/>
  <c r="EY15" i="1"/>
  <c r="EY38" i="1"/>
  <c r="EY50" i="1"/>
  <c r="EY36" i="1"/>
  <c r="EY26" i="1"/>
  <c r="EY30" i="1"/>
  <c r="EY10" i="1"/>
  <c r="EY45" i="1"/>
  <c r="X123" i="1"/>
  <c r="EY6" i="1"/>
  <c r="FC26" i="1"/>
  <c r="FC28" i="1"/>
  <c r="FC16" i="1"/>
  <c r="FC20" i="1"/>
  <c r="FC18" i="1"/>
  <c r="FC47" i="1"/>
  <c r="FC53" i="1"/>
  <c r="FC19" i="1"/>
  <c r="FC48" i="1"/>
  <c r="FC24" i="1"/>
  <c r="FC29" i="1"/>
  <c r="FC51" i="1"/>
  <c r="FC25" i="1"/>
  <c r="FC27" i="1"/>
  <c r="FC23" i="1"/>
  <c r="FC52" i="1"/>
  <c r="FC4" i="1"/>
  <c r="FC21" i="1"/>
  <c r="FC42" i="1"/>
  <c r="FC45" i="1"/>
  <c r="FC46" i="1"/>
  <c r="FC7" i="1"/>
  <c r="FC43" i="1"/>
  <c r="FC33" i="1"/>
  <c r="FC49" i="1"/>
  <c r="FC10" i="1"/>
  <c r="FC54" i="1"/>
  <c r="FC8" i="1"/>
  <c r="FC44" i="1"/>
  <c r="FC41" i="1"/>
  <c r="FC3" i="1"/>
  <c r="FC11" i="1"/>
  <c r="FC9" i="1"/>
  <c r="FC32" i="1"/>
  <c r="FC12" i="1"/>
  <c r="FC17" i="1"/>
  <c r="FC15" i="1"/>
  <c r="FC30" i="1"/>
  <c r="FC31" i="1"/>
  <c r="FC13" i="1"/>
  <c r="FC14" i="1"/>
  <c r="FC38" i="1"/>
  <c r="FC34" i="1"/>
  <c r="FC22" i="1"/>
  <c r="FC39" i="1"/>
  <c r="FC35" i="1"/>
  <c r="FC50" i="1"/>
  <c r="FC40" i="1"/>
  <c r="FC37" i="1"/>
  <c r="FC5" i="1"/>
  <c r="FC36" i="1"/>
  <c r="AB123" i="1"/>
  <c r="FC6" i="1"/>
  <c r="FG26" i="1"/>
  <c r="FG42" i="1"/>
  <c r="FG32" i="1"/>
  <c r="FG8" i="1"/>
  <c r="FG22" i="1"/>
  <c r="FG43" i="1"/>
  <c r="FG51" i="1"/>
  <c r="FG20" i="1"/>
  <c r="FG25" i="1"/>
  <c r="FG13" i="1"/>
  <c r="FG29" i="1"/>
  <c r="FG44" i="1"/>
  <c r="FG48" i="1"/>
  <c r="FG52" i="1"/>
  <c r="FG4" i="1"/>
  <c r="FG17" i="1"/>
  <c r="FG41" i="1"/>
  <c r="FG3" i="1"/>
  <c r="FG24" i="1"/>
  <c r="FG37" i="1"/>
  <c r="FG10" i="1"/>
  <c r="FG14" i="1"/>
  <c r="FG31" i="1"/>
  <c r="FG40" i="1"/>
  <c r="FG45" i="1"/>
  <c r="FG49" i="1"/>
  <c r="FG53" i="1"/>
  <c r="FG5" i="1"/>
  <c r="FG19" i="1"/>
  <c r="FG23" i="1"/>
  <c r="FG12" i="1"/>
  <c r="FG35" i="1"/>
  <c r="FG47" i="1"/>
  <c r="FG36" i="1"/>
  <c r="FG21" i="1"/>
  <c r="FG34" i="1"/>
  <c r="FG9" i="1"/>
  <c r="FG38" i="1"/>
  <c r="FG18" i="1"/>
  <c r="FG30" i="1"/>
  <c r="FG39" i="1"/>
  <c r="FG7" i="1"/>
  <c r="FG11" i="1"/>
  <c r="FG15" i="1"/>
  <c r="FG33" i="1"/>
  <c r="FG27" i="1"/>
  <c r="FG46" i="1"/>
  <c r="FG50" i="1"/>
  <c r="FG54" i="1"/>
  <c r="FG16" i="1"/>
  <c r="FG28" i="1"/>
  <c r="AF123" i="1"/>
  <c r="FG6" i="1"/>
  <c r="FK26" i="1"/>
  <c r="FK42" i="1"/>
  <c r="FK36" i="1"/>
  <c r="FK31" i="1"/>
  <c r="FK8" i="1"/>
  <c r="FK25" i="1"/>
  <c r="FK44" i="1"/>
  <c r="FK48" i="1"/>
  <c r="FK20" i="1"/>
  <c r="FK22" i="1"/>
  <c r="FK13" i="1"/>
  <c r="FK39" i="1"/>
  <c r="FK49" i="1"/>
  <c r="FK3" i="1"/>
  <c r="FK23" i="1"/>
  <c r="FK17" i="1"/>
  <c r="FK5" i="1"/>
  <c r="FK21" i="1"/>
  <c r="FK18" i="1"/>
  <c r="FK29" i="1"/>
  <c r="FK38" i="1"/>
  <c r="FK7" i="1"/>
  <c r="FK11" i="1"/>
  <c r="FK15" i="1"/>
  <c r="FK34" i="1"/>
  <c r="FK43" i="1"/>
  <c r="FK47" i="1"/>
  <c r="FK51" i="1"/>
  <c r="FK16" i="1"/>
  <c r="FK19" i="1"/>
  <c r="FK40" i="1"/>
  <c r="FK12" i="1"/>
  <c r="FK37" i="1"/>
  <c r="FK52" i="1"/>
  <c r="FK24" i="1"/>
  <c r="FK33" i="1"/>
  <c r="FK9" i="1"/>
  <c r="FK30" i="1"/>
  <c r="FK45" i="1"/>
  <c r="FK53" i="1"/>
  <c r="FK41" i="1"/>
  <c r="FK35" i="1"/>
  <c r="FK10" i="1"/>
  <c r="FK14" i="1"/>
  <c r="FK32" i="1"/>
  <c r="FK27" i="1"/>
  <c r="FK46" i="1"/>
  <c r="FK50" i="1"/>
  <c r="FK54" i="1"/>
  <c r="FK28" i="1"/>
  <c r="FK4" i="1"/>
  <c r="AJ123" i="1"/>
  <c r="FK6" i="1"/>
</calcChain>
</file>

<file path=xl/sharedStrings.xml><?xml version="1.0" encoding="utf-8"?>
<sst xmlns="http://schemas.openxmlformats.org/spreadsheetml/2006/main" count="2429" uniqueCount="1072">
  <si>
    <t>Name</t>
  </si>
  <si>
    <t>School</t>
  </si>
  <si>
    <t>Discipline</t>
  </si>
  <si>
    <t>Incantation</t>
  </si>
  <si>
    <t>Type</t>
  </si>
  <si>
    <t>Range</t>
  </si>
  <si>
    <t>TravelType</t>
  </si>
  <si>
    <t>Duration</t>
  </si>
  <si>
    <t>Level</t>
  </si>
  <si>
    <t>Blockable</t>
  </si>
  <si>
    <t>Dodgeable</t>
  </si>
  <si>
    <t>Resist</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</si>
  <si>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</si>
  <si>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</si>
  <si>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</si>
  <si>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</si>
  <si>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</si>
  <si>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</si>
  <si>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</si>
  <si>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</si>
  <si>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</si>
  <si>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</si>
  <si>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</si>
  <si>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</si>
  <si>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</si>
  <si>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</si>
  <si>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Abyssal Fluid</t>
  </si>
  <si>
    <t>Dark Arts</t>
  </si>
  <si>
    <t>Occultism</t>
  </si>
  <si>
    <t>sucus infernum</t>
  </si>
  <si>
    <t>Focus</t>
  </si>
  <si>
    <t>Close</t>
  </si>
  <si>
    <t>Black jet</t>
  </si>
  <si>
    <t>2 turns</t>
  </si>
  <si>
    <t>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</si>
  <si>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</si>
  <si>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</si>
  <si>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Acid Stream</t>
  </si>
  <si>
    <t>Maledictions</t>
  </si>
  <si>
    <t>Hex</t>
  </si>
  <si>
    <t>saeclifors</t>
  </si>
  <si>
    <t>Green jet</t>
  </si>
  <si>
    <t>PER</t>
  </si>
  <si>
    <t xml:space="preserve">Conjures a pencil-thin stream of corrosive, poisonous acid from the tip of your wand up to a distance of 3m. Dissolves objects, clothes and skin alike, doing 4 + (2+PP)d6 acid damage. Resist for half damage. </t>
  </si>
  <si>
    <t>Acidic Burst</t>
  </si>
  <si>
    <t>ambustum</t>
  </si>
  <si>
    <t>Instant</t>
  </si>
  <si>
    <t>Wandtip</t>
  </si>
  <si>
    <t>Green gas</t>
  </si>
  <si>
    <t>2 minutes</t>
  </si>
  <si>
    <t xml:space="preserve">Fills a cube of size 4m with an acidic cloud that does (2 + PPd6) acid damage per turn. In a confined space, the cloud lasts indefinitely. </t>
  </si>
  <si>
    <t>Aid Charm</t>
  </si>
  <si>
    <t>Recuperation</t>
  </si>
  <si>
    <t>Healing</t>
  </si>
  <si>
    <t>subsidium</t>
  </si>
  <si>
    <t>Sight</t>
  </si>
  <si>
    <t>Red-orange rays</t>
  </si>
  <si>
    <t>1 hour</t>
  </si>
  <si>
    <t>Raise the HP ceiling of a target by (3+PP) (max 10). If target has HP$&gt;0$, also increase HP by this amount.</t>
  </si>
  <si>
    <t>All-seeing Eye</t>
  </si>
  <si>
    <t>Divination</t>
  </si>
  <si>
    <t>Temporal</t>
  </si>
  <si>
    <t>orbis</t>
  </si>
  <si>
    <t>Self</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</si>
  <si>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</si>
  <si>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Alter Aura</t>
  </si>
  <si>
    <t>Transfiguration</t>
  </si>
  <si>
    <t>Alteration</t>
  </si>
  <si>
    <t>madas</t>
  </si>
  <si>
    <t xml:space="preserve">Change how the object is registers when viewed by magical means (I.e {\it Identify}) \minus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</si>
  <si>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Alter Hair</t>
  </si>
  <si>
    <t>crinus muto</t>
  </si>
  <si>
    <t>2 hours</t>
  </si>
  <si>
    <t xml:space="preserve">Alters the colour and style of the casters hair. Useful for disguises. </t>
  </si>
  <si>
    <t>Alter Size</t>
  </si>
  <si>
    <t>engorgio/reducio</t>
  </si>
  <si>
    <t>White bolt</t>
  </si>
  <si>
    <t>5 minutes</t>
  </si>
  <si>
    <t>Multiply or divide the size of a non-sapient target by (2 + PP).</t>
  </si>
  <si>
    <t>Anti-Apparition Ward</t>
  </si>
  <si>
    <t>Warding</t>
  </si>
  <si>
    <t>nonvidetus</t>
  </si>
  <si>
    <t>Ward</t>
  </si>
  <si>
    <t>1 week</t>
  </si>
  <si>
    <t>Prevents apparition inside the designated area: no human can apparate in our out for the duration of the ward. The ward covers an area up to 20m in radius.</t>
  </si>
  <si>
    <t>Anti-Magic Ward</t>
  </si>
  <si>
    <t>prohibere incatatum</t>
  </si>
  <si>
    <t>(2+PP) days</t>
  </si>
  <si>
    <t xml:space="preserve">No magic can be cast inside the warded area, and all magic effects passing over the boundary vanish. Range is a sphere (10 + 2$\times$PP) metres in radius. </t>
  </si>
  <si>
    <t>Anti-Muggle Ward</t>
  </si>
  <si>
    <t>repello mugletum</t>
  </si>
  <si>
    <t>1 month</t>
  </si>
  <si>
    <t>Forms a warded area that muggles can neither see, nor enter. The warded area is a circle (5 + 5$\times$PP) metres in radius.</t>
  </si>
  <si>
    <t>Apparate</t>
  </si>
  <si>
    <t>Charms</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</si>
  <si>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</si>
  <si>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</si>
  <si>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</si>
  <si>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</si>
  <si>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</si>
  <si>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</si>
  <si>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</si>
  <si>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</si>
  <si>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An expert-level caster may roll 2d4 when performing this spell.</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</si>
  <si>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</si>
  <si>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</si>
  <si>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</si>
  <si>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</si>
  <si>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Caltrops</t>
  </si>
  <si>
    <t>Purple bolt</t>
  </si>
  <si>
    <t xml:space="preserve">1 turns </t>
  </si>
  <si>
    <t>SPR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</si>
  <si>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</si>
  <si>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</si>
  <si>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</si>
  <si>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</si>
  <si>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</si>
  <si>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</si>
  <si>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Banish</t>
  </si>
  <si>
    <t>Conjuration</t>
  </si>
  <si>
    <t>valeo fendus</t>
  </si>
  <si>
    <t>INT (Endurance)</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</si>
  <si>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</si>
  <si>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</si>
  <si>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</si>
  <si>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</si>
  <si>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Beartrap Ward</t>
  </si>
  <si>
    <t>ursa dentes</t>
  </si>
  <si>
    <t>5 days</t>
  </si>
  <si>
    <t>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</si>
  <si>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</si>
  <si>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</si>
  <si>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</si>
  <si>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</si>
  <si>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</si>
  <si>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</si>
  <si>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</si>
  <si>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</si>
  <si>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</si>
  <si>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</si>
  <si>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</si>
  <si>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Casts a permanent curse on the target.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</si>
  <si>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</si>
  <si>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</si>
  <si>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</si>
  <si>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</si>
  <si>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</si>
  <si>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</si>
  <si>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 (Strength)</t>
  </si>
  <si>
    <t>Conjures thick ropes from thin air, to wrap around the target, immobilising them. Target may Resist once per turn to break free.</t>
  </si>
  <si>
    <t>Bladed Wall</t>
  </si>
  <si>
    <t>heus nocivious</t>
  </si>
  <si>
    <t>(3 + PP) minutes</t>
  </si>
  <si>
    <t>INT (Perception)</t>
  </si>
  <si>
    <t xml:space="preserve">Create a warded region up to 10 m long and 3m tall. This wall is composed of swirling magical blades that do (3+PP)d8 slashing damage to any creature that touches it (targets may Resist for half damage). Wall has an AC of 10+$3 \times $PP. </t>
  </si>
  <si>
    <t>Blessing</t>
  </si>
  <si>
    <t>benedicte</t>
  </si>
  <si>
    <t>Pink flash</t>
  </si>
  <si>
    <t>The target gets check advantage on all checks for the duration of the blessing.</t>
  </si>
  <si>
    <t xml:space="preserve">Blight </t>
  </si>
  <si>
    <t>Necromancy</t>
  </si>
  <si>
    <t>thanatos</t>
  </si>
  <si>
    <t>Sickly-green shockwave</t>
  </si>
  <si>
    <t>A cylinder of necrotic energy extends outwards from you in a radius of 10m (doubled with every PP, max 1km). All simple plants within range die instantly, and all other living beings take 1 +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</si>
  <si>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</si>
  <si>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</si>
  <si>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</si>
  <si>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</si>
  <si>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</si>
  <si>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</si>
  <si>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</si>
  <si>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Blur</t>
  </si>
  <si>
    <t>celeritate</t>
  </si>
  <si>
    <t>3 turns</t>
  </si>
  <si>
    <t>The target seems to become blurry around the edges, it is difficult to tell exactly where they are, and where they aren{\apos}t. May be cast on self. 
(2+PP) bonus to Dodge for 3 turns</t>
  </si>
  <si>
    <t>Boost Health</t>
  </si>
  <si>
    <t>levo</t>
  </si>
  <si>
    <t>Yellow-white rays</t>
  </si>
  <si>
    <t>(3 + PP) turns</t>
  </si>
  <si>
    <t>Give the target a temporary +100\% boost to their maximum HP, and adds current HP to match.</t>
  </si>
  <si>
    <t>Break Focus</t>
  </si>
  <si>
    <t>adtono</t>
  </si>
  <si>
    <t>Disorienting lights</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</si>
  <si>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</si>
  <si>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</si>
  <si>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Calm Being</t>
  </si>
  <si>
    <t>paxus</t>
  </si>
  <si>
    <t>Golden mist</t>
  </si>
  <si>
    <t>Calms the target down. Remove terrified status from target.</t>
  </si>
  <si>
    <t>Cancel Gravity</t>
  </si>
  <si>
    <t>reimannius</t>
  </si>
  <si>
    <t>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</si>
  <si>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</si>
  <si>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Cascading Missiles</t>
  </si>
  <si>
    <t>unda delor</t>
  </si>
  <si>
    <t>Blue bolts</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</si>
  <si>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</si>
  <si>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</si>
  <si>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</si>
  <si>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</si>
  <si>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FIN(Stealth)</t>
  </si>
  <si>
    <t xml:space="preserve">Casts a ward on the area which emits a high-pitched scream when an unknown being crosses the threshold. 
Radius is (10 + $2\times$PP) metres. Ward decays after 2 weeks. </t>
  </si>
  <si>
    <t>Cause Confusion</t>
  </si>
  <si>
    <t>confundo</t>
  </si>
  <si>
    <t>Pink bolt</t>
  </si>
  <si>
    <t xml:space="preserve">If target fails to resist, they lose their next (1+PP/2)turns. </t>
  </si>
  <si>
    <t>Change Colour</t>
  </si>
  <si>
    <t>pigmentus</t>
  </si>
  <si>
    <t>Bolt of specified colour</t>
  </si>
  <si>
    <t>2 days</t>
  </si>
  <si>
    <t xml:space="preserve">Causes the colour of an object to change into the colour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</si>
  <si>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</si>
  <si>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</si>
  <si>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</si>
  <si>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</si>
  <si>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</si>
  <si>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</si>
  <si>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</si>
  <si>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Wand-tip glows purple</t>
  </si>
  <si>
    <t>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</si>
  <si>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</si>
  <si>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Charge Region</t>
  </si>
  <si>
    <t>Elemental</t>
  </si>
  <si>
    <t>rarnus</t>
  </si>
  <si>
    <t>Electric arc</t>
  </si>
  <si>
    <t>ATH (Health)</t>
  </si>
  <si>
    <t>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</si>
  <si>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Charm Entity</t>
  </si>
  <si>
    <t>sismeus amici</t>
  </si>
  <si>
    <t>Green rays</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</si>
  <si>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</si>
  <si>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</si>
  <si>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</si>
  <si>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</si>
  <si>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</si>
  <si>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</si>
  <si>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</si>
  <si>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When cast by an expert-level caster, the rune-trigger probability is decreased by 25\% for every 3 character levels over 12</t>
    </r>
    <r>
      <rPr>
        <vertAlign val="superscript"/>
        <sz val="9"/>
        <rFont val="Arial"/>
        <family val="2"/>
        <charset val="1"/>
      </rPr>
      <t>th</t>
    </r>
    <r>
      <rPr>
        <sz val="9"/>
        <rFont val="Arial"/>
        <family val="2"/>
        <charset val="1"/>
      </rPr>
      <t xml:space="preserve">. </t>
    </r>
  </si>
  <si>
    <t>Commune with Nature</t>
  </si>
  <si>
    <t>naturus amicus</t>
  </si>
  <si>
    <t>Ritual (5 turns)</t>
  </si>
  <si>
    <t>Green glow</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</si>
  <si>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</si>
  <si>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Commune with the Dead</t>
  </si>
  <si>
    <t>amisit amicum</t>
  </si>
  <si>
    <t>Ritual (2 hours)</t>
  </si>
  <si>
    <t>Grey-black aura</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</si>
  <si>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</si>
  <si>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</si>
  <si>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</si>
  <si>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</si>
  <si>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</si>
  <si>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</si>
  <si>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</si>
  <si>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Blue bolt</t>
  </si>
  <si>
    <t>POW</t>
  </si>
  <si>
    <t xml:space="preserve">The target suffers a 1-point penalty to all checks for the duration of the spell. </t>
  </si>
  <si>
    <t>Conjure Bubble</t>
  </si>
  <si>
    <t>ebublio</t>
  </si>
  <si>
    <t>Conjures a large, hard-to-pop, airtight, spherical bubble radius specified by the caster (max: 2m). The bubble can use to encase enemies, or to protect the caster. The bubble provides a bonus to Block of (2+PP)</t>
  </si>
  <si>
    <t>Conjure Flowers</t>
  </si>
  <si>
    <t>orchideous</t>
  </si>
  <si>
    <t>3 days</t>
  </si>
  <si>
    <t>Conjures flowers from thin air.</t>
  </si>
  <si>
    <t>Conjure Object</t>
  </si>
  <si>
    <t>siestum</t>
  </si>
  <si>
    <t>3 minutes</t>
  </si>
  <si>
    <t>Conjure a 200g inanimate, non-magical object from thin air. Each power point dedicated doubles the mass/complexity of the object that can be conjured</t>
  </si>
  <si>
    <t>Contagion</t>
  </si>
  <si>
    <t>vastantes</t>
  </si>
  <si>
    <t>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</si>
  <si>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</si>
  <si>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</si>
  <si>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</si>
  <si>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</si>
  <si>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Green flash</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</si>
  <si>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</si>
  <si>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</si>
  <si>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</si>
  <si>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</si>
  <si>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</si>
  <si>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</si>
  <si>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</si>
  <si>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Control Air 3: Exert</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</si>
  <si>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</si>
  <si>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t>Control Air 4: Wield</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</si>
  <si>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</si>
  <si>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t>Control Air 5: Master</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</si>
  <si>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\PPDifference{\DVMasF}{\DVExpF} PP added. 
This is not an exhaustive list. Be inventive!</t>
  </si>
  <si>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</si>
  <si>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</si>
  <si>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</si>
  <si>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</si>
  <si>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Control Earth 2: Handle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</si>
  <si>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</si>
  <si>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Control Earth 3: Exert</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</si>
  <si>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</si>
  <si>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Control Earth 4: Wield</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</si>
  <si>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</si>
  <si>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Control Earth 5: Master</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</si>
  <si>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\PPDifference{\DVMasF}{\DVExpF} PP added. 
This is not an exhaustive list. Be inventive!</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</si>
  <si>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</si>
  <si>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</si>
  <si>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</si>
  <si>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</si>
  <si>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</si>
  <si>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</si>
  <si>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</si>
  <si>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</si>
  <si>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</si>
  <si>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</si>
  <si>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</si>
  <si>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</si>
  <si>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</si>
  <si>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</si>
  <si>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Countercurse</t>
  </si>
  <si>
    <t>finite maledictum</t>
  </si>
  <si>
    <t>Pale-blue rays</t>
  </si>
  <si>
    <t>\CurCheck</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</si>
  <si>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</si>
  <si>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</si>
  <si>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</si>
  <si>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</si>
  <si>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</si>
  <si>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</si>
  <si>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a minor Burned status effect.</t>
  </si>
  <si>
    <t>An Adept-level caster may summon a larger gout of flame, capable of igniting even damp wood. Such a gout  gains an additional 1d4 fire damage for every Power Point dedicated to the spell.</t>
  </si>
  <si>
    <t xml:space="preserve">Create Golem </t>
  </si>
  <si>
    <t>lapis libiri</t>
  </si>
  <si>
    <t>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</si>
  <si>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</si>
  <si>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</si>
  <si>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Create Horcrux</t>
  </si>
  <si>
    <t>pervinco mortis</t>
  </si>
  <si>
    <t>Ritual (1 day)</t>
  </si>
  <si>
    <t>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</si>
  <si>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Create Thrall</t>
  </si>
  <si>
    <t>Imperius</t>
  </si>
  <si>
    <t xml:space="preserve">The target is placed under the complete control of the caster until Focus is broken.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</si>
  <si>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</si>
  <si>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</si>
  <si>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</si>
  <si>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</si>
  <si>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</si>
  <si>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</si>
  <si>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</si>
  <si>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</si>
  <si>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</si>
  <si>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</si>
  <si>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</si>
  <si>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</si>
  <si>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</si>
  <si>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</si>
  <si>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</si>
  <si>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</si>
  <si>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</si>
  <si>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</si>
  <si>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</si>
  <si>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A great force smashes into the opponent, breaking their bones. Does (8+$2\times$PP)d12 bludgeoning damage. Applies the Broken Bone status effect.</t>
  </si>
  <si>
    <t>Crystal Gazing</t>
  </si>
  <si>
    <t>Gazing</t>
  </si>
  <si>
    <t>Ritual (4 turns)</t>
  </si>
  <si>
    <t xml:space="preserve">Gaze into your crystal ball, and ask a question of the cosmos. You will receive a yes or a no answer to any question you ask. </t>
  </si>
  <si>
    <t>Cushion Fall</t>
  </si>
  <si>
    <t xml:space="preserve">sofus </t>
  </si>
  <si>
    <t>Painlessly break the fall of the target from any height up to (25+ $25\times$PP) metres.</t>
  </si>
  <si>
    <t>Cut Object</t>
  </si>
  <si>
    <t>diffindo</t>
  </si>
  <si>
    <t>Silver flash</t>
  </si>
  <si>
    <t xml:space="preserve">Cut into an object, as if you had wielded a sharp knife with a blade of up to 10cm in length.
If used on a living being, causes a deep cut, for 1d4 + 3 slashing damage. </t>
  </si>
  <si>
    <t>Dark Healing</t>
  </si>
  <si>
    <t>tenebrosa sudarium</t>
  </si>
  <si>
    <t>Black rays</t>
  </si>
  <si>
    <t>Heal for one HP for each casting point over the difficulty. Remove half of the restored HP from a willing or restrained target.</t>
  </si>
  <si>
    <t>Delayed Effect</t>
  </si>
  <si>
    <t>mora maledictus</t>
  </si>
  <si>
    <t>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</si>
  <si>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</si>
  <si>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Delusion</t>
  </si>
  <si>
    <t>falasarium</t>
  </si>
  <si>
    <t>(2 + 2$\times$ PP) hours</t>
  </si>
  <si>
    <t>INT (perception)</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</si>
  <si>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</si>
  <si>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</si>
  <si>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</si>
  <si>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</si>
  <si>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</si>
  <si>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</si>
  <si>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</si>
  <si>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</si>
  <si>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Master-level caster may subtly alter the flow of a target\apos{}s thoughts, and cause them to think about whatever the caster desires.</t>
  </si>
  <si>
    <t>Dimensional Binding</t>
  </si>
  <si>
    <t>subjungus</t>
  </si>
  <si>
    <t>1 day</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</si>
  <si>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</si>
  <si>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</si>
  <si>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</si>
  <si>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Orange bolt</t>
  </si>
  <si>
    <t xml:space="preserve">The object in the target\apos{}s hand is hurled 1d4 metres in a random direction on a failed resist. If two obejcts are held, roll a d4, a 1 or 2=both objects, 3 = left hand, 4 =  right hand. </t>
  </si>
  <si>
    <t>Disintegrate</t>
  </si>
  <si>
    <t>reducto</t>
  </si>
  <si>
    <t>POW (Endurance)</t>
  </si>
  <si>
    <t xml:space="preserve">If the spell makes contact with matter, causes it to instantly disintegrate. Living beings take 20d6 worth of force damage. Resist for half damage. </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</si>
  <si>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</si>
  <si>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</si>
  <si>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</si>
  <si>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</si>
  <si>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</si>
  <si>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</si>
  <si>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</si>
  <si>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A master-level caster may transfigure 2d4 small objects.</t>
  </si>
  <si>
    <t>Dragon{\apos}s Breath</t>
  </si>
  <si>
    <t>draco flammor</t>
  </si>
  <si>
    <t>ATH (Speed)</t>
  </si>
  <si>
    <r>
      <rPr>
        <sz val="9"/>
        <rFont val="Calibri"/>
        <family val="2"/>
        <charset val="1"/>
      </rPr>
      <t>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rd</t>
    </r>
    <r>
      <rPr>
        <sz val="9"/>
        <rFont val="Calibri"/>
        <family val="2"/>
        <charset val="1"/>
      </rPr>
      <t xml:space="preserve">.  Resist for half damage. </t>
    </r>
  </si>
  <si>
    <t>Drain Fortitude</t>
  </si>
  <si>
    <t xml:space="preserve">delcrus </t>
  </si>
  <si>
    <t>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</si>
  <si>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</si>
  <si>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</si>
  <si>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Duplicate Object</t>
  </si>
  <si>
    <t>gemino</t>
  </si>
  <si>
    <t>12 hours</t>
  </si>
  <si>
    <t>Creates a copy of an object in your possession, which is identical to the first, until it disintegrates 12 hours later.</t>
  </si>
  <si>
    <t>Eavesdrop</t>
  </si>
  <si>
    <t>dumauris</t>
  </si>
  <si>
    <t xml:space="preserve">Can listen in on conversations up to (10 + 2$\times$PP) meters away without the targets becoming aware of you. </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</si>
  <si>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</si>
  <si>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</si>
  <si>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</si>
  <si>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</si>
  <si>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</si>
  <si>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</si>
  <si>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Blue arc</t>
  </si>
  <si>
    <t>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</si>
  <si>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</si>
  <si>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</si>
  <si>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</si>
  <si>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</si>
  <si>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</si>
  <si>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</si>
  <si>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</si>
  <si>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</si>
  <si>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</si>
  <si>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</si>
  <si>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</si>
  <si>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</si>
  <si>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Entrance Other</t>
  </si>
  <si>
    <t>meamicus</t>
  </si>
  <si>
    <t xml:space="preserve">If the target fails a resist magic check, they become hopelessly besotted with the caster for 5 turns. Besotted individuals take check double disadvantage in all negative actions relating to their beloved. </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</si>
  <si>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</si>
  <si>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</si>
  <si>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</si>
  <si>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</si>
  <si>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</si>
  <si>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</si>
  <si>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</si>
  <si>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Yellow bolt</t>
  </si>
  <si>
    <t>(2 + 2$\times$ PP) minutes</t>
  </si>
  <si>
    <t>FIN (Stealth)</t>
  </si>
  <si>
    <t>If the target fails to Resist, place a mystical marker on the target which enables your allies to strike more accurately at them. Target\apos{}s stealth checks fail, and evasion checks get a -5 penalty for (2+PP) turns.</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</si>
  <si>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</si>
  <si>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</si>
  <si>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</si>
  <si>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</si>
  <si>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</si>
  <si>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</si>
  <si>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</si>
  <si>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A character above 6th level may add 1 free PP for every 3 character levels above 3rd.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</si>
  <si>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</si>
  <si>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</si>
  <si>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</si>
  <si>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</si>
  <si>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</si>
  <si>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</si>
  <si>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</si>
  <si>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</si>
  <si>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</si>
  <si>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</si>
  <si>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</si>
  <si>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Capable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</si>
  <si>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</si>
  <si>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</si>
  <si>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</si>
  <si>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</si>
  <si>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</si>
  <si>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Ritual (30 minutes)</t>
  </si>
  <si>
    <t>(1+$2\times$PP)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</si>
  <si>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</si>
  <si>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Fidelius Ward</t>
  </si>
  <si>
    <t>onsigno scientia</t>
  </si>
  <si>
    <t>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</si>
  <si>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</si>
  <si>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Fiendfyre</t>
  </si>
  <si>
    <t>pyrkagius</t>
  </si>
  <si>
    <t>Flame dragon</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</si>
  <si>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</si>
  <si>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</si>
  <si>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</si>
  <si>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Large fiery bolt</t>
  </si>
  <si>
    <t>Launches a fireball at the target, which explodes on contact for 5+(1+PP)d8 fire damage in a 2m radius. Though unblockable, a `successful\apos block reduces the damage by half. 
Targets suffer a moderate burn.</t>
  </si>
  <si>
    <t>Fix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</si>
  <si>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</si>
  <si>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</si>
  <si>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</si>
  <si>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</si>
  <si>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</si>
  <si>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</si>
  <si>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</si>
  <si>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</si>
  <si>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</si>
  <si>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</si>
  <si>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</si>
  <si>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</si>
  <si>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</si>
  <si>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</si>
  <si>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</si>
  <si>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</si>
  <si>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A master-level caster may provide 1+1d4 extra actions per turn.</t>
  </si>
  <si>
    <t>Freeze</t>
  </si>
  <si>
    <t>glacius</t>
  </si>
  <si>
    <t>Blue rays</t>
  </si>
  <si>
    <t>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</si>
  <si>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</si>
  <si>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</si>
  <si>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</si>
  <si>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</si>
  <si>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</si>
  <si>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</si>
  <si>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</si>
  <si>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</si>
  <si>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</si>
  <si>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</si>
  <si>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</si>
  <si>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</si>
  <si>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</si>
  <si>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</si>
  <si>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</si>
  <si>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</si>
  <si>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</si>
  <si>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</si>
  <si>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</si>
  <si>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</si>
  <si>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</si>
  <si>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</si>
  <si>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</si>
  <si>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</si>
  <si>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</si>
  <si>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</si>
  <si>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</si>
  <si>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 xml:space="preserve">Get a fleeting glimpse into the future: Automatically dodge the next attack, in addition to your regular action, OR, your next attack always hits its target. </t>
  </si>
  <si>
    <t>Green Sparks</t>
  </si>
  <si>
    <t>verdimillious</t>
  </si>
  <si>
    <t>Green bolts</t>
  </si>
  <si>
    <t xml:space="preserve">Shoots (2+PP) green sparks from your wand, which can be made to strike at a single enemy. Each spark does 1d4 force damage. Resist for half damage. </t>
  </si>
  <si>
    <t>Halt</t>
  </si>
  <si>
    <t>stabit</t>
  </si>
  <si>
    <t>Pale blue bolt</t>
  </si>
  <si>
    <t>Stop 1 inanimate object in its tracks, if mid-air, it drops to the ground. If the target is particularly small or fast (i.e. an arrow in mid-flight) the caster must pass an accuracy check (DV 12) in order to hit the target.</t>
  </si>
  <si>
    <t>Harden Object</t>
  </si>
  <si>
    <t>duro</t>
  </si>
  <si>
    <t>Grey bolt</t>
  </si>
  <si>
    <t xml:space="preserve">Freezes a non-living object into its current form, and can no longer bend or flex. </t>
  </si>
  <si>
    <t>Haste</t>
  </si>
  <si>
    <t>silvam currere</t>
  </si>
  <si>
    <t>The target has their Speed proficiency increased by (1+PP) points for the duration of the spell. At the end of the effect, target must take 1 turn to rest and recover.</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</si>
  <si>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</si>
  <si>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</si>
  <si>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</si>
  <si>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</si>
  <si>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</si>
  <si>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Red rays</t>
  </si>
  <si>
    <t>Causes a target object to heat up to unimaginable temperatures, doing (3+$2\times$PP)d6 fire damage every time the target object is touched, and applies a severe Burn status effect.</t>
  </si>
  <si>
    <t>Hoist Enemy</t>
  </si>
  <si>
    <t>levicorpus</t>
  </si>
  <si>
    <t>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</si>
  <si>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</si>
  <si>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</si>
  <si>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Holy Ward</t>
  </si>
  <si>
    <t>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</si>
  <si>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</si>
  <si>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</si>
  <si>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</si>
  <si>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</si>
  <si>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</si>
  <si>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</si>
  <si>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</si>
  <si>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</si>
  <si>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</si>
  <si>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</si>
  <si>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</si>
  <si>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Semi-transparent arrow</t>
  </si>
  <si>
    <t xml:space="preserve">Caster is aware of the location of the target for the next 3 days, or until the mark is removed by magical means. </t>
  </si>
  <si>
    <t>Hypnotic Lights</t>
  </si>
  <si>
    <t>fascum</t>
  </si>
  <si>
    <t>Multicoloured Orbs</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</si>
  <si>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</si>
  <si>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t>
  </si>
  <si>
    <t>Identify</t>
  </si>
  <si>
    <t>dicemi</t>
  </si>
  <si>
    <t>Learn the properties of the target: be it learning about the nature of the target, or the ingredients of a potion.
The more power points dedicated to the spell, the more information that is revealed.</t>
  </si>
  <si>
    <t>Ignite Being</t>
  </si>
  <si>
    <t>bundus</t>
  </si>
  <si>
    <t>Set a living target on fire from a distance, doing (1+PP)d4 fire damage.</t>
  </si>
  <si>
    <t>Illuminate Wand</t>
  </si>
  <si>
    <t>lumos</t>
  </si>
  <si>
    <t xml:space="preserve">Causes the tip of your wand to glow, like a torch. Casts bright light for 2m radius, and dim light for 10m.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</si>
  <si>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</si>
  <si>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</si>
  <si>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</si>
  <si>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</si>
  <si>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</si>
  <si>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</si>
  <si>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</si>
  <si>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Imbue Bravery</t>
  </si>
  <si>
    <t>fortudus</t>
  </si>
  <si>
    <t xml:space="preserve">Imbue your target with fortitude and vigour. They gain check-advantage on all Fear-Resist checks for 1 hour. </t>
  </si>
  <si>
    <t>Instil Terror</t>
  </si>
  <si>
    <t>timeant</t>
  </si>
  <si>
    <t>4 minutes</t>
  </si>
  <si>
    <t xml:space="preserve">Target acquires the {\it Terrified} status. Resist negates effect, but does 2 Fatigue damage. </t>
  </si>
  <si>
    <t>Internal Extension</t>
  </si>
  <si>
    <t>tarditia poppinia</t>
  </si>
  <si>
    <t>Makes the target container 2 times (+1 for each power point) larger on the inside than it is on the outside,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</si>
  <si>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</si>
  <si>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</si>
  <si>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</si>
  <si>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</si>
  <si>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</si>
  <si>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</si>
  <si>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</si>
  <si>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</si>
  <si>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</si>
  <si>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</si>
  <si>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</si>
  <si>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</si>
  <si>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opaque and soundproof, and is two-way. Nothing can enter or leave across the threshold of the ward.  </t>
  </si>
  <si>
    <t>Kill Target</t>
  </si>
  <si>
    <t>avada kedavra</t>
  </si>
  <si>
    <t>Green bolt</t>
  </si>
  <si>
    <t xml:space="preserve">If the spell makes contact with the target, kills them instantly. There is no countercurse. </t>
  </si>
  <si>
    <t>Knockback</t>
  </si>
  <si>
    <t>flipendo</t>
  </si>
  <si>
    <t>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</si>
  <si>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</si>
  <si>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</si>
  <si>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Launch Spike</t>
  </si>
  <si>
    <t>voco dens</t>
  </si>
  <si>
    <t>Conjure (1+PP) enormous spikes to transfigure itself from the surrounding walls/floor, impaling the target. Each spike does 1d6 piercing damage.</t>
  </si>
  <si>
    <t xml:space="preserve">An adept-level caster may use a d10 dice for the damage check. </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</si>
  <si>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</si>
  <si>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</si>
  <si>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</si>
  <si>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</si>
  <si>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</si>
  <si>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</si>
  <si>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</si>
  <si>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Lesser Ward</t>
  </si>
  <si>
    <t>tueor</t>
  </si>
  <si>
    <t>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</si>
  <si>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charset val="1"/>
      </rPr>
      <t>When cast by a character greater than 10</t>
    </r>
    <r>
      <rPr>
        <vertAlign val="superscript"/>
        <sz val="8"/>
        <rFont val="aakar"/>
        <charset val="1"/>
      </rPr>
      <t>th</t>
    </r>
    <r>
      <rPr>
        <sz val="8"/>
        <rFont val="aakar"/>
        <charset val="1"/>
      </rPr>
      <t xml:space="preserve"> level, the ward protection is equal to twice the character level. </t>
    </r>
  </si>
  <si>
    <t>Levitation</t>
  </si>
  <si>
    <t>wingardium leviosa</t>
  </si>
  <si>
    <t>Cause an object of 500g or less to levitate, controlling the vertical distance at will. 
Each power point dedicated doubles the mass of the object that can be lifted.</t>
  </si>
  <si>
    <r>
      <rPr>
        <sz val="9"/>
        <rFont val="Arial"/>
        <family val="2"/>
        <charset val="1"/>
      </rPr>
      <t>A character above 6</t>
    </r>
    <r>
      <rPr>
        <vertAlign val="superscript"/>
        <sz val="9"/>
        <rFont val="Arial"/>
        <family val="2"/>
        <charset val="1"/>
      </rPr>
      <t>th</t>
    </r>
    <r>
      <rPr>
        <sz val="9"/>
        <rFont val="Arial"/>
        <family val="2"/>
        <charset val="1"/>
      </rPr>
      <t xml:space="preserve"> level may add 1 free PP for every 3 character levels above 3</t>
    </r>
    <r>
      <rPr>
        <vertAlign val="superscript"/>
        <sz val="9"/>
        <rFont val="Arial"/>
        <family val="2"/>
        <charset val="1"/>
      </rPr>
      <t>rd</t>
    </r>
    <r>
      <rPr>
        <sz val="9"/>
        <rFont val="Arial"/>
        <family val="2"/>
        <charset val="1"/>
      </rPr>
      <t xml:space="preserve">. </t>
    </r>
  </si>
  <si>
    <t>Lightning Bolt</t>
  </si>
  <si>
    <t>baubilious</t>
  </si>
  <si>
    <t>Searing-white lightning</t>
  </si>
  <si>
    <t>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</si>
  <si>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</si>
  <si>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</si>
  <si>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</si>
  <si>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INT (Stealth)</t>
  </si>
  <si>
    <t>Learn the location of non-magical objects or an unshielded living being if it is within 1km of the caster. A being may hide from this spell by Resisting.</t>
  </si>
  <si>
    <t>An master-level clairvoyant may perform a SPR(willpower) check to overcome magical shields blocking this spell\apos{}s effect.</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</si>
  <si>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</si>
  <si>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</si>
  <si>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</si>
  <si>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</si>
  <si>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</si>
  <si>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</si>
  <si>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</si>
  <si>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Magical Detonation</t>
  </si>
  <si>
    <t>expulso</t>
  </si>
  <si>
    <t>Launches a magical bolt at the target which, if it makes contact, causes the object to violently tear itself apart, doing  $4\times$(1+(1+PP)d6) force damage. Resist for half damage.</t>
  </si>
  <si>
    <t>Magical Shield</t>
  </si>
  <si>
    <t>protego</t>
  </si>
  <si>
    <t>Etheral Shield</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</si>
  <si>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</si>
  <si>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</si>
  <si>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</si>
  <si>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double-advantage. Radius of ward is (4 + PP) metres. </t>
  </si>
  <si>
    <t>Major Healing</t>
  </si>
  <si>
    <t>sana</t>
  </si>
  <si>
    <t>Heals the target of all status effects such as burns, frostbite, poisons and diseases, regardless of severity.
Restores HP equal to 8 + three times the total caster level.</t>
  </si>
  <si>
    <t>Major Ward</t>
  </si>
  <si>
    <t>tueormaxima</t>
  </si>
  <si>
    <t xml:space="preserve">Individual Ward (see Lesser Ward) that protects against (50+5$\times$PP) damage.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</si>
  <si>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</si>
  <si>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</si>
  <si>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</si>
  <si>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</si>
  <si>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</si>
  <si>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</si>
  <si>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</si>
  <si>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</si>
  <si>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</si>
  <si>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</si>
  <si>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</si>
  <si>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</si>
  <si>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</si>
  <si>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</si>
  <si>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</si>
  <si>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</si>
  <si>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Mends bones and other serious physical ailments. Heals for (1 + PP)d10  health points, and removes the \textit{Major Injury} status effect. </t>
  </si>
  <si>
    <t xml:space="preserve">An expert level caster may use a d20 for the healing check.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</si>
  <si>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</si>
  <si>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</si>
  <si>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</si>
  <si>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</si>
  <si>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</si>
  <si>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</si>
  <si>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</si>
  <si>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</si>
  <si>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</si>
  <si>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</si>
  <si>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</si>
  <si>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</si>
  <si>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</si>
  <si>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Mirror Shield</t>
  </si>
  <si>
    <t>repente</t>
  </si>
  <si>
    <t xml:space="preserve">Erects an ethereal shield from your in front of you that absorbs incoming attacks of all kinds.
Casting this spell initiates a `Brace\apos{}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</si>
  <si>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Mists of Time</t>
  </si>
  <si>
    <t>momento aeternitatis</t>
  </si>
  <si>
    <t>Ritual (1 hour)</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</si>
  <si>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</si>
  <si>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</si>
  <si>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</si>
  <si>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SPR (Willpower)</t>
  </si>
  <si>
    <t xml:space="preserve">If target fails a Resist SPR(willpower) check, you may modify the memories of the target, even causing them to forget skills and spells that they currently know. 
</t>
  </si>
  <si>
    <t>Necrosis</t>
  </si>
  <si>
    <t>carnes mortis</t>
  </si>
  <si>
    <t>Sickly-green bolt</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</si>
  <si>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</si>
  <si>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</si>
  <si>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</si>
  <si>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</si>
  <si>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</si>
  <si>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</si>
  <si>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</si>
  <si>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</si>
  <si>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</si>
  <si>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 xml:space="preserve">Causes (6+3$\times$PP) nearby objects to hurl themselves at the target. Each object does 1d4 bludgeoning damage. Perform an accuracy check for each object, a missed or blocked object does no damage. </t>
  </si>
  <si>
    <t>Casting probability:</t>
  </si>
  <si>
    <t>Occlumency</t>
  </si>
  <si>
    <t>occlumens</t>
  </si>
  <si>
    <t>Set up barriers around your mind to defend yourself. 
Legilimency will not work on you, and all other mind-altering spells take a casting penalty equal to one third of your total level.</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</si>
  <si>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</si>
  <si>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</si>
  <si>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</si>
  <si>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</si>
  <si>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Perpetual Hunger</t>
  </si>
  <si>
    <t>inedia</t>
  </si>
  <si>
    <t>(10+2$\times$PP) minutes</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</si>
  <si>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</si>
  <si>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</si>
  <si>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</si>
  <si>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 xml:space="preserve">All targets in a 3m spherical radius of the caster take 2 points of psychic damage (+3 per PP), and awaken if they are sleeping. </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</si>
  <si>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</si>
  <si>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</si>
  <si>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</si>
  <si>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</si>
  <si>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Plague of Insects</t>
  </si>
  <si>
    <t>prorepere</t>
  </si>
  <si>
    <t>Summon a swarm of insects from the ground. Insect plague covers area of 2m radius, doubling with each PP (max 32 metres). All targets in radius must perform an evasion check, or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</si>
  <si>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</si>
  <si>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</si>
  <si>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</si>
  <si>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</si>
  <si>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</si>
  <si>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</si>
  <si>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</si>
  <si>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</si>
  <si>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</si>
  <si>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</si>
  <si>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</si>
  <si>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</si>
  <si>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</si>
  <si>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</si>
  <si>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</si>
  <si>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</si>
  <si>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</si>
  <si>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</si>
  <si>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</si>
  <si>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</si>
  <si>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</si>
  <si>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</si>
  <si>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</si>
  <si>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</si>
  <si>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</si>
  <si>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</si>
  <si>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</si>
  <si>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</si>
  <si>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</si>
  <si>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</si>
  <si>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</si>
  <si>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</si>
  <si>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</si>
  <si>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</si>
  <si>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Brick-red rays</t>
  </si>
  <si>
    <t>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</si>
  <si>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</si>
  <si>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Release Trapped Being</t>
  </si>
  <si>
    <t>relashio</t>
  </si>
  <si>
    <t>White flash</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</si>
  <si>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</si>
  <si>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</si>
  <si>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</si>
  <si>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</si>
  <si>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Replay Spell</t>
  </si>
  <si>
    <t xml:space="preserve"> priori incantatem</t>
  </si>
  <si>
    <t>Ghostly images of the last (2+PP) spells cast by a target wand appear, informing the caster of the target and time of the casting.</t>
  </si>
  <si>
    <t>Runic Shield</t>
  </si>
  <si>
    <t>scutum</t>
  </si>
  <si>
    <t>Glowing rune</t>
  </si>
  <si>
    <t xml:space="preserve">Choose a Damage Type. Target is 10\% resistant to that damage type (+10\% for each PP) for the duration of the spell. </t>
  </si>
  <si>
    <t>Scramble Abilities</t>
  </si>
  <si>
    <t>traferus</t>
  </si>
  <si>
    <t>5 + PP turns</t>
  </si>
  <si>
    <t>The target has their abilities scrambled for the duration of the curse if they fail to Resist. The GM randomly reassigns the character attributes.</t>
  </si>
  <si>
    <t>Sculpt Matter</t>
  </si>
  <si>
    <t>perseids</t>
  </si>
  <si>
    <t xml:space="preserve">Sculpt a target solid object with your mind, as if it were made of soft clay. The total mass of the object must remain constant, but you can shift and scult the matter at will. </t>
  </si>
  <si>
    <t>Sense Humans</t>
  </si>
  <si>
    <t xml:space="preserve">Reveals the presence of humanoid life nearby. The caster gets a snapshot of the distance and direction to every humoid being within range. 
Radius of spell is (4+PP) metres. </t>
  </si>
  <si>
    <r>
      <rPr>
        <sz val="8"/>
        <rFont val="aakar"/>
        <charset val="1"/>
      </rPr>
      <t>When cast by a caster greater than 15</t>
    </r>
    <r>
      <rPr>
        <vertAlign val="superscript"/>
        <sz val="8"/>
        <rFont val="aakar"/>
        <charset val="1"/>
      </rPr>
      <t>th</t>
    </r>
    <r>
      <rPr>
        <sz val="8"/>
        <rFont val="aakar"/>
        <charset val="1"/>
      </rPr>
      <t xml:space="preserve"> level, you also learn the name of the humans. </t>
    </r>
  </si>
  <si>
    <t>Sense Traps</t>
  </si>
  <si>
    <t>antidolus</t>
  </si>
  <si>
    <t>Attempt to discover any traps in your immediate vicinity. If successful, you may learn the location of the trap, and the trigger (but not the effect). Success conditions are set by the GM.</t>
  </si>
  <si>
    <t>Shadow Blast</t>
  </si>
  <si>
    <t>malusangui</t>
  </si>
  <si>
    <t>Black bolt</t>
  </si>
  <si>
    <t xml:space="preserve">Hurl shadows at you enemy, dealing 1d2 necrotic damage per per character level, plus an additional 1d2 for every PP dedicated. </t>
  </si>
  <si>
    <t>Shadow Demon</t>
  </si>
  <si>
    <t>viven umbrafors</t>
  </si>
  <si>
    <t xml:space="preserve">Bring the very shadows to life: a being of pure darkness will stalk your enemies, attacking them whenever they stray near the shadows, doing (2+PP)d10 worth of necrotic damage with an accuracy equal to 10 + the casting check. </t>
  </si>
  <si>
    <t>Shadowsight</t>
  </si>
  <si>
    <t>ivertus</t>
  </si>
  <si>
    <t>Eyes glow white</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</si>
  <si>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</si>
  <si>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</si>
  <si>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</si>
  <si>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</si>
  <si>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</si>
  <si>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</si>
  <si>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</si>
  <si>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Orange rays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</si>
  <si>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</si>
  <si>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</si>
  <si>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</si>
  <si>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</si>
  <si>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</si>
  <si>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</si>
  <si>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Shield Breaker</t>
  </si>
  <si>
    <t>misericorde</t>
  </si>
  <si>
    <t>The target\apos{}s Block attribute is set to its base value, and cannot be altered for the duration of the spell (defensive spells fail and armour is ineffective)</t>
  </si>
  <si>
    <t xml:space="preserve">Shimmering Confetti </t>
  </si>
  <si>
    <t>chamak</t>
  </si>
  <si>
    <t>Golden particles</t>
  </si>
  <si>
    <t>3 seconds</t>
  </si>
  <si>
    <t xml:space="preserve">Conjures a shower of golden, shimmering particles to cover every person and surface in a (2+PP)m radius. Beings which fail to resist become distracted and vulnerable to critical strikes for one turn. </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</si>
  <si>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</si>
  <si>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</si>
  <si>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</si>
  <si>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</si>
  <si>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</si>
  <si>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</si>
  <si>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</si>
  <si>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</si>
  <si>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</si>
  <si>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</si>
  <si>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</si>
  <si>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</si>
  <si>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</si>
  <si>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</si>
  <si>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</si>
  <si>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</si>
  <si>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</si>
  <si>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</si>
  <si>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</si>
  <si>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</si>
  <si>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</si>
  <si>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</si>
  <si>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</si>
  <si>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</si>
  <si>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</si>
  <si>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</si>
  <si>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</si>
  <si>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</si>
  <si>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</si>
  <si>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</si>
  <si>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</si>
  <si>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</si>
  <si>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</si>
  <si>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EVL</t>
  </si>
  <si>
    <t xml:space="preserve">If the target falls below 5HP, they are considered a non-combatant and will not be targeted by beings which fail to Resist. This spell is negated (even before effect is triggered) if target engages in hostile activity.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</si>
  <si>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</si>
  <si>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</si>
  <si>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</si>
  <si>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</si>
  <si>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</si>
  <si>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</si>
  <si>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</si>
  <si>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</si>
  <si>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</si>
  <si>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</si>
  <si>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</si>
  <si>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removes the \textit{Critical Condition} status. </t>
  </si>
  <si>
    <t>Steelclaw</t>
  </si>
  <si>
    <t>ferscabere</t>
  </si>
  <si>
    <t>Transfigures an animal{\apos}s claws into large steel talons, increasing their physical damage by (3 + PPd6)</t>
  </si>
  <si>
    <t>Stick</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</si>
  <si>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</si>
  <si>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</si>
  <si>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</si>
  <si>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Sting</t>
  </si>
  <si>
    <t xml:space="preserve">ictus </t>
  </si>
  <si>
    <t>Green dart</t>
  </si>
  <si>
    <t>Stings the target for (2+2$\times $PP)d2 poison damage.</t>
  </si>
  <si>
    <t>Stoneskin</t>
  </si>
  <si>
    <t>lapis pellium</t>
  </si>
  <si>
    <t>Dark green rays</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</si>
  <si>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</si>
  <si>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</si>
  <si>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</si>
  <si>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</si>
  <si>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</si>
  <si>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</si>
  <si>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</si>
  <si>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When cast by a character higher than 15</t>
    </r>
    <r>
      <rPr>
        <vertAlign val="superscript"/>
        <sz val="8"/>
        <rFont val="Arial"/>
        <family val="2"/>
        <charset val="1"/>
      </rPr>
      <t>th</t>
    </r>
    <r>
      <rPr>
        <sz val="8"/>
        <rFont val="Arial"/>
        <family val="2"/>
        <charset val="1"/>
      </rPr>
      <t xml:space="preserve"> level, the Resist DV is equal to the character level. </t>
    </r>
  </si>
  <si>
    <t>Stunning Blast</t>
  </si>
  <si>
    <t>stupefy</t>
  </si>
  <si>
    <t>Scarlet bolt</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</si>
  <si>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</si>
  <si>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</si>
  <si>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</si>
  <si>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</si>
  <si>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</si>
  <si>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</si>
  <si>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</si>
  <si>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</si>
  <si>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</si>
  <si>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</si>
  <si>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</si>
  <si>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</si>
  <si>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</si>
  <si>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</si>
  <si>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</si>
  <si>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</si>
  <si>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Black smoke</t>
  </si>
  <si>
    <t xml:space="preserve">Causes (15+$5\times$PP) daggers to coalesce out of smoke, and fly towards the target. Perform an accuracy check for each dagger. 
Each dagger that hits the target does 1d4 piercing damage, a successful Resist halves the damage done.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</si>
  <si>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</si>
  <si>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</si>
  <si>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</si>
  <si>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</si>
  <si>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</si>
  <si>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</si>
  <si>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</si>
  <si>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</si>
  <si>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</si>
  <si>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</si>
  <si>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 (strength)</t>
  </si>
  <si>
    <t>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</si>
  <si>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</si>
  <si>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</si>
  <si>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</si>
  <si>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</si>
  <si>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Searing-white bolt</t>
  </si>
  <si>
    <t>A bolt of magic explodes on contact with a solid {\it or} astral object, releasing a searing white light that does (2+PP)d6 Holy Damage.</t>
  </si>
  <si>
    <t>Suppress Intelligence</t>
  </si>
  <si>
    <t>romanes</t>
  </si>
  <si>
    <t xml:space="preserve">INT </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</si>
  <si>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</si>
  <si>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</si>
  <si>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</si>
  <si>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</si>
  <si>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</si>
  <si>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</si>
  <si>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Pink rays</t>
  </si>
  <si>
    <t>You may send a non-living object to anywhere that you have previously visited. Spell failure still teleports the object, but to an unknown location.</t>
  </si>
  <si>
    <t>Temporal Vortex</t>
  </si>
  <si>
    <t>qortina</t>
  </si>
  <si>
    <t>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</si>
  <si>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</si>
  <si>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</si>
  <si>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</si>
  <si>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</si>
  <si>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Imperceptible ripple</t>
  </si>
  <si>
    <t xml:space="preserve">Transforms the air around the target into a thick soup, slowing their movement by (20+10 $\times$ PP) \%. Resist for half the speed reduction. </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</si>
  <si>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</si>
  <si>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</si>
  <si>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</si>
  <si>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</si>
  <si>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</si>
  <si>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</si>
  <si>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(8+$2\times$PP)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</si>
  <si>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</si>
  <si>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</si>
  <si>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</si>
  <si>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</si>
  <si>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</si>
  <si>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</si>
  <si>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Torture</t>
  </si>
  <si>
    <t>Crucio</t>
  </si>
  <si>
    <t xml:space="preserve">Causes immense pain to the target, paralysing them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</si>
  <si>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</si>
  <si>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</si>
  <si>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</si>
  <si>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Trip</t>
  </si>
  <si>
    <t>lubricor</t>
  </si>
  <si>
    <t>True Illusion</t>
  </si>
  <si>
    <t>stultuvisus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</si>
  <si>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</si>
  <si>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</si>
  <si>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</si>
  <si>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</si>
  <si>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</si>
  <si>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</si>
  <si>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</si>
  <si>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</si>
  <si>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</si>
  <si>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</si>
  <si>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Yellow-white flash</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</si>
  <si>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</si>
  <si>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</si>
  <si>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</si>
  <si>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</si>
  <si>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</si>
  <si>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</si>
  <si>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</si>
  <si>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</si>
  <si>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</si>
  <si>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</si>
  <si>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</si>
  <si>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</si>
  <si>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</si>
  <si>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</si>
  <si>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</si>
  <si>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</si>
  <si>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</si>
  <si>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</si>
  <si>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</si>
  <si>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</si>
  <si>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Vicious Slash</t>
  </si>
  <si>
    <t>sectumsempra</t>
  </si>
  <si>
    <t>Red slash</t>
  </si>
  <si>
    <t>Gouges at a target up to 2m away, leaving deep, cursed wounds, for (2+2$\times$PP)d4 points of slashing damage.</t>
  </si>
  <si>
    <t>Violent Phantasms</t>
  </si>
  <si>
    <t>umbra impetia</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</si>
  <si>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</si>
  <si>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Wither</t>
  </si>
  <si>
    <t>unis</t>
  </si>
  <si>
    <t>Black Bolt</t>
  </si>
  <si>
    <t>(4+PP) turns</t>
  </si>
  <si>
    <t xml:space="preserve">Target undergoes a severe physical degredation, reducing their ATH score by (4+PP) for the duration of the spell. </t>
  </si>
  <si>
    <t xml:space="preserve">FIN </t>
  </si>
  <si>
    <t>If the target is moving this turn cycle and fails to Resist, they go sprawling onto the ground taking 1 bludgeoning damage, and take the {\it Prone Position} status.</t>
  </si>
  <si>
    <t xml:space="preserve">Whilst you maintain Focus, a bolt of energy arcs from the end of your wand, doing (4+PP)d6 electrical damage per turn. Resist for half damage. </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</si>
  <si>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</si>
  <si>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 PP. </t>
  </si>
  <si>
    <t xml:space="preserve">The target is Paralyzed for 10 turns. Stunned characters cannot move or speak, but may take a major action to perform a Resist check to end the spell. </t>
  </si>
  <si>
    <t>10 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</si>
</sst>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1" fontId="1" fillId="0" borderId="0" xfId="0" applyNumberFormat="1"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110" zoomScaleNormal="110" workbookViewId="0">
      <pane xSplit="1" ySplit="2" topLeftCell="B51" activePane="bottomRight" state="frozen"/>
      <selection pane="topRight" activeCell="B1" sqref="B1"/>
      <selection pane="bottomLeft" activeCell="A120" sqref="A120"/>
      <selection pane="bottomRight" activeCell="L56" sqref="L56"/>
    </sheetView>
  </sheetViews>
  <sheetFormatPr defaultColWidth="8.7109375" defaultRowHeight="12.75"/>
  <cols>
    <col min="1" max="1" width="18.7109375" style="1" customWidth="1"/>
    <col min="2" max="2" width="11.8554687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ol min="10" max="10" width="9.140625" style="1" customWidth="1"/>
    <col min="11" max="11" width="9.85546875" style="1" customWidth="1"/>
    <col min="12" max="12" width="15.28515625" style="1" customWidth="1"/>
    <col min="13" max="13" width="55.42578125" style="1" customWidth="1"/>
    <col min="14" max="14" width="36.42578125" style="1" customWidth="1"/>
    <col min="15" max="15" width="8.7109375" style="1"/>
    <col min="16" max="16" width="3.7109375" style="1" customWidth="1"/>
    <col min="17" max="36" width="4.7109375" style="1" customWidth="1"/>
    <col min="37" max="38" width="8.7109375" style="1"/>
    <col min="39" max="57" width="2.7109375" style="1" customWidth="1"/>
    <col min="58" max="58" width="2.7109375" customWidth="1"/>
    <col min="59" max="59" width="5" customWidth="1"/>
    <col min="60" max="67" width="2.7109375" style="1" customWidth="1"/>
    <col min="68" max="68" width="2.7109375" customWidth="1"/>
    <col min="69" max="79" width="2.7109375" style="1" customWidth="1"/>
    <col min="80" max="80" width="4.42578125" style="1" customWidth="1"/>
    <col min="81" max="81" width="8.7109375" style="1"/>
    <col min="82" max="82" width="3.140625" style="1" customWidth="1"/>
    <col min="83" max="83" width="5.5703125" customWidth="1"/>
    <col min="84" max="84" width="17.42578125" customWidth="1"/>
    <col min="85" max="103" width="3.7109375" style="2" customWidth="1"/>
    <col min="104" max="104" width="4.42578125" style="2" customWidth="1"/>
    <col min="105" max="105" width="8.7109375" style="1"/>
    <col min="106" max="125" width="2.7109375" style="1" customWidth="1"/>
    <col min="126" max="126" width="8.7109375" style="1"/>
    <col min="127" max="167" width="4.7109375" style="1" customWidth="1"/>
    <col min="168" max="186" width="8.7109375" style="1"/>
    <col min="187" max="187" width="9" style="1" customWidth="1"/>
    <col min="188" max="1024" width="8.7109375" style="1"/>
  </cols>
  <sheetData>
    <row r="1" spans="1:187" s="4" customFormat="1" ht="12.75" customHeight="1">
      <c r="A1" s="20" t="s">
        <v>0</v>
      </c>
      <c r="B1" s="20" t="s">
        <v>1</v>
      </c>
      <c r="C1" s="20" t="s">
        <v>2</v>
      </c>
      <c r="D1" s="20" t="s">
        <v>3</v>
      </c>
      <c r="E1" s="20" t="s">
        <v>4</v>
      </c>
      <c r="F1" s="20" t="s">
        <v>5</v>
      </c>
      <c r="G1" s="20" t="s">
        <v>6</v>
      </c>
      <c r="H1" s="20" t="s">
        <v>7</v>
      </c>
      <c r="I1" s="20" t="s">
        <v>8</v>
      </c>
      <c r="J1" s="20" t="s">
        <v>9</v>
      </c>
      <c r="K1" s="20" t="s">
        <v>10</v>
      </c>
      <c r="L1" s="20" t="s">
        <v>11</v>
      </c>
      <c r="M1" s="20" t="s">
        <v>12</v>
      </c>
      <c r="N1" s="21" t="s">
        <v>13</v>
      </c>
      <c r="O1" s="21" t="s">
        <v>14</v>
      </c>
      <c r="P1" s="3"/>
      <c r="Q1" s="21" t="s">
        <v>15</v>
      </c>
      <c r="R1" s="21"/>
      <c r="S1" s="21"/>
      <c r="T1" s="21"/>
      <c r="U1" s="21"/>
      <c r="V1" s="21"/>
      <c r="W1" s="21"/>
      <c r="X1" s="21"/>
      <c r="Y1" s="21"/>
      <c r="Z1" s="21"/>
      <c r="AA1" s="21"/>
      <c r="AB1" s="21"/>
      <c r="AC1" s="21"/>
      <c r="AD1" s="21"/>
      <c r="AE1" s="21"/>
      <c r="AF1" s="21"/>
      <c r="AG1" s="21"/>
      <c r="AH1" s="21"/>
      <c r="AI1" s="21"/>
      <c r="AJ1" s="21"/>
      <c r="AK1" s="3"/>
      <c r="AL1" s="21" t="s">
        <v>16</v>
      </c>
      <c r="AM1" s="21" t="s">
        <v>17</v>
      </c>
      <c r="AN1" s="21"/>
      <c r="AO1" s="21"/>
      <c r="AP1" s="21"/>
      <c r="AQ1" s="21"/>
      <c r="AR1" s="21"/>
      <c r="AS1" s="21"/>
      <c r="AT1" s="21"/>
      <c r="AU1" s="21"/>
      <c r="AV1" s="21"/>
      <c r="AW1" s="21"/>
      <c r="AX1" s="21"/>
      <c r="AY1" s="21"/>
      <c r="AZ1" s="21"/>
      <c r="BA1" s="21"/>
      <c r="BB1" s="21"/>
      <c r="BC1" s="21"/>
      <c r="BD1" s="21"/>
      <c r="BE1" s="21"/>
      <c r="BF1" s="21"/>
      <c r="BG1" s="3"/>
      <c r="BH1" s="21" t="s">
        <v>18</v>
      </c>
      <c r="BI1" s="21"/>
      <c r="BJ1" s="21"/>
      <c r="BK1" s="21"/>
      <c r="BL1" s="21"/>
      <c r="BM1" s="21"/>
      <c r="BN1" s="21"/>
      <c r="BO1" s="21"/>
      <c r="BP1" s="21"/>
      <c r="BQ1" s="21"/>
      <c r="BR1" s="21"/>
      <c r="BS1" s="21"/>
      <c r="BT1" s="21"/>
      <c r="BU1" s="21"/>
      <c r="BV1" s="21"/>
      <c r="BW1" s="21"/>
      <c r="BX1" s="21"/>
      <c r="BY1" s="21"/>
      <c r="BZ1" s="21"/>
      <c r="CA1" s="21"/>
      <c r="CC1" s="21" t="s">
        <v>19</v>
      </c>
      <c r="CE1" s="22" t="s">
        <v>20</v>
      </c>
      <c r="CF1" s="5" t="s">
        <v>21</v>
      </c>
      <c r="CG1" s="6">
        <v>0</v>
      </c>
      <c r="CH1" s="6">
        <v>1</v>
      </c>
      <c r="CI1" s="6">
        <v>1</v>
      </c>
      <c r="CJ1" s="6">
        <v>2</v>
      </c>
      <c r="CK1" s="6">
        <v>2</v>
      </c>
      <c r="CL1" s="6">
        <v>2</v>
      </c>
      <c r="CM1" s="6">
        <v>3</v>
      </c>
      <c r="CN1" s="6">
        <v>3</v>
      </c>
      <c r="CO1" s="6">
        <v>3</v>
      </c>
      <c r="CP1" s="6">
        <v>4</v>
      </c>
      <c r="CQ1" s="6">
        <v>4</v>
      </c>
      <c r="CR1" s="6">
        <v>4</v>
      </c>
      <c r="CS1" s="6">
        <v>5</v>
      </c>
      <c r="CT1" s="6">
        <v>5</v>
      </c>
      <c r="CU1" s="6">
        <v>5</v>
      </c>
      <c r="CV1" s="6">
        <v>6</v>
      </c>
      <c r="CW1" s="6">
        <v>6</v>
      </c>
      <c r="CX1" s="6">
        <v>6</v>
      </c>
      <c r="CY1" s="6">
        <v>7</v>
      </c>
      <c r="CZ1" s="7">
        <v>7</v>
      </c>
      <c r="DB1" s="21" t="s">
        <v>22</v>
      </c>
      <c r="DC1" s="21"/>
      <c r="DD1" s="21"/>
      <c r="DE1" s="21"/>
      <c r="DF1" s="21"/>
      <c r="DG1" s="21"/>
      <c r="DH1" s="21"/>
      <c r="DI1" s="21"/>
      <c r="DJ1" s="21"/>
      <c r="DK1" s="21"/>
      <c r="DL1" s="21"/>
      <c r="DM1" s="21"/>
      <c r="DN1" s="21"/>
      <c r="DO1" s="21"/>
      <c r="DP1" s="21"/>
      <c r="DQ1" s="21"/>
      <c r="DR1" s="21"/>
      <c r="DS1" s="21"/>
      <c r="DT1" s="21"/>
      <c r="DU1" s="21"/>
      <c r="DW1" s="21" t="s">
        <v>23</v>
      </c>
      <c r="DX1" s="21"/>
      <c r="DY1" s="21"/>
      <c r="DZ1" s="21"/>
      <c r="EA1" s="21"/>
      <c r="EB1" s="21"/>
      <c r="EC1" s="21"/>
      <c r="ED1" s="21"/>
      <c r="EE1" s="21"/>
      <c r="EF1" s="21"/>
      <c r="EG1" s="21"/>
      <c r="EH1" s="21"/>
      <c r="EI1" s="21"/>
      <c r="EJ1" s="21"/>
      <c r="EK1" s="21"/>
      <c r="EL1" s="21"/>
      <c r="EM1" s="21"/>
      <c r="EN1" s="21"/>
      <c r="EO1" s="21"/>
      <c r="EP1" s="21"/>
      <c r="ER1" s="21" t="s">
        <v>24</v>
      </c>
      <c r="ES1" s="21"/>
      <c r="ET1" s="21"/>
      <c r="EU1" s="21"/>
      <c r="EV1" s="21"/>
      <c r="EW1" s="21"/>
      <c r="EX1" s="21"/>
      <c r="EY1" s="21"/>
      <c r="EZ1" s="21"/>
      <c r="FA1" s="21"/>
      <c r="FB1" s="21"/>
      <c r="FC1" s="21"/>
      <c r="FD1" s="21"/>
      <c r="FE1" s="21"/>
      <c r="FF1" s="21"/>
      <c r="FG1" s="21"/>
      <c r="FH1" s="21"/>
      <c r="FI1" s="21"/>
      <c r="FJ1" s="21"/>
      <c r="FK1" s="21"/>
    </row>
    <row r="2" spans="1:187" s="4" customFormat="1" ht="33.950000000000003" customHeight="1">
      <c r="A2" s="20"/>
      <c r="B2" s="20"/>
      <c r="C2" s="20"/>
      <c r="D2" s="20"/>
      <c r="E2" s="20"/>
      <c r="F2" s="20"/>
      <c r="G2" s="20"/>
      <c r="H2" s="20"/>
      <c r="I2" s="20"/>
      <c r="J2" s="20"/>
      <c r="K2" s="20"/>
      <c r="L2" s="20"/>
      <c r="M2" s="20"/>
      <c r="N2" s="21"/>
      <c r="O2" s="21"/>
      <c r="P2" s="3"/>
      <c r="Q2" s="4">
        <v>1</v>
      </c>
      <c r="R2" s="4">
        <v>2</v>
      </c>
      <c r="S2" s="4">
        <v>3</v>
      </c>
      <c r="T2" s="4">
        <v>4</v>
      </c>
      <c r="U2" s="4">
        <v>5</v>
      </c>
      <c r="V2" s="4">
        <v>6</v>
      </c>
      <c r="W2" s="4">
        <v>7</v>
      </c>
      <c r="X2" s="4">
        <v>8</v>
      </c>
      <c r="Y2" s="4">
        <v>9</v>
      </c>
      <c r="Z2" s="4">
        <v>10</v>
      </c>
      <c r="AA2" s="4">
        <v>11</v>
      </c>
      <c r="AB2" s="4">
        <v>12</v>
      </c>
      <c r="AC2" s="4">
        <v>13</v>
      </c>
      <c r="AD2" s="4">
        <v>14</v>
      </c>
      <c r="AE2" s="4">
        <v>15</v>
      </c>
      <c r="AF2" s="4">
        <v>16</v>
      </c>
      <c r="AG2" s="4">
        <v>17</v>
      </c>
      <c r="AH2" s="4">
        <v>18</v>
      </c>
      <c r="AI2" s="4">
        <v>19</v>
      </c>
      <c r="AJ2" s="4">
        <v>20</v>
      </c>
      <c r="AK2" s="3"/>
      <c r="AL2" s="21"/>
      <c r="AM2" s="4">
        <v>1</v>
      </c>
      <c r="AN2" s="4">
        <v>2</v>
      </c>
      <c r="AO2" s="4">
        <v>3</v>
      </c>
      <c r="AP2" s="4">
        <v>4</v>
      </c>
      <c r="AQ2" s="4">
        <v>5</v>
      </c>
      <c r="AR2" s="4">
        <v>6</v>
      </c>
      <c r="AS2" s="4">
        <v>7</v>
      </c>
      <c r="AT2" s="4">
        <v>8</v>
      </c>
      <c r="AU2" s="4">
        <v>9</v>
      </c>
      <c r="AV2" s="4">
        <v>10</v>
      </c>
      <c r="AW2" s="4">
        <v>11</v>
      </c>
      <c r="AX2" s="4">
        <v>12</v>
      </c>
      <c r="AY2" s="4">
        <v>13</v>
      </c>
      <c r="AZ2" s="4">
        <v>14</v>
      </c>
      <c r="BA2" s="4">
        <v>15</v>
      </c>
      <c r="BB2" s="4">
        <v>16</v>
      </c>
      <c r="BC2" s="4">
        <v>17</v>
      </c>
      <c r="BD2" s="4">
        <v>18</v>
      </c>
      <c r="BE2" s="4">
        <v>19</v>
      </c>
      <c r="BF2" s="4">
        <v>20</v>
      </c>
      <c r="BH2" s="4">
        <v>1</v>
      </c>
      <c r="BI2" s="4">
        <v>2</v>
      </c>
      <c r="BJ2" s="4">
        <v>3</v>
      </c>
      <c r="BK2" s="4">
        <v>4</v>
      </c>
      <c r="BL2" s="4">
        <v>5</v>
      </c>
      <c r="BM2" s="4">
        <v>6</v>
      </c>
      <c r="BN2" s="4">
        <v>7</v>
      </c>
      <c r="BO2" s="4">
        <v>8</v>
      </c>
      <c r="BP2" s="4">
        <v>9</v>
      </c>
      <c r="BQ2" s="4">
        <v>10</v>
      </c>
      <c r="BR2" s="4">
        <v>11</v>
      </c>
      <c r="BS2" s="4">
        <v>12</v>
      </c>
      <c r="BT2" s="4">
        <v>13</v>
      </c>
      <c r="BU2" s="4">
        <v>14</v>
      </c>
      <c r="BV2" s="4">
        <v>15</v>
      </c>
      <c r="BW2" s="4">
        <v>16</v>
      </c>
      <c r="BX2" s="4">
        <v>17</v>
      </c>
      <c r="BY2" s="4">
        <v>18</v>
      </c>
      <c r="BZ2" s="4">
        <v>19</v>
      </c>
      <c r="CA2" s="4">
        <v>20</v>
      </c>
      <c r="CC2" s="21"/>
      <c r="CE2" s="22"/>
      <c r="CF2" s="5" t="s">
        <v>25</v>
      </c>
      <c r="CG2" s="6">
        <v>6</v>
      </c>
      <c r="CH2" s="6">
        <v>6</v>
      </c>
      <c r="CI2" s="6">
        <v>6</v>
      </c>
      <c r="CJ2" s="6">
        <v>6</v>
      </c>
      <c r="CK2" s="6">
        <v>8</v>
      </c>
      <c r="CL2" s="6">
        <v>8</v>
      </c>
      <c r="CM2" s="6">
        <v>8</v>
      </c>
      <c r="CN2" s="6">
        <v>8</v>
      </c>
      <c r="CO2" s="6">
        <v>8</v>
      </c>
      <c r="CP2" s="6">
        <v>10</v>
      </c>
      <c r="CQ2" s="6">
        <v>10</v>
      </c>
      <c r="CR2" s="6">
        <v>10</v>
      </c>
      <c r="CS2" s="6">
        <v>10</v>
      </c>
      <c r="CT2" s="6">
        <v>10</v>
      </c>
      <c r="CU2" s="6">
        <v>12</v>
      </c>
      <c r="CV2" s="6">
        <v>12</v>
      </c>
      <c r="CW2" s="6">
        <v>12</v>
      </c>
      <c r="CX2" s="6">
        <v>12</v>
      </c>
      <c r="CY2" s="6">
        <v>12</v>
      </c>
      <c r="CZ2" s="7">
        <v>20</v>
      </c>
      <c r="DA2" s="4">
        <v>0.9</v>
      </c>
      <c r="DB2" s="4">
        <v>1</v>
      </c>
      <c r="DC2" s="4">
        <v>2</v>
      </c>
      <c r="DD2" s="4">
        <v>3</v>
      </c>
      <c r="DE2" s="4">
        <v>4</v>
      </c>
      <c r="DF2" s="4">
        <v>5</v>
      </c>
      <c r="DG2" s="4">
        <v>6</v>
      </c>
      <c r="DH2" s="4">
        <v>7</v>
      </c>
      <c r="DI2" s="4">
        <v>8</v>
      </c>
      <c r="DJ2" s="4">
        <v>9</v>
      </c>
      <c r="DK2" s="4">
        <v>10</v>
      </c>
      <c r="DL2" s="4">
        <v>11</v>
      </c>
      <c r="DM2" s="4">
        <v>12</v>
      </c>
      <c r="DN2" s="4">
        <v>13</v>
      </c>
      <c r="DO2" s="4">
        <v>14</v>
      </c>
      <c r="DP2" s="4">
        <v>15</v>
      </c>
      <c r="DQ2" s="4">
        <v>16</v>
      </c>
      <c r="DR2" s="4">
        <v>17</v>
      </c>
      <c r="DS2" s="4">
        <v>18</v>
      </c>
      <c r="DT2" s="4">
        <v>19</v>
      </c>
      <c r="DU2" s="4">
        <v>20</v>
      </c>
      <c r="DW2" s="4">
        <v>1</v>
      </c>
      <c r="DX2" s="4">
        <v>2</v>
      </c>
      <c r="DY2" s="4">
        <v>3</v>
      </c>
      <c r="DZ2" s="4">
        <v>4</v>
      </c>
      <c r="EA2" s="4">
        <v>5</v>
      </c>
      <c r="EB2" s="4">
        <v>6</v>
      </c>
      <c r="EC2" s="4">
        <v>7</v>
      </c>
      <c r="ED2" s="4">
        <v>8</v>
      </c>
      <c r="EE2" s="4">
        <v>9</v>
      </c>
      <c r="EF2" s="4">
        <v>10</v>
      </c>
      <c r="EG2" s="4">
        <v>11</v>
      </c>
      <c r="EH2" s="4">
        <v>12</v>
      </c>
      <c r="EI2" s="4">
        <v>13</v>
      </c>
      <c r="EJ2" s="4">
        <v>14</v>
      </c>
      <c r="EK2" s="4">
        <v>15</v>
      </c>
      <c r="EL2" s="4">
        <v>16</v>
      </c>
      <c r="EM2" s="4">
        <v>17</v>
      </c>
      <c r="EN2" s="4">
        <v>18</v>
      </c>
      <c r="EO2" s="4">
        <v>19</v>
      </c>
      <c r="EP2" s="4">
        <v>20</v>
      </c>
      <c r="ER2" s="4">
        <v>1</v>
      </c>
      <c r="ES2" s="4">
        <v>2</v>
      </c>
      <c r="ET2" s="4">
        <v>3</v>
      </c>
      <c r="EU2" s="4">
        <v>4</v>
      </c>
      <c r="EV2" s="4">
        <v>5</v>
      </c>
      <c r="EW2" s="4">
        <v>6</v>
      </c>
      <c r="EX2" s="4">
        <v>7</v>
      </c>
      <c r="EY2" s="4">
        <v>8</v>
      </c>
      <c r="EZ2" s="4">
        <v>9</v>
      </c>
      <c r="FA2" s="4">
        <v>10</v>
      </c>
      <c r="FB2" s="4">
        <v>11</v>
      </c>
      <c r="FC2" s="4">
        <v>12</v>
      </c>
      <c r="FD2" s="4">
        <v>13</v>
      </c>
      <c r="FE2" s="4">
        <v>14</v>
      </c>
      <c r="FF2" s="4">
        <v>15</v>
      </c>
      <c r="FG2" s="4">
        <v>16</v>
      </c>
      <c r="FH2" s="4">
        <v>17</v>
      </c>
      <c r="FI2" s="4">
        <v>18</v>
      </c>
      <c r="FJ2" s="4">
        <v>19</v>
      </c>
      <c r="FK2" s="4">
        <v>20</v>
      </c>
    </row>
    <row r="3" spans="1:187" ht="48">
      <c r="A3" s="8" t="s">
        <v>315</v>
      </c>
      <c r="B3" s="1" t="s">
        <v>52</v>
      </c>
      <c r="C3" s="8" t="s">
        <v>53</v>
      </c>
      <c r="D3" s="8" t="s">
        <v>316</v>
      </c>
      <c r="E3" s="8" t="s">
        <v>46</v>
      </c>
      <c r="F3" s="8" t="s">
        <v>47</v>
      </c>
      <c r="G3" s="8" t="s">
        <v>317</v>
      </c>
      <c r="H3" s="8"/>
      <c r="I3" s="8">
        <v>2</v>
      </c>
      <c r="J3" s="8"/>
      <c r="K3" s="8"/>
      <c r="L3" s="8" t="s">
        <v>318</v>
      </c>
      <c r="M3" s="8" t="s">
        <v>319</v>
      </c>
      <c r="ER3" s="1">
        <f t="shared" ref="ER3:ER34" si="0">RANK(Q3,Q$3:Q$54)</f>
        <v>3</v>
      </c>
      <c r="ES3" s="1">
        <f t="shared" ref="ES3:ES34" si="1">RANK(R3,R$3:R$54)</f>
        <v>3</v>
      </c>
      <c r="ET3" s="1">
        <f t="shared" ref="ET3:ET34" si="2">RANK(S3,S$3:S$54)</f>
        <v>3</v>
      </c>
      <c r="EU3" s="1">
        <f t="shared" ref="EU3:EU34" si="3">RANK(T3,T$3:T$54)</f>
        <v>3</v>
      </c>
      <c r="EV3" s="1">
        <f t="shared" ref="EV3:EV34" si="4">RANK(U3,U$3:U$54)</f>
        <v>4</v>
      </c>
      <c r="EW3" s="1">
        <f t="shared" ref="EW3:EW34" si="5">RANK(V3,V$3:V$54)</f>
        <v>4</v>
      </c>
      <c r="EX3" s="1">
        <f t="shared" ref="EX3:EX34" si="6">RANK(W3,W$3:W$54)</f>
        <v>4</v>
      </c>
      <c r="EY3" s="1">
        <f t="shared" ref="EY3:EY34" si="7">RANK(X3,X$3:X$54)</f>
        <v>4</v>
      </c>
      <c r="EZ3" s="1">
        <f t="shared" ref="EZ3:EZ34" si="8">RANK(Y3,Y$3:Y$54)</f>
        <v>4</v>
      </c>
      <c r="FA3" s="1">
        <f t="shared" ref="FA3:FA34" si="9">RANK(Z3,Z$3:Z$54)</f>
        <v>11</v>
      </c>
      <c r="FB3" s="1">
        <f t="shared" ref="FB3:FB34" si="10">RANK(AA3,AA$3:AA$54)</f>
        <v>11</v>
      </c>
      <c r="FC3" s="1">
        <f t="shared" ref="FC3:FC34" si="11">RANK(AB3,AB$3:AB$54)</f>
        <v>11</v>
      </c>
      <c r="FD3" s="1">
        <f t="shared" ref="FD3:FD34" si="12">RANK(AC3,AC$3:AC$54)</f>
        <v>11</v>
      </c>
      <c r="FE3" s="1">
        <f t="shared" ref="FE3:FE34" si="13">RANK(AD3,AD$3:AD$54)</f>
        <v>11</v>
      </c>
      <c r="FF3" s="1">
        <f t="shared" ref="FF3:FF34" si="14">RANK(AE3,AE$3:AE$54)</f>
        <v>15</v>
      </c>
      <c r="FG3" s="1">
        <f t="shared" ref="FG3:FG34" si="15">RANK(AF3,AF$3:AF$54)</f>
        <v>15</v>
      </c>
      <c r="FH3" s="1">
        <f t="shared" ref="FH3:FH34" si="16">RANK(AG3,AG$3:AG$54)</f>
        <v>15</v>
      </c>
      <c r="FI3" s="1">
        <f t="shared" ref="FI3:FI34" si="17">RANK(AH3,AH$3:AH$54)</f>
        <v>15</v>
      </c>
      <c r="FJ3" s="1">
        <f t="shared" ref="FJ3:FJ34" si="18">RANK(AI3,AI$3:AI$54)</f>
        <v>15</v>
      </c>
      <c r="FK3" s="1" t="e">
        <f t="shared" ref="FK3:FK34" si="19">RANK(AJ3,AJ$3:AJ$54)</f>
        <v>#N/A</v>
      </c>
      <c r="FL3" s="8"/>
      <c r="FM3" s="8"/>
      <c r="FN3" s="8"/>
      <c r="FO3" s="8"/>
      <c r="FP3" s="8"/>
      <c r="FQ3" s="8"/>
      <c r="FR3" s="8"/>
      <c r="FS3" s="8"/>
      <c r="FT3" s="8"/>
      <c r="FU3" s="8"/>
      <c r="FV3" s="8"/>
      <c r="FW3" s="8"/>
      <c r="FX3" s="8"/>
      <c r="FY3" s="8"/>
      <c r="FZ3" s="8"/>
      <c r="GA3" s="8"/>
      <c r="GB3" s="8"/>
      <c r="GC3" s="8"/>
      <c r="GD3" s="8"/>
      <c r="GE3" s="8"/>
    </row>
    <row r="4" spans="1:187" ht="36">
      <c r="A4" s="9" t="s">
        <v>1018</v>
      </c>
      <c r="B4" s="1" t="s">
        <v>38</v>
      </c>
      <c r="C4" s="9" t="s">
        <v>138</v>
      </c>
      <c r="D4" s="9" t="s">
        <v>1019</v>
      </c>
      <c r="E4" s="9" t="s">
        <v>46</v>
      </c>
      <c r="F4" s="9" t="s">
        <v>55</v>
      </c>
      <c r="G4" s="9"/>
      <c r="H4" s="9"/>
      <c r="I4" s="9">
        <v>1</v>
      </c>
      <c r="J4" s="9"/>
      <c r="K4" s="9"/>
      <c r="L4" s="9" t="s">
        <v>1065</v>
      </c>
      <c r="M4" s="9" t="s">
        <v>1066</v>
      </c>
      <c r="ER4" s="1">
        <f t="shared" si="0"/>
        <v>3</v>
      </c>
      <c r="ES4" s="1">
        <f t="shared" si="1"/>
        <v>3</v>
      </c>
      <c r="ET4" s="1">
        <f t="shared" si="2"/>
        <v>3</v>
      </c>
      <c r="EU4" s="1">
        <f t="shared" si="3"/>
        <v>3</v>
      </c>
      <c r="EV4" s="1">
        <f t="shared" si="4"/>
        <v>4</v>
      </c>
      <c r="EW4" s="1">
        <f t="shared" si="5"/>
        <v>4</v>
      </c>
      <c r="EX4" s="1">
        <f t="shared" si="6"/>
        <v>4</v>
      </c>
      <c r="EY4" s="1">
        <f t="shared" si="7"/>
        <v>4</v>
      </c>
      <c r="EZ4" s="1">
        <f t="shared" si="8"/>
        <v>4</v>
      </c>
      <c r="FA4" s="1">
        <f t="shared" si="9"/>
        <v>11</v>
      </c>
      <c r="FB4" s="1">
        <f t="shared" si="10"/>
        <v>11</v>
      </c>
      <c r="FC4" s="1">
        <f t="shared" si="11"/>
        <v>11</v>
      </c>
      <c r="FD4" s="1">
        <f t="shared" si="12"/>
        <v>11</v>
      </c>
      <c r="FE4" s="1">
        <f t="shared" si="13"/>
        <v>11</v>
      </c>
      <c r="FF4" s="1">
        <f t="shared" si="14"/>
        <v>15</v>
      </c>
      <c r="FG4" s="1">
        <f t="shared" si="15"/>
        <v>15</v>
      </c>
      <c r="FH4" s="1">
        <f t="shared" si="16"/>
        <v>15</v>
      </c>
      <c r="FI4" s="1">
        <f t="shared" si="17"/>
        <v>15</v>
      </c>
      <c r="FJ4" s="1">
        <f t="shared" si="18"/>
        <v>15</v>
      </c>
      <c r="FK4" s="1" t="e">
        <f t="shared" si="19"/>
        <v>#N/A</v>
      </c>
      <c r="FL4" s="9"/>
      <c r="FM4" s="9"/>
      <c r="FN4" s="9"/>
      <c r="FO4" s="9"/>
      <c r="FP4" s="9"/>
      <c r="FQ4" s="9"/>
      <c r="FR4" s="9"/>
      <c r="FS4" s="9"/>
      <c r="FT4" s="9"/>
      <c r="FU4" s="9"/>
      <c r="FV4" s="9"/>
      <c r="FW4" s="9"/>
      <c r="FX4" s="9"/>
      <c r="FY4" s="9"/>
      <c r="FZ4" s="9"/>
      <c r="GA4" s="9"/>
      <c r="GB4" s="9"/>
      <c r="GC4" s="9"/>
      <c r="GD4" s="9"/>
      <c r="GE4" s="9"/>
    </row>
    <row r="5" spans="1:187" ht="72">
      <c r="A5" s="8" t="s">
        <v>268</v>
      </c>
      <c r="B5" s="1" t="s">
        <v>27</v>
      </c>
      <c r="C5" s="8" t="s">
        <v>160</v>
      </c>
      <c r="D5" s="8" t="s">
        <v>269</v>
      </c>
      <c r="E5" s="8" t="s">
        <v>46</v>
      </c>
      <c r="F5" s="8" t="s">
        <v>55</v>
      </c>
      <c r="G5" s="8" t="s">
        <v>270</v>
      </c>
      <c r="H5" s="8" t="s">
        <v>199</v>
      </c>
      <c r="I5" s="8">
        <v>3</v>
      </c>
      <c r="J5" s="8" t="s">
        <v>34</v>
      </c>
      <c r="K5" s="8" t="s">
        <v>34</v>
      </c>
      <c r="L5" s="8" t="s">
        <v>225</v>
      </c>
      <c r="M5" s="8" t="s">
        <v>271</v>
      </c>
      <c r="N5" s="1" t="s">
        <v>272</v>
      </c>
      <c r="ER5" s="1">
        <f t="shared" si="0"/>
        <v>3</v>
      </c>
      <c r="ES5" s="1">
        <f t="shared" si="1"/>
        <v>3</v>
      </c>
      <c r="ET5" s="1">
        <f t="shared" si="2"/>
        <v>3</v>
      </c>
      <c r="EU5" s="1">
        <f t="shared" si="3"/>
        <v>3</v>
      </c>
      <c r="EV5" s="1">
        <f t="shared" si="4"/>
        <v>4</v>
      </c>
      <c r="EW5" s="1">
        <f t="shared" si="5"/>
        <v>4</v>
      </c>
      <c r="EX5" s="1">
        <f t="shared" si="6"/>
        <v>4</v>
      </c>
      <c r="EY5" s="1">
        <f t="shared" si="7"/>
        <v>4</v>
      </c>
      <c r="EZ5" s="1">
        <f t="shared" si="8"/>
        <v>4</v>
      </c>
      <c r="FA5" s="1">
        <f t="shared" si="9"/>
        <v>11</v>
      </c>
      <c r="FB5" s="1">
        <f t="shared" si="10"/>
        <v>11</v>
      </c>
      <c r="FC5" s="1">
        <f t="shared" si="11"/>
        <v>11</v>
      </c>
      <c r="FD5" s="1">
        <f t="shared" si="12"/>
        <v>11</v>
      </c>
      <c r="FE5" s="1">
        <f t="shared" si="13"/>
        <v>11</v>
      </c>
      <c r="FF5" s="1">
        <f t="shared" si="14"/>
        <v>15</v>
      </c>
      <c r="FG5" s="1">
        <f t="shared" si="15"/>
        <v>15</v>
      </c>
      <c r="FH5" s="1">
        <f t="shared" si="16"/>
        <v>15</v>
      </c>
      <c r="FI5" s="1">
        <f t="shared" si="17"/>
        <v>15</v>
      </c>
      <c r="FJ5" s="1">
        <f t="shared" si="18"/>
        <v>15</v>
      </c>
      <c r="FK5" s="1" t="e">
        <f t="shared" si="19"/>
        <v>#N/A</v>
      </c>
      <c r="FL5" s="8"/>
      <c r="FM5" s="8"/>
      <c r="FN5" s="8"/>
      <c r="FO5" s="8"/>
      <c r="FP5" s="8"/>
      <c r="FQ5" s="8"/>
      <c r="FR5" s="8"/>
      <c r="FS5" s="8"/>
      <c r="FT5" s="8"/>
      <c r="FU5" s="8"/>
      <c r="FV5" s="8"/>
      <c r="FW5" s="8"/>
      <c r="FX5" s="8"/>
      <c r="FY5" s="8"/>
      <c r="FZ5" s="8"/>
      <c r="GA5" s="8"/>
      <c r="GB5" s="8"/>
      <c r="GC5" s="8"/>
      <c r="GD5" s="8"/>
      <c r="GE5" s="8"/>
    </row>
    <row r="6" spans="1:187" ht="36">
      <c r="A6" s="8" t="s">
        <v>431</v>
      </c>
      <c r="B6" s="1" t="s">
        <v>38</v>
      </c>
      <c r="C6" s="8" t="s">
        <v>39</v>
      </c>
      <c r="D6" s="8" t="s">
        <v>432</v>
      </c>
      <c r="E6" s="8" t="s">
        <v>30</v>
      </c>
      <c r="F6" s="8" t="s">
        <v>31</v>
      </c>
      <c r="G6" s="8" t="s">
        <v>433</v>
      </c>
      <c r="H6" s="8"/>
      <c r="I6" s="8">
        <v>4</v>
      </c>
      <c r="J6" s="8" t="s">
        <v>34</v>
      </c>
      <c r="K6" s="8" t="s">
        <v>34</v>
      </c>
      <c r="L6" s="8" t="s">
        <v>225</v>
      </c>
      <c r="M6" s="8" t="s">
        <v>1067</v>
      </c>
      <c r="O6" s="1">
        <v>1</v>
      </c>
      <c r="Q6" s="1">
        <f t="shared" ref="Q6:Z7" si="20">IF(Q$2/5+1 &gt;=$I6,CG6*DW6, 0)</f>
        <v>0</v>
      </c>
      <c r="R6" s="1">
        <f t="shared" si="20"/>
        <v>0</v>
      </c>
      <c r="S6" s="1">
        <f t="shared" si="20"/>
        <v>0</v>
      </c>
      <c r="T6" s="1">
        <f t="shared" si="20"/>
        <v>0</v>
      </c>
      <c r="U6" s="1">
        <f t="shared" si="20"/>
        <v>0</v>
      </c>
      <c r="V6" s="1">
        <f t="shared" si="20"/>
        <v>0</v>
      </c>
      <c r="W6" s="1">
        <f t="shared" si="20"/>
        <v>0</v>
      </c>
      <c r="X6" s="1">
        <f t="shared" si="20"/>
        <v>0</v>
      </c>
      <c r="Y6" s="1">
        <f t="shared" si="20"/>
        <v>0</v>
      </c>
      <c r="Z6" s="1">
        <f t="shared" si="20"/>
        <v>0</v>
      </c>
      <c r="AA6" s="1">
        <f t="shared" ref="AA6:AJ7" si="21">IF(AA$2/5+1 &gt;=$I6,CQ6*EG6, 0)</f>
        <v>0</v>
      </c>
      <c r="AB6" s="1">
        <f t="shared" si="21"/>
        <v>0</v>
      </c>
      <c r="AC6" s="1">
        <f t="shared" si="21"/>
        <v>0</v>
      </c>
      <c r="AD6" s="1">
        <f t="shared" si="21"/>
        <v>0</v>
      </c>
      <c r="AE6" s="1">
        <f t="shared" si="21"/>
        <v>16.041666666666664</v>
      </c>
      <c r="AF6" s="1">
        <f t="shared" si="21"/>
        <v>19.25</v>
      </c>
      <c r="AG6" s="1">
        <f t="shared" si="21"/>
        <v>19.25</v>
      </c>
      <c r="AH6" s="1">
        <f t="shared" si="21"/>
        <v>19.25</v>
      </c>
      <c r="AI6" s="1">
        <f t="shared" si="21"/>
        <v>22.458333333333332</v>
      </c>
      <c r="AJ6" s="1">
        <f t="shared" si="21"/>
        <v>25.2</v>
      </c>
      <c r="AL6" s="1">
        <v>0</v>
      </c>
      <c r="AM6" s="1">
        <v>4</v>
      </c>
      <c r="AN6" s="1">
        <f t="shared" ref="AN6:BF6" si="22">AM6</f>
        <v>4</v>
      </c>
      <c r="AO6" s="1">
        <f t="shared" si="22"/>
        <v>4</v>
      </c>
      <c r="AP6" s="1">
        <f t="shared" si="22"/>
        <v>4</v>
      </c>
      <c r="AQ6" s="1">
        <f t="shared" si="22"/>
        <v>4</v>
      </c>
      <c r="AR6" s="1">
        <f t="shared" si="22"/>
        <v>4</v>
      </c>
      <c r="AS6" s="1">
        <f t="shared" si="22"/>
        <v>4</v>
      </c>
      <c r="AT6" s="1">
        <f t="shared" si="22"/>
        <v>4</v>
      </c>
      <c r="AU6" s="1">
        <f t="shared" si="22"/>
        <v>4</v>
      </c>
      <c r="AV6" s="1">
        <f t="shared" si="22"/>
        <v>4</v>
      </c>
      <c r="AW6" s="1">
        <f t="shared" si="22"/>
        <v>4</v>
      </c>
      <c r="AX6" s="1">
        <f t="shared" si="22"/>
        <v>4</v>
      </c>
      <c r="AY6" s="1">
        <f t="shared" si="22"/>
        <v>4</v>
      </c>
      <c r="AZ6" s="1">
        <f t="shared" si="22"/>
        <v>4</v>
      </c>
      <c r="BA6" s="1">
        <f t="shared" si="22"/>
        <v>4</v>
      </c>
      <c r="BB6" s="1">
        <f t="shared" si="22"/>
        <v>4</v>
      </c>
      <c r="BC6" s="1">
        <f t="shared" si="22"/>
        <v>4</v>
      </c>
      <c r="BD6" s="1">
        <f t="shared" si="22"/>
        <v>4</v>
      </c>
      <c r="BE6" s="1">
        <f t="shared" si="22"/>
        <v>4</v>
      </c>
      <c r="BF6" s="1">
        <f t="shared" si="22"/>
        <v>4</v>
      </c>
      <c r="BH6" s="1">
        <v>6</v>
      </c>
      <c r="BI6" s="1">
        <f t="shared" ref="BI6:CA6" si="23">BH6</f>
        <v>6</v>
      </c>
      <c r="BJ6" s="1">
        <f t="shared" si="23"/>
        <v>6</v>
      </c>
      <c r="BK6" s="1">
        <f t="shared" si="23"/>
        <v>6</v>
      </c>
      <c r="BL6" s="1">
        <f t="shared" si="23"/>
        <v>6</v>
      </c>
      <c r="BM6" s="1">
        <f t="shared" si="23"/>
        <v>6</v>
      </c>
      <c r="BN6" s="1">
        <f t="shared" si="23"/>
        <v>6</v>
      </c>
      <c r="BO6" s="1">
        <f t="shared" si="23"/>
        <v>6</v>
      </c>
      <c r="BP6" s="1">
        <f t="shared" si="23"/>
        <v>6</v>
      </c>
      <c r="BQ6" s="1">
        <f t="shared" si="23"/>
        <v>6</v>
      </c>
      <c r="BR6" s="1">
        <f t="shared" si="23"/>
        <v>6</v>
      </c>
      <c r="BS6" s="1">
        <f t="shared" si="23"/>
        <v>6</v>
      </c>
      <c r="BT6" s="1">
        <f t="shared" si="23"/>
        <v>6</v>
      </c>
      <c r="BU6" s="1">
        <f t="shared" si="23"/>
        <v>6</v>
      </c>
      <c r="BV6" s="1">
        <f t="shared" si="23"/>
        <v>6</v>
      </c>
      <c r="BW6" s="1">
        <f t="shared" si="23"/>
        <v>6</v>
      </c>
      <c r="BX6" s="1">
        <f t="shared" si="23"/>
        <v>6</v>
      </c>
      <c r="BY6" s="1">
        <f t="shared" si="23"/>
        <v>6</v>
      </c>
      <c r="BZ6" s="1">
        <f t="shared" si="23"/>
        <v>6</v>
      </c>
      <c r="CA6" s="1">
        <f t="shared" si="23"/>
        <v>6</v>
      </c>
      <c r="CB6" s="2"/>
      <c r="CC6" s="1">
        <v>1</v>
      </c>
      <c r="CE6">
        <f>IF(EXACT(E6,"Focus"),IF(I6=1,3,IF(I6=2,3,IF(I6=3,4,IF(I6=4,6,8)))),IF(I6=1,4,IF(I6=2,5,IF(I6=3,6,IF(I6=4,8,10)))))</f>
        <v>6</v>
      </c>
      <c r="CG6" s="2">
        <f t="shared" ref="CG6:CP7" si="24">MIN(1,MAX(0,(CG$2-$CE6+1+CG$1-DB6)/CG$2))</f>
        <v>0.16666666666666666</v>
      </c>
      <c r="CH6" s="2">
        <f t="shared" si="24"/>
        <v>0.33333333333333331</v>
      </c>
      <c r="CI6" s="2">
        <f t="shared" si="24"/>
        <v>0.33333333333333331</v>
      </c>
      <c r="CJ6" s="2">
        <f t="shared" si="24"/>
        <v>0.5</v>
      </c>
      <c r="CK6" s="2">
        <f t="shared" si="24"/>
        <v>0.625</v>
      </c>
      <c r="CL6" s="2">
        <f t="shared" si="24"/>
        <v>0.625</v>
      </c>
      <c r="CM6" s="2">
        <f t="shared" si="24"/>
        <v>0.75</v>
      </c>
      <c r="CN6" s="2">
        <f t="shared" si="24"/>
        <v>0.75</v>
      </c>
      <c r="CO6" s="2">
        <f t="shared" si="24"/>
        <v>0.75</v>
      </c>
      <c r="CP6" s="2">
        <f t="shared" si="24"/>
        <v>0.9</v>
      </c>
      <c r="CQ6" s="2">
        <f t="shared" ref="CQ6:CZ7" si="25">MIN(1,MAX(0,(CQ$2-$CE6+1+CQ$1-DL6)/CQ$2))</f>
        <v>0.9</v>
      </c>
      <c r="CR6" s="2">
        <f t="shared" si="25"/>
        <v>0.9</v>
      </c>
      <c r="CS6" s="2">
        <f t="shared" si="25"/>
        <v>0.9</v>
      </c>
      <c r="CT6" s="2">
        <f t="shared" si="25"/>
        <v>0.9</v>
      </c>
      <c r="CU6" s="2">
        <f t="shared" si="25"/>
        <v>0.91666666666666663</v>
      </c>
      <c r="CV6" s="2">
        <f t="shared" si="25"/>
        <v>0.91666666666666663</v>
      </c>
      <c r="CW6" s="2">
        <f t="shared" si="25"/>
        <v>0.91666666666666663</v>
      </c>
      <c r="CX6" s="2">
        <f t="shared" si="25"/>
        <v>0.91666666666666663</v>
      </c>
      <c r="CY6" s="2">
        <f t="shared" si="25"/>
        <v>0.91666666666666663</v>
      </c>
      <c r="CZ6" s="2">
        <f t="shared" si="25"/>
        <v>0.9</v>
      </c>
      <c r="DB6" s="1">
        <f t="shared" ref="DB6:DK7" si="26">IF($CC6&gt;0,MAX(0,FLOOR((1-$DA$2)*CG$2-$CE6+1+CG$1,1)),0)</f>
        <v>0</v>
      </c>
      <c r="DC6" s="1">
        <f t="shared" si="26"/>
        <v>0</v>
      </c>
      <c r="DD6" s="1">
        <f t="shared" si="26"/>
        <v>0</v>
      </c>
      <c r="DE6" s="1">
        <f t="shared" si="26"/>
        <v>0</v>
      </c>
      <c r="DF6" s="1">
        <f t="shared" si="26"/>
        <v>0</v>
      </c>
      <c r="DG6" s="1">
        <f t="shared" si="26"/>
        <v>0</v>
      </c>
      <c r="DH6" s="1">
        <f t="shared" si="26"/>
        <v>0</v>
      </c>
      <c r="DI6" s="1">
        <f t="shared" si="26"/>
        <v>0</v>
      </c>
      <c r="DJ6" s="1">
        <f t="shared" si="26"/>
        <v>0</v>
      </c>
      <c r="DK6" s="1">
        <f t="shared" si="26"/>
        <v>0</v>
      </c>
      <c r="DL6" s="1">
        <f t="shared" ref="DL6:DU7" si="27">IF($CC6&gt;0,MAX(0,FLOOR((1-$DA$2)*CQ$2-$CE6+1+CQ$1,1)),0)</f>
        <v>0</v>
      </c>
      <c r="DM6" s="1">
        <f t="shared" si="27"/>
        <v>0</v>
      </c>
      <c r="DN6" s="1">
        <f t="shared" si="27"/>
        <v>1</v>
      </c>
      <c r="DO6" s="1">
        <f t="shared" si="27"/>
        <v>1</v>
      </c>
      <c r="DP6" s="1">
        <f t="shared" si="27"/>
        <v>1</v>
      </c>
      <c r="DQ6" s="1">
        <f t="shared" si="27"/>
        <v>2</v>
      </c>
      <c r="DR6" s="1">
        <f t="shared" si="27"/>
        <v>2</v>
      </c>
      <c r="DS6" s="1">
        <f t="shared" si="27"/>
        <v>2</v>
      </c>
      <c r="DT6" s="1">
        <f t="shared" si="27"/>
        <v>3</v>
      </c>
      <c r="DU6" s="1">
        <f t="shared" si="27"/>
        <v>4</v>
      </c>
      <c r="DW6" s="1">
        <f t="shared" ref="DW6:EF7" si="28">$AL6 +(DB6*$CC6+AM6)*(BH6+1)/2</f>
        <v>14</v>
      </c>
      <c r="DX6" s="1">
        <f t="shared" si="28"/>
        <v>14</v>
      </c>
      <c r="DY6" s="1">
        <f t="shared" si="28"/>
        <v>14</v>
      </c>
      <c r="DZ6" s="1">
        <f t="shared" si="28"/>
        <v>14</v>
      </c>
      <c r="EA6" s="1">
        <f t="shared" si="28"/>
        <v>14</v>
      </c>
      <c r="EB6" s="1">
        <f t="shared" si="28"/>
        <v>14</v>
      </c>
      <c r="EC6" s="1">
        <f t="shared" si="28"/>
        <v>14</v>
      </c>
      <c r="ED6" s="1">
        <f t="shared" si="28"/>
        <v>14</v>
      </c>
      <c r="EE6" s="1">
        <f t="shared" si="28"/>
        <v>14</v>
      </c>
      <c r="EF6" s="1">
        <f t="shared" si="28"/>
        <v>14</v>
      </c>
      <c r="EG6" s="1">
        <f t="shared" ref="EG6:EP7" si="29">$AL6 +(DL6*$CC6+AW6)*(BR6+1)/2</f>
        <v>14</v>
      </c>
      <c r="EH6" s="1">
        <f t="shared" si="29"/>
        <v>14</v>
      </c>
      <c r="EI6" s="1">
        <f t="shared" si="29"/>
        <v>17.5</v>
      </c>
      <c r="EJ6" s="1">
        <f t="shared" si="29"/>
        <v>17.5</v>
      </c>
      <c r="EK6" s="1">
        <f t="shared" si="29"/>
        <v>17.5</v>
      </c>
      <c r="EL6" s="1">
        <f t="shared" si="29"/>
        <v>21</v>
      </c>
      <c r="EM6" s="1">
        <f t="shared" si="29"/>
        <v>21</v>
      </c>
      <c r="EN6" s="1">
        <f t="shared" si="29"/>
        <v>21</v>
      </c>
      <c r="EO6" s="1">
        <f t="shared" si="29"/>
        <v>24.5</v>
      </c>
      <c r="EP6" s="1">
        <f t="shared" si="29"/>
        <v>28</v>
      </c>
      <c r="ER6" s="1">
        <f t="shared" si="0"/>
        <v>3</v>
      </c>
      <c r="ES6" s="1">
        <f t="shared" si="1"/>
        <v>3</v>
      </c>
      <c r="ET6" s="1">
        <f t="shared" si="2"/>
        <v>3</v>
      </c>
      <c r="EU6" s="1">
        <f t="shared" si="3"/>
        <v>3</v>
      </c>
      <c r="EV6" s="1">
        <f t="shared" si="4"/>
        <v>4</v>
      </c>
      <c r="EW6" s="1">
        <f t="shared" si="5"/>
        <v>4</v>
      </c>
      <c r="EX6" s="1">
        <f t="shared" si="6"/>
        <v>4</v>
      </c>
      <c r="EY6" s="1">
        <f t="shared" si="7"/>
        <v>4</v>
      </c>
      <c r="EZ6" s="1">
        <f t="shared" si="8"/>
        <v>4</v>
      </c>
      <c r="FA6" s="1">
        <f t="shared" si="9"/>
        <v>11</v>
      </c>
      <c r="FB6" s="1">
        <f t="shared" si="10"/>
        <v>11</v>
      </c>
      <c r="FC6" s="1">
        <f t="shared" si="11"/>
        <v>11</v>
      </c>
      <c r="FD6" s="1">
        <f t="shared" si="12"/>
        <v>11</v>
      </c>
      <c r="FE6" s="1">
        <f t="shared" si="13"/>
        <v>11</v>
      </c>
      <c r="FF6" s="1">
        <f t="shared" si="14"/>
        <v>8</v>
      </c>
      <c r="FG6" s="1">
        <f t="shared" si="15"/>
        <v>9</v>
      </c>
      <c r="FH6" s="1">
        <f t="shared" si="16"/>
        <v>9</v>
      </c>
      <c r="FI6" s="1">
        <f t="shared" si="17"/>
        <v>9</v>
      </c>
      <c r="FJ6" s="1">
        <f t="shared" si="18"/>
        <v>10</v>
      </c>
      <c r="FK6" s="1">
        <f t="shared" si="19"/>
        <v>11</v>
      </c>
      <c r="FL6" s="8"/>
      <c r="FM6" s="8"/>
      <c r="FN6" s="8"/>
      <c r="FO6" s="8"/>
      <c r="FP6" s="8"/>
      <c r="FQ6" s="8"/>
      <c r="FR6" s="8"/>
      <c r="FS6" s="8"/>
      <c r="FT6" s="8"/>
      <c r="FU6" s="8"/>
      <c r="FV6" s="8"/>
      <c r="FW6" s="8"/>
      <c r="FX6" s="8"/>
      <c r="FY6" s="8"/>
      <c r="FZ6" s="8"/>
      <c r="GA6" s="8"/>
      <c r="GB6" s="8"/>
      <c r="GC6" s="8"/>
      <c r="GD6" s="8"/>
      <c r="GE6" s="8"/>
    </row>
    <row r="7" spans="1:187" ht="72">
      <c r="A7" s="8" t="s">
        <v>221</v>
      </c>
      <c r="B7" s="1" t="s">
        <v>94</v>
      </c>
      <c r="C7" s="8" t="s">
        <v>222</v>
      </c>
      <c r="D7" s="8" t="s">
        <v>223</v>
      </c>
      <c r="E7" s="8" t="s">
        <v>82</v>
      </c>
      <c r="F7" s="8" t="s">
        <v>47</v>
      </c>
      <c r="G7" s="8" t="s">
        <v>224</v>
      </c>
      <c r="H7" s="8"/>
      <c r="I7" s="8">
        <v>3</v>
      </c>
      <c r="J7" s="8"/>
      <c r="K7" s="8"/>
      <c r="L7" s="8" t="s">
        <v>225</v>
      </c>
      <c r="M7" s="8" t="s">
        <v>226</v>
      </c>
      <c r="O7" s="1">
        <v>1</v>
      </c>
      <c r="Q7" s="1">
        <f t="shared" si="20"/>
        <v>0</v>
      </c>
      <c r="R7" s="1">
        <f t="shared" si="20"/>
        <v>0</v>
      </c>
      <c r="S7" s="1">
        <f t="shared" si="20"/>
        <v>0</v>
      </c>
      <c r="T7" s="1">
        <f t="shared" si="20"/>
        <v>0</v>
      </c>
      <c r="U7" s="1">
        <f t="shared" si="20"/>
        <v>0</v>
      </c>
      <c r="V7" s="1">
        <f t="shared" si="20"/>
        <v>0</v>
      </c>
      <c r="W7" s="1">
        <f t="shared" si="20"/>
        <v>0</v>
      </c>
      <c r="X7" s="1">
        <f t="shared" si="20"/>
        <v>0</v>
      </c>
      <c r="Y7" s="1">
        <f t="shared" si="20"/>
        <v>0</v>
      </c>
      <c r="Z7" s="1">
        <f t="shared" si="20"/>
        <v>9.4500000000000011</v>
      </c>
      <c r="AA7" s="1">
        <f t="shared" si="21"/>
        <v>9.4500000000000011</v>
      </c>
      <c r="AB7" s="1">
        <f t="shared" si="21"/>
        <v>9.4500000000000011</v>
      </c>
      <c r="AC7" s="1">
        <f t="shared" si="21"/>
        <v>15.75</v>
      </c>
      <c r="AD7" s="1">
        <f t="shared" si="21"/>
        <v>15.75</v>
      </c>
      <c r="AE7" s="1">
        <f t="shared" si="21"/>
        <v>16.041666666666664</v>
      </c>
      <c r="AF7" s="1">
        <f t="shared" si="21"/>
        <v>22.458333333333332</v>
      </c>
      <c r="AG7" s="1">
        <f t="shared" si="21"/>
        <v>22.458333333333332</v>
      </c>
      <c r="AH7" s="1">
        <f t="shared" si="21"/>
        <v>22.458333333333332</v>
      </c>
      <c r="AI7" s="1">
        <f t="shared" si="21"/>
        <v>28.875</v>
      </c>
      <c r="AJ7" s="1">
        <f t="shared" si="21"/>
        <v>34.65</v>
      </c>
      <c r="AL7" s="1">
        <v>0</v>
      </c>
      <c r="AM7" s="1">
        <v>3</v>
      </c>
      <c r="AN7" s="1">
        <f t="shared" ref="AN7:BF7" si="30">AM7</f>
        <v>3</v>
      </c>
      <c r="AO7" s="1">
        <f t="shared" si="30"/>
        <v>3</v>
      </c>
      <c r="AP7" s="1">
        <f t="shared" si="30"/>
        <v>3</v>
      </c>
      <c r="AQ7" s="1">
        <f t="shared" si="30"/>
        <v>3</v>
      </c>
      <c r="AR7" s="1">
        <f t="shared" si="30"/>
        <v>3</v>
      </c>
      <c r="AS7" s="1">
        <f t="shared" si="30"/>
        <v>3</v>
      </c>
      <c r="AT7" s="1">
        <f t="shared" si="30"/>
        <v>3</v>
      </c>
      <c r="AU7" s="1">
        <f t="shared" si="30"/>
        <v>3</v>
      </c>
      <c r="AV7" s="1">
        <f t="shared" si="30"/>
        <v>3</v>
      </c>
      <c r="AW7" s="1">
        <f t="shared" si="30"/>
        <v>3</v>
      </c>
      <c r="AX7" s="1">
        <f t="shared" si="30"/>
        <v>3</v>
      </c>
      <c r="AY7" s="1">
        <f t="shared" si="30"/>
        <v>3</v>
      </c>
      <c r="AZ7" s="1">
        <f t="shared" si="30"/>
        <v>3</v>
      </c>
      <c r="BA7" s="1">
        <f t="shared" si="30"/>
        <v>3</v>
      </c>
      <c r="BB7" s="1">
        <f t="shared" si="30"/>
        <v>3</v>
      </c>
      <c r="BC7" s="1">
        <f t="shared" si="30"/>
        <v>3</v>
      </c>
      <c r="BD7" s="1">
        <f t="shared" si="30"/>
        <v>3</v>
      </c>
      <c r="BE7" s="1">
        <f t="shared" si="30"/>
        <v>3</v>
      </c>
      <c r="BF7" s="1">
        <f t="shared" si="30"/>
        <v>3</v>
      </c>
      <c r="BH7" s="1">
        <v>6</v>
      </c>
      <c r="BI7" s="1">
        <f t="shared" ref="BI7:CA7" si="31">BH7</f>
        <v>6</v>
      </c>
      <c r="BJ7" s="1">
        <f t="shared" si="31"/>
        <v>6</v>
      </c>
      <c r="BK7" s="1">
        <f t="shared" si="31"/>
        <v>6</v>
      </c>
      <c r="BL7" s="1">
        <f t="shared" si="31"/>
        <v>6</v>
      </c>
      <c r="BM7" s="1">
        <f t="shared" si="31"/>
        <v>6</v>
      </c>
      <c r="BN7" s="1">
        <f t="shared" si="31"/>
        <v>6</v>
      </c>
      <c r="BO7" s="1">
        <f t="shared" si="31"/>
        <v>6</v>
      </c>
      <c r="BP7" s="1">
        <f t="shared" si="31"/>
        <v>6</v>
      </c>
      <c r="BQ7" s="1">
        <f t="shared" si="31"/>
        <v>6</v>
      </c>
      <c r="BR7" s="1">
        <f t="shared" si="31"/>
        <v>6</v>
      </c>
      <c r="BS7" s="1">
        <f t="shared" si="31"/>
        <v>6</v>
      </c>
      <c r="BT7" s="1">
        <f t="shared" si="31"/>
        <v>6</v>
      </c>
      <c r="BU7" s="1">
        <f t="shared" si="31"/>
        <v>6</v>
      </c>
      <c r="BV7" s="1">
        <f t="shared" si="31"/>
        <v>6</v>
      </c>
      <c r="BW7" s="1">
        <f t="shared" si="31"/>
        <v>6</v>
      </c>
      <c r="BX7" s="1">
        <f t="shared" si="31"/>
        <v>6</v>
      </c>
      <c r="BY7" s="1">
        <f t="shared" si="31"/>
        <v>6</v>
      </c>
      <c r="BZ7" s="1">
        <f t="shared" si="31"/>
        <v>6</v>
      </c>
      <c r="CA7" s="1">
        <f t="shared" si="31"/>
        <v>6</v>
      </c>
      <c r="CB7" s="2"/>
      <c r="CC7" s="1">
        <v>2</v>
      </c>
      <c r="CE7">
        <f>IF(EXACT(E7,"Focus"),IF(I7=1,3,IF(I7=2,3,IF(I7=3,4,IF(I7=4,6,8)))),IF(I7=1,4,IF(I7=2,5,IF(I7=3,6,IF(I7=4,8,10)))))</f>
        <v>6</v>
      </c>
      <c r="CG7" s="2">
        <f t="shared" si="24"/>
        <v>0.16666666666666666</v>
      </c>
      <c r="CH7" s="2">
        <f t="shared" si="24"/>
        <v>0.33333333333333331</v>
      </c>
      <c r="CI7" s="2">
        <f t="shared" si="24"/>
        <v>0.33333333333333331</v>
      </c>
      <c r="CJ7" s="2">
        <f t="shared" si="24"/>
        <v>0.5</v>
      </c>
      <c r="CK7" s="2">
        <f t="shared" si="24"/>
        <v>0.625</v>
      </c>
      <c r="CL7" s="2">
        <f t="shared" si="24"/>
        <v>0.625</v>
      </c>
      <c r="CM7" s="2">
        <f t="shared" si="24"/>
        <v>0.75</v>
      </c>
      <c r="CN7" s="2">
        <f t="shared" si="24"/>
        <v>0.75</v>
      </c>
      <c r="CO7" s="2">
        <f t="shared" si="24"/>
        <v>0.75</v>
      </c>
      <c r="CP7" s="2">
        <f t="shared" si="24"/>
        <v>0.9</v>
      </c>
      <c r="CQ7" s="2">
        <f t="shared" si="25"/>
        <v>0.9</v>
      </c>
      <c r="CR7" s="2">
        <f t="shared" si="25"/>
        <v>0.9</v>
      </c>
      <c r="CS7" s="2">
        <f t="shared" si="25"/>
        <v>0.9</v>
      </c>
      <c r="CT7" s="2">
        <f t="shared" si="25"/>
        <v>0.9</v>
      </c>
      <c r="CU7" s="2">
        <f t="shared" si="25"/>
        <v>0.91666666666666663</v>
      </c>
      <c r="CV7" s="2">
        <f t="shared" si="25"/>
        <v>0.91666666666666663</v>
      </c>
      <c r="CW7" s="2">
        <f t="shared" si="25"/>
        <v>0.91666666666666663</v>
      </c>
      <c r="CX7" s="2">
        <f t="shared" si="25"/>
        <v>0.91666666666666663</v>
      </c>
      <c r="CY7" s="2">
        <f t="shared" si="25"/>
        <v>0.91666666666666663</v>
      </c>
      <c r="CZ7" s="2">
        <f t="shared" si="25"/>
        <v>0.9</v>
      </c>
      <c r="DB7" s="1">
        <f t="shared" si="26"/>
        <v>0</v>
      </c>
      <c r="DC7" s="1">
        <f t="shared" si="26"/>
        <v>0</v>
      </c>
      <c r="DD7" s="1">
        <f t="shared" si="26"/>
        <v>0</v>
      </c>
      <c r="DE7" s="1">
        <f t="shared" si="26"/>
        <v>0</v>
      </c>
      <c r="DF7" s="1">
        <f t="shared" si="26"/>
        <v>0</v>
      </c>
      <c r="DG7" s="1">
        <f t="shared" si="26"/>
        <v>0</v>
      </c>
      <c r="DH7" s="1">
        <f t="shared" si="26"/>
        <v>0</v>
      </c>
      <c r="DI7" s="1">
        <f t="shared" si="26"/>
        <v>0</v>
      </c>
      <c r="DJ7" s="1">
        <f t="shared" si="26"/>
        <v>0</v>
      </c>
      <c r="DK7" s="1">
        <f t="shared" si="26"/>
        <v>0</v>
      </c>
      <c r="DL7" s="1">
        <f t="shared" si="27"/>
        <v>0</v>
      </c>
      <c r="DM7" s="1">
        <f t="shared" si="27"/>
        <v>0</v>
      </c>
      <c r="DN7" s="1">
        <f t="shared" si="27"/>
        <v>1</v>
      </c>
      <c r="DO7" s="1">
        <f t="shared" si="27"/>
        <v>1</v>
      </c>
      <c r="DP7" s="1">
        <f t="shared" si="27"/>
        <v>1</v>
      </c>
      <c r="DQ7" s="1">
        <f t="shared" si="27"/>
        <v>2</v>
      </c>
      <c r="DR7" s="1">
        <f t="shared" si="27"/>
        <v>2</v>
      </c>
      <c r="DS7" s="1">
        <f t="shared" si="27"/>
        <v>2</v>
      </c>
      <c r="DT7" s="1">
        <f t="shared" si="27"/>
        <v>3</v>
      </c>
      <c r="DU7" s="1">
        <f t="shared" si="27"/>
        <v>4</v>
      </c>
      <c r="DW7" s="1">
        <f t="shared" si="28"/>
        <v>10.5</v>
      </c>
      <c r="DX7" s="1">
        <f t="shared" si="28"/>
        <v>10.5</v>
      </c>
      <c r="DY7" s="1">
        <f t="shared" si="28"/>
        <v>10.5</v>
      </c>
      <c r="DZ7" s="1">
        <f t="shared" si="28"/>
        <v>10.5</v>
      </c>
      <c r="EA7" s="1">
        <f t="shared" si="28"/>
        <v>10.5</v>
      </c>
      <c r="EB7" s="1">
        <f t="shared" si="28"/>
        <v>10.5</v>
      </c>
      <c r="EC7" s="1">
        <f t="shared" si="28"/>
        <v>10.5</v>
      </c>
      <c r="ED7" s="1">
        <f t="shared" si="28"/>
        <v>10.5</v>
      </c>
      <c r="EE7" s="1">
        <f t="shared" si="28"/>
        <v>10.5</v>
      </c>
      <c r="EF7" s="1">
        <f t="shared" si="28"/>
        <v>10.5</v>
      </c>
      <c r="EG7" s="1">
        <f t="shared" si="29"/>
        <v>10.5</v>
      </c>
      <c r="EH7" s="1">
        <f t="shared" si="29"/>
        <v>10.5</v>
      </c>
      <c r="EI7" s="1">
        <f t="shared" si="29"/>
        <v>17.5</v>
      </c>
      <c r="EJ7" s="1">
        <f t="shared" si="29"/>
        <v>17.5</v>
      </c>
      <c r="EK7" s="1">
        <f t="shared" si="29"/>
        <v>17.5</v>
      </c>
      <c r="EL7" s="1">
        <f t="shared" si="29"/>
        <v>24.5</v>
      </c>
      <c r="EM7" s="1">
        <f t="shared" si="29"/>
        <v>24.5</v>
      </c>
      <c r="EN7" s="1">
        <f t="shared" si="29"/>
        <v>24.5</v>
      </c>
      <c r="EO7" s="1">
        <f t="shared" si="29"/>
        <v>31.5</v>
      </c>
      <c r="EP7" s="1">
        <f t="shared" si="29"/>
        <v>38.5</v>
      </c>
      <c r="ER7" s="1">
        <f t="shared" si="0"/>
        <v>3</v>
      </c>
      <c r="ES7" s="1">
        <f t="shared" si="1"/>
        <v>3</v>
      </c>
      <c r="ET7" s="1">
        <f t="shared" si="2"/>
        <v>3</v>
      </c>
      <c r="EU7" s="1">
        <f t="shared" si="3"/>
        <v>3</v>
      </c>
      <c r="EV7" s="1">
        <f t="shared" si="4"/>
        <v>4</v>
      </c>
      <c r="EW7" s="1">
        <f t="shared" si="5"/>
        <v>4</v>
      </c>
      <c r="EX7" s="1">
        <f t="shared" si="6"/>
        <v>4</v>
      </c>
      <c r="EY7" s="1">
        <f t="shared" si="7"/>
        <v>4</v>
      </c>
      <c r="EZ7" s="1">
        <f t="shared" si="8"/>
        <v>4</v>
      </c>
      <c r="FA7" s="1">
        <f t="shared" si="9"/>
        <v>6</v>
      </c>
      <c r="FB7" s="1">
        <f t="shared" si="10"/>
        <v>6</v>
      </c>
      <c r="FC7" s="1">
        <f t="shared" si="11"/>
        <v>7</v>
      </c>
      <c r="FD7" s="1">
        <f t="shared" si="12"/>
        <v>5</v>
      </c>
      <c r="FE7" s="1">
        <f t="shared" si="13"/>
        <v>6</v>
      </c>
      <c r="FF7" s="1">
        <f t="shared" si="14"/>
        <v>8</v>
      </c>
      <c r="FG7" s="1">
        <f t="shared" si="15"/>
        <v>5</v>
      </c>
      <c r="FH7" s="1">
        <f t="shared" si="16"/>
        <v>5</v>
      </c>
      <c r="FI7" s="1">
        <f t="shared" si="17"/>
        <v>6</v>
      </c>
      <c r="FJ7" s="1">
        <f t="shared" si="18"/>
        <v>5</v>
      </c>
      <c r="FK7" s="1">
        <f t="shared" si="19"/>
        <v>6</v>
      </c>
      <c r="FL7" s="8"/>
      <c r="FM7" s="8"/>
      <c r="FN7" s="8"/>
      <c r="FO7" s="8"/>
      <c r="FP7" s="8"/>
      <c r="FQ7" s="8"/>
      <c r="FR7" s="8"/>
      <c r="FS7" s="8"/>
      <c r="FT7" s="8"/>
      <c r="FU7" s="8"/>
      <c r="FV7" s="8"/>
      <c r="FW7" s="8"/>
      <c r="FX7" s="8"/>
      <c r="FY7" s="8"/>
      <c r="FZ7" s="8"/>
      <c r="GA7" s="8"/>
      <c r="GB7" s="8"/>
      <c r="GC7" s="8"/>
      <c r="GD7" s="8"/>
      <c r="GE7" s="8"/>
    </row>
    <row r="8" spans="1:187" ht="60">
      <c r="A8" s="8" t="s">
        <v>761</v>
      </c>
      <c r="B8" s="1" t="s">
        <v>38</v>
      </c>
      <c r="C8" s="8" t="s">
        <v>138</v>
      </c>
      <c r="D8" s="8" t="s">
        <v>762</v>
      </c>
      <c r="E8" s="8" t="s">
        <v>46</v>
      </c>
      <c r="F8" s="8" t="s">
        <v>31</v>
      </c>
      <c r="G8" s="8"/>
      <c r="H8" s="8" t="s">
        <v>763</v>
      </c>
      <c r="I8" s="8">
        <v>3</v>
      </c>
      <c r="J8" s="8"/>
      <c r="K8" s="8"/>
      <c r="L8" s="8" t="s">
        <v>225</v>
      </c>
      <c r="M8" s="8" t="s">
        <v>764</v>
      </c>
      <c r="N8" s="10"/>
      <c r="ER8" s="1">
        <f t="shared" si="0"/>
        <v>3</v>
      </c>
      <c r="ES8" s="1">
        <f t="shared" si="1"/>
        <v>3</v>
      </c>
      <c r="ET8" s="1">
        <f t="shared" si="2"/>
        <v>3</v>
      </c>
      <c r="EU8" s="1">
        <f t="shared" si="3"/>
        <v>3</v>
      </c>
      <c r="EV8" s="1">
        <f t="shared" si="4"/>
        <v>4</v>
      </c>
      <c r="EW8" s="1">
        <f t="shared" si="5"/>
        <v>4</v>
      </c>
      <c r="EX8" s="1">
        <f t="shared" si="6"/>
        <v>4</v>
      </c>
      <c r="EY8" s="1">
        <f t="shared" si="7"/>
        <v>4</v>
      </c>
      <c r="EZ8" s="1">
        <f t="shared" si="8"/>
        <v>4</v>
      </c>
      <c r="FA8" s="1">
        <f t="shared" si="9"/>
        <v>11</v>
      </c>
      <c r="FB8" s="1">
        <f t="shared" si="10"/>
        <v>11</v>
      </c>
      <c r="FC8" s="1">
        <f t="shared" si="11"/>
        <v>11</v>
      </c>
      <c r="FD8" s="1">
        <f t="shared" si="12"/>
        <v>11</v>
      </c>
      <c r="FE8" s="1">
        <f t="shared" si="13"/>
        <v>11</v>
      </c>
      <c r="FF8" s="1">
        <f t="shared" si="14"/>
        <v>15</v>
      </c>
      <c r="FG8" s="1">
        <f t="shared" si="15"/>
        <v>15</v>
      </c>
      <c r="FH8" s="1">
        <f t="shared" si="16"/>
        <v>15</v>
      </c>
      <c r="FI8" s="1">
        <f t="shared" si="17"/>
        <v>15</v>
      </c>
      <c r="FJ8" s="1">
        <f t="shared" si="18"/>
        <v>15</v>
      </c>
      <c r="FK8" s="1" t="e">
        <f t="shared" si="19"/>
        <v>#N/A</v>
      </c>
    </row>
    <row r="9" spans="1:187" ht="72">
      <c r="A9" s="8" t="s">
        <v>850</v>
      </c>
      <c r="B9" s="1" t="s">
        <v>94</v>
      </c>
      <c r="C9" s="8" t="s">
        <v>95</v>
      </c>
      <c r="D9" s="8" t="s">
        <v>851</v>
      </c>
      <c r="E9" s="8" t="s">
        <v>30</v>
      </c>
      <c r="F9" s="8" t="s">
        <v>47</v>
      </c>
      <c r="G9" s="8"/>
      <c r="H9" s="8"/>
      <c r="I9" s="8">
        <v>3</v>
      </c>
      <c r="J9" s="8"/>
      <c r="K9" s="8"/>
      <c r="L9" s="8" t="s">
        <v>225</v>
      </c>
      <c r="M9" s="8" t="s">
        <v>852</v>
      </c>
      <c r="N9" s="1" t="s">
        <v>853</v>
      </c>
      <c r="ER9" s="1">
        <f t="shared" si="0"/>
        <v>3</v>
      </c>
      <c r="ES9" s="1">
        <f t="shared" si="1"/>
        <v>3</v>
      </c>
      <c r="ET9" s="1">
        <f t="shared" si="2"/>
        <v>3</v>
      </c>
      <c r="EU9" s="1">
        <f t="shared" si="3"/>
        <v>3</v>
      </c>
      <c r="EV9" s="1">
        <f t="shared" si="4"/>
        <v>4</v>
      </c>
      <c r="EW9" s="1">
        <f t="shared" si="5"/>
        <v>4</v>
      </c>
      <c r="EX9" s="1">
        <f t="shared" si="6"/>
        <v>4</v>
      </c>
      <c r="EY9" s="1">
        <f t="shared" si="7"/>
        <v>4</v>
      </c>
      <c r="EZ9" s="1">
        <f t="shared" si="8"/>
        <v>4</v>
      </c>
      <c r="FA9" s="1">
        <f t="shared" si="9"/>
        <v>11</v>
      </c>
      <c r="FB9" s="1">
        <f t="shared" si="10"/>
        <v>11</v>
      </c>
      <c r="FC9" s="1">
        <f t="shared" si="11"/>
        <v>11</v>
      </c>
      <c r="FD9" s="1">
        <f t="shared" si="12"/>
        <v>11</v>
      </c>
      <c r="FE9" s="1">
        <f t="shared" si="13"/>
        <v>11</v>
      </c>
      <c r="FF9" s="1">
        <f t="shared" si="14"/>
        <v>15</v>
      </c>
      <c r="FG9" s="1">
        <f t="shared" si="15"/>
        <v>15</v>
      </c>
      <c r="FH9" s="1">
        <f t="shared" si="16"/>
        <v>15</v>
      </c>
      <c r="FI9" s="1">
        <f t="shared" si="17"/>
        <v>15</v>
      </c>
      <c r="FJ9" s="1">
        <f t="shared" si="18"/>
        <v>15</v>
      </c>
      <c r="FK9" s="1" t="e">
        <f t="shared" si="19"/>
        <v>#N/A</v>
      </c>
    </row>
    <row r="10" spans="1:187" ht="33.950000000000003" customHeight="1">
      <c r="A10" s="8" t="s">
        <v>858</v>
      </c>
      <c r="B10" s="1" t="s">
        <v>94</v>
      </c>
      <c r="C10" s="8" t="s">
        <v>95</v>
      </c>
      <c r="D10" s="8" t="s">
        <v>859</v>
      </c>
      <c r="E10" s="8" t="s">
        <v>46</v>
      </c>
      <c r="F10" s="8" t="s">
        <v>31</v>
      </c>
      <c r="G10" s="8" t="s">
        <v>860</v>
      </c>
      <c r="H10" s="8"/>
      <c r="I10" s="8">
        <v>3</v>
      </c>
      <c r="J10" s="8"/>
      <c r="K10" s="8"/>
      <c r="L10" s="8" t="s">
        <v>225</v>
      </c>
      <c r="M10" s="8" t="s">
        <v>861</v>
      </c>
      <c r="N10" s="1" t="s">
        <v>862</v>
      </c>
      <c r="O10" s="1">
        <v>1</v>
      </c>
      <c r="Q10" s="1">
        <f t="shared" ref="Q10:AJ10" si="32">IF(Q$2/5+1 &gt;=$I10,CG10*DW10, 0)</f>
        <v>0</v>
      </c>
      <c r="R10" s="1">
        <f t="shared" si="32"/>
        <v>0</v>
      </c>
      <c r="S10" s="1">
        <f t="shared" si="32"/>
        <v>0</v>
      </c>
      <c r="T10" s="1">
        <f t="shared" si="32"/>
        <v>0</v>
      </c>
      <c r="U10" s="1">
        <f t="shared" si="32"/>
        <v>0</v>
      </c>
      <c r="V10" s="1">
        <f t="shared" si="32"/>
        <v>0</v>
      </c>
      <c r="W10" s="1">
        <f t="shared" si="32"/>
        <v>0</v>
      </c>
      <c r="X10" s="1">
        <f t="shared" si="32"/>
        <v>0</v>
      </c>
      <c r="Y10" s="1">
        <f t="shared" si="32"/>
        <v>0</v>
      </c>
      <c r="Z10" s="1">
        <f t="shared" si="32"/>
        <v>9.4500000000000011</v>
      </c>
      <c r="AA10" s="1">
        <f t="shared" si="32"/>
        <v>9.4500000000000011</v>
      </c>
      <c r="AB10" s="1">
        <f t="shared" si="32"/>
        <v>12.6</v>
      </c>
      <c r="AC10" s="1">
        <f t="shared" si="32"/>
        <v>14</v>
      </c>
      <c r="AD10" s="1">
        <f t="shared" si="32"/>
        <v>17.5</v>
      </c>
      <c r="AE10" s="1">
        <f t="shared" si="32"/>
        <v>17.5</v>
      </c>
      <c r="AF10" s="1">
        <f t="shared" si="32"/>
        <v>21</v>
      </c>
      <c r="AG10" s="1">
        <f t="shared" si="32"/>
        <v>21</v>
      </c>
      <c r="AH10" s="1">
        <f t="shared" si="32"/>
        <v>24.5</v>
      </c>
      <c r="AI10" s="1">
        <f t="shared" si="32"/>
        <v>24.5</v>
      </c>
      <c r="AJ10" s="1">
        <f t="shared" si="32"/>
        <v>28</v>
      </c>
      <c r="AL10" s="1">
        <v>0</v>
      </c>
      <c r="AM10" s="1">
        <v>2</v>
      </c>
      <c r="AN10" s="1">
        <f t="shared" ref="AN10:AU10" si="33">AM10</f>
        <v>2</v>
      </c>
      <c r="AO10" s="1">
        <f t="shared" si="33"/>
        <v>2</v>
      </c>
      <c r="AP10" s="1">
        <f t="shared" si="33"/>
        <v>2</v>
      </c>
      <c r="AQ10" s="1">
        <f t="shared" si="33"/>
        <v>2</v>
      </c>
      <c r="AR10" s="1">
        <f t="shared" si="33"/>
        <v>2</v>
      </c>
      <c r="AS10" s="1">
        <f t="shared" si="33"/>
        <v>2</v>
      </c>
      <c r="AT10" s="1">
        <f t="shared" si="33"/>
        <v>2</v>
      </c>
      <c r="AU10" s="1">
        <f t="shared" si="33"/>
        <v>2</v>
      </c>
      <c r="AV10" s="1">
        <v>3</v>
      </c>
      <c r="AW10" s="1">
        <f>AV10</f>
        <v>3</v>
      </c>
      <c r="AX10" s="1">
        <v>4</v>
      </c>
      <c r="AY10" s="1">
        <f>AX10</f>
        <v>4</v>
      </c>
      <c r="AZ10" s="1">
        <v>5</v>
      </c>
      <c r="BA10" s="1">
        <f>AZ10</f>
        <v>5</v>
      </c>
      <c r="BB10" s="1">
        <v>6</v>
      </c>
      <c r="BC10" s="1">
        <f>BB10</f>
        <v>6</v>
      </c>
      <c r="BD10" s="1">
        <v>7</v>
      </c>
      <c r="BE10" s="1">
        <f>BD10</f>
        <v>7</v>
      </c>
      <c r="BF10" s="1">
        <v>8</v>
      </c>
      <c r="BH10" s="1">
        <v>6</v>
      </c>
      <c r="BI10" s="1">
        <f t="shared" ref="BI10:CA10" si="34">BH10</f>
        <v>6</v>
      </c>
      <c r="BJ10" s="1">
        <f t="shared" si="34"/>
        <v>6</v>
      </c>
      <c r="BK10" s="1">
        <f t="shared" si="34"/>
        <v>6</v>
      </c>
      <c r="BL10" s="1">
        <f t="shared" si="34"/>
        <v>6</v>
      </c>
      <c r="BM10" s="1">
        <f t="shared" si="34"/>
        <v>6</v>
      </c>
      <c r="BN10" s="1">
        <f t="shared" si="34"/>
        <v>6</v>
      </c>
      <c r="BO10" s="1">
        <f t="shared" si="34"/>
        <v>6</v>
      </c>
      <c r="BP10" s="1">
        <f t="shared" si="34"/>
        <v>6</v>
      </c>
      <c r="BQ10" s="1">
        <f t="shared" si="34"/>
        <v>6</v>
      </c>
      <c r="BR10" s="1">
        <f t="shared" si="34"/>
        <v>6</v>
      </c>
      <c r="BS10" s="1">
        <f t="shared" si="34"/>
        <v>6</v>
      </c>
      <c r="BT10" s="1">
        <f t="shared" si="34"/>
        <v>6</v>
      </c>
      <c r="BU10" s="1">
        <f t="shared" si="34"/>
        <v>6</v>
      </c>
      <c r="BV10" s="1">
        <f t="shared" si="34"/>
        <v>6</v>
      </c>
      <c r="BW10" s="1">
        <f t="shared" si="34"/>
        <v>6</v>
      </c>
      <c r="BX10" s="1">
        <f t="shared" si="34"/>
        <v>6</v>
      </c>
      <c r="BY10" s="1">
        <f t="shared" si="34"/>
        <v>6</v>
      </c>
      <c r="BZ10" s="1">
        <f t="shared" si="34"/>
        <v>6</v>
      </c>
      <c r="CA10" s="1">
        <f t="shared" si="34"/>
        <v>6</v>
      </c>
      <c r="CB10" s="2"/>
      <c r="CC10" s="1">
        <v>0</v>
      </c>
      <c r="CE10">
        <f>IF(EXACT(E10,"Focus"),IF(I10=1,3,IF(I10=2,3,IF(I10=3,4,IF(I10=4,6,8)))),IF(I10=1,4,IF(I10=2,5,IF(I10=3,6,IF(I10=4,8,10)))))</f>
        <v>6</v>
      </c>
      <c r="CG10" s="2">
        <f t="shared" ref="CG10:CZ10" si="35">MIN(1,MAX(0,(CG$2-$CE10+1+CG$1-DB10)/CG$2))</f>
        <v>0.16666666666666666</v>
      </c>
      <c r="CH10" s="2">
        <f t="shared" si="35"/>
        <v>0.33333333333333331</v>
      </c>
      <c r="CI10" s="2">
        <f t="shared" si="35"/>
        <v>0.33333333333333331</v>
      </c>
      <c r="CJ10" s="2">
        <f t="shared" si="35"/>
        <v>0.5</v>
      </c>
      <c r="CK10" s="2">
        <f t="shared" si="35"/>
        <v>0.625</v>
      </c>
      <c r="CL10" s="2">
        <f t="shared" si="35"/>
        <v>0.625</v>
      </c>
      <c r="CM10" s="2">
        <f t="shared" si="35"/>
        <v>0.75</v>
      </c>
      <c r="CN10" s="2">
        <f t="shared" si="35"/>
        <v>0.75</v>
      </c>
      <c r="CO10" s="2">
        <f t="shared" si="35"/>
        <v>0.75</v>
      </c>
      <c r="CP10" s="2">
        <f t="shared" si="35"/>
        <v>0.9</v>
      </c>
      <c r="CQ10" s="2">
        <f t="shared" si="35"/>
        <v>0.9</v>
      </c>
      <c r="CR10" s="2">
        <f t="shared" si="35"/>
        <v>0.9</v>
      </c>
      <c r="CS10" s="2">
        <f t="shared" si="35"/>
        <v>1</v>
      </c>
      <c r="CT10" s="2">
        <f t="shared" si="35"/>
        <v>1</v>
      </c>
      <c r="CU10" s="2">
        <f t="shared" si="35"/>
        <v>1</v>
      </c>
      <c r="CV10" s="2">
        <f t="shared" si="35"/>
        <v>1</v>
      </c>
      <c r="CW10" s="2">
        <f t="shared" si="35"/>
        <v>1</v>
      </c>
      <c r="CX10" s="2">
        <f t="shared" si="35"/>
        <v>1</v>
      </c>
      <c r="CY10" s="2">
        <f t="shared" si="35"/>
        <v>1</v>
      </c>
      <c r="CZ10" s="2">
        <f t="shared" si="35"/>
        <v>1</v>
      </c>
      <c r="DB10" s="1">
        <f t="shared" ref="DB10:DU10" si="36">IF($CC10&gt;0,MAX(0,FLOOR((1-$DA$2)*CG$2-$CE10+1+CG$1,1)),0)</f>
        <v>0</v>
      </c>
      <c r="DC10" s="1">
        <f t="shared" si="36"/>
        <v>0</v>
      </c>
      <c r="DD10" s="1">
        <f t="shared" si="36"/>
        <v>0</v>
      </c>
      <c r="DE10" s="1">
        <f t="shared" si="36"/>
        <v>0</v>
      </c>
      <c r="DF10" s="1">
        <f t="shared" si="36"/>
        <v>0</v>
      </c>
      <c r="DG10" s="1">
        <f t="shared" si="36"/>
        <v>0</v>
      </c>
      <c r="DH10" s="1">
        <f t="shared" si="36"/>
        <v>0</v>
      </c>
      <c r="DI10" s="1">
        <f t="shared" si="36"/>
        <v>0</v>
      </c>
      <c r="DJ10" s="1">
        <f t="shared" si="36"/>
        <v>0</v>
      </c>
      <c r="DK10" s="1">
        <f t="shared" si="36"/>
        <v>0</v>
      </c>
      <c r="DL10" s="1">
        <f t="shared" si="36"/>
        <v>0</v>
      </c>
      <c r="DM10" s="1">
        <f t="shared" si="36"/>
        <v>0</v>
      </c>
      <c r="DN10" s="1">
        <f t="shared" si="36"/>
        <v>0</v>
      </c>
      <c r="DO10" s="1">
        <f t="shared" si="36"/>
        <v>0</v>
      </c>
      <c r="DP10" s="1">
        <f t="shared" si="36"/>
        <v>0</v>
      </c>
      <c r="DQ10" s="1">
        <f t="shared" si="36"/>
        <v>0</v>
      </c>
      <c r="DR10" s="1">
        <f t="shared" si="36"/>
        <v>0</v>
      </c>
      <c r="DS10" s="1">
        <f t="shared" si="36"/>
        <v>0</v>
      </c>
      <c r="DT10" s="1">
        <f t="shared" si="36"/>
        <v>0</v>
      </c>
      <c r="DU10" s="1">
        <f t="shared" si="36"/>
        <v>0</v>
      </c>
      <c r="DW10" s="1">
        <f t="shared" ref="DW10:EP10" si="37">$AL10 +(DB10*$CC10+AM10)*(BH10+1)/2</f>
        <v>7</v>
      </c>
      <c r="DX10" s="1">
        <f t="shared" si="37"/>
        <v>7</v>
      </c>
      <c r="DY10" s="1">
        <f t="shared" si="37"/>
        <v>7</v>
      </c>
      <c r="DZ10" s="1">
        <f t="shared" si="37"/>
        <v>7</v>
      </c>
      <c r="EA10" s="1">
        <f t="shared" si="37"/>
        <v>7</v>
      </c>
      <c r="EB10" s="1">
        <f t="shared" si="37"/>
        <v>7</v>
      </c>
      <c r="EC10" s="1">
        <f t="shared" si="37"/>
        <v>7</v>
      </c>
      <c r="ED10" s="1">
        <f t="shared" si="37"/>
        <v>7</v>
      </c>
      <c r="EE10" s="1">
        <f t="shared" si="37"/>
        <v>7</v>
      </c>
      <c r="EF10" s="1">
        <f t="shared" si="37"/>
        <v>10.5</v>
      </c>
      <c r="EG10" s="1">
        <f t="shared" si="37"/>
        <v>10.5</v>
      </c>
      <c r="EH10" s="1">
        <f t="shared" si="37"/>
        <v>14</v>
      </c>
      <c r="EI10" s="1">
        <f t="shared" si="37"/>
        <v>14</v>
      </c>
      <c r="EJ10" s="1">
        <f t="shared" si="37"/>
        <v>17.5</v>
      </c>
      <c r="EK10" s="1">
        <f t="shared" si="37"/>
        <v>17.5</v>
      </c>
      <c r="EL10" s="1">
        <f t="shared" si="37"/>
        <v>21</v>
      </c>
      <c r="EM10" s="1">
        <f t="shared" si="37"/>
        <v>21</v>
      </c>
      <c r="EN10" s="1">
        <f t="shared" si="37"/>
        <v>24.5</v>
      </c>
      <c r="EO10" s="1">
        <f t="shared" si="37"/>
        <v>24.5</v>
      </c>
      <c r="EP10" s="1">
        <f t="shared" si="37"/>
        <v>28</v>
      </c>
      <c r="ER10" s="1">
        <f t="shared" si="0"/>
        <v>3</v>
      </c>
      <c r="ES10" s="1">
        <f t="shared" si="1"/>
        <v>3</v>
      </c>
      <c r="ET10" s="1">
        <f t="shared" si="2"/>
        <v>3</v>
      </c>
      <c r="EU10" s="1">
        <f t="shared" si="3"/>
        <v>3</v>
      </c>
      <c r="EV10" s="1">
        <f t="shared" si="4"/>
        <v>4</v>
      </c>
      <c r="EW10" s="1">
        <f t="shared" si="5"/>
        <v>4</v>
      </c>
      <c r="EX10" s="1">
        <f t="shared" si="6"/>
        <v>4</v>
      </c>
      <c r="EY10" s="1">
        <f t="shared" si="7"/>
        <v>4</v>
      </c>
      <c r="EZ10" s="1">
        <f t="shared" si="8"/>
        <v>4</v>
      </c>
      <c r="FA10" s="1">
        <f t="shared" si="9"/>
        <v>6</v>
      </c>
      <c r="FB10" s="1">
        <f t="shared" si="10"/>
        <v>6</v>
      </c>
      <c r="FC10" s="1">
        <f t="shared" si="11"/>
        <v>2</v>
      </c>
      <c r="FD10" s="1">
        <f t="shared" si="12"/>
        <v>8</v>
      </c>
      <c r="FE10" s="1">
        <f t="shared" si="13"/>
        <v>3</v>
      </c>
      <c r="FF10" s="1">
        <f t="shared" si="14"/>
        <v>5</v>
      </c>
      <c r="FG10" s="1">
        <f t="shared" si="15"/>
        <v>6</v>
      </c>
      <c r="FH10" s="1">
        <f t="shared" si="16"/>
        <v>6</v>
      </c>
      <c r="FI10" s="1">
        <f t="shared" si="17"/>
        <v>4</v>
      </c>
      <c r="FJ10" s="1">
        <f t="shared" si="18"/>
        <v>9</v>
      </c>
      <c r="FK10" s="1">
        <f t="shared" si="19"/>
        <v>10</v>
      </c>
    </row>
    <row r="11" spans="1:187" ht="33.950000000000003" customHeight="1">
      <c r="A11" s="9" t="s">
        <v>936</v>
      </c>
      <c r="B11" s="1" t="s">
        <v>38</v>
      </c>
      <c r="C11" s="9" t="s">
        <v>138</v>
      </c>
      <c r="D11" s="9" t="s">
        <v>937</v>
      </c>
      <c r="E11" s="9" t="s">
        <v>46</v>
      </c>
      <c r="F11" s="9" t="s">
        <v>31</v>
      </c>
      <c r="G11" s="9" t="s">
        <v>561</v>
      </c>
      <c r="H11" s="9"/>
      <c r="I11" s="9">
        <v>2</v>
      </c>
      <c r="J11" s="9"/>
      <c r="K11" s="9"/>
      <c r="L11" s="9" t="s">
        <v>225</v>
      </c>
      <c r="M11" s="9" t="s">
        <v>938</v>
      </c>
      <c r="N11" s="19" t="s">
        <v>939</v>
      </c>
      <c r="ER11" s="1">
        <f t="shared" si="0"/>
        <v>3</v>
      </c>
      <c r="ES11" s="1">
        <f t="shared" si="1"/>
        <v>3</v>
      </c>
      <c r="ET11" s="1">
        <f t="shared" si="2"/>
        <v>3</v>
      </c>
      <c r="EU11" s="1">
        <f t="shared" si="3"/>
        <v>3</v>
      </c>
      <c r="EV11" s="1">
        <f t="shared" si="4"/>
        <v>4</v>
      </c>
      <c r="EW11" s="1">
        <f t="shared" si="5"/>
        <v>4</v>
      </c>
      <c r="EX11" s="1">
        <f t="shared" si="6"/>
        <v>4</v>
      </c>
      <c r="EY11" s="1">
        <f t="shared" si="7"/>
        <v>4</v>
      </c>
      <c r="EZ11" s="1">
        <f t="shared" si="8"/>
        <v>4</v>
      </c>
      <c r="FA11" s="1">
        <f t="shared" si="9"/>
        <v>11</v>
      </c>
      <c r="FB11" s="1">
        <f t="shared" si="10"/>
        <v>11</v>
      </c>
      <c r="FC11" s="1">
        <f t="shared" si="11"/>
        <v>11</v>
      </c>
      <c r="FD11" s="1">
        <f t="shared" si="12"/>
        <v>11</v>
      </c>
      <c r="FE11" s="1">
        <f t="shared" si="13"/>
        <v>11</v>
      </c>
      <c r="FF11" s="1">
        <f t="shared" si="14"/>
        <v>15</v>
      </c>
      <c r="FG11" s="1">
        <f t="shared" si="15"/>
        <v>15</v>
      </c>
      <c r="FH11" s="1">
        <f t="shared" si="16"/>
        <v>15</v>
      </c>
      <c r="FI11" s="1">
        <f t="shared" si="17"/>
        <v>15</v>
      </c>
      <c r="FJ11" s="1">
        <f t="shared" si="18"/>
        <v>15</v>
      </c>
      <c r="FK11" s="1" t="e">
        <f t="shared" si="19"/>
        <v>#N/A</v>
      </c>
    </row>
    <row r="12" spans="1:187" ht="33.950000000000003" customHeight="1">
      <c r="A12" s="8" t="s">
        <v>411</v>
      </c>
      <c r="B12" s="1" t="s">
        <v>38</v>
      </c>
      <c r="C12" s="8" t="s">
        <v>39</v>
      </c>
      <c r="D12" s="8" t="s">
        <v>412</v>
      </c>
      <c r="E12" s="8" t="s">
        <v>30</v>
      </c>
      <c r="F12" s="8" t="s">
        <v>31</v>
      </c>
      <c r="G12" s="8"/>
      <c r="H12" s="8"/>
      <c r="I12" s="8">
        <v>4</v>
      </c>
      <c r="J12" s="8" t="s">
        <v>34</v>
      </c>
      <c r="K12" s="8" t="s">
        <v>34</v>
      </c>
      <c r="L12" s="8" t="s">
        <v>413</v>
      </c>
      <c r="M12" s="18" t="s">
        <v>414</v>
      </c>
      <c r="ER12" s="1">
        <f t="shared" si="0"/>
        <v>3</v>
      </c>
      <c r="ES12" s="1">
        <f t="shared" si="1"/>
        <v>3</v>
      </c>
      <c r="ET12" s="1">
        <f t="shared" si="2"/>
        <v>3</v>
      </c>
      <c r="EU12" s="1">
        <f t="shared" si="3"/>
        <v>3</v>
      </c>
      <c r="EV12" s="1">
        <f t="shared" si="4"/>
        <v>4</v>
      </c>
      <c r="EW12" s="1">
        <f t="shared" si="5"/>
        <v>4</v>
      </c>
      <c r="EX12" s="1">
        <f t="shared" si="6"/>
        <v>4</v>
      </c>
      <c r="EY12" s="1">
        <f t="shared" si="7"/>
        <v>4</v>
      </c>
      <c r="EZ12" s="1">
        <f t="shared" si="8"/>
        <v>4</v>
      </c>
      <c r="FA12" s="1">
        <f t="shared" si="9"/>
        <v>11</v>
      </c>
      <c r="FB12" s="1">
        <f t="shared" si="10"/>
        <v>11</v>
      </c>
      <c r="FC12" s="1">
        <f t="shared" si="11"/>
        <v>11</v>
      </c>
      <c r="FD12" s="1">
        <f t="shared" si="12"/>
        <v>11</v>
      </c>
      <c r="FE12" s="1">
        <f t="shared" si="13"/>
        <v>11</v>
      </c>
      <c r="FF12" s="1">
        <f t="shared" si="14"/>
        <v>15</v>
      </c>
      <c r="FG12" s="1">
        <f t="shared" si="15"/>
        <v>15</v>
      </c>
      <c r="FH12" s="1">
        <f t="shared" si="16"/>
        <v>15</v>
      </c>
      <c r="FI12" s="1">
        <f t="shared" si="17"/>
        <v>15</v>
      </c>
      <c r="FJ12" s="1">
        <f t="shared" si="18"/>
        <v>15</v>
      </c>
      <c r="FK12" s="1" t="e">
        <f t="shared" si="19"/>
        <v>#N/A</v>
      </c>
    </row>
    <row r="13" spans="1:187" ht="33.950000000000003" customHeight="1">
      <c r="A13" s="8" t="s">
        <v>641</v>
      </c>
      <c r="B13" s="1" t="s">
        <v>38</v>
      </c>
      <c r="C13" s="8" t="s">
        <v>39</v>
      </c>
      <c r="D13" s="8" t="s">
        <v>642</v>
      </c>
      <c r="E13" s="8" t="s">
        <v>46</v>
      </c>
      <c r="F13" s="8" t="s">
        <v>55</v>
      </c>
      <c r="G13" s="8" t="s">
        <v>643</v>
      </c>
      <c r="H13" s="8"/>
      <c r="I13" s="8">
        <v>1</v>
      </c>
      <c r="J13" s="8"/>
      <c r="K13" s="8" t="s">
        <v>34</v>
      </c>
      <c r="L13" s="8" t="s">
        <v>413</v>
      </c>
      <c r="M13" s="8" t="s">
        <v>644</v>
      </c>
      <c r="N13" s="1" t="s">
        <v>645</v>
      </c>
      <c r="O13" s="1">
        <v>1</v>
      </c>
      <c r="Q13" s="1">
        <f t="shared" ref="Q13:AJ13" si="38">IF(Q$2/5+1 &gt;=$I13,CG13*DW13, 0)</f>
        <v>1.25</v>
      </c>
      <c r="R13" s="1">
        <f t="shared" si="38"/>
        <v>1.6666666666666665</v>
      </c>
      <c r="S13" s="1">
        <f t="shared" si="38"/>
        <v>1.6666666666666665</v>
      </c>
      <c r="T13" s="1">
        <f t="shared" si="38"/>
        <v>2.0833333333333335</v>
      </c>
      <c r="U13" s="1">
        <f t="shared" si="38"/>
        <v>2.1875</v>
      </c>
      <c r="V13" s="1">
        <f t="shared" si="38"/>
        <v>2.1875</v>
      </c>
      <c r="W13" s="1">
        <f t="shared" si="38"/>
        <v>2.5</v>
      </c>
      <c r="X13" s="1">
        <f t="shared" si="38"/>
        <v>2.5</v>
      </c>
      <c r="Y13" s="1">
        <f t="shared" si="38"/>
        <v>2.5</v>
      </c>
      <c r="Z13" s="1">
        <f t="shared" si="38"/>
        <v>6.75</v>
      </c>
      <c r="AA13" s="1">
        <f t="shared" si="38"/>
        <v>6.75</v>
      </c>
      <c r="AB13" s="1">
        <f t="shared" si="38"/>
        <v>6.75</v>
      </c>
      <c r="AC13" s="1">
        <f t="shared" si="38"/>
        <v>9</v>
      </c>
      <c r="AD13" s="1">
        <f t="shared" si="38"/>
        <v>9</v>
      </c>
      <c r="AE13" s="1">
        <f t="shared" si="38"/>
        <v>9.1666666666666661</v>
      </c>
      <c r="AF13" s="1">
        <f t="shared" si="38"/>
        <v>11.458333333333332</v>
      </c>
      <c r="AG13" s="1">
        <f t="shared" si="38"/>
        <v>11.458333333333332</v>
      </c>
      <c r="AH13" s="1">
        <f t="shared" si="38"/>
        <v>11.458333333333332</v>
      </c>
      <c r="AI13" s="1">
        <f t="shared" si="38"/>
        <v>13.75</v>
      </c>
      <c r="AJ13" s="1">
        <f t="shared" si="38"/>
        <v>15.75</v>
      </c>
      <c r="AL13" s="1">
        <v>0</v>
      </c>
      <c r="AM13" s="1">
        <v>1</v>
      </c>
      <c r="AN13" s="1">
        <f t="shared" ref="AN13:BF13" si="39">AM13</f>
        <v>1</v>
      </c>
      <c r="AO13" s="1">
        <f t="shared" si="39"/>
        <v>1</v>
      </c>
      <c r="AP13" s="1">
        <f t="shared" si="39"/>
        <v>1</v>
      </c>
      <c r="AQ13" s="1">
        <f t="shared" si="39"/>
        <v>1</v>
      </c>
      <c r="AR13" s="1">
        <f t="shared" si="39"/>
        <v>1</v>
      </c>
      <c r="AS13" s="1">
        <f t="shared" si="39"/>
        <v>1</v>
      </c>
      <c r="AT13" s="1">
        <f t="shared" si="39"/>
        <v>1</v>
      </c>
      <c r="AU13" s="1">
        <f t="shared" si="39"/>
        <v>1</v>
      </c>
      <c r="AV13" s="1">
        <f t="shared" si="39"/>
        <v>1</v>
      </c>
      <c r="AW13" s="1">
        <f t="shared" si="39"/>
        <v>1</v>
      </c>
      <c r="AX13" s="1">
        <f t="shared" si="39"/>
        <v>1</v>
      </c>
      <c r="AY13" s="1">
        <f t="shared" si="39"/>
        <v>1</v>
      </c>
      <c r="AZ13" s="1">
        <f t="shared" si="39"/>
        <v>1</v>
      </c>
      <c r="BA13" s="1">
        <f t="shared" si="39"/>
        <v>1</v>
      </c>
      <c r="BB13" s="1">
        <f t="shared" si="39"/>
        <v>1</v>
      </c>
      <c r="BC13" s="1">
        <f t="shared" si="39"/>
        <v>1</v>
      </c>
      <c r="BD13" s="1">
        <f t="shared" si="39"/>
        <v>1</v>
      </c>
      <c r="BE13" s="1">
        <f t="shared" si="39"/>
        <v>1</v>
      </c>
      <c r="BF13" s="1">
        <f t="shared" si="39"/>
        <v>1</v>
      </c>
      <c r="BH13" s="1">
        <v>4</v>
      </c>
      <c r="BI13" s="1">
        <f t="shared" ref="BI13:CA13" si="40">BH13</f>
        <v>4</v>
      </c>
      <c r="BJ13" s="1">
        <f t="shared" si="40"/>
        <v>4</v>
      </c>
      <c r="BK13" s="1">
        <f t="shared" si="40"/>
        <v>4</v>
      </c>
      <c r="BL13" s="1">
        <f t="shared" si="40"/>
        <v>4</v>
      </c>
      <c r="BM13" s="1">
        <f t="shared" si="40"/>
        <v>4</v>
      </c>
      <c r="BN13" s="1">
        <f t="shared" si="40"/>
        <v>4</v>
      </c>
      <c r="BO13" s="1">
        <f t="shared" si="40"/>
        <v>4</v>
      </c>
      <c r="BP13" s="1">
        <f t="shared" si="40"/>
        <v>4</v>
      </c>
      <c r="BQ13" s="1">
        <f t="shared" si="40"/>
        <v>4</v>
      </c>
      <c r="BR13" s="1">
        <f t="shared" si="40"/>
        <v>4</v>
      </c>
      <c r="BS13" s="1">
        <f t="shared" si="40"/>
        <v>4</v>
      </c>
      <c r="BT13" s="1">
        <f t="shared" si="40"/>
        <v>4</v>
      </c>
      <c r="BU13" s="1">
        <f t="shared" si="40"/>
        <v>4</v>
      </c>
      <c r="BV13" s="1">
        <f t="shared" si="40"/>
        <v>4</v>
      </c>
      <c r="BW13" s="1">
        <f t="shared" si="40"/>
        <v>4</v>
      </c>
      <c r="BX13" s="1">
        <f t="shared" si="40"/>
        <v>4</v>
      </c>
      <c r="BY13" s="1">
        <f t="shared" si="40"/>
        <v>4</v>
      </c>
      <c r="BZ13" s="1">
        <f t="shared" si="40"/>
        <v>4</v>
      </c>
      <c r="CA13" s="1">
        <f t="shared" si="40"/>
        <v>4</v>
      </c>
      <c r="CB13" s="2"/>
      <c r="CC13" s="1">
        <v>1</v>
      </c>
      <c r="CE13">
        <f>IF(EXACT(E13,"Focus"),IF(I13=1,3,IF(I13=2,3,IF(I13=3,4,IF(I13=4,6,8)))),IF(I13=1,4,IF(I13=2,5,IF(I13=3,6,IF(I13=4,8,10)))))</f>
        <v>4</v>
      </c>
      <c r="CG13" s="2">
        <f t="shared" ref="CG13:CZ13" si="41">MIN(1,MAX(0,(CG$2-$CE13+1+CG$1-DB13)/CG$2))</f>
        <v>0.5</v>
      </c>
      <c r="CH13" s="2">
        <f t="shared" si="41"/>
        <v>0.66666666666666663</v>
      </c>
      <c r="CI13" s="2">
        <f t="shared" si="41"/>
        <v>0.66666666666666663</v>
      </c>
      <c r="CJ13" s="2">
        <f t="shared" si="41"/>
        <v>0.83333333333333337</v>
      </c>
      <c r="CK13" s="2">
        <f t="shared" si="41"/>
        <v>0.875</v>
      </c>
      <c r="CL13" s="2">
        <f t="shared" si="41"/>
        <v>0.875</v>
      </c>
      <c r="CM13" s="2">
        <f t="shared" si="41"/>
        <v>1</v>
      </c>
      <c r="CN13" s="2">
        <f t="shared" si="41"/>
        <v>1</v>
      </c>
      <c r="CO13" s="2">
        <f t="shared" si="41"/>
        <v>1</v>
      </c>
      <c r="CP13" s="2">
        <f t="shared" si="41"/>
        <v>0.9</v>
      </c>
      <c r="CQ13" s="2">
        <f t="shared" si="41"/>
        <v>0.9</v>
      </c>
      <c r="CR13" s="2">
        <f t="shared" si="41"/>
        <v>0.9</v>
      </c>
      <c r="CS13" s="2">
        <f t="shared" si="41"/>
        <v>0.9</v>
      </c>
      <c r="CT13" s="2">
        <f t="shared" si="41"/>
        <v>0.9</v>
      </c>
      <c r="CU13" s="2">
        <f t="shared" si="41"/>
        <v>0.91666666666666663</v>
      </c>
      <c r="CV13" s="2">
        <f t="shared" si="41"/>
        <v>0.91666666666666663</v>
      </c>
      <c r="CW13" s="2">
        <f t="shared" si="41"/>
        <v>0.91666666666666663</v>
      </c>
      <c r="CX13" s="2">
        <f t="shared" si="41"/>
        <v>0.91666666666666663</v>
      </c>
      <c r="CY13" s="2">
        <f t="shared" si="41"/>
        <v>0.91666666666666663</v>
      </c>
      <c r="CZ13" s="2">
        <f t="shared" si="41"/>
        <v>0.9</v>
      </c>
      <c r="DB13" s="1">
        <f t="shared" ref="DB13:DU13" si="42">IF($CC13&gt;0,MAX(0,FLOOR((1-$DA$2)*CG$2-$CE13+1+CG$1,1)),0)</f>
        <v>0</v>
      </c>
      <c r="DC13" s="1">
        <f t="shared" si="42"/>
        <v>0</v>
      </c>
      <c r="DD13" s="1">
        <f t="shared" si="42"/>
        <v>0</v>
      </c>
      <c r="DE13" s="1">
        <f t="shared" si="42"/>
        <v>0</v>
      </c>
      <c r="DF13" s="1">
        <f t="shared" si="42"/>
        <v>0</v>
      </c>
      <c r="DG13" s="1">
        <f t="shared" si="42"/>
        <v>0</v>
      </c>
      <c r="DH13" s="1">
        <f t="shared" si="42"/>
        <v>0</v>
      </c>
      <c r="DI13" s="1">
        <f t="shared" si="42"/>
        <v>0</v>
      </c>
      <c r="DJ13" s="1">
        <f t="shared" si="42"/>
        <v>0</v>
      </c>
      <c r="DK13" s="1">
        <f t="shared" si="42"/>
        <v>2</v>
      </c>
      <c r="DL13" s="1">
        <f t="shared" si="42"/>
        <v>2</v>
      </c>
      <c r="DM13" s="1">
        <f t="shared" si="42"/>
        <v>2</v>
      </c>
      <c r="DN13" s="1">
        <f t="shared" si="42"/>
        <v>3</v>
      </c>
      <c r="DO13" s="1">
        <f t="shared" si="42"/>
        <v>3</v>
      </c>
      <c r="DP13" s="1">
        <f t="shared" si="42"/>
        <v>3</v>
      </c>
      <c r="DQ13" s="1">
        <f t="shared" si="42"/>
        <v>4</v>
      </c>
      <c r="DR13" s="1">
        <f t="shared" si="42"/>
        <v>4</v>
      </c>
      <c r="DS13" s="1">
        <f t="shared" si="42"/>
        <v>4</v>
      </c>
      <c r="DT13" s="1">
        <f t="shared" si="42"/>
        <v>5</v>
      </c>
      <c r="DU13" s="1">
        <f t="shared" si="42"/>
        <v>6</v>
      </c>
      <c r="DW13" s="1">
        <f t="shared" ref="DW13:EP13" si="43">$AL13 +(DB13*$CC13+AM13)*(BH13+1)/2</f>
        <v>2.5</v>
      </c>
      <c r="DX13" s="1">
        <f t="shared" si="43"/>
        <v>2.5</v>
      </c>
      <c r="DY13" s="1">
        <f t="shared" si="43"/>
        <v>2.5</v>
      </c>
      <c r="DZ13" s="1">
        <f t="shared" si="43"/>
        <v>2.5</v>
      </c>
      <c r="EA13" s="1">
        <f t="shared" si="43"/>
        <v>2.5</v>
      </c>
      <c r="EB13" s="1">
        <f t="shared" si="43"/>
        <v>2.5</v>
      </c>
      <c r="EC13" s="1">
        <f t="shared" si="43"/>
        <v>2.5</v>
      </c>
      <c r="ED13" s="1">
        <f t="shared" si="43"/>
        <v>2.5</v>
      </c>
      <c r="EE13" s="1">
        <f t="shared" si="43"/>
        <v>2.5</v>
      </c>
      <c r="EF13" s="1">
        <f t="shared" si="43"/>
        <v>7.5</v>
      </c>
      <c r="EG13" s="1">
        <f t="shared" si="43"/>
        <v>7.5</v>
      </c>
      <c r="EH13" s="1">
        <f t="shared" si="43"/>
        <v>7.5</v>
      </c>
      <c r="EI13" s="1">
        <f t="shared" si="43"/>
        <v>10</v>
      </c>
      <c r="EJ13" s="1">
        <f t="shared" si="43"/>
        <v>10</v>
      </c>
      <c r="EK13" s="1">
        <f t="shared" si="43"/>
        <v>10</v>
      </c>
      <c r="EL13" s="1">
        <f t="shared" si="43"/>
        <v>12.5</v>
      </c>
      <c r="EM13" s="1">
        <f t="shared" si="43"/>
        <v>12.5</v>
      </c>
      <c r="EN13" s="1">
        <f t="shared" si="43"/>
        <v>12.5</v>
      </c>
      <c r="EO13" s="1">
        <f t="shared" si="43"/>
        <v>15</v>
      </c>
      <c r="EP13" s="1">
        <f t="shared" si="43"/>
        <v>17.5</v>
      </c>
      <c r="ER13" s="1">
        <f t="shared" si="0"/>
        <v>2</v>
      </c>
      <c r="ES13" s="1">
        <f t="shared" si="1"/>
        <v>2</v>
      </c>
      <c r="ET13" s="1">
        <f t="shared" si="2"/>
        <v>2</v>
      </c>
      <c r="EU13" s="1">
        <f t="shared" si="3"/>
        <v>2</v>
      </c>
      <c r="EV13" s="1">
        <f t="shared" si="4"/>
        <v>3</v>
      </c>
      <c r="EW13" s="1">
        <f t="shared" si="5"/>
        <v>3</v>
      </c>
      <c r="EX13" s="1">
        <f t="shared" si="6"/>
        <v>3</v>
      </c>
      <c r="EY13" s="1">
        <f t="shared" si="7"/>
        <v>3</v>
      </c>
      <c r="EZ13" s="1">
        <f t="shared" si="8"/>
        <v>3</v>
      </c>
      <c r="FA13" s="1">
        <f t="shared" si="9"/>
        <v>10</v>
      </c>
      <c r="FB13" s="1">
        <f t="shared" si="10"/>
        <v>10</v>
      </c>
      <c r="FC13" s="1">
        <f t="shared" si="11"/>
        <v>10</v>
      </c>
      <c r="FD13" s="1">
        <f t="shared" si="12"/>
        <v>10</v>
      </c>
      <c r="FE13" s="1">
        <f t="shared" si="13"/>
        <v>10</v>
      </c>
      <c r="FF13" s="1">
        <f t="shared" si="14"/>
        <v>14</v>
      </c>
      <c r="FG13" s="1">
        <f t="shared" si="15"/>
        <v>14</v>
      </c>
      <c r="FH13" s="1">
        <f t="shared" si="16"/>
        <v>14</v>
      </c>
      <c r="FI13" s="1">
        <f t="shared" si="17"/>
        <v>14</v>
      </c>
      <c r="FJ13" s="1">
        <f t="shared" si="18"/>
        <v>14</v>
      </c>
      <c r="FK13" s="1">
        <f t="shared" si="19"/>
        <v>15</v>
      </c>
    </row>
    <row r="14" spans="1:187" ht="33.950000000000003" customHeight="1">
      <c r="A14" s="8" t="s">
        <v>146</v>
      </c>
      <c r="B14" s="1" t="s">
        <v>66</v>
      </c>
      <c r="C14" s="8" t="s">
        <v>119</v>
      </c>
      <c r="D14" s="8" t="s">
        <v>147</v>
      </c>
      <c r="E14" s="8" t="s">
        <v>46</v>
      </c>
      <c r="F14" s="8" t="s">
        <v>55</v>
      </c>
      <c r="G14" s="11"/>
      <c r="H14" s="8" t="s">
        <v>77</v>
      </c>
      <c r="I14" s="11">
        <v>3</v>
      </c>
      <c r="J14" s="11"/>
      <c r="K14" s="11"/>
      <c r="L14" s="8" t="s">
        <v>148</v>
      </c>
      <c r="M14" s="8" t="s">
        <v>149</v>
      </c>
      <c r="N14" s="12"/>
      <c r="ER14" s="1">
        <f t="shared" si="0"/>
        <v>3</v>
      </c>
      <c r="ES14" s="1">
        <f t="shared" si="1"/>
        <v>3</v>
      </c>
      <c r="ET14" s="1">
        <f t="shared" si="2"/>
        <v>3</v>
      </c>
      <c r="EU14" s="1">
        <f t="shared" si="3"/>
        <v>3</v>
      </c>
      <c r="EV14" s="1">
        <f t="shared" si="4"/>
        <v>4</v>
      </c>
      <c r="EW14" s="1">
        <f t="shared" si="5"/>
        <v>4</v>
      </c>
      <c r="EX14" s="1">
        <f t="shared" si="6"/>
        <v>4</v>
      </c>
      <c r="EY14" s="1">
        <f t="shared" si="7"/>
        <v>4</v>
      </c>
      <c r="EZ14" s="1">
        <f t="shared" si="8"/>
        <v>4</v>
      </c>
      <c r="FA14" s="1">
        <f t="shared" si="9"/>
        <v>11</v>
      </c>
      <c r="FB14" s="1">
        <f t="shared" si="10"/>
        <v>11</v>
      </c>
      <c r="FC14" s="1">
        <f t="shared" si="11"/>
        <v>11</v>
      </c>
      <c r="FD14" s="1">
        <f t="shared" si="12"/>
        <v>11</v>
      </c>
      <c r="FE14" s="1">
        <f t="shared" si="13"/>
        <v>11</v>
      </c>
      <c r="FF14" s="1">
        <f t="shared" si="14"/>
        <v>15</v>
      </c>
      <c r="FG14" s="1">
        <f t="shared" si="15"/>
        <v>15</v>
      </c>
      <c r="FH14" s="1">
        <f t="shared" si="16"/>
        <v>15</v>
      </c>
      <c r="FI14" s="1">
        <f t="shared" si="17"/>
        <v>15</v>
      </c>
      <c r="FJ14" s="1">
        <f t="shared" si="18"/>
        <v>15</v>
      </c>
      <c r="FK14" s="1" t="e">
        <f t="shared" si="19"/>
        <v>#N/A</v>
      </c>
    </row>
    <row r="15" spans="1:187" ht="33.950000000000003" customHeight="1">
      <c r="A15" s="8" t="s">
        <v>812</v>
      </c>
      <c r="B15" s="1" t="s">
        <v>52</v>
      </c>
      <c r="C15" s="8" t="s">
        <v>53</v>
      </c>
      <c r="D15" s="8" t="s">
        <v>813</v>
      </c>
      <c r="E15" s="8" t="s">
        <v>46</v>
      </c>
      <c r="F15" s="8" t="s">
        <v>55</v>
      </c>
      <c r="G15" s="8" t="s">
        <v>814</v>
      </c>
      <c r="H15" s="8"/>
      <c r="I15" s="8">
        <v>2</v>
      </c>
      <c r="J15" s="8"/>
      <c r="K15" s="8"/>
      <c r="L15" s="8" t="s">
        <v>148</v>
      </c>
      <c r="M15" s="8" t="s">
        <v>815</v>
      </c>
      <c r="ER15" s="1">
        <f t="shared" si="0"/>
        <v>3</v>
      </c>
      <c r="ES15" s="1">
        <f t="shared" si="1"/>
        <v>3</v>
      </c>
      <c r="ET15" s="1">
        <f t="shared" si="2"/>
        <v>3</v>
      </c>
      <c r="EU15" s="1">
        <f t="shared" si="3"/>
        <v>3</v>
      </c>
      <c r="EV15" s="1">
        <f t="shared" si="4"/>
        <v>4</v>
      </c>
      <c r="EW15" s="1">
        <f t="shared" si="5"/>
        <v>4</v>
      </c>
      <c r="EX15" s="1">
        <f t="shared" si="6"/>
        <v>4</v>
      </c>
      <c r="EY15" s="1">
        <f t="shared" si="7"/>
        <v>4</v>
      </c>
      <c r="EZ15" s="1">
        <f t="shared" si="8"/>
        <v>4</v>
      </c>
      <c r="FA15" s="1">
        <f t="shared" si="9"/>
        <v>11</v>
      </c>
      <c r="FB15" s="1">
        <f t="shared" si="10"/>
        <v>11</v>
      </c>
      <c r="FC15" s="1">
        <f t="shared" si="11"/>
        <v>11</v>
      </c>
      <c r="FD15" s="1">
        <f t="shared" si="12"/>
        <v>11</v>
      </c>
      <c r="FE15" s="1">
        <f t="shared" si="13"/>
        <v>11</v>
      </c>
      <c r="FF15" s="1">
        <f t="shared" si="14"/>
        <v>15</v>
      </c>
      <c r="FG15" s="1">
        <f t="shared" si="15"/>
        <v>15</v>
      </c>
      <c r="FH15" s="1">
        <f t="shared" si="16"/>
        <v>15</v>
      </c>
      <c r="FI15" s="1">
        <f t="shared" si="17"/>
        <v>15</v>
      </c>
      <c r="FJ15" s="1">
        <f t="shared" si="18"/>
        <v>15</v>
      </c>
      <c r="FK15" s="1" t="e">
        <f t="shared" si="19"/>
        <v>#N/A</v>
      </c>
    </row>
    <row r="16" spans="1:187" ht="33.950000000000003" customHeight="1">
      <c r="A16" s="8" t="s">
        <v>969</v>
      </c>
      <c r="B16" s="1" t="s">
        <v>27</v>
      </c>
      <c r="C16" s="8" t="s">
        <v>28</v>
      </c>
      <c r="D16" s="8" t="s">
        <v>970</v>
      </c>
      <c r="E16" s="8" t="s">
        <v>30</v>
      </c>
      <c r="F16" s="8" t="s">
        <v>55</v>
      </c>
      <c r="G16" s="8"/>
      <c r="H16" s="8" t="s">
        <v>596</v>
      </c>
      <c r="I16" s="8">
        <v>3</v>
      </c>
      <c r="J16" s="8"/>
      <c r="K16" s="8"/>
      <c r="L16" s="8" t="s">
        <v>971</v>
      </c>
      <c r="M16" s="8" t="s">
        <v>972</v>
      </c>
      <c r="BR16" s="2"/>
      <c r="BS16" s="2"/>
      <c r="BT16" s="2"/>
      <c r="BU16" s="2"/>
      <c r="BV16" s="2"/>
      <c r="BW16" s="2"/>
      <c r="BX16" s="2"/>
      <c r="BY16" s="2"/>
      <c r="BZ16" s="2"/>
      <c r="CA16" s="2"/>
      <c r="CB16" s="2"/>
      <c r="ER16" s="1">
        <f t="shared" si="0"/>
        <v>3</v>
      </c>
      <c r="ES16" s="1">
        <f t="shared" si="1"/>
        <v>3</v>
      </c>
      <c r="ET16" s="1">
        <f t="shared" si="2"/>
        <v>3</v>
      </c>
      <c r="EU16" s="1">
        <f t="shared" si="3"/>
        <v>3</v>
      </c>
      <c r="EV16" s="1">
        <f t="shared" si="4"/>
        <v>4</v>
      </c>
      <c r="EW16" s="1">
        <f t="shared" si="5"/>
        <v>4</v>
      </c>
      <c r="EX16" s="1">
        <f t="shared" si="6"/>
        <v>4</v>
      </c>
      <c r="EY16" s="1">
        <f t="shared" si="7"/>
        <v>4</v>
      </c>
      <c r="EZ16" s="1">
        <f t="shared" si="8"/>
        <v>4</v>
      </c>
      <c r="FA16" s="1">
        <f t="shared" si="9"/>
        <v>11</v>
      </c>
      <c r="FB16" s="1">
        <f t="shared" si="10"/>
        <v>11</v>
      </c>
      <c r="FC16" s="1">
        <f t="shared" si="11"/>
        <v>11</v>
      </c>
      <c r="FD16" s="1">
        <f t="shared" si="12"/>
        <v>11</v>
      </c>
      <c r="FE16" s="1">
        <f t="shared" si="13"/>
        <v>11</v>
      </c>
      <c r="FF16" s="1">
        <f t="shared" si="14"/>
        <v>15</v>
      </c>
      <c r="FG16" s="1">
        <f t="shared" si="15"/>
        <v>15</v>
      </c>
      <c r="FH16" s="1">
        <f t="shared" si="16"/>
        <v>15</v>
      </c>
      <c r="FI16" s="1">
        <f t="shared" si="17"/>
        <v>15</v>
      </c>
      <c r="FJ16" s="1">
        <f t="shared" si="18"/>
        <v>15</v>
      </c>
      <c r="FK16" s="1" t="e">
        <f t="shared" si="19"/>
        <v>#N/A</v>
      </c>
    </row>
    <row r="17" spans="1:167" ht="33.950000000000003" customHeight="1">
      <c r="A17" s="8" t="s">
        <v>995</v>
      </c>
      <c r="B17" s="1" t="s">
        <v>66</v>
      </c>
      <c r="C17" s="8" t="s">
        <v>67</v>
      </c>
      <c r="D17" s="8" t="s">
        <v>996</v>
      </c>
      <c r="E17" s="8" t="s">
        <v>30</v>
      </c>
      <c r="F17" s="8" t="s">
        <v>55</v>
      </c>
      <c r="G17" s="8" t="s">
        <v>997</v>
      </c>
      <c r="H17" s="8" t="s">
        <v>596</v>
      </c>
      <c r="I17" s="11">
        <v>2</v>
      </c>
      <c r="J17" s="11"/>
      <c r="K17" s="11"/>
      <c r="L17" s="8" t="s">
        <v>148</v>
      </c>
      <c r="M17" s="8" t="s">
        <v>998</v>
      </c>
      <c r="N17" s="12"/>
      <c r="ER17" s="1">
        <f t="shared" si="0"/>
        <v>3</v>
      </c>
      <c r="ES17" s="1">
        <f t="shared" si="1"/>
        <v>3</v>
      </c>
      <c r="ET17" s="1">
        <f t="shared" si="2"/>
        <v>3</v>
      </c>
      <c r="EU17" s="1">
        <f t="shared" si="3"/>
        <v>3</v>
      </c>
      <c r="EV17" s="1">
        <f t="shared" si="4"/>
        <v>4</v>
      </c>
      <c r="EW17" s="1">
        <f t="shared" si="5"/>
        <v>4</v>
      </c>
      <c r="EX17" s="1">
        <f t="shared" si="6"/>
        <v>4</v>
      </c>
      <c r="EY17" s="1">
        <f t="shared" si="7"/>
        <v>4</v>
      </c>
      <c r="EZ17" s="1">
        <f t="shared" si="8"/>
        <v>4</v>
      </c>
      <c r="FA17" s="1">
        <f t="shared" si="9"/>
        <v>11</v>
      </c>
      <c r="FB17" s="1">
        <f t="shared" si="10"/>
        <v>11</v>
      </c>
      <c r="FC17" s="1">
        <f t="shared" si="11"/>
        <v>11</v>
      </c>
      <c r="FD17" s="1">
        <f t="shared" si="12"/>
        <v>11</v>
      </c>
      <c r="FE17" s="1">
        <f t="shared" si="13"/>
        <v>11</v>
      </c>
      <c r="FF17" s="1">
        <f t="shared" si="14"/>
        <v>15</v>
      </c>
      <c r="FG17" s="1">
        <f t="shared" si="15"/>
        <v>15</v>
      </c>
      <c r="FH17" s="1">
        <f t="shared" si="16"/>
        <v>15</v>
      </c>
      <c r="FI17" s="1">
        <f t="shared" si="17"/>
        <v>15</v>
      </c>
      <c r="FJ17" s="1">
        <f t="shared" si="18"/>
        <v>15</v>
      </c>
      <c r="FK17" s="1" t="e">
        <f t="shared" si="19"/>
        <v>#N/A</v>
      </c>
    </row>
    <row r="18" spans="1:167" ht="48">
      <c r="A18" s="8" t="s">
        <v>902</v>
      </c>
      <c r="B18" s="1" t="s">
        <v>52</v>
      </c>
      <c r="C18" s="8" t="s">
        <v>53</v>
      </c>
      <c r="D18" s="8" t="s">
        <v>903</v>
      </c>
      <c r="E18" s="8" t="s">
        <v>46</v>
      </c>
      <c r="F18" s="8" t="s">
        <v>55</v>
      </c>
      <c r="G18" s="8"/>
      <c r="H18" s="8" t="s">
        <v>393</v>
      </c>
      <c r="I18" s="8">
        <v>3</v>
      </c>
      <c r="J18" s="8"/>
      <c r="K18" s="8"/>
      <c r="L18" s="8" t="s">
        <v>904</v>
      </c>
      <c r="M18" s="8" t="s">
        <v>905</v>
      </c>
      <c r="ER18" s="1">
        <f t="shared" si="0"/>
        <v>3</v>
      </c>
      <c r="ES18" s="1">
        <f t="shared" si="1"/>
        <v>3</v>
      </c>
      <c r="ET18" s="1">
        <f t="shared" si="2"/>
        <v>3</v>
      </c>
      <c r="EU18" s="1">
        <f t="shared" si="3"/>
        <v>3</v>
      </c>
      <c r="EV18" s="1">
        <f t="shared" si="4"/>
        <v>4</v>
      </c>
      <c r="EW18" s="1">
        <f t="shared" si="5"/>
        <v>4</v>
      </c>
      <c r="EX18" s="1">
        <f t="shared" si="6"/>
        <v>4</v>
      </c>
      <c r="EY18" s="1">
        <f t="shared" si="7"/>
        <v>4</v>
      </c>
      <c r="EZ18" s="1">
        <f t="shared" si="8"/>
        <v>4</v>
      </c>
      <c r="FA18" s="1">
        <f t="shared" si="9"/>
        <v>11</v>
      </c>
      <c r="FB18" s="1">
        <f t="shared" si="10"/>
        <v>11</v>
      </c>
      <c r="FC18" s="1">
        <f t="shared" si="11"/>
        <v>11</v>
      </c>
      <c r="FD18" s="1">
        <f t="shared" si="12"/>
        <v>11</v>
      </c>
      <c r="FE18" s="1">
        <f t="shared" si="13"/>
        <v>11</v>
      </c>
      <c r="FF18" s="1">
        <f t="shared" si="14"/>
        <v>15</v>
      </c>
      <c r="FG18" s="1">
        <f t="shared" si="15"/>
        <v>15</v>
      </c>
      <c r="FH18" s="1">
        <f t="shared" si="16"/>
        <v>15</v>
      </c>
      <c r="FI18" s="1">
        <f t="shared" si="17"/>
        <v>15</v>
      </c>
      <c r="FJ18" s="1">
        <f t="shared" si="18"/>
        <v>15</v>
      </c>
      <c r="FK18" s="1" t="e">
        <f t="shared" si="19"/>
        <v>#N/A</v>
      </c>
    </row>
    <row r="19" spans="1:167" ht="48">
      <c r="A19" s="8" t="s">
        <v>890</v>
      </c>
      <c r="B19" s="1" t="s">
        <v>66</v>
      </c>
      <c r="C19" s="8" t="s">
        <v>67</v>
      </c>
      <c r="D19" s="8" t="s">
        <v>891</v>
      </c>
      <c r="E19" s="8" t="s">
        <v>30</v>
      </c>
      <c r="F19" s="8" t="s">
        <v>55</v>
      </c>
      <c r="G19" s="11"/>
      <c r="H19" s="11"/>
      <c r="I19" s="11">
        <v>1</v>
      </c>
      <c r="J19" s="11"/>
      <c r="K19" s="11"/>
      <c r="L19" s="8" t="s">
        <v>892</v>
      </c>
      <c r="M19" s="8" t="s">
        <v>893</v>
      </c>
      <c r="N19" s="1" t="s">
        <v>894</v>
      </c>
      <c r="ER19" s="1">
        <f t="shared" si="0"/>
        <v>3</v>
      </c>
      <c r="ES19" s="1">
        <f t="shared" si="1"/>
        <v>3</v>
      </c>
      <c r="ET19" s="1">
        <f t="shared" si="2"/>
        <v>3</v>
      </c>
      <c r="EU19" s="1">
        <f t="shared" si="3"/>
        <v>3</v>
      </c>
      <c r="EV19" s="1">
        <f t="shared" si="4"/>
        <v>4</v>
      </c>
      <c r="EW19" s="1">
        <f t="shared" si="5"/>
        <v>4</v>
      </c>
      <c r="EX19" s="1">
        <f t="shared" si="6"/>
        <v>4</v>
      </c>
      <c r="EY19" s="1">
        <f t="shared" si="7"/>
        <v>4</v>
      </c>
      <c r="EZ19" s="1">
        <f t="shared" si="8"/>
        <v>4</v>
      </c>
      <c r="FA19" s="1">
        <f t="shared" si="9"/>
        <v>11</v>
      </c>
      <c r="FB19" s="1">
        <f t="shared" si="10"/>
        <v>11</v>
      </c>
      <c r="FC19" s="1">
        <f t="shared" si="11"/>
        <v>11</v>
      </c>
      <c r="FD19" s="1">
        <f t="shared" si="12"/>
        <v>11</v>
      </c>
      <c r="FE19" s="1">
        <f t="shared" si="13"/>
        <v>11</v>
      </c>
      <c r="FF19" s="1">
        <f t="shared" si="14"/>
        <v>15</v>
      </c>
      <c r="FG19" s="1">
        <f t="shared" si="15"/>
        <v>15</v>
      </c>
      <c r="FH19" s="1">
        <f t="shared" si="16"/>
        <v>15</v>
      </c>
      <c r="FI19" s="1">
        <f t="shared" si="17"/>
        <v>15</v>
      </c>
      <c r="FJ19" s="1">
        <f t="shared" si="18"/>
        <v>15</v>
      </c>
      <c r="FK19" s="1" t="e">
        <f t="shared" si="19"/>
        <v>#N/A</v>
      </c>
    </row>
    <row r="20" spans="1:167" ht="33.950000000000003" customHeight="1">
      <c r="A20" s="8" t="s">
        <v>455</v>
      </c>
      <c r="B20" s="1" t="s">
        <v>60</v>
      </c>
      <c r="C20" s="8" t="s">
        <v>98</v>
      </c>
      <c r="D20" s="8" t="s">
        <v>456</v>
      </c>
      <c r="E20" s="8" t="s">
        <v>46</v>
      </c>
      <c r="F20" s="8" t="s">
        <v>55</v>
      </c>
      <c r="G20" s="8" t="s">
        <v>457</v>
      </c>
      <c r="H20" s="8" t="s">
        <v>458</v>
      </c>
      <c r="I20" s="8">
        <v>4</v>
      </c>
      <c r="J20" s="8"/>
      <c r="K20" s="8" t="s">
        <v>34</v>
      </c>
      <c r="L20" s="8" t="s">
        <v>459</v>
      </c>
      <c r="M20" s="8" t="s">
        <v>460</v>
      </c>
      <c r="ER20" s="1">
        <f t="shared" si="0"/>
        <v>3</v>
      </c>
      <c r="ES20" s="1">
        <f t="shared" si="1"/>
        <v>3</v>
      </c>
      <c r="ET20" s="1">
        <f t="shared" si="2"/>
        <v>3</v>
      </c>
      <c r="EU20" s="1">
        <f t="shared" si="3"/>
        <v>3</v>
      </c>
      <c r="EV20" s="1">
        <f t="shared" si="4"/>
        <v>4</v>
      </c>
      <c r="EW20" s="1">
        <f t="shared" si="5"/>
        <v>4</v>
      </c>
      <c r="EX20" s="1">
        <f t="shared" si="6"/>
        <v>4</v>
      </c>
      <c r="EY20" s="1">
        <f t="shared" si="7"/>
        <v>4</v>
      </c>
      <c r="EZ20" s="1">
        <f t="shared" si="8"/>
        <v>4</v>
      </c>
      <c r="FA20" s="1">
        <f t="shared" si="9"/>
        <v>11</v>
      </c>
      <c r="FB20" s="1">
        <f t="shared" si="10"/>
        <v>11</v>
      </c>
      <c r="FC20" s="1">
        <f t="shared" si="11"/>
        <v>11</v>
      </c>
      <c r="FD20" s="1">
        <f t="shared" si="12"/>
        <v>11</v>
      </c>
      <c r="FE20" s="1">
        <f t="shared" si="13"/>
        <v>11</v>
      </c>
      <c r="FF20" s="1">
        <f t="shared" si="14"/>
        <v>15</v>
      </c>
      <c r="FG20" s="1">
        <f t="shared" si="15"/>
        <v>15</v>
      </c>
      <c r="FH20" s="1">
        <f t="shared" si="16"/>
        <v>15</v>
      </c>
      <c r="FI20" s="1">
        <f t="shared" si="17"/>
        <v>15</v>
      </c>
      <c r="FJ20" s="1">
        <f t="shared" si="18"/>
        <v>15</v>
      </c>
      <c r="FK20" s="1" t="e">
        <f t="shared" si="19"/>
        <v>#N/A</v>
      </c>
    </row>
    <row r="21" spans="1:167" ht="36">
      <c r="A21" s="8" t="s">
        <v>197</v>
      </c>
      <c r="B21" s="1" t="s">
        <v>52</v>
      </c>
      <c r="C21" s="8" t="s">
        <v>80</v>
      </c>
      <c r="D21" s="8" t="s">
        <v>198</v>
      </c>
      <c r="E21" s="8" t="s">
        <v>82</v>
      </c>
      <c r="F21" s="8" t="s">
        <v>47</v>
      </c>
      <c r="G21" s="8"/>
      <c r="H21" s="8" t="s">
        <v>199</v>
      </c>
      <c r="I21" s="8">
        <v>1</v>
      </c>
      <c r="J21" s="8"/>
      <c r="K21" s="8"/>
      <c r="L21" s="8" t="s">
        <v>200</v>
      </c>
      <c r="M21" s="8" t="s">
        <v>201</v>
      </c>
      <c r="ER21" s="1">
        <f t="shared" si="0"/>
        <v>3</v>
      </c>
      <c r="ES21" s="1">
        <f t="shared" si="1"/>
        <v>3</v>
      </c>
      <c r="ET21" s="1">
        <f t="shared" si="2"/>
        <v>3</v>
      </c>
      <c r="EU21" s="1">
        <f t="shared" si="3"/>
        <v>3</v>
      </c>
      <c r="EV21" s="1">
        <f t="shared" si="4"/>
        <v>4</v>
      </c>
      <c r="EW21" s="1">
        <f t="shared" si="5"/>
        <v>4</v>
      </c>
      <c r="EX21" s="1">
        <f t="shared" si="6"/>
        <v>4</v>
      </c>
      <c r="EY21" s="1">
        <f t="shared" si="7"/>
        <v>4</v>
      </c>
      <c r="EZ21" s="1">
        <f t="shared" si="8"/>
        <v>4</v>
      </c>
      <c r="FA21" s="1">
        <f t="shared" si="9"/>
        <v>11</v>
      </c>
      <c r="FB21" s="1">
        <f t="shared" si="10"/>
        <v>11</v>
      </c>
      <c r="FC21" s="1">
        <f t="shared" si="11"/>
        <v>11</v>
      </c>
      <c r="FD21" s="1">
        <f t="shared" si="12"/>
        <v>11</v>
      </c>
      <c r="FE21" s="1">
        <f t="shared" si="13"/>
        <v>11</v>
      </c>
      <c r="FF21" s="1">
        <f t="shared" si="14"/>
        <v>15</v>
      </c>
      <c r="FG21" s="1">
        <f t="shared" si="15"/>
        <v>15</v>
      </c>
      <c r="FH21" s="1">
        <f t="shared" si="16"/>
        <v>15</v>
      </c>
      <c r="FI21" s="1">
        <f t="shared" si="17"/>
        <v>15</v>
      </c>
      <c r="FJ21" s="1">
        <f t="shared" si="18"/>
        <v>15</v>
      </c>
      <c r="FK21" s="1" t="e">
        <f t="shared" si="19"/>
        <v>#N/A</v>
      </c>
    </row>
    <row r="22" spans="1:167" ht="60">
      <c r="A22" s="8" t="s">
        <v>126</v>
      </c>
      <c r="B22" s="1" t="s">
        <v>52</v>
      </c>
      <c r="C22" s="8" t="s">
        <v>80</v>
      </c>
      <c r="D22" s="8" t="s">
        <v>127</v>
      </c>
      <c r="E22" s="8" t="s">
        <v>82</v>
      </c>
      <c r="F22" s="8" t="s">
        <v>31</v>
      </c>
      <c r="G22" s="8"/>
      <c r="H22" s="8" t="s">
        <v>128</v>
      </c>
      <c r="I22" s="8">
        <v>2</v>
      </c>
      <c r="J22" s="8"/>
      <c r="K22" s="8"/>
      <c r="L22" s="8" t="s">
        <v>129</v>
      </c>
      <c r="M22" s="8" t="s">
        <v>130</v>
      </c>
      <c r="N22" s="10"/>
      <c r="O22" s="1">
        <v>1</v>
      </c>
      <c r="Q22" s="1">
        <f t="shared" ref="Q22:AJ22" si="44">IF(Q$2/5+1 &gt;=$I22,CG22*DW22, 0)</f>
        <v>0</v>
      </c>
      <c r="R22" s="1">
        <f t="shared" si="44"/>
        <v>0</v>
      </c>
      <c r="S22" s="1">
        <f t="shared" si="44"/>
        <v>0</v>
      </c>
      <c r="T22" s="1">
        <f t="shared" si="44"/>
        <v>0</v>
      </c>
      <c r="U22" s="1">
        <f t="shared" si="44"/>
        <v>6.75</v>
      </c>
      <c r="V22" s="1">
        <f t="shared" si="44"/>
        <v>6.75</v>
      </c>
      <c r="W22" s="1">
        <f t="shared" si="44"/>
        <v>7.875</v>
      </c>
      <c r="X22" s="1">
        <f t="shared" si="44"/>
        <v>7.875</v>
      </c>
      <c r="Y22" s="1">
        <f t="shared" si="44"/>
        <v>7.875</v>
      </c>
      <c r="Z22" s="1">
        <f t="shared" si="44"/>
        <v>12.15</v>
      </c>
      <c r="AA22" s="1">
        <f t="shared" si="44"/>
        <v>12.15</v>
      </c>
      <c r="AB22" s="1">
        <f t="shared" si="44"/>
        <v>12.15</v>
      </c>
      <c r="AC22" s="1">
        <f t="shared" si="44"/>
        <v>16.2</v>
      </c>
      <c r="AD22" s="1">
        <f t="shared" si="44"/>
        <v>16.2</v>
      </c>
      <c r="AE22" s="1">
        <f t="shared" si="44"/>
        <v>16.5</v>
      </c>
      <c r="AF22" s="1">
        <f t="shared" si="44"/>
        <v>20.625</v>
      </c>
      <c r="AG22" s="1">
        <f t="shared" si="44"/>
        <v>20.625</v>
      </c>
      <c r="AH22" s="1">
        <f t="shared" si="44"/>
        <v>20.625</v>
      </c>
      <c r="AI22" s="1">
        <f t="shared" si="44"/>
        <v>24.75</v>
      </c>
      <c r="AJ22" s="1">
        <f t="shared" si="44"/>
        <v>28.35</v>
      </c>
      <c r="AL22" s="1">
        <v>0</v>
      </c>
      <c r="AM22" s="1">
        <v>2</v>
      </c>
      <c r="AN22" s="1">
        <f t="shared" ref="AN22:BF22" si="45">AM22</f>
        <v>2</v>
      </c>
      <c r="AO22" s="1">
        <f t="shared" si="45"/>
        <v>2</v>
      </c>
      <c r="AP22" s="1">
        <f t="shared" si="45"/>
        <v>2</v>
      </c>
      <c r="AQ22" s="1">
        <f t="shared" si="45"/>
        <v>2</v>
      </c>
      <c r="AR22" s="1">
        <f t="shared" si="45"/>
        <v>2</v>
      </c>
      <c r="AS22" s="1">
        <f t="shared" si="45"/>
        <v>2</v>
      </c>
      <c r="AT22" s="1">
        <f t="shared" si="45"/>
        <v>2</v>
      </c>
      <c r="AU22" s="1">
        <f t="shared" si="45"/>
        <v>2</v>
      </c>
      <c r="AV22" s="1">
        <f t="shared" si="45"/>
        <v>2</v>
      </c>
      <c r="AW22" s="1">
        <f t="shared" si="45"/>
        <v>2</v>
      </c>
      <c r="AX22" s="1">
        <f t="shared" si="45"/>
        <v>2</v>
      </c>
      <c r="AY22" s="1">
        <f t="shared" si="45"/>
        <v>2</v>
      </c>
      <c r="AZ22" s="1">
        <f t="shared" si="45"/>
        <v>2</v>
      </c>
      <c r="BA22" s="1">
        <f t="shared" si="45"/>
        <v>2</v>
      </c>
      <c r="BB22" s="1">
        <f t="shared" si="45"/>
        <v>2</v>
      </c>
      <c r="BC22" s="1">
        <f t="shared" si="45"/>
        <v>2</v>
      </c>
      <c r="BD22" s="1">
        <f t="shared" si="45"/>
        <v>2</v>
      </c>
      <c r="BE22" s="1">
        <f t="shared" si="45"/>
        <v>2</v>
      </c>
      <c r="BF22" s="1">
        <f t="shared" si="45"/>
        <v>2</v>
      </c>
      <c r="BH22" s="1">
        <v>8</v>
      </c>
      <c r="BI22" s="1">
        <f t="shared" ref="BI22:CA22" si="46">BH22</f>
        <v>8</v>
      </c>
      <c r="BJ22" s="1">
        <f t="shared" si="46"/>
        <v>8</v>
      </c>
      <c r="BK22" s="1">
        <f t="shared" si="46"/>
        <v>8</v>
      </c>
      <c r="BL22" s="1">
        <f t="shared" si="46"/>
        <v>8</v>
      </c>
      <c r="BM22" s="1">
        <f t="shared" si="46"/>
        <v>8</v>
      </c>
      <c r="BN22" s="1">
        <f t="shared" si="46"/>
        <v>8</v>
      </c>
      <c r="BO22" s="1">
        <f t="shared" si="46"/>
        <v>8</v>
      </c>
      <c r="BP22" s="1">
        <f t="shared" si="46"/>
        <v>8</v>
      </c>
      <c r="BQ22" s="1">
        <f t="shared" si="46"/>
        <v>8</v>
      </c>
      <c r="BR22" s="1">
        <f t="shared" si="46"/>
        <v>8</v>
      </c>
      <c r="BS22" s="1">
        <f t="shared" si="46"/>
        <v>8</v>
      </c>
      <c r="BT22" s="1">
        <f t="shared" si="46"/>
        <v>8</v>
      </c>
      <c r="BU22" s="1">
        <f t="shared" si="46"/>
        <v>8</v>
      </c>
      <c r="BV22" s="1">
        <f t="shared" si="46"/>
        <v>8</v>
      </c>
      <c r="BW22" s="1">
        <f t="shared" si="46"/>
        <v>8</v>
      </c>
      <c r="BX22" s="1">
        <f t="shared" si="46"/>
        <v>8</v>
      </c>
      <c r="BY22" s="1">
        <f t="shared" si="46"/>
        <v>8</v>
      </c>
      <c r="BZ22" s="1">
        <f t="shared" si="46"/>
        <v>8</v>
      </c>
      <c r="CA22" s="1">
        <f t="shared" si="46"/>
        <v>8</v>
      </c>
      <c r="CB22" s="2"/>
      <c r="CC22" s="1">
        <v>1</v>
      </c>
      <c r="CE22">
        <f>IF(EXACT(E22,"Focus"),IF(I22=1,3,IF(I22=2,3,IF(I22=3,4,IF(I22=4,6,8)))),IF(I22=1,4,IF(I22=2,5,IF(I22=3,6,IF(I22=4,8,10)))))</f>
        <v>5</v>
      </c>
      <c r="CG22" s="2">
        <f t="shared" ref="CG22:CZ22" si="47">MIN(1,MAX(0,(CG$2-$CE22+1+CG$1-DB22)/CG$2))</f>
        <v>0.33333333333333331</v>
      </c>
      <c r="CH22" s="2">
        <f t="shared" si="47"/>
        <v>0.5</v>
      </c>
      <c r="CI22" s="2">
        <f t="shared" si="47"/>
        <v>0.5</v>
      </c>
      <c r="CJ22" s="2">
        <f t="shared" si="47"/>
        <v>0.66666666666666663</v>
      </c>
      <c r="CK22" s="2">
        <f t="shared" si="47"/>
        <v>0.75</v>
      </c>
      <c r="CL22" s="2">
        <f t="shared" si="47"/>
        <v>0.75</v>
      </c>
      <c r="CM22" s="2">
        <f t="shared" si="47"/>
        <v>0.875</v>
      </c>
      <c r="CN22" s="2">
        <f t="shared" si="47"/>
        <v>0.875</v>
      </c>
      <c r="CO22" s="2">
        <f t="shared" si="47"/>
        <v>0.875</v>
      </c>
      <c r="CP22" s="2">
        <f t="shared" si="47"/>
        <v>0.9</v>
      </c>
      <c r="CQ22" s="2">
        <f t="shared" si="47"/>
        <v>0.9</v>
      </c>
      <c r="CR22" s="2">
        <f t="shared" si="47"/>
        <v>0.9</v>
      </c>
      <c r="CS22" s="2">
        <f t="shared" si="47"/>
        <v>0.9</v>
      </c>
      <c r="CT22" s="2">
        <f t="shared" si="47"/>
        <v>0.9</v>
      </c>
      <c r="CU22" s="2">
        <f t="shared" si="47"/>
        <v>0.91666666666666663</v>
      </c>
      <c r="CV22" s="2">
        <f t="shared" si="47"/>
        <v>0.91666666666666663</v>
      </c>
      <c r="CW22" s="2">
        <f t="shared" si="47"/>
        <v>0.91666666666666663</v>
      </c>
      <c r="CX22" s="2">
        <f t="shared" si="47"/>
        <v>0.91666666666666663</v>
      </c>
      <c r="CY22" s="2">
        <f t="shared" si="47"/>
        <v>0.91666666666666663</v>
      </c>
      <c r="CZ22" s="2">
        <f t="shared" si="47"/>
        <v>0.9</v>
      </c>
      <c r="DB22" s="1">
        <f t="shared" ref="DB22:DU22" si="48">IF($CC22&gt;0,MAX(0,FLOOR((1-$DA$2)*CG$2-$CE22+1+CG$1,1)),0)</f>
        <v>0</v>
      </c>
      <c r="DC22" s="1">
        <f t="shared" si="48"/>
        <v>0</v>
      </c>
      <c r="DD22" s="1">
        <f t="shared" si="48"/>
        <v>0</v>
      </c>
      <c r="DE22" s="1">
        <f t="shared" si="48"/>
        <v>0</v>
      </c>
      <c r="DF22" s="1">
        <f t="shared" si="48"/>
        <v>0</v>
      </c>
      <c r="DG22" s="1">
        <f t="shared" si="48"/>
        <v>0</v>
      </c>
      <c r="DH22" s="1">
        <f t="shared" si="48"/>
        <v>0</v>
      </c>
      <c r="DI22" s="1">
        <f t="shared" si="48"/>
        <v>0</v>
      </c>
      <c r="DJ22" s="1">
        <f t="shared" si="48"/>
        <v>0</v>
      </c>
      <c r="DK22" s="1">
        <f t="shared" si="48"/>
        <v>1</v>
      </c>
      <c r="DL22" s="1">
        <f t="shared" si="48"/>
        <v>1</v>
      </c>
      <c r="DM22" s="1">
        <f t="shared" si="48"/>
        <v>1</v>
      </c>
      <c r="DN22" s="1">
        <f t="shared" si="48"/>
        <v>2</v>
      </c>
      <c r="DO22" s="1">
        <f t="shared" si="48"/>
        <v>2</v>
      </c>
      <c r="DP22" s="1">
        <f t="shared" si="48"/>
        <v>2</v>
      </c>
      <c r="DQ22" s="1">
        <f t="shared" si="48"/>
        <v>3</v>
      </c>
      <c r="DR22" s="1">
        <f t="shared" si="48"/>
        <v>3</v>
      </c>
      <c r="DS22" s="1">
        <f t="shared" si="48"/>
        <v>3</v>
      </c>
      <c r="DT22" s="1">
        <f t="shared" si="48"/>
        <v>4</v>
      </c>
      <c r="DU22" s="1">
        <f t="shared" si="48"/>
        <v>5</v>
      </c>
      <c r="DW22" s="1">
        <f t="shared" ref="DW22:EP22" si="49">$AL22 +(DB22*$CC22+AM22)*(BH22+1)/2</f>
        <v>9</v>
      </c>
      <c r="DX22" s="1">
        <f t="shared" si="49"/>
        <v>9</v>
      </c>
      <c r="DY22" s="1">
        <f t="shared" si="49"/>
        <v>9</v>
      </c>
      <c r="DZ22" s="1">
        <f t="shared" si="49"/>
        <v>9</v>
      </c>
      <c r="EA22" s="1">
        <f t="shared" si="49"/>
        <v>9</v>
      </c>
      <c r="EB22" s="1">
        <f t="shared" si="49"/>
        <v>9</v>
      </c>
      <c r="EC22" s="1">
        <f t="shared" si="49"/>
        <v>9</v>
      </c>
      <c r="ED22" s="1">
        <f t="shared" si="49"/>
        <v>9</v>
      </c>
      <c r="EE22" s="1">
        <f t="shared" si="49"/>
        <v>9</v>
      </c>
      <c r="EF22" s="1">
        <f t="shared" si="49"/>
        <v>13.5</v>
      </c>
      <c r="EG22" s="1">
        <f t="shared" si="49"/>
        <v>13.5</v>
      </c>
      <c r="EH22" s="1">
        <f t="shared" si="49"/>
        <v>13.5</v>
      </c>
      <c r="EI22" s="1">
        <f t="shared" si="49"/>
        <v>18</v>
      </c>
      <c r="EJ22" s="1">
        <f t="shared" si="49"/>
        <v>18</v>
      </c>
      <c r="EK22" s="1">
        <f t="shared" si="49"/>
        <v>18</v>
      </c>
      <c r="EL22" s="1">
        <f t="shared" si="49"/>
        <v>22.5</v>
      </c>
      <c r="EM22" s="1">
        <f t="shared" si="49"/>
        <v>22.5</v>
      </c>
      <c r="EN22" s="1">
        <f t="shared" si="49"/>
        <v>22.5</v>
      </c>
      <c r="EO22" s="1">
        <f t="shared" si="49"/>
        <v>27</v>
      </c>
      <c r="EP22" s="1">
        <f t="shared" si="49"/>
        <v>31.5</v>
      </c>
      <c r="ER22" s="1">
        <f t="shared" si="0"/>
        <v>3</v>
      </c>
      <c r="ES22" s="1">
        <f t="shared" si="1"/>
        <v>3</v>
      </c>
      <c r="ET22" s="1">
        <f t="shared" si="2"/>
        <v>3</v>
      </c>
      <c r="EU22" s="1">
        <f t="shared" si="3"/>
        <v>3</v>
      </c>
      <c r="EV22" s="1">
        <f t="shared" si="4"/>
        <v>1</v>
      </c>
      <c r="EW22" s="1">
        <f t="shared" si="5"/>
        <v>1</v>
      </c>
      <c r="EX22" s="1">
        <f t="shared" si="6"/>
        <v>1</v>
      </c>
      <c r="EY22" s="1">
        <f t="shared" si="7"/>
        <v>1</v>
      </c>
      <c r="EZ22" s="1">
        <f t="shared" si="8"/>
        <v>1</v>
      </c>
      <c r="FA22" s="1">
        <f t="shared" si="9"/>
        <v>4</v>
      </c>
      <c r="FB22" s="1">
        <f t="shared" si="10"/>
        <v>4</v>
      </c>
      <c r="FC22" s="1">
        <f t="shared" si="11"/>
        <v>5</v>
      </c>
      <c r="FD22" s="1">
        <f t="shared" si="12"/>
        <v>3</v>
      </c>
      <c r="FE22" s="1">
        <f t="shared" si="13"/>
        <v>4</v>
      </c>
      <c r="FF22" s="1">
        <f t="shared" si="14"/>
        <v>6</v>
      </c>
      <c r="FG22" s="1">
        <f t="shared" si="15"/>
        <v>7</v>
      </c>
      <c r="FH22" s="1">
        <f t="shared" si="16"/>
        <v>7</v>
      </c>
      <c r="FI22" s="1">
        <f t="shared" si="17"/>
        <v>7</v>
      </c>
      <c r="FJ22" s="1">
        <f t="shared" si="18"/>
        <v>7</v>
      </c>
      <c r="FK22" s="1">
        <f t="shared" si="19"/>
        <v>8</v>
      </c>
    </row>
    <row r="23" spans="1:167" ht="48">
      <c r="A23" s="8" t="s">
        <v>593</v>
      </c>
      <c r="B23" s="1" t="s">
        <v>132</v>
      </c>
      <c r="C23" s="8" t="s">
        <v>133</v>
      </c>
      <c r="D23" s="8" t="s">
        <v>594</v>
      </c>
      <c r="E23" s="8" t="s">
        <v>46</v>
      </c>
      <c r="F23" s="8" t="s">
        <v>55</v>
      </c>
      <c r="G23" s="8" t="s">
        <v>595</v>
      </c>
      <c r="H23" s="8" t="s">
        <v>596</v>
      </c>
      <c r="I23" s="8">
        <v>1</v>
      </c>
      <c r="J23" s="8"/>
      <c r="K23" s="8"/>
      <c r="L23" s="8" t="s">
        <v>129</v>
      </c>
      <c r="M23" s="8" t="s">
        <v>597</v>
      </c>
      <c r="ER23" s="1">
        <f t="shared" si="0"/>
        <v>3</v>
      </c>
      <c r="ES23" s="1">
        <f t="shared" si="1"/>
        <v>3</v>
      </c>
      <c r="ET23" s="1">
        <f t="shared" si="2"/>
        <v>3</v>
      </c>
      <c r="EU23" s="1">
        <f t="shared" si="3"/>
        <v>3</v>
      </c>
      <c r="EV23" s="1">
        <f t="shared" si="4"/>
        <v>4</v>
      </c>
      <c r="EW23" s="1">
        <f t="shared" si="5"/>
        <v>4</v>
      </c>
      <c r="EX23" s="1">
        <f t="shared" si="6"/>
        <v>4</v>
      </c>
      <c r="EY23" s="1">
        <f t="shared" si="7"/>
        <v>4</v>
      </c>
      <c r="EZ23" s="1">
        <f t="shared" si="8"/>
        <v>4</v>
      </c>
      <c r="FA23" s="1">
        <f t="shared" si="9"/>
        <v>11</v>
      </c>
      <c r="FB23" s="1">
        <f t="shared" si="10"/>
        <v>11</v>
      </c>
      <c r="FC23" s="1">
        <f t="shared" si="11"/>
        <v>11</v>
      </c>
      <c r="FD23" s="1">
        <f t="shared" si="12"/>
        <v>11</v>
      </c>
      <c r="FE23" s="1">
        <f t="shared" si="13"/>
        <v>11</v>
      </c>
      <c r="FF23" s="1">
        <f t="shared" si="14"/>
        <v>15</v>
      </c>
      <c r="FG23" s="1">
        <f t="shared" si="15"/>
        <v>15</v>
      </c>
      <c r="FH23" s="1">
        <f t="shared" si="16"/>
        <v>15</v>
      </c>
      <c r="FI23" s="1">
        <f t="shared" si="17"/>
        <v>15</v>
      </c>
      <c r="FJ23" s="1">
        <f t="shared" si="18"/>
        <v>15</v>
      </c>
      <c r="FK23" s="1" t="e">
        <f t="shared" si="19"/>
        <v>#N/A</v>
      </c>
    </row>
    <row r="24" spans="1:167" ht="36">
      <c r="A24" s="8" t="s">
        <v>866</v>
      </c>
      <c r="B24" s="1" t="s">
        <v>66</v>
      </c>
      <c r="C24" s="8" t="s">
        <v>119</v>
      </c>
      <c r="D24" s="8" t="s">
        <v>867</v>
      </c>
      <c r="E24" s="8" t="s">
        <v>46</v>
      </c>
      <c r="F24" s="8" t="s">
        <v>31</v>
      </c>
      <c r="G24" s="8" t="s">
        <v>868</v>
      </c>
      <c r="H24" s="8" t="s">
        <v>869</v>
      </c>
      <c r="I24" s="11">
        <v>1</v>
      </c>
      <c r="J24" s="11"/>
      <c r="K24" s="11"/>
      <c r="L24" s="11" t="s">
        <v>129</v>
      </c>
      <c r="M24" s="8" t="s">
        <v>870</v>
      </c>
      <c r="N24" s="12"/>
      <c r="ER24" s="1">
        <f t="shared" si="0"/>
        <v>3</v>
      </c>
      <c r="ES24" s="1">
        <f t="shared" si="1"/>
        <v>3</v>
      </c>
      <c r="ET24" s="1">
        <f t="shared" si="2"/>
        <v>3</v>
      </c>
      <c r="EU24" s="1">
        <f t="shared" si="3"/>
        <v>3</v>
      </c>
      <c r="EV24" s="1">
        <f t="shared" si="4"/>
        <v>4</v>
      </c>
      <c r="EW24" s="1">
        <f t="shared" si="5"/>
        <v>4</v>
      </c>
      <c r="EX24" s="1">
        <f t="shared" si="6"/>
        <v>4</v>
      </c>
      <c r="EY24" s="1">
        <f t="shared" si="7"/>
        <v>4</v>
      </c>
      <c r="EZ24" s="1">
        <f t="shared" si="8"/>
        <v>4</v>
      </c>
      <c r="FA24" s="1">
        <f t="shared" si="9"/>
        <v>11</v>
      </c>
      <c r="FB24" s="1">
        <f t="shared" si="10"/>
        <v>11</v>
      </c>
      <c r="FC24" s="1">
        <f t="shared" si="11"/>
        <v>11</v>
      </c>
      <c r="FD24" s="1">
        <f t="shared" si="12"/>
        <v>11</v>
      </c>
      <c r="FE24" s="1">
        <f t="shared" si="13"/>
        <v>11</v>
      </c>
      <c r="FF24" s="1">
        <f t="shared" si="14"/>
        <v>15</v>
      </c>
      <c r="FG24" s="1">
        <f t="shared" si="15"/>
        <v>15</v>
      </c>
      <c r="FH24" s="1">
        <f t="shared" si="16"/>
        <v>15</v>
      </c>
      <c r="FI24" s="1">
        <f t="shared" si="17"/>
        <v>15</v>
      </c>
      <c r="FJ24" s="1">
        <f t="shared" si="18"/>
        <v>15</v>
      </c>
      <c r="FK24" s="1" t="e">
        <f t="shared" si="19"/>
        <v>#N/A</v>
      </c>
    </row>
    <row r="25" spans="1:167" ht="33.950000000000003" customHeight="1">
      <c r="A25" s="9" t="s">
        <v>979</v>
      </c>
      <c r="B25" s="1" t="s">
        <v>132</v>
      </c>
      <c r="C25" s="9" t="s">
        <v>216</v>
      </c>
      <c r="D25" s="9" t="s">
        <v>980</v>
      </c>
      <c r="E25" s="9" t="s">
        <v>46</v>
      </c>
      <c r="F25" s="9" t="s">
        <v>47</v>
      </c>
      <c r="G25" s="9"/>
      <c r="H25" s="9" t="s">
        <v>49</v>
      </c>
      <c r="I25" s="9">
        <v>3</v>
      </c>
      <c r="J25" s="9"/>
      <c r="K25" s="9"/>
      <c r="L25" s="9" t="s">
        <v>981</v>
      </c>
      <c r="M25" s="9" t="s">
        <v>982</v>
      </c>
      <c r="ER25" s="1">
        <f t="shared" si="0"/>
        <v>3</v>
      </c>
      <c r="ES25" s="1">
        <f t="shared" si="1"/>
        <v>3</v>
      </c>
      <c r="ET25" s="1">
        <f t="shared" si="2"/>
        <v>3</v>
      </c>
      <c r="EU25" s="1">
        <f t="shared" si="3"/>
        <v>3</v>
      </c>
      <c r="EV25" s="1">
        <f t="shared" si="4"/>
        <v>4</v>
      </c>
      <c r="EW25" s="1">
        <f t="shared" si="5"/>
        <v>4</v>
      </c>
      <c r="EX25" s="1">
        <f t="shared" si="6"/>
        <v>4</v>
      </c>
      <c r="EY25" s="1">
        <f t="shared" si="7"/>
        <v>4</v>
      </c>
      <c r="EZ25" s="1">
        <f t="shared" si="8"/>
        <v>4</v>
      </c>
      <c r="FA25" s="1">
        <f t="shared" si="9"/>
        <v>11</v>
      </c>
      <c r="FB25" s="1">
        <f t="shared" si="10"/>
        <v>11</v>
      </c>
      <c r="FC25" s="1">
        <f t="shared" si="11"/>
        <v>11</v>
      </c>
      <c r="FD25" s="1">
        <f t="shared" si="12"/>
        <v>11</v>
      </c>
      <c r="FE25" s="1">
        <f t="shared" si="13"/>
        <v>11</v>
      </c>
      <c r="FF25" s="1">
        <f t="shared" si="14"/>
        <v>15</v>
      </c>
      <c r="FG25" s="1">
        <f t="shared" si="15"/>
        <v>15</v>
      </c>
      <c r="FH25" s="1">
        <f t="shared" si="16"/>
        <v>15</v>
      </c>
      <c r="FI25" s="1">
        <f t="shared" si="17"/>
        <v>15</v>
      </c>
      <c r="FJ25" s="1">
        <f t="shared" si="18"/>
        <v>15</v>
      </c>
      <c r="FK25" s="1" t="e">
        <f t="shared" si="19"/>
        <v>#N/A</v>
      </c>
    </row>
    <row r="26" spans="1:167" ht="33.950000000000003" customHeight="1">
      <c r="A26" s="8" t="s">
        <v>118</v>
      </c>
      <c r="B26" s="1" t="s">
        <v>66</v>
      </c>
      <c r="C26" s="8" t="s">
        <v>119</v>
      </c>
      <c r="D26" s="8" t="s">
        <v>120</v>
      </c>
      <c r="E26" s="8" t="s">
        <v>46</v>
      </c>
      <c r="F26" s="8" t="s">
        <v>55</v>
      </c>
      <c r="G26" s="8" t="s">
        <v>76</v>
      </c>
      <c r="H26" s="11"/>
      <c r="I26" s="11">
        <v>4</v>
      </c>
      <c r="J26" s="11" t="s">
        <v>34</v>
      </c>
      <c r="K26" s="11" t="s">
        <v>34</v>
      </c>
      <c r="L26" s="8" t="s">
        <v>121</v>
      </c>
      <c r="M26" s="8" t="s">
        <v>122</v>
      </c>
      <c r="N26" s="12"/>
      <c r="ER26" s="1">
        <f t="shared" si="0"/>
        <v>3</v>
      </c>
      <c r="ES26" s="1">
        <f t="shared" si="1"/>
        <v>3</v>
      </c>
      <c r="ET26" s="1">
        <f t="shared" si="2"/>
        <v>3</v>
      </c>
      <c r="EU26" s="1">
        <f t="shared" si="3"/>
        <v>3</v>
      </c>
      <c r="EV26" s="1">
        <f t="shared" si="4"/>
        <v>4</v>
      </c>
      <c r="EW26" s="1">
        <f t="shared" si="5"/>
        <v>4</v>
      </c>
      <c r="EX26" s="1">
        <f t="shared" si="6"/>
        <v>4</v>
      </c>
      <c r="EY26" s="1">
        <f t="shared" si="7"/>
        <v>4</v>
      </c>
      <c r="EZ26" s="1">
        <f t="shared" si="8"/>
        <v>4</v>
      </c>
      <c r="FA26" s="1">
        <f t="shared" si="9"/>
        <v>11</v>
      </c>
      <c r="FB26" s="1">
        <f t="shared" si="10"/>
        <v>11</v>
      </c>
      <c r="FC26" s="1">
        <f t="shared" si="11"/>
        <v>11</v>
      </c>
      <c r="FD26" s="1">
        <f t="shared" si="12"/>
        <v>11</v>
      </c>
      <c r="FE26" s="1">
        <f t="shared" si="13"/>
        <v>11</v>
      </c>
      <c r="FF26" s="1">
        <f t="shared" si="14"/>
        <v>15</v>
      </c>
      <c r="FG26" s="1">
        <f t="shared" si="15"/>
        <v>15</v>
      </c>
      <c r="FH26" s="1">
        <f t="shared" si="16"/>
        <v>15</v>
      </c>
      <c r="FI26" s="1">
        <f t="shared" si="17"/>
        <v>15</v>
      </c>
      <c r="FJ26" s="1">
        <f t="shared" si="18"/>
        <v>15</v>
      </c>
      <c r="FK26" s="1" t="e">
        <f t="shared" si="19"/>
        <v>#N/A</v>
      </c>
    </row>
    <row r="27" spans="1:167" ht="36">
      <c r="A27" s="8" t="s">
        <v>551</v>
      </c>
      <c r="B27" s="1" t="s">
        <v>38</v>
      </c>
      <c r="C27" s="8" t="s">
        <v>39</v>
      </c>
      <c r="D27" s="8" t="s">
        <v>552</v>
      </c>
      <c r="E27" s="8" t="s">
        <v>46</v>
      </c>
      <c r="F27" s="8" t="s">
        <v>55</v>
      </c>
      <c r="G27" s="8" t="s">
        <v>553</v>
      </c>
      <c r="H27" s="8"/>
      <c r="I27" s="8">
        <v>1</v>
      </c>
      <c r="J27" s="8" t="s">
        <v>34</v>
      </c>
      <c r="K27" s="8" t="s">
        <v>34</v>
      </c>
      <c r="L27" s="8" t="s">
        <v>153</v>
      </c>
      <c r="M27" s="8" t="s">
        <v>554</v>
      </c>
      <c r="N27" s="10"/>
      <c r="O27" s="1">
        <v>1</v>
      </c>
      <c r="Q27" s="1">
        <f t="shared" ref="Q27:Z28" si="50">IF(Q$2/5+1 &gt;=$I27,CG27*DW27, 0)</f>
        <v>2.5</v>
      </c>
      <c r="R27" s="1">
        <f t="shared" si="50"/>
        <v>3.333333333333333</v>
      </c>
      <c r="S27" s="1">
        <f t="shared" si="50"/>
        <v>3.333333333333333</v>
      </c>
      <c r="T27" s="1">
        <f t="shared" si="50"/>
        <v>4.166666666666667</v>
      </c>
      <c r="U27" s="1">
        <f t="shared" si="50"/>
        <v>4.375</v>
      </c>
      <c r="V27" s="1">
        <f t="shared" si="50"/>
        <v>4.375</v>
      </c>
      <c r="W27" s="1">
        <f t="shared" si="50"/>
        <v>5</v>
      </c>
      <c r="X27" s="1">
        <f t="shared" si="50"/>
        <v>5</v>
      </c>
      <c r="Y27" s="1">
        <f t="shared" si="50"/>
        <v>5</v>
      </c>
      <c r="Z27" s="1">
        <f t="shared" si="50"/>
        <v>9</v>
      </c>
      <c r="AA27" s="1">
        <f t="shared" ref="AA27:AJ28" si="51">IF(AA$2/5+1 &gt;=$I27,CQ27*EG27, 0)</f>
        <v>9</v>
      </c>
      <c r="AB27" s="1">
        <f t="shared" si="51"/>
        <v>9</v>
      </c>
      <c r="AC27" s="1">
        <f t="shared" si="51"/>
        <v>11.25</v>
      </c>
      <c r="AD27" s="1">
        <f t="shared" si="51"/>
        <v>11.25</v>
      </c>
      <c r="AE27" s="1">
        <f t="shared" si="51"/>
        <v>11.458333333333332</v>
      </c>
      <c r="AF27" s="1">
        <f t="shared" si="51"/>
        <v>13.75</v>
      </c>
      <c r="AG27" s="1">
        <f t="shared" si="51"/>
        <v>13.75</v>
      </c>
      <c r="AH27" s="1">
        <f t="shared" si="51"/>
        <v>13.75</v>
      </c>
      <c r="AI27" s="1">
        <f t="shared" si="51"/>
        <v>16.041666666666664</v>
      </c>
      <c r="AJ27" s="1">
        <f t="shared" si="51"/>
        <v>18</v>
      </c>
      <c r="AL27" s="1">
        <v>0</v>
      </c>
      <c r="AM27" s="1">
        <v>2</v>
      </c>
      <c r="AN27" s="1">
        <f t="shared" ref="AN27:BF27" si="52">AM27</f>
        <v>2</v>
      </c>
      <c r="AO27" s="1">
        <f t="shared" si="52"/>
        <v>2</v>
      </c>
      <c r="AP27" s="1">
        <f t="shared" si="52"/>
        <v>2</v>
      </c>
      <c r="AQ27" s="1">
        <f t="shared" si="52"/>
        <v>2</v>
      </c>
      <c r="AR27" s="1">
        <f t="shared" si="52"/>
        <v>2</v>
      </c>
      <c r="AS27" s="1">
        <f t="shared" si="52"/>
        <v>2</v>
      </c>
      <c r="AT27" s="1">
        <f t="shared" si="52"/>
        <v>2</v>
      </c>
      <c r="AU27" s="1">
        <f t="shared" si="52"/>
        <v>2</v>
      </c>
      <c r="AV27" s="1">
        <f t="shared" si="52"/>
        <v>2</v>
      </c>
      <c r="AW27" s="1">
        <f t="shared" si="52"/>
        <v>2</v>
      </c>
      <c r="AX27" s="1">
        <f t="shared" si="52"/>
        <v>2</v>
      </c>
      <c r="AY27" s="1">
        <f t="shared" si="52"/>
        <v>2</v>
      </c>
      <c r="AZ27" s="1">
        <f t="shared" si="52"/>
        <v>2</v>
      </c>
      <c r="BA27" s="1">
        <f t="shared" si="52"/>
        <v>2</v>
      </c>
      <c r="BB27" s="1">
        <f t="shared" si="52"/>
        <v>2</v>
      </c>
      <c r="BC27" s="1">
        <f t="shared" si="52"/>
        <v>2</v>
      </c>
      <c r="BD27" s="1">
        <f t="shared" si="52"/>
        <v>2</v>
      </c>
      <c r="BE27" s="1">
        <f t="shared" si="52"/>
        <v>2</v>
      </c>
      <c r="BF27" s="1">
        <f t="shared" si="52"/>
        <v>2</v>
      </c>
      <c r="BH27" s="1">
        <v>4</v>
      </c>
      <c r="BI27" s="1">
        <f t="shared" ref="BI27:CA27" si="53">BH27</f>
        <v>4</v>
      </c>
      <c r="BJ27" s="1">
        <f t="shared" si="53"/>
        <v>4</v>
      </c>
      <c r="BK27" s="1">
        <f t="shared" si="53"/>
        <v>4</v>
      </c>
      <c r="BL27" s="1">
        <f t="shared" si="53"/>
        <v>4</v>
      </c>
      <c r="BM27" s="1">
        <f t="shared" si="53"/>
        <v>4</v>
      </c>
      <c r="BN27" s="1">
        <f t="shared" si="53"/>
        <v>4</v>
      </c>
      <c r="BO27" s="1">
        <f t="shared" si="53"/>
        <v>4</v>
      </c>
      <c r="BP27" s="1">
        <f t="shared" si="53"/>
        <v>4</v>
      </c>
      <c r="BQ27" s="1">
        <f t="shared" si="53"/>
        <v>4</v>
      </c>
      <c r="BR27" s="1">
        <f t="shared" si="53"/>
        <v>4</v>
      </c>
      <c r="BS27" s="1">
        <f t="shared" si="53"/>
        <v>4</v>
      </c>
      <c r="BT27" s="1">
        <f t="shared" si="53"/>
        <v>4</v>
      </c>
      <c r="BU27" s="1">
        <f t="shared" si="53"/>
        <v>4</v>
      </c>
      <c r="BV27" s="1">
        <f t="shared" si="53"/>
        <v>4</v>
      </c>
      <c r="BW27" s="1">
        <f t="shared" si="53"/>
        <v>4</v>
      </c>
      <c r="BX27" s="1">
        <f t="shared" si="53"/>
        <v>4</v>
      </c>
      <c r="BY27" s="1">
        <f t="shared" si="53"/>
        <v>4</v>
      </c>
      <c r="BZ27" s="1">
        <f t="shared" si="53"/>
        <v>4</v>
      </c>
      <c r="CA27" s="1">
        <f t="shared" si="53"/>
        <v>4</v>
      </c>
      <c r="CB27" s="2"/>
      <c r="CC27" s="1">
        <v>1</v>
      </c>
      <c r="CE27">
        <f>IF(EXACT(E27,"Focus"),IF(I27=1,3,IF(I27=2,3,IF(I27=3,4,IF(I27=4,6,8)))),IF(I27=1,4,IF(I27=2,5,IF(I27=3,6,IF(I27=4,8,10)))))</f>
        <v>4</v>
      </c>
      <c r="CG27" s="2">
        <f t="shared" ref="CG27:CP28" si="54">MIN(1,MAX(0,(CG$2-$CE27+1+CG$1-DB27)/CG$2))</f>
        <v>0.5</v>
      </c>
      <c r="CH27" s="2">
        <f t="shared" si="54"/>
        <v>0.66666666666666663</v>
      </c>
      <c r="CI27" s="2">
        <f t="shared" si="54"/>
        <v>0.66666666666666663</v>
      </c>
      <c r="CJ27" s="2">
        <f t="shared" si="54"/>
        <v>0.83333333333333337</v>
      </c>
      <c r="CK27" s="2">
        <f t="shared" si="54"/>
        <v>0.875</v>
      </c>
      <c r="CL27" s="2">
        <f t="shared" si="54"/>
        <v>0.875</v>
      </c>
      <c r="CM27" s="2">
        <f t="shared" si="54"/>
        <v>1</v>
      </c>
      <c r="CN27" s="2">
        <f t="shared" si="54"/>
        <v>1</v>
      </c>
      <c r="CO27" s="2">
        <f t="shared" si="54"/>
        <v>1</v>
      </c>
      <c r="CP27" s="2">
        <f t="shared" si="54"/>
        <v>0.9</v>
      </c>
      <c r="CQ27" s="2">
        <f t="shared" ref="CQ27:CZ28" si="55">MIN(1,MAX(0,(CQ$2-$CE27+1+CQ$1-DL27)/CQ$2))</f>
        <v>0.9</v>
      </c>
      <c r="CR27" s="2">
        <f t="shared" si="55"/>
        <v>0.9</v>
      </c>
      <c r="CS27" s="2">
        <f t="shared" si="55"/>
        <v>0.9</v>
      </c>
      <c r="CT27" s="2">
        <f t="shared" si="55"/>
        <v>0.9</v>
      </c>
      <c r="CU27" s="2">
        <f t="shared" si="55"/>
        <v>0.91666666666666663</v>
      </c>
      <c r="CV27" s="2">
        <f t="shared" si="55"/>
        <v>0.91666666666666663</v>
      </c>
      <c r="CW27" s="2">
        <f t="shared" si="55"/>
        <v>0.91666666666666663</v>
      </c>
      <c r="CX27" s="2">
        <f t="shared" si="55"/>
        <v>0.91666666666666663</v>
      </c>
      <c r="CY27" s="2">
        <f t="shared" si="55"/>
        <v>0.91666666666666663</v>
      </c>
      <c r="CZ27" s="2">
        <f t="shared" si="55"/>
        <v>0.9</v>
      </c>
      <c r="DB27" s="1">
        <f t="shared" ref="DB27:DK28" si="56">IF($CC27&gt;0,MAX(0,FLOOR((1-$DA$2)*CG$2-$CE27+1+CG$1,1)),0)</f>
        <v>0</v>
      </c>
      <c r="DC27" s="1">
        <f t="shared" si="56"/>
        <v>0</v>
      </c>
      <c r="DD27" s="1">
        <f t="shared" si="56"/>
        <v>0</v>
      </c>
      <c r="DE27" s="1">
        <f t="shared" si="56"/>
        <v>0</v>
      </c>
      <c r="DF27" s="1">
        <f t="shared" si="56"/>
        <v>0</v>
      </c>
      <c r="DG27" s="1">
        <f t="shared" si="56"/>
        <v>0</v>
      </c>
      <c r="DH27" s="1">
        <f t="shared" si="56"/>
        <v>0</v>
      </c>
      <c r="DI27" s="1">
        <f t="shared" si="56"/>
        <v>0</v>
      </c>
      <c r="DJ27" s="1">
        <f t="shared" si="56"/>
        <v>0</v>
      </c>
      <c r="DK27" s="1">
        <f t="shared" si="56"/>
        <v>2</v>
      </c>
      <c r="DL27" s="1">
        <f t="shared" ref="DL27:DU28" si="57">IF($CC27&gt;0,MAX(0,FLOOR((1-$DA$2)*CQ$2-$CE27+1+CQ$1,1)),0)</f>
        <v>2</v>
      </c>
      <c r="DM27" s="1">
        <f t="shared" si="57"/>
        <v>2</v>
      </c>
      <c r="DN27" s="1">
        <f t="shared" si="57"/>
        <v>3</v>
      </c>
      <c r="DO27" s="1">
        <f t="shared" si="57"/>
        <v>3</v>
      </c>
      <c r="DP27" s="1">
        <f t="shared" si="57"/>
        <v>3</v>
      </c>
      <c r="DQ27" s="1">
        <f t="shared" si="57"/>
        <v>4</v>
      </c>
      <c r="DR27" s="1">
        <f t="shared" si="57"/>
        <v>4</v>
      </c>
      <c r="DS27" s="1">
        <f t="shared" si="57"/>
        <v>4</v>
      </c>
      <c r="DT27" s="1">
        <f t="shared" si="57"/>
        <v>5</v>
      </c>
      <c r="DU27" s="1">
        <f t="shared" si="57"/>
        <v>6</v>
      </c>
      <c r="DW27" s="1">
        <f t="shared" ref="DW27:EF28" si="58">$AL27 +(DB27*$CC27+AM27)*(BH27+1)/2</f>
        <v>5</v>
      </c>
      <c r="DX27" s="1">
        <f t="shared" si="58"/>
        <v>5</v>
      </c>
      <c r="DY27" s="1">
        <f t="shared" si="58"/>
        <v>5</v>
      </c>
      <c r="DZ27" s="1">
        <f t="shared" si="58"/>
        <v>5</v>
      </c>
      <c r="EA27" s="1">
        <f t="shared" si="58"/>
        <v>5</v>
      </c>
      <c r="EB27" s="1">
        <f t="shared" si="58"/>
        <v>5</v>
      </c>
      <c r="EC27" s="1">
        <f t="shared" si="58"/>
        <v>5</v>
      </c>
      <c r="ED27" s="1">
        <f t="shared" si="58"/>
        <v>5</v>
      </c>
      <c r="EE27" s="1">
        <f t="shared" si="58"/>
        <v>5</v>
      </c>
      <c r="EF27" s="1">
        <f t="shared" si="58"/>
        <v>10</v>
      </c>
      <c r="EG27" s="1">
        <f t="shared" ref="EG27:EP28" si="59">$AL27 +(DL27*$CC27+AW27)*(BR27+1)/2</f>
        <v>10</v>
      </c>
      <c r="EH27" s="1">
        <f t="shared" si="59"/>
        <v>10</v>
      </c>
      <c r="EI27" s="1">
        <f t="shared" si="59"/>
        <v>12.5</v>
      </c>
      <c r="EJ27" s="1">
        <f t="shared" si="59"/>
        <v>12.5</v>
      </c>
      <c r="EK27" s="1">
        <f t="shared" si="59"/>
        <v>12.5</v>
      </c>
      <c r="EL27" s="1">
        <f t="shared" si="59"/>
        <v>15</v>
      </c>
      <c r="EM27" s="1">
        <f t="shared" si="59"/>
        <v>15</v>
      </c>
      <c r="EN27" s="1">
        <f t="shared" si="59"/>
        <v>15</v>
      </c>
      <c r="EO27" s="1">
        <f t="shared" si="59"/>
        <v>17.5</v>
      </c>
      <c r="EP27" s="1">
        <f t="shared" si="59"/>
        <v>20</v>
      </c>
      <c r="ER27" s="1">
        <f t="shared" si="0"/>
        <v>1</v>
      </c>
      <c r="ES27" s="1">
        <f t="shared" si="1"/>
        <v>1</v>
      </c>
      <c r="ET27" s="1">
        <f t="shared" si="2"/>
        <v>1</v>
      </c>
      <c r="EU27" s="1">
        <f t="shared" si="3"/>
        <v>1</v>
      </c>
      <c r="EV27" s="1">
        <f t="shared" si="4"/>
        <v>2</v>
      </c>
      <c r="EW27" s="1">
        <f t="shared" si="5"/>
        <v>2</v>
      </c>
      <c r="EX27" s="1">
        <f t="shared" si="6"/>
        <v>2</v>
      </c>
      <c r="EY27" s="1">
        <f t="shared" si="7"/>
        <v>2</v>
      </c>
      <c r="EZ27" s="1">
        <f t="shared" si="8"/>
        <v>2</v>
      </c>
      <c r="FA27" s="1">
        <f t="shared" si="9"/>
        <v>9</v>
      </c>
      <c r="FB27" s="1">
        <f t="shared" si="10"/>
        <v>9</v>
      </c>
      <c r="FC27" s="1">
        <f t="shared" si="11"/>
        <v>9</v>
      </c>
      <c r="FD27" s="1">
        <f t="shared" si="12"/>
        <v>9</v>
      </c>
      <c r="FE27" s="1">
        <f t="shared" si="13"/>
        <v>9</v>
      </c>
      <c r="FF27" s="1">
        <f t="shared" si="14"/>
        <v>13</v>
      </c>
      <c r="FG27" s="1">
        <f t="shared" si="15"/>
        <v>13</v>
      </c>
      <c r="FH27" s="1">
        <f t="shared" si="16"/>
        <v>13</v>
      </c>
      <c r="FI27" s="1">
        <f t="shared" si="17"/>
        <v>13</v>
      </c>
      <c r="FJ27" s="1">
        <f t="shared" si="18"/>
        <v>13</v>
      </c>
      <c r="FK27" s="1">
        <f t="shared" si="19"/>
        <v>14</v>
      </c>
    </row>
    <row r="28" spans="1:167" ht="48">
      <c r="A28" s="9" t="s">
        <v>150</v>
      </c>
      <c r="B28" s="1" t="s">
        <v>52</v>
      </c>
      <c r="C28" s="9" t="s">
        <v>80</v>
      </c>
      <c r="D28" s="9" t="s">
        <v>151</v>
      </c>
      <c r="E28" s="9" t="s">
        <v>82</v>
      </c>
      <c r="F28" s="9" t="s">
        <v>47</v>
      </c>
      <c r="G28" s="9"/>
      <c r="H28" s="8" t="s">
        <v>152</v>
      </c>
      <c r="I28" s="8">
        <v>3</v>
      </c>
      <c r="J28" s="8"/>
      <c r="K28" s="8"/>
      <c r="L28" s="9" t="s">
        <v>153</v>
      </c>
      <c r="M28" s="9" t="s">
        <v>154</v>
      </c>
      <c r="N28" s="10"/>
      <c r="O28" s="1">
        <v>1</v>
      </c>
      <c r="Q28" s="1">
        <f t="shared" si="50"/>
        <v>0</v>
      </c>
      <c r="R28" s="1">
        <f t="shared" si="50"/>
        <v>0</v>
      </c>
      <c r="S28" s="1">
        <f t="shared" si="50"/>
        <v>0</v>
      </c>
      <c r="T28" s="1">
        <f t="shared" si="50"/>
        <v>0</v>
      </c>
      <c r="U28" s="1">
        <f t="shared" si="50"/>
        <v>0</v>
      </c>
      <c r="V28" s="1">
        <f t="shared" si="50"/>
        <v>0</v>
      </c>
      <c r="W28" s="1">
        <f t="shared" si="50"/>
        <v>0</v>
      </c>
      <c r="X28" s="1">
        <f t="shared" si="50"/>
        <v>0</v>
      </c>
      <c r="Y28" s="1">
        <f t="shared" si="50"/>
        <v>0</v>
      </c>
      <c r="Z28" s="1">
        <f t="shared" si="50"/>
        <v>12.15</v>
      </c>
      <c r="AA28" s="1">
        <f t="shared" si="51"/>
        <v>12.15</v>
      </c>
      <c r="AB28" s="1">
        <f t="shared" si="51"/>
        <v>12.15</v>
      </c>
      <c r="AC28" s="1">
        <f t="shared" si="51"/>
        <v>16.2</v>
      </c>
      <c r="AD28" s="1">
        <f t="shared" si="51"/>
        <v>16.2</v>
      </c>
      <c r="AE28" s="1">
        <f t="shared" si="51"/>
        <v>16.5</v>
      </c>
      <c r="AF28" s="1">
        <f t="shared" si="51"/>
        <v>20.625</v>
      </c>
      <c r="AG28" s="1">
        <f t="shared" si="51"/>
        <v>20.625</v>
      </c>
      <c r="AH28" s="1">
        <f t="shared" si="51"/>
        <v>20.625</v>
      </c>
      <c r="AI28" s="1">
        <f t="shared" si="51"/>
        <v>24.75</v>
      </c>
      <c r="AJ28" s="1">
        <f t="shared" si="51"/>
        <v>28.35</v>
      </c>
      <c r="AL28" s="1">
        <v>0</v>
      </c>
      <c r="AM28" s="1">
        <v>3</v>
      </c>
      <c r="AN28" s="1">
        <f t="shared" ref="AN28:BF28" si="60">AM28</f>
        <v>3</v>
      </c>
      <c r="AO28" s="1">
        <f t="shared" si="60"/>
        <v>3</v>
      </c>
      <c r="AP28" s="1">
        <f t="shared" si="60"/>
        <v>3</v>
      </c>
      <c r="AQ28" s="1">
        <f t="shared" si="60"/>
        <v>3</v>
      </c>
      <c r="AR28" s="1">
        <f t="shared" si="60"/>
        <v>3</v>
      </c>
      <c r="AS28" s="1">
        <f t="shared" si="60"/>
        <v>3</v>
      </c>
      <c r="AT28" s="1">
        <f t="shared" si="60"/>
        <v>3</v>
      </c>
      <c r="AU28" s="1">
        <f t="shared" si="60"/>
        <v>3</v>
      </c>
      <c r="AV28" s="1">
        <f t="shared" si="60"/>
        <v>3</v>
      </c>
      <c r="AW28" s="1">
        <f t="shared" si="60"/>
        <v>3</v>
      </c>
      <c r="AX28" s="1">
        <f t="shared" si="60"/>
        <v>3</v>
      </c>
      <c r="AY28" s="1">
        <f t="shared" si="60"/>
        <v>3</v>
      </c>
      <c r="AZ28" s="1">
        <f t="shared" si="60"/>
        <v>3</v>
      </c>
      <c r="BA28" s="1">
        <f t="shared" si="60"/>
        <v>3</v>
      </c>
      <c r="BB28" s="1">
        <f t="shared" si="60"/>
        <v>3</v>
      </c>
      <c r="BC28" s="1">
        <f t="shared" si="60"/>
        <v>3</v>
      </c>
      <c r="BD28" s="1">
        <f t="shared" si="60"/>
        <v>3</v>
      </c>
      <c r="BE28" s="1">
        <f t="shared" si="60"/>
        <v>3</v>
      </c>
      <c r="BF28" s="1">
        <f t="shared" si="60"/>
        <v>3</v>
      </c>
      <c r="BH28" s="1">
        <v>8</v>
      </c>
      <c r="BI28" s="1">
        <f t="shared" ref="BI28:CA28" si="61">BH28</f>
        <v>8</v>
      </c>
      <c r="BJ28" s="1">
        <f t="shared" si="61"/>
        <v>8</v>
      </c>
      <c r="BK28" s="1">
        <f t="shared" si="61"/>
        <v>8</v>
      </c>
      <c r="BL28" s="1">
        <f t="shared" si="61"/>
        <v>8</v>
      </c>
      <c r="BM28" s="1">
        <f t="shared" si="61"/>
        <v>8</v>
      </c>
      <c r="BN28" s="1">
        <f t="shared" si="61"/>
        <v>8</v>
      </c>
      <c r="BO28" s="1">
        <f t="shared" si="61"/>
        <v>8</v>
      </c>
      <c r="BP28" s="1">
        <f t="shared" si="61"/>
        <v>8</v>
      </c>
      <c r="BQ28" s="1">
        <f t="shared" si="61"/>
        <v>8</v>
      </c>
      <c r="BR28" s="1">
        <f t="shared" si="61"/>
        <v>8</v>
      </c>
      <c r="BS28" s="1">
        <f t="shared" si="61"/>
        <v>8</v>
      </c>
      <c r="BT28" s="1">
        <f t="shared" si="61"/>
        <v>8</v>
      </c>
      <c r="BU28" s="1">
        <f t="shared" si="61"/>
        <v>8</v>
      </c>
      <c r="BV28" s="1">
        <f t="shared" si="61"/>
        <v>8</v>
      </c>
      <c r="BW28" s="1">
        <f t="shared" si="61"/>
        <v>8</v>
      </c>
      <c r="BX28" s="1">
        <f t="shared" si="61"/>
        <v>8</v>
      </c>
      <c r="BY28" s="1">
        <f t="shared" si="61"/>
        <v>8</v>
      </c>
      <c r="BZ28" s="1">
        <f t="shared" si="61"/>
        <v>8</v>
      </c>
      <c r="CA28" s="1">
        <f t="shared" si="61"/>
        <v>8</v>
      </c>
      <c r="CB28" s="2"/>
      <c r="CC28" s="1">
        <v>1</v>
      </c>
      <c r="CE28">
        <f>IF(EXACT(E28,"Focus"),IF(I28=1,3,IF(I28=2,3,IF(I28=3,4,IF(I28=4,6,8)))),IF(I28=1,4,IF(I28=2,5,IF(I28=3,6,IF(I28=4,8,10)))))</f>
        <v>6</v>
      </c>
      <c r="CG28" s="2">
        <f t="shared" si="54"/>
        <v>0.16666666666666666</v>
      </c>
      <c r="CH28" s="2">
        <f t="shared" si="54"/>
        <v>0.33333333333333331</v>
      </c>
      <c r="CI28" s="2">
        <f t="shared" si="54"/>
        <v>0.33333333333333331</v>
      </c>
      <c r="CJ28" s="2">
        <f t="shared" si="54"/>
        <v>0.5</v>
      </c>
      <c r="CK28" s="2">
        <f t="shared" si="54"/>
        <v>0.625</v>
      </c>
      <c r="CL28" s="2">
        <f t="shared" si="54"/>
        <v>0.625</v>
      </c>
      <c r="CM28" s="2">
        <f t="shared" si="54"/>
        <v>0.75</v>
      </c>
      <c r="CN28" s="2">
        <f t="shared" si="54"/>
        <v>0.75</v>
      </c>
      <c r="CO28" s="2">
        <f t="shared" si="54"/>
        <v>0.75</v>
      </c>
      <c r="CP28" s="2">
        <f t="shared" si="54"/>
        <v>0.9</v>
      </c>
      <c r="CQ28" s="2">
        <f t="shared" si="55"/>
        <v>0.9</v>
      </c>
      <c r="CR28" s="2">
        <f t="shared" si="55"/>
        <v>0.9</v>
      </c>
      <c r="CS28" s="2">
        <f t="shared" si="55"/>
        <v>0.9</v>
      </c>
      <c r="CT28" s="2">
        <f t="shared" si="55"/>
        <v>0.9</v>
      </c>
      <c r="CU28" s="2">
        <f t="shared" si="55"/>
        <v>0.91666666666666663</v>
      </c>
      <c r="CV28" s="2">
        <f t="shared" si="55"/>
        <v>0.91666666666666663</v>
      </c>
      <c r="CW28" s="2">
        <f t="shared" si="55"/>
        <v>0.91666666666666663</v>
      </c>
      <c r="CX28" s="2">
        <f t="shared" si="55"/>
        <v>0.91666666666666663</v>
      </c>
      <c r="CY28" s="2">
        <f t="shared" si="55"/>
        <v>0.91666666666666663</v>
      </c>
      <c r="CZ28" s="2">
        <f t="shared" si="55"/>
        <v>0.9</v>
      </c>
      <c r="DB28" s="1">
        <f t="shared" si="56"/>
        <v>0</v>
      </c>
      <c r="DC28" s="1">
        <f t="shared" si="56"/>
        <v>0</v>
      </c>
      <c r="DD28" s="1">
        <f t="shared" si="56"/>
        <v>0</v>
      </c>
      <c r="DE28" s="1">
        <f t="shared" si="56"/>
        <v>0</v>
      </c>
      <c r="DF28" s="1">
        <f t="shared" si="56"/>
        <v>0</v>
      </c>
      <c r="DG28" s="1">
        <f t="shared" si="56"/>
        <v>0</v>
      </c>
      <c r="DH28" s="1">
        <f t="shared" si="56"/>
        <v>0</v>
      </c>
      <c r="DI28" s="1">
        <f t="shared" si="56"/>
        <v>0</v>
      </c>
      <c r="DJ28" s="1">
        <f t="shared" si="56"/>
        <v>0</v>
      </c>
      <c r="DK28" s="1">
        <f t="shared" si="56"/>
        <v>0</v>
      </c>
      <c r="DL28" s="1">
        <f t="shared" si="57"/>
        <v>0</v>
      </c>
      <c r="DM28" s="1">
        <f t="shared" si="57"/>
        <v>0</v>
      </c>
      <c r="DN28" s="1">
        <f t="shared" si="57"/>
        <v>1</v>
      </c>
      <c r="DO28" s="1">
        <f t="shared" si="57"/>
        <v>1</v>
      </c>
      <c r="DP28" s="1">
        <f t="shared" si="57"/>
        <v>1</v>
      </c>
      <c r="DQ28" s="1">
        <f t="shared" si="57"/>
        <v>2</v>
      </c>
      <c r="DR28" s="1">
        <f t="shared" si="57"/>
        <v>2</v>
      </c>
      <c r="DS28" s="1">
        <f t="shared" si="57"/>
        <v>2</v>
      </c>
      <c r="DT28" s="1">
        <f t="shared" si="57"/>
        <v>3</v>
      </c>
      <c r="DU28" s="1">
        <f t="shared" si="57"/>
        <v>4</v>
      </c>
      <c r="DW28" s="1">
        <f t="shared" si="58"/>
        <v>13.5</v>
      </c>
      <c r="DX28" s="1">
        <f t="shared" si="58"/>
        <v>13.5</v>
      </c>
      <c r="DY28" s="1">
        <f t="shared" si="58"/>
        <v>13.5</v>
      </c>
      <c r="DZ28" s="1">
        <f t="shared" si="58"/>
        <v>13.5</v>
      </c>
      <c r="EA28" s="1">
        <f t="shared" si="58"/>
        <v>13.5</v>
      </c>
      <c r="EB28" s="1">
        <f t="shared" si="58"/>
        <v>13.5</v>
      </c>
      <c r="EC28" s="1">
        <f t="shared" si="58"/>
        <v>13.5</v>
      </c>
      <c r="ED28" s="1">
        <f t="shared" si="58"/>
        <v>13.5</v>
      </c>
      <c r="EE28" s="1">
        <f t="shared" si="58"/>
        <v>13.5</v>
      </c>
      <c r="EF28" s="1">
        <f t="shared" si="58"/>
        <v>13.5</v>
      </c>
      <c r="EG28" s="1">
        <f t="shared" si="59"/>
        <v>13.5</v>
      </c>
      <c r="EH28" s="1">
        <f t="shared" si="59"/>
        <v>13.5</v>
      </c>
      <c r="EI28" s="1">
        <f t="shared" si="59"/>
        <v>18</v>
      </c>
      <c r="EJ28" s="1">
        <f t="shared" si="59"/>
        <v>18</v>
      </c>
      <c r="EK28" s="1">
        <f t="shared" si="59"/>
        <v>18</v>
      </c>
      <c r="EL28" s="1">
        <f t="shared" si="59"/>
        <v>22.5</v>
      </c>
      <c r="EM28" s="1">
        <f t="shared" si="59"/>
        <v>22.5</v>
      </c>
      <c r="EN28" s="1">
        <f t="shared" si="59"/>
        <v>22.5</v>
      </c>
      <c r="EO28" s="1">
        <f t="shared" si="59"/>
        <v>27</v>
      </c>
      <c r="EP28" s="1">
        <f t="shared" si="59"/>
        <v>31.5</v>
      </c>
      <c r="ER28" s="1">
        <f t="shared" si="0"/>
        <v>3</v>
      </c>
      <c r="ES28" s="1">
        <f t="shared" si="1"/>
        <v>3</v>
      </c>
      <c r="ET28" s="1">
        <f t="shared" si="2"/>
        <v>3</v>
      </c>
      <c r="EU28" s="1">
        <f t="shared" si="3"/>
        <v>3</v>
      </c>
      <c r="EV28" s="1">
        <f t="shared" si="4"/>
        <v>4</v>
      </c>
      <c r="EW28" s="1">
        <f t="shared" si="5"/>
        <v>4</v>
      </c>
      <c r="EX28" s="1">
        <f t="shared" si="6"/>
        <v>4</v>
      </c>
      <c r="EY28" s="1">
        <f t="shared" si="7"/>
        <v>4</v>
      </c>
      <c r="EZ28" s="1">
        <f t="shared" si="8"/>
        <v>4</v>
      </c>
      <c r="FA28" s="1">
        <f t="shared" si="9"/>
        <v>4</v>
      </c>
      <c r="FB28" s="1">
        <f t="shared" si="10"/>
        <v>4</v>
      </c>
      <c r="FC28" s="1">
        <f t="shared" si="11"/>
        <v>5</v>
      </c>
      <c r="FD28" s="1">
        <f t="shared" si="12"/>
        <v>3</v>
      </c>
      <c r="FE28" s="1">
        <f t="shared" si="13"/>
        <v>4</v>
      </c>
      <c r="FF28" s="1">
        <f t="shared" si="14"/>
        <v>6</v>
      </c>
      <c r="FG28" s="1">
        <f t="shared" si="15"/>
        <v>7</v>
      </c>
      <c r="FH28" s="1">
        <f t="shared" si="16"/>
        <v>7</v>
      </c>
      <c r="FI28" s="1">
        <f t="shared" si="17"/>
        <v>7</v>
      </c>
      <c r="FJ28" s="1">
        <f t="shared" si="18"/>
        <v>7</v>
      </c>
      <c r="FK28" s="1">
        <f t="shared" si="19"/>
        <v>8</v>
      </c>
    </row>
    <row r="29" spans="1:167" ht="60">
      <c r="A29" s="9" t="s">
        <v>378</v>
      </c>
      <c r="B29" s="1" t="s">
        <v>132</v>
      </c>
      <c r="C29" s="9" t="s">
        <v>216</v>
      </c>
      <c r="D29" s="9" t="s">
        <v>379</v>
      </c>
      <c r="E29" s="15" t="s">
        <v>46</v>
      </c>
      <c r="F29" s="15" t="s">
        <v>31</v>
      </c>
      <c r="G29" s="15"/>
      <c r="H29" s="15" t="s">
        <v>380</v>
      </c>
      <c r="I29" s="9">
        <v>4</v>
      </c>
      <c r="J29" s="9" t="s">
        <v>34</v>
      </c>
      <c r="K29" s="9"/>
      <c r="L29" s="9" t="s">
        <v>381</v>
      </c>
      <c r="M29" s="9" t="s">
        <v>382</v>
      </c>
      <c r="ER29" s="1">
        <f t="shared" si="0"/>
        <v>3</v>
      </c>
      <c r="ES29" s="1">
        <f t="shared" si="1"/>
        <v>3</v>
      </c>
      <c r="ET29" s="1">
        <f t="shared" si="2"/>
        <v>3</v>
      </c>
      <c r="EU29" s="1">
        <f t="shared" si="3"/>
        <v>3</v>
      </c>
      <c r="EV29" s="1">
        <f t="shared" si="4"/>
        <v>4</v>
      </c>
      <c r="EW29" s="1">
        <f t="shared" si="5"/>
        <v>4</v>
      </c>
      <c r="EX29" s="1">
        <f t="shared" si="6"/>
        <v>4</v>
      </c>
      <c r="EY29" s="1">
        <f t="shared" si="7"/>
        <v>4</v>
      </c>
      <c r="EZ29" s="1">
        <f t="shared" si="8"/>
        <v>4</v>
      </c>
      <c r="FA29" s="1">
        <f t="shared" si="9"/>
        <v>11</v>
      </c>
      <c r="FB29" s="1">
        <f t="shared" si="10"/>
        <v>11</v>
      </c>
      <c r="FC29" s="1">
        <f t="shared" si="11"/>
        <v>11</v>
      </c>
      <c r="FD29" s="1">
        <f t="shared" si="12"/>
        <v>11</v>
      </c>
      <c r="FE29" s="1">
        <f t="shared" si="13"/>
        <v>11</v>
      </c>
      <c r="FF29" s="1">
        <f t="shared" si="14"/>
        <v>15</v>
      </c>
      <c r="FG29" s="1">
        <f t="shared" si="15"/>
        <v>15</v>
      </c>
      <c r="FH29" s="1">
        <f t="shared" si="16"/>
        <v>15</v>
      </c>
      <c r="FI29" s="1">
        <f t="shared" si="17"/>
        <v>15</v>
      </c>
      <c r="FJ29" s="1">
        <f t="shared" si="18"/>
        <v>15</v>
      </c>
      <c r="FK29" s="1" t="e">
        <f t="shared" si="19"/>
        <v>#N/A</v>
      </c>
    </row>
    <row r="30" spans="1:167" ht="60">
      <c r="A30" s="9" t="s">
        <v>469</v>
      </c>
      <c r="B30" s="1" t="s">
        <v>132</v>
      </c>
      <c r="C30" s="9" t="s">
        <v>216</v>
      </c>
      <c r="D30" s="9" t="s">
        <v>470</v>
      </c>
      <c r="E30" s="9" t="s">
        <v>46</v>
      </c>
      <c r="F30" s="9" t="s">
        <v>55</v>
      </c>
      <c r="G30" s="9" t="s">
        <v>229</v>
      </c>
      <c r="H30" s="9" t="s">
        <v>471</v>
      </c>
      <c r="I30" s="9">
        <v>3</v>
      </c>
      <c r="J30" s="9"/>
      <c r="K30" s="9"/>
      <c r="L30" s="9" t="s">
        <v>381</v>
      </c>
      <c r="M30" s="9" t="s">
        <v>472</v>
      </c>
      <c r="ER30" s="1">
        <f t="shared" si="0"/>
        <v>3</v>
      </c>
      <c r="ES30" s="1">
        <f t="shared" si="1"/>
        <v>3</v>
      </c>
      <c r="ET30" s="1">
        <f t="shared" si="2"/>
        <v>3</v>
      </c>
      <c r="EU30" s="1">
        <f t="shared" si="3"/>
        <v>3</v>
      </c>
      <c r="EV30" s="1">
        <f t="shared" si="4"/>
        <v>4</v>
      </c>
      <c r="EW30" s="1">
        <f t="shared" si="5"/>
        <v>4</v>
      </c>
      <c r="EX30" s="1">
        <f t="shared" si="6"/>
        <v>4</v>
      </c>
      <c r="EY30" s="1">
        <f t="shared" si="7"/>
        <v>4</v>
      </c>
      <c r="EZ30" s="1">
        <f t="shared" si="8"/>
        <v>4</v>
      </c>
      <c r="FA30" s="1">
        <f t="shared" si="9"/>
        <v>11</v>
      </c>
      <c r="FB30" s="1">
        <f t="shared" si="10"/>
        <v>11</v>
      </c>
      <c r="FC30" s="1">
        <f t="shared" si="11"/>
        <v>11</v>
      </c>
      <c r="FD30" s="1">
        <f t="shared" si="12"/>
        <v>11</v>
      </c>
      <c r="FE30" s="1">
        <f t="shared" si="13"/>
        <v>11</v>
      </c>
      <c r="FF30" s="1">
        <f t="shared" si="14"/>
        <v>15</v>
      </c>
      <c r="FG30" s="1">
        <f t="shared" si="15"/>
        <v>15</v>
      </c>
      <c r="FH30" s="1">
        <f t="shared" si="16"/>
        <v>15</v>
      </c>
      <c r="FI30" s="1">
        <f t="shared" si="17"/>
        <v>15</v>
      </c>
      <c r="FJ30" s="1">
        <f t="shared" si="18"/>
        <v>15</v>
      </c>
      <c r="FK30" s="1" t="e">
        <f t="shared" si="19"/>
        <v>#N/A</v>
      </c>
    </row>
    <row r="31" spans="1:167" ht="36">
      <c r="A31" s="9" t="s">
        <v>702</v>
      </c>
      <c r="B31" s="1" t="s">
        <v>132</v>
      </c>
      <c r="C31" s="9" t="s">
        <v>216</v>
      </c>
      <c r="D31" s="9" t="s">
        <v>703</v>
      </c>
      <c r="E31" s="9" t="s">
        <v>46</v>
      </c>
      <c r="F31" s="9" t="s">
        <v>55</v>
      </c>
      <c r="G31" s="9"/>
      <c r="H31" s="9" t="s">
        <v>704</v>
      </c>
      <c r="I31" s="9">
        <v>5</v>
      </c>
      <c r="J31" s="9"/>
      <c r="K31" s="9"/>
      <c r="L31" s="9" t="s">
        <v>381</v>
      </c>
      <c r="M31" s="9" t="s">
        <v>705</v>
      </c>
      <c r="ER31" s="1">
        <f t="shared" si="0"/>
        <v>3</v>
      </c>
      <c r="ES31" s="1">
        <f t="shared" si="1"/>
        <v>3</v>
      </c>
      <c r="ET31" s="1">
        <f t="shared" si="2"/>
        <v>3</v>
      </c>
      <c r="EU31" s="1">
        <f t="shared" si="3"/>
        <v>3</v>
      </c>
      <c r="EV31" s="1">
        <f t="shared" si="4"/>
        <v>4</v>
      </c>
      <c r="EW31" s="1">
        <f t="shared" si="5"/>
        <v>4</v>
      </c>
      <c r="EX31" s="1">
        <f t="shared" si="6"/>
        <v>4</v>
      </c>
      <c r="EY31" s="1">
        <f t="shared" si="7"/>
        <v>4</v>
      </c>
      <c r="EZ31" s="1">
        <f t="shared" si="8"/>
        <v>4</v>
      </c>
      <c r="FA31" s="1">
        <f t="shared" si="9"/>
        <v>11</v>
      </c>
      <c r="FB31" s="1">
        <f t="shared" si="10"/>
        <v>11</v>
      </c>
      <c r="FC31" s="1">
        <f t="shared" si="11"/>
        <v>11</v>
      </c>
      <c r="FD31" s="1">
        <f t="shared" si="12"/>
        <v>11</v>
      </c>
      <c r="FE31" s="1">
        <f t="shared" si="13"/>
        <v>11</v>
      </c>
      <c r="FF31" s="1">
        <f t="shared" si="14"/>
        <v>15</v>
      </c>
      <c r="FG31" s="1">
        <f t="shared" si="15"/>
        <v>15</v>
      </c>
      <c r="FH31" s="1">
        <f t="shared" si="16"/>
        <v>15</v>
      </c>
      <c r="FI31" s="1">
        <f t="shared" si="17"/>
        <v>15</v>
      </c>
      <c r="FJ31" s="1">
        <f t="shared" si="18"/>
        <v>15</v>
      </c>
      <c r="FK31" s="1" t="e">
        <f t="shared" si="19"/>
        <v>#N/A</v>
      </c>
    </row>
    <row r="32" spans="1:167" ht="44.25" customHeight="1">
      <c r="A32" s="8" t="s">
        <v>723</v>
      </c>
      <c r="B32" s="1" t="s">
        <v>52</v>
      </c>
      <c r="C32" s="8" t="s">
        <v>80</v>
      </c>
      <c r="D32" s="8" t="s">
        <v>724</v>
      </c>
      <c r="E32" s="8" t="s">
        <v>82</v>
      </c>
      <c r="F32" s="8" t="s">
        <v>47</v>
      </c>
      <c r="G32" s="8"/>
      <c r="H32" s="8" t="s">
        <v>83</v>
      </c>
      <c r="I32" s="8">
        <v>3</v>
      </c>
      <c r="J32" s="8"/>
      <c r="K32" s="8"/>
      <c r="L32" s="8" t="s">
        <v>153</v>
      </c>
      <c r="M32" s="8" t="s">
        <v>725</v>
      </c>
      <c r="O32" s="1">
        <v>1</v>
      </c>
      <c r="Q32" s="1">
        <f t="shared" ref="Q32:Z33" si="62">IF(Q$2/5+1 &gt;=$I32,CG32*DW32, 0)</f>
        <v>0</v>
      </c>
      <c r="R32" s="1">
        <f t="shared" si="62"/>
        <v>0</v>
      </c>
      <c r="S32" s="1">
        <f t="shared" si="62"/>
        <v>0</v>
      </c>
      <c r="T32" s="1">
        <f t="shared" si="62"/>
        <v>0</v>
      </c>
      <c r="U32" s="1">
        <f t="shared" si="62"/>
        <v>0</v>
      </c>
      <c r="V32" s="1">
        <f t="shared" si="62"/>
        <v>0</v>
      </c>
      <c r="W32" s="1">
        <f t="shared" si="62"/>
        <v>0</v>
      </c>
      <c r="X32" s="1">
        <f t="shared" si="62"/>
        <v>0</v>
      </c>
      <c r="Y32" s="1">
        <f t="shared" si="62"/>
        <v>0</v>
      </c>
      <c r="Z32" s="1">
        <f t="shared" si="62"/>
        <v>9.4500000000000011</v>
      </c>
      <c r="AA32" s="1">
        <f t="shared" ref="AA32:AJ33" si="63">IF(AA$2/5+1 &gt;=$I32,CQ32*EG32, 0)</f>
        <v>9.4500000000000011</v>
      </c>
      <c r="AB32" s="1">
        <f t="shared" si="63"/>
        <v>9.4500000000000011</v>
      </c>
      <c r="AC32" s="1">
        <f t="shared" si="63"/>
        <v>18.900000000000002</v>
      </c>
      <c r="AD32" s="1">
        <f t="shared" si="63"/>
        <v>18.900000000000002</v>
      </c>
      <c r="AE32" s="1">
        <f t="shared" si="63"/>
        <v>19.25</v>
      </c>
      <c r="AF32" s="1">
        <f t="shared" si="63"/>
        <v>28.875</v>
      </c>
      <c r="AG32" s="1">
        <f t="shared" si="63"/>
        <v>28.875</v>
      </c>
      <c r="AH32" s="1">
        <f t="shared" si="63"/>
        <v>28.875</v>
      </c>
      <c r="AI32" s="1">
        <f t="shared" si="63"/>
        <v>38.5</v>
      </c>
      <c r="AJ32" s="1">
        <f t="shared" si="63"/>
        <v>47.25</v>
      </c>
      <c r="AL32" s="1">
        <v>0</v>
      </c>
      <c r="AM32" s="1">
        <v>1</v>
      </c>
      <c r="AN32" s="1">
        <f t="shared" ref="AN32:BF32" si="64">AM32</f>
        <v>1</v>
      </c>
      <c r="AO32" s="1">
        <f t="shared" si="64"/>
        <v>1</v>
      </c>
      <c r="AP32" s="1">
        <f t="shared" si="64"/>
        <v>1</v>
      </c>
      <c r="AQ32" s="1">
        <f t="shared" si="64"/>
        <v>1</v>
      </c>
      <c r="AR32" s="1">
        <f t="shared" si="64"/>
        <v>1</v>
      </c>
      <c r="AS32" s="1">
        <f t="shared" si="64"/>
        <v>1</v>
      </c>
      <c r="AT32" s="1">
        <f t="shared" si="64"/>
        <v>1</v>
      </c>
      <c r="AU32" s="1">
        <f t="shared" si="64"/>
        <v>1</v>
      </c>
      <c r="AV32" s="1">
        <f t="shared" si="64"/>
        <v>1</v>
      </c>
      <c r="AW32" s="1">
        <f t="shared" si="64"/>
        <v>1</v>
      </c>
      <c r="AX32" s="1">
        <f t="shared" si="64"/>
        <v>1</v>
      </c>
      <c r="AY32" s="1">
        <f t="shared" si="64"/>
        <v>1</v>
      </c>
      <c r="AZ32" s="1">
        <f t="shared" si="64"/>
        <v>1</v>
      </c>
      <c r="BA32" s="1">
        <f t="shared" si="64"/>
        <v>1</v>
      </c>
      <c r="BB32" s="1">
        <f t="shared" si="64"/>
        <v>1</v>
      </c>
      <c r="BC32" s="1">
        <f t="shared" si="64"/>
        <v>1</v>
      </c>
      <c r="BD32" s="1">
        <f t="shared" si="64"/>
        <v>1</v>
      </c>
      <c r="BE32" s="1">
        <f t="shared" si="64"/>
        <v>1</v>
      </c>
      <c r="BF32" s="1">
        <f t="shared" si="64"/>
        <v>1</v>
      </c>
      <c r="BH32" s="1">
        <v>20</v>
      </c>
      <c r="BI32" s="1">
        <f t="shared" ref="BI32:CA32" si="65">BH32</f>
        <v>20</v>
      </c>
      <c r="BJ32" s="1">
        <f t="shared" si="65"/>
        <v>20</v>
      </c>
      <c r="BK32" s="1">
        <f t="shared" si="65"/>
        <v>20</v>
      </c>
      <c r="BL32" s="1">
        <f t="shared" si="65"/>
        <v>20</v>
      </c>
      <c r="BM32" s="1">
        <f t="shared" si="65"/>
        <v>20</v>
      </c>
      <c r="BN32" s="1">
        <f t="shared" si="65"/>
        <v>20</v>
      </c>
      <c r="BO32" s="1">
        <f t="shared" si="65"/>
        <v>20</v>
      </c>
      <c r="BP32" s="1">
        <f t="shared" si="65"/>
        <v>20</v>
      </c>
      <c r="BQ32" s="1">
        <f t="shared" si="65"/>
        <v>20</v>
      </c>
      <c r="BR32" s="1">
        <f t="shared" si="65"/>
        <v>20</v>
      </c>
      <c r="BS32" s="1">
        <f t="shared" si="65"/>
        <v>20</v>
      </c>
      <c r="BT32" s="1">
        <f t="shared" si="65"/>
        <v>20</v>
      </c>
      <c r="BU32" s="1">
        <f t="shared" si="65"/>
        <v>20</v>
      </c>
      <c r="BV32" s="1">
        <f t="shared" si="65"/>
        <v>20</v>
      </c>
      <c r="BW32" s="1">
        <f t="shared" si="65"/>
        <v>20</v>
      </c>
      <c r="BX32" s="1">
        <f t="shared" si="65"/>
        <v>20</v>
      </c>
      <c r="BY32" s="1">
        <f t="shared" si="65"/>
        <v>20</v>
      </c>
      <c r="BZ32" s="1">
        <f t="shared" si="65"/>
        <v>20</v>
      </c>
      <c r="CA32" s="1">
        <f t="shared" si="65"/>
        <v>20</v>
      </c>
      <c r="CB32" s="2"/>
      <c r="CC32" s="1">
        <v>1</v>
      </c>
      <c r="CE32">
        <f>IF(EXACT(E32,"Focus"),IF(I32=1,3,IF(I32=2,3,IF(I32=3,4,IF(I32=4,6,8)))),IF(I32=1,4,IF(I32=2,5,IF(I32=3,6,IF(I32=4,8,10)))))</f>
        <v>6</v>
      </c>
      <c r="CG32" s="2">
        <f t="shared" ref="CG32:CP33" si="66">MIN(1,MAX(0,(CG$2-$CE32+1+CG$1-DB32)/CG$2))</f>
        <v>0.16666666666666666</v>
      </c>
      <c r="CH32" s="2">
        <f t="shared" si="66"/>
        <v>0.33333333333333331</v>
      </c>
      <c r="CI32" s="2">
        <f t="shared" si="66"/>
        <v>0.33333333333333331</v>
      </c>
      <c r="CJ32" s="2">
        <f t="shared" si="66"/>
        <v>0.5</v>
      </c>
      <c r="CK32" s="2">
        <f t="shared" si="66"/>
        <v>0.625</v>
      </c>
      <c r="CL32" s="2">
        <f t="shared" si="66"/>
        <v>0.625</v>
      </c>
      <c r="CM32" s="2">
        <f t="shared" si="66"/>
        <v>0.75</v>
      </c>
      <c r="CN32" s="2">
        <f t="shared" si="66"/>
        <v>0.75</v>
      </c>
      <c r="CO32" s="2">
        <f t="shared" si="66"/>
        <v>0.75</v>
      </c>
      <c r="CP32" s="2">
        <f t="shared" si="66"/>
        <v>0.9</v>
      </c>
      <c r="CQ32" s="2">
        <f t="shared" ref="CQ32:CZ33" si="67">MIN(1,MAX(0,(CQ$2-$CE32+1+CQ$1-DL32)/CQ$2))</f>
        <v>0.9</v>
      </c>
      <c r="CR32" s="2">
        <f t="shared" si="67"/>
        <v>0.9</v>
      </c>
      <c r="CS32" s="2">
        <f t="shared" si="67"/>
        <v>0.9</v>
      </c>
      <c r="CT32" s="2">
        <f t="shared" si="67"/>
        <v>0.9</v>
      </c>
      <c r="CU32" s="2">
        <f t="shared" si="67"/>
        <v>0.91666666666666663</v>
      </c>
      <c r="CV32" s="2">
        <f t="shared" si="67"/>
        <v>0.91666666666666663</v>
      </c>
      <c r="CW32" s="2">
        <f t="shared" si="67"/>
        <v>0.91666666666666663</v>
      </c>
      <c r="CX32" s="2">
        <f t="shared" si="67"/>
        <v>0.91666666666666663</v>
      </c>
      <c r="CY32" s="2">
        <f t="shared" si="67"/>
        <v>0.91666666666666663</v>
      </c>
      <c r="CZ32" s="2">
        <f t="shared" si="67"/>
        <v>0.9</v>
      </c>
      <c r="DB32" s="1">
        <f t="shared" ref="DB32:DK33" si="68">IF($CC32&gt;0,MAX(0,FLOOR((1-$DA$2)*CG$2-$CE32+1+CG$1,1)),0)</f>
        <v>0</v>
      </c>
      <c r="DC32" s="1">
        <f t="shared" si="68"/>
        <v>0</v>
      </c>
      <c r="DD32" s="1">
        <f t="shared" si="68"/>
        <v>0</v>
      </c>
      <c r="DE32" s="1">
        <f t="shared" si="68"/>
        <v>0</v>
      </c>
      <c r="DF32" s="1">
        <f t="shared" si="68"/>
        <v>0</v>
      </c>
      <c r="DG32" s="1">
        <f t="shared" si="68"/>
        <v>0</v>
      </c>
      <c r="DH32" s="1">
        <f t="shared" si="68"/>
        <v>0</v>
      </c>
      <c r="DI32" s="1">
        <f t="shared" si="68"/>
        <v>0</v>
      </c>
      <c r="DJ32" s="1">
        <f t="shared" si="68"/>
        <v>0</v>
      </c>
      <c r="DK32" s="1">
        <f t="shared" si="68"/>
        <v>0</v>
      </c>
      <c r="DL32" s="1">
        <f t="shared" ref="DL32:DU33" si="69">IF($CC32&gt;0,MAX(0,FLOOR((1-$DA$2)*CQ$2-$CE32+1+CQ$1,1)),0)</f>
        <v>0</v>
      </c>
      <c r="DM32" s="1">
        <f t="shared" si="69"/>
        <v>0</v>
      </c>
      <c r="DN32" s="1">
        <f t="shared" si="69"/>
        <v>1</v>
      </c>
      <c r="DO32" s="1">
        <f t="shared" si="69"/>
        <v>1</v>
      </c>
      <c r="DP32" s="1">
        <f t="shared" si="69"/>
        <v>1</v>
      </c>
      <c r="DQ32" s="1">
        <f t="shared" si="69"/>
        <v>2</v>
      </c>
      <c r="DR32" s="1">
        <f t="shared" si="69"/>
        <v>2</v>
      </c>
      <c r="DS32" s="1">
        <f t="shared" si="69"/>
        <v>2</v>
      </c>
      <c r="DT32" s="1">
        <f t="shared" si="69"/>
        <v>3</v>
      </c>
      <c r="DU32" s="1">
        <f t="shared" si="69"/>
        <v>4</v>
      </c>
      <c r="DW32" s="1">
        <f t="shared" ref="DW32:EF33" si="70">$AL32 +(DB32*$CC32+AM32)*(BH32+1)/2</f>
        <v>10.5</v>
      </c>
      <c r="DX32" s="1">
        <f t="shared" si="70"/>
        <v>10.5</v>
      </c>
      <c r="DY32" s="1">
        <f t="shared" si="70"/>
        <v>10.5</v>
      </c>
      <c r="DZ32" s="1">
        <f t="shared" si="70"/>
        <v>10.5</v>
      </c>
      <c r="EA32" s="1">
        <f t="shared" si="70"/>
        <v>10.5</v>
      </c>
      <c r="EB32" s="1">
        <f t="shared" si="70"/>
        <v>10.5</v>
      </c>
      <c r="EC32" s="1">
        <f t="shared" si="70"/>
        <v>10.5</v>
      </c>
      <c r="ED32" s="1">
        <f t="shared" si="70"/>
        <v>10.5</v>
      </c>
      <c r="EE32" s="1">
        <f t="shared" si="70"/>
        <v>10.5</v>
      </c>
      <c r="EF32" s="1">
        <f t="shared" si="70"/>
        <v>10.5</v>
      </c>
      <c r="EG32" s="1">
        <f t="shared" ref="EG32:EP33" si="71">$AL32 +(DL32*$CC32+AW32)*(BR32+1)/2</f>
        <v>10.5</v>
      </c>
      <c r="EH32" s="1">
        <f t="shared" si="71"/>
        <v>10.5</v>
      </c>
      <c r="EI32" s="1">
        <f t="shared" si="71"/>
        <v>21</v>
      </c>
      <c r="EJ32" s="1">
        <f t="shared" si="71"/>
        <v>21</v>
      </c>
      <c r="EK32" s="1">
        <f t="shared" si="71"/>
        <v>21</v>
      </c>
      <c r="EL32" s="1">
        <f t="shared" si="71"/>
        <v>31.5</v>
      </c>
      <c r="EM32" s="1">
        <f t="shared" si="71"/>
        <v>31.5</v>
      </c>
      <c r="EN32" s="1">
        <f t="shared" si="71"/>
        <v>31.5</v>
      </c>
      <c r="EO32" s="1">
        <f t="shared" si="71"/>
        <v>42</v>
      </c>
      <c r="EP32" s="1">
        <f t="shared" si="71"/>
        <v>52.5</v>
      </c>
      <c r="ER32" s="1">
        <f t="shared" si="0"/>
        <v>3</v>
      </c>
      <c r="ES32" s="1">
        <f t="shared" si="1"/>
        <v>3</v>
      </c>
      <c r="ET32" s="1">
        <f t="shared" si="2"/>
        <v>3</v>
      </c>
      <c r="EU32" s="1">
        <f t="shared" si="3"/>
        <v>3</v>
      </c>
      <c r="EV32" s="1">
        <f t="shared" si="4"/>
        <v>4</v>
      </c>
      <c r="EW32" s="1">
        <f t="shared" si="5"/>
        <v>4</v>
      </c>
      <c r="EX32" s="1">
        <f t="shared" si="6"/>
        <v>4</v>
      </c>
      <c r="EY32" s="1">
        <f t="shared" si="7"/>
        <v>4</v>
      </c>
      <c r="EZ32" s="1">
        <f t="shared" si="8"/>
        <v>4</v>
      </c>
      <c r="FA32" s="1">
        <f t="shared" si="9"/>
        <v>6</v>
      </c>
      <c r="FB32" s="1">
        <f t="shared" si="10"/>
        <v>6</v>
      </c>
      <c r="FC32" s="1">
        <f t="shared" si="11"/>
        <v>7</v>
      </c>
      <c r="FD32" s="1">
        <f t="shared" si="12"/>
        <v>2</v>
      </c>
      <c r="FE32" s="1">
        <f t="shared" si="13"/>
        <v>2</v>
      </c>
      <c r="FF32" s="1">
        <f t="shared" si="14"/>
        <v>4</v>
      </c>
      <c r="FG32" s="1">
        <f t="shared" si="15"/>
        <v>3</v>
      </c>
      <c r="FH32" s="1">
        <f t="shared" si="16"/>
        <v>3</v>
      </c>
      <c r="FI32" s="1">
        <f t="shared" si="17"/>
        <v>3</v>
      </c>
      <c r="FJ32" s="1">
        <f t="shared" si="18"/>
        <v>2</v>
      </c>
      <c r="FK32" s="1">
        <f t="shared" si="19"/>
        <v>3</v>
      </c>
    </row>
    <row r="33" spans="1:167" ht="72">
      <c r="A33" s="8" t="s">
        <v>802</v>
      </c>
      <c r="B33" s="1" t="s">
        <v>38</v>
      </c>
      <c r="C33" s="8" t="s">
        <v>39</v>
      </c>
      <c r="D33" s="8" t="s">
        <v>803</v>
      </c>
      <c r="E33" s="8" t="s">
        <v>30</v>
      </c>
      <c r="F33" s="8" t="s">
        <v>31</v>
      </c>
      <c r="G33" s="8" t="s">
        <v>804</v>
      </c>
      <c r="H33" s="8"/>
      <c r="I33" s="8">
        <v>3</v>
      </c>
      <c r="J33" s="8" t="s">
        <v>34</v>
      </c>
      <c r="K33" s="8"/>
      <c r="L33" s="8" t="s">
        <v>153</v>
      </c>
      <c r="M33" s="8" t="s">
        <v>805</v>
      </c>
      <c r="N33" s="10" t="s">
        <v>806</v>
      </c>
      <c r="O33" s="1">
        <v>1</v>
      </c>
      <c r="Q33" s="1">
        <f t="shared" si="62"/>
        <v>0</v>
      </c>
      <c r="R33" s="1">
        <f t="shared" si="62"/>
        <v>0</v>
      </c>
      <c r="S33" s="1">
        <f t="shared" si="62"/>
        <v>0</v>
      </c>
      <c r="T33" s="1">
        <f t="shared" si="62"/>
        <v>0</v>
      </c>
      <c r="U33" s="1">
        <f t="shared" si="62"/>
        <v>0</v>
      </c>
      <c r="V33" s="1">
        <f t="shared" si="62"/>
        <v>0</v>
      </c>
      <c r="W33" s="1">
        <f t="shared" si="62"/>
        <v>0</v>
      </c>
      <c r="X33" s="1">
        <f t="shared" si="62"/>
        <v>0</v>
      </c>
      <c r="Y33" s="1">
        <f t="shared" si="62"/>
        <v>0</v>
      </c>
      <c r="Z33" s="1">
        <f t="shared" si="62"/>
        <v>12.6</v>
      </c>
      <c r="AA33" s="1">
        <f t="shared" si="63"/>
        <v>12.6</v>
      </c>
      <c r="AB33" s="1">
        <f t="shared" si="63"/>
        <v>12.6</v>
      </c>
      <c r="AC33" s="1">
        <f t="shared" si="63"/>
        <v>15.75</v>
      </c>
      <c r="AD33" s="1">
        <f t="shared" si="63"/>
        <v>15.75</v>
      </c>
      <c r="AE33" s="1">
        <f t="shared" si="63"/>
        <v>16.041666666666664</v>
      </c>
      <c r="AF33" s="1">
        <f t="shared" si="63"/>
        <v>19.25</v>
      </c>
      <c r="AG33" s="1">
        <f t="shared" si="63"/>
        <v>19.25</v>
      </c>
      <c r="AH33" s="1">
        <f t="shared" si="63"/>
        <v>19.25</v>
      </c>
      <c r="AI33" s="1">
        <f t="shared" si="63"/>
        <v>22.458333333333332</v>
      </c>
      <c r="AJ33" s="1">
        <f t="shared" si="63"/>
        <v>25.2</v>
      </c>
      <c r="AL33" s="1">
        <v>0</v>
      </c>
      <c r="AM33" s="1">
        <v>2</v>
      </c>
      <c r="AN33" s="1">
        <f t="shared" ref="AN33:BF33" si="72">AM33</f>
        <v>2</v>
      </c>
      <c r="AO33" s="1">
        <f t="shared" si="72"/>
        <v>2</v>
      </c>
      <c r="AP33" s="1">
        <f t="shared" si="72"/>
        <v>2</v>
      </c>
      <c r="AQ33" s="1">
        <f t="shared" si="72"/>
        <v>2</v>
      </c>
      <c r="AR33" s="1">
        <f t="shared" si="72"/>
        <v>2</v>
      </c>
      <c r="AS33" s="1">
        <f t="shared" si="72"/>
        <v>2</v>
      </c>
      <c r="AT33" s="1">
        <f t="shared" si="72"/>
        <v>2</v>
      </c>
      <c r="AU33" s="1">
        <f t="shared" si="72"/>
        <v>2</v>
      </c>
      <c r="AV33" s="1">
        <f t="shared" si="72"/>
        <v>2</v>
      </c>
      <c r="AW33" s="1">
        <f t="shared" si="72"/>
        <v>2</v>
      </c>
      <c r="AX33" s="1">
        <f t="shared" si="72"/>
        <v>2</v>
      </c>
      <c r="AY33" s="1">
        <f t="shared" si="72"/>
        <v>2</v>
      </c>
      <c r="AZ33" s="1">
        <f t="shared" si="72"/>
        <v>2</v>
      </c>
      <c r="BA33" s="1">
        <f t="shared" si="72"/>
        <v>2</v>
      </c>
      <c r="BB33" s="1">
        <f t="shared" si="72"/>
        <v>2</v>
      </c>
      <c r="BC33" s="1">
        <f t="shared" si="72"/>
        <v>2</v>
      </c>
      <c r="BD33" s="1">
        <f t="shared" si="72"/>
        <v>2</v>
      </c>
      <c r="BE33" s="1">
        <f t="shared" si="72"/>
        <v>2</v>
      </c>
      <c r="BF33" s="1">
        <f t="shared" si="72"/>
        <v>2</v>
      </c>
      <c r="BH33" s="1">
        <v>6</v>
      </c>
      <c r="BI33" s="1">
        <f t="shared" ref="BI33:CA33" si="73">BH33</f>
        <v>6</v>
      </c>
      <c r="BJ33" s="1">
        <f t="shared" si="73"/>
        <v>6</v>
      </c>
      <c r="BK33" s="1">
        <f t="shared" si="73"/>
        <v>6</v>
      </c>
      <c r="BL33" s="1">
        <f t="shared" si="73"/>
        <v>6</v>
      </c>
      <c r="BM33" s="1">
        <f t="shared" si="73"/>
        <v>6</v>
      </c>
      <c r="BN33" s="1">
        <f t="shared" si="73"/>
        <v>6</v>
      </c>
      <c r="BO33" s="1">
        <f t="shared" si="73"/>
        <v>6</v>
      </c>
      <c r="BP33" s="1">
        <f t="shared" si="73"/>
        <v>6</v>
      </c>
      <c r="BQ33" s="1">
        <f t="shared" si="73"/>
        <v>6</v>
      </c>
      <c r="BR33" s="1">
        <f t="shared" si="73"/>
        <v>6</v>
      </c>
      <c r="BS33" s="1">
        <f t="shared" si="73"/>
        <v>6</v>
      </c>
      <c r="BT33" s="1">
        <f t="shared" si="73"/>
        <v>6</v>
      </c>
      <c r="BU33" s="1">
        <f t="shared" si="73"/>
        <v>6</v>
      </c>
      <c r="BV33" s="1">
        <f t="shared" si="73"/>
        <v>6</v>
      </c>
      <c r="BW33" s="1">
        <f t="shared" si="73"/>
        <v>6</v>
      </c>
      <c r="BX33" s="1">
        <f t="shared" si="73"/>
        <v>6</v>
      </c>
      <c r="BY33" s="1">
        <f t="shared" si="73"/>
        <v>6</v>
      </c>
      <c r="BZ33" s="1">
        <f t="shared" si="73"/>
        <v>6</v>
      </c>
      <c r="CA33" s="1">
        <f t="shared" si="73"/>
        <v>6</v>
      </c>
      <c r="CB33" s="2"/>
      <c r="CC33" s="1">
        <v>1</v>
      </c>
      <c r="CE33">
        <f>IF(EXACT(E33,"Focus"),IF(I33=1,3,IF(I33=2,3,IF(I33=3,4,IF(I33=4,6,8)))),IF(I33=1,4,IF(I33=2,5,IF(I33=3,6,IF(I33=4,8,10)))))</f>
        <v>4</v>
      </c>
      <c r="CG33" s="2">
        <f t="shared" si="66"/>
        <v>0.5</v>
      </c>
      <c r="CH33" s="2">
        <f t="shared" si="66"/>
        <v>0.66666666666666663</v>
      </c>
      <c r="CI33" s="2">
        <f t="shared" si="66"/>
        <v>0.66666666666666663</v>
      </c>
      <c r="CJ33" s="2">
        <f t="shared" si="66"/>
        <v>0.83333333333333337</v>
      </c>
      <c r="CK33" s="2">
        <f t="shared" si="66"/>
        <v>0.875</v>
      </c>
      <c r="CL33" s="2">
        <f t="shared" si="66"/>
        <v>0.875</v>
      </c>
      <c r="CM33" s="2">
        <f t="shared" si="66"/>
        <v>1</v>
      </c>
      <c r="CN33" s="2">
        <f t="shared" si="66"/>
        <v>1</v>
      </c>
      <c r="CO33" s="2">
        <f t="shared" si="66"/>
        <v>1</v>
      </c>
      <c r="CP33" s="2">
        <f t="shared" si="66"/>
        <v>0.9</v>
      </c>
      <c r="CQ33" s="2">
        <f t="shared" si="67"/>
        <v>0.9</v>
      </c>
      <c r="CR33" s="2">
        <f t="shared" si="67"/>
        <v>0.9</v>
      </c>
      <c r="CS33" s="2">
        <f t="shared" si="67"/>
        <v>0.9</v>
      </c>
      <c r="CT33" s="2">
        <f t="shared" si="67"/>
        <v>0.9</v>
      </c>
      <c r="CU33" s="2">
        <f t="shared" si="67"/>
        <v>0.91666666666666663</v>
      </c>
      <c r="CV33" s="2">
        <f t="shared" si="67"/>
        <v>0.91666666666666663</v>
      </c>
      <c r="CW33" s="2">
        <f t="shared" si="67"/>
        <v>0.91666666666666663</v>
      </c>
      <c r="CX33" s="2">
        <f t="shared" si="67"/>
        <v>0.91666666666666663</v>
      </c>
      <c r="CY33" s="2">
        <f t="shared" si="67"/>
        <v>0.91666666666666663</v>
      </c>
      <c r="CZ33" s="2">
        <f t="shared" si="67"/>
        <v>0.9</v>
      </c>
      <c r="DB33" s="1">
        <f t="shared" si="68"/>
        <v>0</v>
      </c>
      <c r="DC33" s="1">
        <f t="shared" si="68"/>
        <v>0</v>
      </c>
      <c r="DD33" s="1">
        <f t="shared" si="68"/>
        <v>0</v>
      </c>
      <c r="DE33" s="1">
        <f t="shared" si="68"/>
        <v>0</v>
      </c>
      <c r="DF33" s="1">
        <f t="shared" si="68"/>
        <v>0</v>
      </c>
      <c r="DG33" s="1">
        <f t="shared" si="68"/>
        <v>0</v>
      </c>
      <c r="DH33" s="1">
        <f t="shared" si="68"/>
        <v>0</v>
      </c>
      <c r="DI33" s="1">
        <f t="shared" si="68"/>
        <v>0</v>
      </c>
      <c r="DJ33" s="1">
        <f t="shared" si="68"/>
        <v>0</v>
      </c>
      <c r="DK33" s="1">
        <f t="shared" si="68"/>
        <v>2</v>
      </c>
      <c r="DL33" s="1">
        <f t="shared" si="69"/>
        <v>2</v>
      </c>
      <c r="DM33" s="1">
        <f t="shared" si="69"/>
        <v>2</v>
      </c>
      <c r="DN33" s="1">
        <f t="shared" si="69"/>
        <v>3</v>
      </c>
      <c r="DO33" s="1">
        <f t="shared" si="69"/>
        <v>3</v>
      </c>
      <c r="DP33" s="1">
        <f t="shared" si="69"/>
        <v>3</v>
      </c>
      <c r="DQ33" s="1">
        <f t="shared" si="69"/>
        <v>4</v>
      </c>
      <c r="DR33" s="1">
        <f t="shared" si="69"/>
        <v>4</v>
      </c>
      <c r="DS33" s="1">
        <f t="shared" si="69"/>
        <v>4</v>
      </c>
      <c r="DT33" s="1">
        <f t="shared" si="69"/>
        <v>5</v>
      </c>
      <c r="DU33" s="1">
        <f t="shared" si="69"/>
        <v>6</v>
      </c>
      <c r="DW33" s="1">
        <f t="shared" si="70"/>
        <v>7</v>
      </c>
      <c r="DX33" s="1">
        <f t="shared" si="70"/>
        <v>7</v>
      </c>
      <c r="DY33" s="1">
        <f t="shared" si="70"/>
        <v>7</v>
      </c>
      <c r="DZ33" s="1">
        <f t="shared" si="70"/>
        <v>7</v>
      </c>
      <c r="EA33" s="1">
        <f t="shared" si="70"/>
        <v>7</v>
      </c>
      <c r="EB33" s="1">
        <f t="shared" si="70"/>
        <v>7</v>
      </c>
      <c r="EC33" s="1">
        <f t="shared" si="70"/>
        <v>7</v>
      </c>
      <c r="ED33" s="1">
        <f t="shared" si="70"/>
        <v>7</v>
      </c>
      <c r="EE33" s="1">
        <f t="shared" si="70"/>
        <v>7</v>
      </c>
      <c r="EF33" s="1">
        <f t="shared" si="70"/>
        <v>14</v>
      </c>
      <c r="EG33" s="1">
        <f t="shared" si="71"/>
        <v>14</v>
      </c>
      <c r="EH33" s="1">
        <f t="shared" si="71"/>
        <v>14</v>
      </c>
      <c r="EI33" s="1">
        <f t="shared" si="71"/>
        <v>17.5</v>
      </c>
      <c r="EJ33" s="1">
        <f t="shared" si="71"/>
        <v>17.5</v>
      </c>
      <c r="EK33" s="1">
        <f t="shared" si="71"/>
        <v>17.5</v>
      </c>
      <c r="EL33" s="1">
        <f t="shared" si="71"/>
        <v>21</v>
      </c>
      <c r="EM33" s="1">
        <f t="shared" si="71"/>
        <v>21</v>
      </c>
      <c r="EN33" s="1">
        <f t="shared" si="71"/>
        <v>21</v>
      </c>
      <c r="EO33" s="1">
        <f t="shared" si="71"/>
        <v>24.5</v>
      </c>
      <c r="EP33" s="1">
        <f t="shared" si="71"/>
        <v>28</v>
      </c>
      <c r="ER33" s="1">
        <f t="shared" si="0"/>
        <v>3</v>
      </c>
      <c r="ES33" s="1">
        <f t="shared" si="1"/>
        <v>3</v>
      </c>
      <c r="ET33" s="1">
        <f t="shared" si="2"/>
        <v>3</v>
      </c>
      <c r="EU33" s="1">
        <f t="shared" si="3"/>
        <v>3</v>
      </c>
      <c r="EV33" s="1">
        <f t="shared" si="4"/>
        <v>4</v>
      </c>
      <c r="EW33" s="1">
        <f t="shared" si="5"/>
        <v>4</v>
      </c>
      <c r="EX33" s="1">
        <f t="shared" si="6"/>
        <v>4</v>
      </c>
      <c r="EY33" s="1">
        <f t="shared" si="7"/>
        <v>4</v>
      </c>
      <c r="EZ33" s="1">
        <f t="shared" si="8"/>
        <v>4</v>
      </c>
      <c r="FA33" s="1">
        <f t="shared" si="9"/>
        <v>2</v>
      </c>
      <c r="FB33" s="1">
        <f t="shared" si="10"/>
        <v>2</v>
      </c>
      <c r="FC33" s="1">
        <f t="shared" si="11"/>
        <v>2</v>
      </c>
      <c r="FD33" s="1">
        <f t="shared" si="12"/>
        <v>5</v>
      </c>
      <c r="FE33" s="1">
        <f t="shared" si="13"/>
        <v>6</v>
      </c>
      <c r="FF33" s="1">
        <f t="shared" si="14"/>
        <v>8</v>
      </c>
      <c r="FG33" s="1">
        <f t="shared" si="15"/>
        <v>9</v>
      </c>
      <c r="FH33" s="1">
        <f t="shared" si="16"/>
        <v>9</v>
      </c>
      <c r="FI33" s="1">
        <f t="shared" si="17"/>
        <v>9</v>
      </c>
      <c r="FJ33" s="1">
        <f t="shared" si="18"/>
        <v>10</v>
      </c>
      <c r="FK33" s="1">
        <f t="shared" si="19"/>
        <v>11</v>
      </c>
    </row>
    <row r="34" spans="1:167" ht="36">
      <c r="A34" s="8" t="s">
        <v>670</v>
      </c>
      <c r="B34" s="1" t="s">
        <v>60</v>
      </c>
      <c r="C34" s="8" t="s">
        <v>61</v>
      </c>
      <c r="D34" s="8" t="s">
        <v>671</v>
      </c>
      <c r="E34" s="8" t="s">
        <v>46</v>
      </c>
      <c r="F34" s="8" t="s">
        <v>63</v>
      </c>
      <c r="G34" s="8"/>
      <c r="H34" s="8"/>
      <c r="I34" s="8">
        <v>1</v>
      </c>
      <c r="J34" s="8"/>
      <c r="K34" s="8"/>
      <c r="L34" s="8" t="s">
        <v>672</v>
      </c>
      <c r="M34" s="8" t="s">
        <v>673</v>
      </c>
      <c r="N34" s="1" t="s">
        <v>674</v>
      </c>
      <c r="ER34" s="1">
        <f t="shared" si="0"/>
        <v>3</v>
      </c>
      <c r="ES34" s="1">
        <f t="shared" si="1"/>
        <v>3</v>
      </c>
      <c r="ET34" s="1">
        <f t="shared" si="2"/>
        <v>3</v>
      </c>
      <c r="EU34" s="1">
        <f t="shared" si="3"/>
        <v>3</v>
      </c>
      <c r="EV34" s="1">
        <f t="shared" si="4"/>
        <v>4</v>
      </c>
      <c r="EW34" s="1">
        <f t="shared" si="5"/>
        <v>4</v>
      </c>
      <c r="EX34" s="1">
        <f t="shared" si="6"/>
        <v>4</v>
      </c>
      <c r="EY34" s="1">
        <f t="shared" si="7"/>
        <v>4</v>
      </c>
      <c r="EZ34" s="1">
        <f t="shared" si="8"/>
        <v>4</v>
      </c>
      <c r="FA34" s="1">
        <f t="shared" si="9"/>
        <v>11</v>
      </c>
      <c r="FB34" s="1">
        <f t="shared" si="10"/>
        <v>11</v>
      </c>
      <c r="FC34" s="1">
        <f t="shared" si="11"/>
        <v>11</v>
      </c>
      <c r="FD34" s="1">
        <f t="shared" si="12"/>
        <v>11</v>
      </c>
      <c r="FE34" s="1">
        <f t="shared" si="13"/>
        <v>11</v>
      </c>
      <c r="FF34" s="1">
        <f t="shared" si="14"/>
        <v>15</v>
      </c>
      <c r="FG34" s="1">
        <f t="shared" si="15"/>
        <v>15</v>
      </c>
      <c r="FH34" s="1">
        <f t="shared" si="16"/>
        <v>15</v>
      </c>
      <c r="FI34" s="1">
        <f t="shared" si="17"/>
        <v>15</v>
      </c>
      <c r="FJ34" s="1">
        <f t="shared" si="18"/>
        <v>15</v>
      </c>
      <c r="FK34" s="1" t="e">
        <f t="shared" si="19"/>
        <v>#N/A</v>
      </c>
    </row>
    <row r="35" spans="1:167" ht="48">
      <c r="A35" s="8" t="s">
        <v>37</v>
      </c>
      <c r="B35" s="1" t="s">
        <v>38</v>
      </c>
      <c r="C35" s="8" t="s">
        <v>39</v>
      </c>
      <c r="D35" s="8" t="s">
        <v>40</v>
      </c>
      <c r="E35" s="8" t="s">
        <v>30</v>
      </c>
      <c r="F35" s="8" t="s">
        <v>31</v>
      </c>
      <c r="G35" s="8" t="s">
        <v>41</v>
      </c>
      <c r="H35" s="8"/>
      <c r="I35" s="8">
        <v>3</v>
      </c>
      <c r="J35" s="8" t="s">
        <v>34</v>
      </c>
      <c r="K35" s="8" t="s">
        <v>34</v>
      </c>
      <c r="L35" s="8" t="s">
        <v>42</v>
      </c>
      <c r="M35" s="8" t="s">
        <v>43</v>
      </c>
      <c r="O35" s="1">
        <v>1</v>
      </c>
      <c r="Q35" s="1">
        <f t="shared" ref="Q35:AJ35" si="74">IF(Q$2/5+1 &gt;=$I35,CG35*DW35, 0)</f>
        <v>0</v>
      </c>
      <c r="R35" s="1">
        <f t="shared" si="74"/>
        <v>0</v>
      </c>
      <c r="S35" s="1">
        <f t="shared" si="74"/>
        <v>0</v>
      </c>
      <c r="T35" s="1">
        <f t="shared" si="74"/>
        <v>0</v>
      </c>
      <c r="U35" s="1">
        <f t="shared" si="74"/>
        <v>0</v>
      </c>
      <c r="V35" s="1">
        <f t="shared" si="74"/>
        <v>0</v>
      </c>
      <c r="W35" s="1">
        <f t="shared" si="74"/>
        <v>0</v>
      </c>
      <c r="X35" s="1">
        <f t="shared" si="74"/>
        <v>0</v>
      </c>
      <c r="Y35" s="1">
        <f t="shared" si="74"/>
        <v>0</v>
      </c>
      <c r="Z35" s="1">
        <f t="shared" si="74"/>
        <v>16.2</v>
      </c>
      <c r="AA35" s="1">
        <f t="shared" si="74"/>
        <v>16.2</v>
      </c>
      <c r="AB35" s="1">
        <f t="shared" si="74"/>
        <v>16.2</v>
      </c>
      <c r="AC35" s="1">
        <f t="shared" si="74"/>
        <v>19.350000000000001</v>
      </c>
      <c r="AD35" s="1">
        <f t="shared" si="74"/>
        <v>19.350000000000001</v>
      </c>
      <c r="AE35" s="1">
        <f t="shared" si="74"/>
        <v>19.708333333333332</v>
      </c>
      <c r="AF35" s="1">
        <f t="shared" si="74"/>
        <v>22.916666666666664</v>
      </c>
      <c r="AG35" s="1">
        <f t="shared" si="74"/>
        <v>22.916666666666664</v>
      </c>
      <c r="AH35" s="1">
        <f t="shared" si="74"/>
        <v>22.916666666666664</v>
      </c>
      <c r="AI35" s="1">
        <f t="shared" si="74"/>
        <v>26.125</v>
      </c>
      <c r="AJ35" s="1">
        <f t="shared" si="74"/>
        <v>28.8</v>
      </c>
      <c r="AL35" s="1">
        <v>4</v>
      </c>
      <c r="AM35" s="1">
        <v>2</v>
      </c>
      <c r="AN35" s="1">
        <f t="shared" ref="AN35:BF35" si="75">AM35</f>
        <v>2</v>
      </c>
      <c r="AO35" s="1">
        <f t="shared" si="75"/>
        <v>2</v>
      </c>
      <c r="AP35" s="1">
        <f t="shared" si="75"/>
        <v>2</v>
      </c>
      <c r="AQ35" s="1">
        <f t="shared" si="75"/>
        <v>2</v>
      </c>
      <c r="AR35" s="1">
        <f t="shared" si="75"/>
        <v>2</v>
      </c>
      <c r="AS35" s="1">
        <f t="shared" si="75"/>
        <v>2</v>
      </c>
      <c r="AT35" s="1">
        <f t="shared" si="75"/>
        <v>2</v>
      </c>
      <c r="AU35" s="1">
        <f t="shared" si="75"/>
        <v>2</v>
      </c>
      <c r="AV35" s="1">
        <f t="shared" si="75"/>
        <v>2</v>
      </c>
      <c r="AW35" s="1">
        <f t="shared" si="75"/>
        <v>2</v>
      </c>
      <c r="AX35" s="1">
        <f t="shared" si="75"/>
        <v>2</v>
      </c>
      <c r="AY35" s="1">
        <f t="shared" si="75"/>
        <v>2</v>
      </c>
      <c r="AZ35" s="1">
        <f t="shared" si="75"/>
        <v>2</v>
      </c>
      <c r="BA35" s="1">
        <f t="shared" si="75"/>
        <v>2</v>
      </c>
      <c r="BB35" s="1">
        <f t="shared" si="75"/>
        <v>2</v>
      </c>
      <c r="BC35" s="1">
        <f t="shared" si="75"/>
        <v>2</v>
      </c>
      <c r="BD35" s="1">
        <f t="shared" si="75"/>
        <v>2</v>
      </c>
      <c r="BE35" s="1">
        <f t="shared" si="75"/>
        <v>2</v>
      </c>
      <c r="BF35" s="1">
        <f t="shared" si="75"/>
        <v>2</v>
      </c>
      <c r="BH35" s="1">
        <v>6</v>
      </c>
      <c r="BI35" s="1">
        <f t="shared" ref="BI35:CA35" si="76">BH35</f>
        <v>6</v>
      </c>
      <c r="BJ35" s="1">
        <f t="shared" si="76"/>
        <v>6</v>
      </c>
      <c r="BK35" s="1">
        <f t="shared" si="76"/>
        <v>6</v>
      </c>
      <c r="BL35" s="1">
        <f t="shared" si="76"/>
        <v>6</v>
      </c>
      <c r="BM35" s="1">
        <f t="shared" si="76"/>
        <v>6</v>
      </c>
      <c r="BN35" s="1">
        <f t="shared" si="76"/>
        <v>6</v>
      </c>
      <c r="BO35" s="1">
        <f t="shared" si="76"/>
        <v>6</v>
      </c>
      <c r="BP35" s="1">
        <f t="shared" si="76"/>
        <v>6</v>
      </c>
      <c r="BQ35" s="1">
        <f t="shared" si="76"/>
        <v>6</v>
      </c>
      <c r="BR35" s="1">
        <f t="shared" si="76"/>
        <v>6</v>
      </c>
      <c r="BS35" s="1">
        <f t="shared" si="76"/>
        <v>6</v>
      </c>
      <c r="BT35" s="1">
        <f t="shared" si="76"/>
        <v>6</v>
      </c>
      <c r="BU35" s="1">
        <f t="shared" si="76"/>
        <v>6</v>
      </c>
      <c r="BV35" s="1">
        <f t="shared" si="76"/>
        <v>6</v>
      </c>
      <c r="BW35" s="1">
        <f t="shared" si="76"/>
        <v>6</v>
      </c>
      <c r="BX35" s="1">
        <f t="shared" si="76"/>
        <v>6</v>
      </c>
      <c r="BY35" s="1">
        <f t="shared" si="76"/>
        <v>6</v>
      </c>
      <c r="BZ35" s="1">
        <f t="shared" si="76"/>
        <v>6</v>
      </c>
      <c r="CA35" s="1">
        <f t="shared" si="76"/>
        <v>6</v>
      </c>
      <c r="CB35" s="2"/>
      <c r="CC35" s="1">
        <v>1</v>
      </c>
      <c r="CE35">
        <f>IF(EXACT(E35,"Focus"),IF(I35=1,3,IF(I35=2,3,IF(I35=3,4,IF(I35=4,6,8)))),IF(I35=1,4,IF(I35=2,5,IF(I35=3,6,IF(I35=4,8,10)))))</f>
        <v>4</v>
      </c>
      <c r="CG35" s="2">
        <f t="shared" ref="CG35:CZ35" si="77">MIN(1,MAX(0,(CG$2-$CE35+1+CG$1-DB35)/CG$2))</f>
        <v>0.5</v>
      </c>
      <c r="CH35" s="2">
        <f t="shared" si="77"/>
        <v>0.66666666666666663</v>
      </c>
      <c r="CI35" s="2">
        <f t="shared" si="77"/>
        <v>0.66666666666666663</v>
      </c>
      <c r="CJ35" s="2">
        <f t="shared" si="77"/>
        <v>0.83333333333333337</v>
      </c>
      <c r="CK35" s="2">
        <f t="shared" si="77"/>
        <v>0.875</v>
      </c>
      <c r="CL35" s="2">
        <f t="shared" si="77"/>
        <v>0.875</v>
      </c>
      <c r="CM35" s="2">
        <f t="shared" si="77"/>
        <v>1</v>
      </c>
      <c r="CN35" s="2">
        <f t="shared" si="77"/>
        <v>1</v>
      </c>
      <c r="CO35" s="2">
        <f t="shared" si="77"/>
        <v>1</v>
      </c>
      <c r="CP35" s="2">
        <f t="shared" si="77"/>
        <v>0.9</v>
      </c>
      <c r="CQ35" s="2">
        <f t="shared" si="77"/>
        <v>0.9</v>
      </c>
      <c r="CR35" s="2">
        <f t="shared" si="77"/>
        <v>0.9</v>
      </c>
      <c r="CS35" s="2">
        <f t="shared" si="77"/>
        <v>0.9</v>
      </c>
      <c r="CT35" s="2">
        <f t="shared" si="77"/>
        <v>0.9</v>
      </c>
      <c r="CU35" s="2">
        <f t="shared" si="77"/>
        <v>0.91666666666666663</v>
      </c>
      <c r="CV35" s="2">
        <f t="shared" si="77"/>
        <v>0.91666666666666663</v>
      </c>
      <c r="CW35" s="2">
        <f t="shared" si="77"/>
        <v>0.91666666666666663</v>
      </c>
      <c r="CX35" s="2">
        <f t="shared" si="77"/>
        <v>0.91666666666666663</v>
      </c>
      <c r="CY35" s="2">
        <f t="shared" si="77"/>
        <v>0.91666666666666663</v>
      </c>
      <c r="CZ35" s="2">
        <f t="shared" si="77"/>
        <v>0.9</v>
      </c>
      <c r="DB35" s="1">
        <f t="shared" ref="DB35:DU35" si="78">IF($CC35&gt;0,MAX(0,FLOOR((1-$DA$2)*CG$2-$CE35+1+CG$1,1)),0)</f>
        <v>0</v>
      </c>
      <c r="DC35" s="1">
        <f t="shared" si="78"/>
        <v>0</v>
      </c>
      <c r="DD35" s="1">
        <f t="shared" si="78"/>
        <v>0</v>
      </c>
      <c r="DE35" s="1">
        <f t="shared" si="78"/>
        <v>0</v>
      </c>
      <c r="DF35" s="1">
        <f t="shared" si="78"/>
        <v>0</v>
      </c>
      <c r="DG35" s="1">
        <f t="shared" si="78"/>
        <v>0</v>
      </c>
      <c r="DH35" s="1">
        <f t="shared" si="78"/>
        <v>0</v>
      </c>
      <c r="DI35" s="1">
        <f t="shared" si="78"/>
        <v>0</v>
      </c>
      <c r="DJ35" s="1">
        <f t="shared" si="78"/>
        <v>0</v>
      </c>
      <c r="DK35" s="1">
        <f t="shared" si="78"/>
        <v>2</v>
      </c>
      <c r="DL35" s="1">
        <f t="shared" si="78"/>
        <v>2</v>
      </c>
      <c r="DM35" s="1">
        <f t="shared" si="78"/>
        <v>2</v>
      </c>
      <c r="DN35" s="1">
        <f t="shared" si="78"/>
        <v>3</v>
      </c>
      <c r="DO35" s="1">
        <f t="shared" si="78"/>
        <v>3</v>
      </c>
      <c r="DP35" s="1">
        <f t="shared" si="78"/>
        <v>3</v>
      </c>
      <c r="DQ35" s="1">
        <f t="shared" si="78"/>
        <v>4</v>
      </c>
      <c r="DR35" s="1">
        <f t="shared" si="78"/>
        <v>4</v>
      </c>
      <c r="DS35" s="1">
        <f t="shared" si="78"/>
        <v>4</v>
      </c>
      <c r="DT35" s="1">
        <f t="shared" si="78"/>
        <v>5</v>
      </c>
      <c r="DU35" s="1">
        <f t="shared" si="78"/>
        <v>6</v>
      </c>
      <c r="DW35" s="1">
        <f t="shared" ref="DW35:EP35" si="79">$AL35 +(DB35*$CC35+AM35)*(BH35+1)/2</f>
        <v>11</v>
      </c>
      <c r="DX35" s="1">
        <f t="shared" si="79"/>
        <v>11</v>
      </c>
      <c r="DY35" s="1">
        <f t="shared" si="79"/>
        <v>11</v>
      </c>
      <c r="DZ35" s="1">
        <f t="shared" si="79"/>
        <v>11</v>
      </c>
      <c r="EA35" s="1">
        <f t="shared" si="79"/>
        <v>11</v>
      </c>
      <c r="EB35" s="1">
        <f t="shared" si="79"/>
        <v>11</v>
      </c>
      <c r="EC35" s="1">
        <f t="shared" si="79"/>
        <v>11</v>
      </c>
      <c r="ED35" s="1">
        <f t="shared" si="79"/>
        <v>11</v>
      </c>
      <c r="EE35" s="1">
        <f t="shared" si="79"/>
        <v>11</v>
      </c>
      <c r="EF35" s="1">
        <f t="shared" si="79"/>
        <v>18</v>
      </c>
      <c r="EG35" s="1">
        <f t="shared" si="79"/>
        <v>18</v>
      </c>
      <c r="EH35" s="1">
        <f t="shared" si="79"/>
        <v>18</v>
      </c>
      <c r="EI35" s="1">
        <f t="shared" si="79"/>
        <v>21.5</v>
      </c>
      <c r="EJ35" s="1">
        <f t="shared" si="79"/>
        <v>21.5</v>
      </c>
      <c r="EK35" s="1">
        <f t="shared" si="79"/>
        <v>21.5</v>
      </c>
      <c r="EL35" s="1">
        <f t="shared" si="79"/>
        <v>25</v>
      </c>
      <c r="EM35" s="1">
        <f t="shared" si="79"/>
        <v>25</v>
      </c>
      <c r="EN35" s="1">
        <f t="shared" si="79"/>
        <v>25</v>
      </c>
      <c r="EO35" s="1">
        <f t="shared" si="79"/>
        <v>28.5</v>
      </c>
      <c r="EP35" s="1">
        <f t="shared" si="79"/>
        <v>32</v>
      </c>
      <c r="ER35" s="1">
        <f t="shared" ref="ER35:ER54" si="80">RANK(Q35,Q$3:Q$54)</f>
        <v>3</v>
      </c>
      <c r="ES35" s="1">
        <f t="shared" ref="ES35:ES54" si="81">RANK(R35,R$3:R$54)</f>
        <v>3</v>
      </c>
      <c r="ET35" s="1">
        <f t="shared" ref="ET35:ET54" si="82">RANK(S35,S$3:S$54)</f>
        <v>3</v>
      </c>
      <c r="EU35" s="1">
        <f t="shared" ref="EU35:EU54" si="83">RANK(T35,T$3:T$54)</f>
        <v>3</v>
      </c>
      <c r="EV35" s="1">
        <f t="shared" ref="EV35:EV54" si="84">RANK(U35,U$3:U$54)</f>
        <v>4</v>
      </c>
      <c r="EW35" s="1">
        <f t="shared" ref="EW35:EW54" si="85">RANK(V35,V$3:V$54)</f>
        <v>4</v>
      </c>
      <c r="EX35" s="1">
        <f t="shared" ref="EX35:EX54" si="86">RANK(W35,W$3:W$54)</f>
        <v>4</v>
      </c>
      <c r="EY35" s="1">
        <f t="shared" ref="EY35:EY54" si="87">RANK(X35,X$3:X$54)</f>
        <v>4</v>
      </c>
      <c r="EZ35" s="1">
        <f t="shared" ref="EZ35:EZ54" si="88">RANK(Y35,Y$3:Y$54)</f>
        <v>4</v>
      </c>
      <c r="FA35" s="1">
        <f t="shared" ref="FA35:FA54" si="89">RANK(Z35,Z$3:Z$54)</f>
        <v>1</v>
      </c>
      <c r="FB35" s="1">
        <f t="shared" ref="FB35:FB54" si="90">RANK(AA35,AA$3:AA$54)</f>
        <v>1</v>
      </c>
      <c r="FC35" s="1">
        <f t="shared" ref="FC35:FC54" si="91">RANK(AB35,AB$3:AB$54)</f>
        <v>1</v>
      </c>
      <c r="FD35" s="1">
        <f t="shared" ref="FD35:FD54" si="92">RANK(AC35,AC$3:AC$54)</f>
        <v>1</v>
      </c>
      <c r="FE35" s="1">
        <f t="shared" ref="FE35:FE54" si="93">RANK(AD35,AD$3:AD$54)</f>
        <v>1</v>
      </c>
      <c r="FF35" s="1">
        <f t="shared" ref="FF35:FF54" si="94">RANK(AE35,AE$3:AE$54)</f>
        <v>3</v>
      </c>
      <c r="FG35" s="1">
        <f t="shared" ref="FG35:FG54" si="95">RANK(AF35,AF$3:AF$54)</f>
        <v>4</v>
      </c>
      <c r="FH35" s="1">
        <f t="shared" ref="FH35:FH54" si="96">RANK(AG35,AG$3:AG$54)</f>
        <v>4</v>
      </c>
      <c r="FI35" s="1">
        <f t="shared" ref="FI35:FI54" si="97">RANK(AH35,AH$3:AH$54)</f>
        <v>5</v>
      </c>
      <c r="FJ35" s="1">
        <f t="shared" ref="FJ35:FJ54" si="98">RANK(AI35,AI$3:AI$54)</f>
        <v>6</v>
      </c>
      <c r="FK35" s="1">
        <f t="shared" ref="FK35:FK54" si="99">RANK(AJ35,AJ$3:AJ$54)</f>
        <v>7</v>
      </c>
    </row>
    <row r="36" spans="1:167" ht="33.950000000000003" customHeight="1">
      <c r="A36" s="9" t="s">
        <v>589</v>
      </c>
      <c r="B36" s="1" t="s">
        <v>60</v>
      </c>
      <c r="C36" s="9" t="s">
        <v>61</v>
      </c>
      <c r="D36" s="9" t="s">
        <v>590</v>
      </c>
      <c r="E36" s="9" t="s">
        <v>46</v>
      </c>
      <c r="F36" s="9" t="s">
        <v>55</v>
      </c>
      <c r="G36" s="9" t="s">
        <v>591</v>
      </c>
      <c r="H36" s="9" t="s">
        <v>262</v>
      </c>
      <c r="I36" s="9">
        <v>1</v>
      </c>
      <c r="J36" s="9"/>
      <c r="K36" s="9" t="s">
        <v>34</v>
      </c>
      <c r="L36" s="9" t="s">
        <v>42</v>
      </c>
      <c r="M36" s="9" t="s">
        <v>592</v>
      </c>
      <c r="ER36" s="1">
        <f t="shared" si="80"/>
        <v>3</v>
      </c>
      <c r="ES36" s="1">
        <f t="shared" si="81"/>
        <v>3</v>
      </c>
      <c r="ET36" s="1">
        <f t="shared" si="82"/>
        <v>3</v>
      </c>
      <c r="EU36" s="1">
        <f t="shared" si="83"/>
        <v>3</v>
      </c>
      <c r="EV36" s="1">
        <f t="shared" si="84"/>
        <v>4</v>
      </c>
      <c r="EW36" s="1">
        <f t="shared" si="85"/>
        <v>4</v>
      </c>
      <c r="EX36" s="1">
        <f t="shared" si="86"/>
        <v>4</v>
      </c>
      <c r="EY36" s="1">
        <f t="shared" si="87"/>
        <v>4</v>
      </c>
      <c r="EZ36" s="1">
        <f t="shared" si="88"/>
        <v>4</v>
      </c>
      <c r="FA36" s="1">
        <f t="shared" si="89"/>
        <v>11</v>
      </c>
      <c r="FB36" s="1">
        <f t="shared" si="90"/>
        <v>11</v>
      </c>
      <c r="FC36" s="1">
        <f t="shared" si="91"/>
        <v>11</v>
      </c>
      <c r="FD36" s="1">
        <f t="shared" si="92"/>
        <v>11</v>
      </c>
      <c r="FE36" s="1">
        <f t="shared" si="93"/>
        <v>11</v>
      </c>
      <c r="FF36" s="1">
        <f t="shared" si="94"/>
        <v>15</v>
      </c>
      <c r="FG36" s="1">
        <f t="shared" si="95"/>
        <v>15</v>
      </c>
      <c r="FH36" s="1">
        <f t="shared" si="96"/>
        <v>15</v>
      </c>
      <c r="FI36" s="1">
        <f t="shared" si="97"/>
        <v>15</v>
      </c>
      <c r="FJ36" s="1">
        <f t="shared" si="98"/>
        <v>15</v>
      </c>
      <c r="FK36" s="1" t="e">
        <f t="shared" si="99"/>
        <v>#N/A</v>
      </c>
    </row>
    <row r="37" spans="1:167" ht="60">
      <c r="A37" s="8" t="s">
        <v>957</v>
      </c>
      <c r="B37" s="1" t="s">
        <v>66</v>
      </c>
      <c r="C37" s="8" t="s">
        <v>119</v>
      </c>
      <c r="D37" s="8" t="s">
        <v>958</v>
      </c>
      <c r="E37" s="8" t="s">
        <v>46</v>
      </c>
      <c r="F37" s="8" t="s">
        <v>31</v>
      </c>
      <c r="G37" s="8" t="s">
        <v>959</v>
      </c>
      <c r="H37" s="11"/>
      <c r="I37" s="11">
        <v>4</v>
      </c>
      <c r="J37" s="11" t="s">
        <v>34</v>
      </c>
      <c r="K37" s="11" t="s">
        <v>34</v>
      </c>
      <c r="L37" s="8" t="s">
        <v>42</v>
      </c>
      <c r="M37" s="8" t="s">
        <v>960</v>
      </c>
      <c r="N37" s="12"/>
      <c r="O37" s="1">
        <v>1</v>
      </c>
      <c r="Q37" s="1">
        <f t="shared" ref="Q37:AJ37" si="100">IF(Q$2/5+1 &gt;=$I37,CG37*DW37, 0)</f>
        <v>0</v>
      </c>
      <c r="R37" s="1">
        <f t="shared" si="100"/>
        <v>0</v>
      </c>
      <c r="S37" s="1">
        <f t="shared" si="100"/>
        <v>0</v>
      </c>
      <c r="T37" s="1">
        <f t="shared" si="100"/>
        <v>0</v>
      </c>
      <c r="U37" s="1">
        <f t="shared" si="100"/>
        <v>0</v>
      </c>
      <c r="V37" s="1">
        <f t="shared" si="100"/>
        <v>0</v>
      </c>
      <c r="W37" s="1">
        <f t="shared" si="100"/>
        <v>0</v>
      </c>
      <c r="X37" s="1">
        <f t="shared" si="100"/>
        <v>0</v>
      </c>
      <c r="Y37" s="1">
        <f t="shared" si="100"/>
        <v>0</v>
      </c>
      <c r="Z37" s="1">
        <f t="shared" si="100"/>
        <v>0</v>
      </c>
      <c r="AA37" s="1">
        <f t="shared" si="100"/>
        <v>0</v>
      </c>
      <c r="AB37" s="1">
        <f t="shared" si="100"/>
        <v>0</v>
      </c>
      <c r="AC37" s="1">
        <f t="shared" si="100"/>
        <v>0</v>
      </c>
      <c r="AD37" s="1">
        <f t="shared" si="100"/>
        <v>0</v>
      </c>
      <c r="AE37" s="1">
        <f t="shared" si="100"/>
        <v>31.25</v>
      </c>
      <c r="AF37" s="1">
        <f t="shared" si="100"/>
        <v>34.375</v>
      </c>
      <c r="AG37" s="1">
        <f t="shared" si="100"/>
        <v>34.375</v>
      </c>
      <c r="AH37" s="1">
        <f t="shared" si="100"/>
        <v>34.375</v>
      </c>
      <c r="AI37" s="1">
        <f t="shared" si="100"/>
        <v>45.833333333333329</v>
      </c>
      <c r="AJ37" s="1">
        <f t="shared" si="100"/>
        <v>56.25</v>
      </c>
      <c r="AL37" s="1">
        <v>0</v>
      </c>
      <c r="AM37" s="1">
        <v>15</v>
      </c>
      <c r="AN37" s="1">
        <f t="shared" ref="AN37:BF37" si="101">AM37</f>
        <v>15</v>
      </c>
      <c r="AO37" s="1">
        <f t="shared" si="101"/>
        <v>15</v>
      </c>
      <c r="AP37" s="1">
        <f t="shared" si="101"/>
        <v>15</v>
      </c>
      <c r="AQ37" s="1">
        <f t="shared" si="101"/>
        <v>15</v>
      </c>
      <c r="AR37" s="1">
        <f t="shared" si="101"/>
        <v>15</v>
      </c>
      <c r="AS37" s="1">
        <f t="shared" si="101"/>
        <v>15</v>
      </c>
      <c r="AT37" s="1">
        <f t="shared" si="101"/>
        <v>15</v>
      </c>
      <c r="AU37" s="1">
        <f t="shared" si="101"/>
        <v>15</v>
      </c>
      <c r="AV37" s="1">
        <f t="shared" si="101"/>
        <v>15</v>
      </c>
      <c r="AW37" s="1">
        <f t="shared" si="101"/>
        <v>15</v>
      </c>
      <c r="AX37" s="1">
        <f t="shared" si="101"/>
        <v>15</v>
      </c>
      <c r="AY37" s="1">
        <f t="shared" si="101"/>
        <v>15</v>
      </c>
      <c r="AZ37" s="1">
        <f t="shared" si="101"/>
        <v>15</v>
      </c>
      <c r="BA37" s="1">
        <f t="shared" si="101"/>
        <v>15</v>
      </c>
      <c r="BB37" s="1">
        <f t="shared" si="101"/>
        <v>15</v>
      </c>
      <c r="BC37" s="1">
        <f t="shared" si="101"/>
        <v>15</v>
      </c>
      <c r="BD37" s="1">
        <f t="shared" si="101"/>
        <v>15</v>
      </c>
      <c r="BE37" s="1">
        <f t="shared" si="101"/>
        <v>15</v>
      </c>
      <c r="BF37" s="1">
        <f t="shared" si="101"/>
        <v>15</v>
      </c>
      <c r="BH37" s="1">
        <v>4</v>
      </c>
      <c r="BI37" s="1">
        <f t="shared" ref="BI37:CA37" si="102">BH37</f>
        <v>4</v>
      </c>
      <c r="BJ37" s="1">
        <f t="shared" si="102"/>
        <v>4</v>
      </c>
      <c r="BK37" s="1">
        <f t="shared" si="102"/>
        <v>4</v>
      </c>
      <c r="BL37" s="1">
        <f t="shared" si="102"/>
        <v>4</v>
      </c>
      <c r="BM37" s="1">
        <f t="shared" si="102"/>
        <v>4</v>
      </c>
      <c r="BN37" s="1">
        <f t="shared" si="102"/>
        <v>4</v>
      </c>
      <c r="BO37" s="1">
        <f t="shared" si="102"/>
        <v>4</v>
      </c>
      <c r="BP37" s="1">
        <f t="shared" si="102"/>
        <v>4</v>
      </c>
      <c r="BQ37" s="1">
        <f t="shared" si="102"/>
        <v>4</v>
      </c>
      <c r="BR37" s="1">
        <f t="shared" si="102"/>
        <v>4</v>
      </c>
      <c r="BS37" s="1">
        <f t="shared" si="102"/>
        <v>4</v>
      </c>
      <c r="BT37" s="1">
        <f t="shared" si="102"/>
        <v>4</v>
      </c>
      <c r="BU37" s="1">
        <f t="shared" si="102"/>
        <v>4</v>
      </c>
      <c r="BV37" s="1">
        <f t="shared" si="102"/>
        <v>4</v>
      </c>
      <c r="BW37" s="1">
        <f t="shared" si="102"/>
        <v>4</v>
      </c>
      <c r="BX37" s="1">
        <f t="shared" si="102"/>
        <v>4</v>
      </c>
      <c r="BY37" s="1">
        <f t="shared" si="102"/>
        <v>4</v>
      </c>
      <c r="BZ37" s="1">
        <f t="shared" si="102"/>
        <v>4</v>
      </c>
      <c r="CA37" s="1">
        <f t="shared" si="102"/>
        <v>4</v>
      </c>
      <c r="CB37" s="2"/>
      <c r="CC37" s="1">
        <v>5</v>
      </c>
      <c r="CE37">
        <f>IF(EXACT(E37,"Focus"),IF(I37=1,3,IF(I37=2,3,IF(I37=3,4,IF(I37=4,6,8)))),IF(I37=1,4,IF(I37=2,5,IF(I37=3,6,IF(I37=4,8,10)))))</f>
        <v>8</v>
      </c>
      <c r="CG37" s="2">
        <f t="shared" ref="CG37:CZ37" si="103">MIN(1,MAX(0,(CG$2-$CE37+1+CG$1-DB37)/CG$2))</f>
        <v>0</v>
      </c>
      <c r="CH37" s="2">
        <f t="shared" si="103"/>
        <v>0</v>
      </c>
      <c r="CI37" s="2">
        <f t="shared" si="103"/>
        <v>0</v>
      </c>
      <c r="CJ37" s="2">
        <f t="shared" si="103"/>
        <v>0.16666666666666666</v>
      </c>
      <c r="CK37" s="2">
        <f t="shared" si="103"/>
        <v>0.375</v>
      </c>
      <c r="CL37" s="2">
        <f t="shared" si="103"/>
        <v>0.375</v>
      </c>
      <c r="CM37" s="2">
        <f t="shared" si="103"/>
        <v>0.5</v>
      </c>
      <c r="CN37" s="2">
        <f t="shared" si="103"/>
        <v>0.5</v>
      </c>
      <c r="CO37" s="2">
        <f t="shared" si="103"/>
        <v>0.5</v>
      </c>
      <c r="CP37" s="2">
        <f t="shared" si="103"/>
        <v>0.7</v>
      </c>
      <c r="CQ37" s="2">
        <f t="shared" si="103"/>
        <v>0.7</v>
      </c>
      <c r="CR37" s="2">
        <f t="shared" si="103"/>
        <v>0.7</v>
      </c>
      <c r="CS37" s="2">
        <f t="shared" si="103"/>
        <v>0.8</v>
      </c>
      <c r="CT37" s="2">
        <f t="shared" si="103"/>
        <v>0.8</v>
      </c>
      <c r="CU37" s="2">
        <f t="shared" si="103"/>
        <v>0.83333333333333337</v>
      </c>
      <c r="CV37" s="2">
        <f t="shared" si="103"/>
        <v>0.91666666666666663</v>
      </c>
      <c r="CW37" s="2">
        <f t="shared" si="103"/>
        <v>0.91666666666666663</v>
      </c>
      <c r="CX37" s="2">
        <f t="shared" si="103"/>
        <v>0.91666666666666663</v>
      </c>
      <c r="CY37" s="2">
        <f t="shared" si="103"/>
        <v>0.91666666666666663</v>
      </c>
      <c r="CZ37" s="2">
        <f t="shared" si="103"/>
        <v>0.9</v>
      </c>
      <c r="DB37" s="1">
        <f t="shared" ref="DB37:DU37" si="104">IF($CC37&gt;0,MAX(0,FLOOR((1-$DA$2)*CG$2-$CE37+1+CG$1,1)),0)</f>
        <v>0</v>
      </c>
      <c r="DC37" s="1">
        <f t="shared" si="104"/>
        <v>0</v>
      </c>
      <c r="DD37" s="1">
        <f t="shared" si="104"/>
        <v>0</v>
      </c>
      <c r="DE37" s="1">
        <f t="shared" si="104"/>
        <v>0</v>
      </c>
      <c r="DF37" s="1">
        <f t="shared" si="104"/>
        <v>0</v>
      </c>
      <c r="DG37" s="1">
        <f t="shared" si="104"/>
        <v>0</v>
      </c>
      <c r="DH37" s="1">
        <f t="shared" si="104"/>
        <v>0</v>
      </c>
      <c r="DI37" s="1">
        <f t="shared" si="104"/>
        <v>0</v>
      </c>
      <c r="DJ37" s="1">
        <f t="shared" si="104"/>
        <v>0</v>
      </c>
      <c r="DK37" s="1">
        <f t="shared" si="104"/>
        <v>0</v>
      </c>
      <c r="DL37" s="1">
        <f t="shared" si="104"/>
        <v>0</v>
      </c>
      <c r="DM37" s="1">
        <f t="shared" si="104"/>
        <v>0</v>
      </c>
      <c r="DN37" s="1">
        <f t="shared" si="104"/>
        <v>0</v>
      </c>
      <c r="DO37" s="1">
        <f t="shared" si="104"/>
        <v>0</v>
      </c>
      <c r="DP37" s="1">
        <f t="shared" si="104"/>
        <v>0</v>
      </c>
      <c r="DQ37" s="1">
        <f t="shared" si="104"/>
        <v>0</v>
      </c>
      <c r="DR37" s="1">
        <f t="shared" si="104"/>
        <v>0</v>
      </c>
      <c r="DS37" s="1">
        <f t="shared" si="104"/>
        <v>0</v>
      </c>
      <c r="DT37" s="1">
        <f t="shared" si="104"/>
        <v>1</v>
      </c>
      <c r="DU37" s="1">
        <f t="shared" si="104"/>
        <v>2</v>
      </c>
      <c r="DW37" s="1">
        <f t="shared" ref="DW37:EP37" si="105">$AL37 +(DB37*$CC37+AM37)*(BH37+1)/2</f>
        <v>37.5</v>
      </c>
      <c r="DX37" s="1">
        <f t="shared" si="105"/>
        <v>37.5</v>
      </c>
      <c r="DY37" s="1">
        <f t="shared" si="105"/>
        <v>37.5</v>
      </c>
      <c r="DZ37" s="1">
        <f t="shared" si="105"/>
        <v>37.5</v>
      </c>
      <c r="EA37" s="1">
        <f t="shared" si="105"/>
        <v>37.5</v>
      </c>
      <c r="EB37" s="1">
        <f t="shared" si="105"/>
        <v>37.5</v>
      </c>
      <c r="EC37" s="1">
        <f t="shared" si="105"/>
        <v>37.5</v>
      </c>
      <c r="ED37" s="1">
        <f t="shared" si="105"/>
        <v>37.5</v>
      </c>
      <c r="EE37" s="1">
        <f t="shared" si="105"/>
        <v>37.5</v>
      </c>
      <c r="EF37" s="1">
        <f t="shared" si="105"/>
        <v>37.5</v>
      </c>
      <c r="EG37" s="1">
        <f t="shared" si="105"/>
        <v>37.5</v>
      </c>
      <c r="EH37" s="1">
        <f t="shared" si="105"/>
        <v>37.5</v>
      </c>
      <c r="EI37" s="1">
        <f t="shared" si="105"/>
        <v>37.5</v>
      </c>
      <c r="EJ37" s="1">
        <f t="shared" si="105"/>
        <v>37.5</v>
      </c>
      <c r="EK37" s="1">
        <f t="shared" si="105"/>
        <v>37.5</v>
      </c>
      <c r="EL37" s="1">
        <f t="shared" si="105"/>
        <v>37.5</v>
      </c>
      <c r="EM37" s="1">
        <f t="shared" si="105"/>
        <v>37.5</v>
      </c>
      <c r="EN37" s="1">
        <f t="shared" si="105"/>
        <v>37.5</v>
      </c>
      <c r="EO37" s="1">
        <f t="shared" si="105"/>
        <v>50</v>
      </c>
      <c r="EP37" s="1">
        <f t="shared" si="105"/>
        <v>62.5</v>
      </c>
      <c r="ER37" s="1">
        <f t="shared" si="80"/>
        <v>3</v>
      </c>
      <c r="ES37" s="1">
        <f t="shared" si="81"/>
        <v>3</v>
      </c>
      <c r="ET37" s="1">
        <f t="shared" si="82"/>
        <v>3</v>
      </c>
      <c r="EU37" s="1">
        <f t="shared" si="83"/>
        <v>3</v>
      </c>
      <c r="EV37" s="1">
        <f t="shared" si="84"/>
        <v>4</v>
      </c>
      <c r="EW37" s="1">
        <f t="shared" si="85"/>
        <v>4</v>
      </c>
      <c r="EX37" s="1">
        <f t="shared" si="86"/>
        <v>4</v>
      </c>
      <c r="EY37" s="1">
        <f t="shared" si="87"/>
        <v>4</v>
      </c>
      <c r="EZ37" s="1">
        <f t="shared" si="88"/>
        <v>4</v>
      </c>
      <c r="FA37" s="1">
        <f t="shared" si="89"/>
        <v>11</v>
      </c>
      <c r="FB37" s="1">
        <f t="shared" si="90"/>
        <v>11</v>
      </c>
      <c r="FC37" s="1">
        <f t="shared" si="91"/>
        <v>11</v>
      </c>
      <c r="FD37" s="1">
        <f t="shared" si="92"/>
        <v>11</v>
      </c>
      <c r="FE37" s="1">
        <f t="shared" si="93"/>
        <v>11</v>
      </c>
      <c r="FF37" s="1">
        <f t="shared" si="94"/>
        <v>1</v>
      </c>
      <c r="FG37" s="1">
        <f t="shared" si="95"/>
        <v>1</v>
      </c>
      <c r="FH37" s="1">
        <f t="shared" si="96"/>
        <v>1</v>
      </c>
      <c r="FI37" s="1">
        <f t="shared" si="97"/>
        <v>1</v>
      </c>
      <c r="FJ37" s="1">
        <f t="shared" si="98"/>
        <v>1</v>
      </c>
      <c r="FK37" s="1">
        <f t="shared" si="99"/>
        <v>2</v>
      </c>
    </row>
    <row r="38" spans="1:167" ht="72">
      <c r="A38" s="8" t="s">
        <v>131</v>
      </c>
      <c r="B38" s="1" t="s">
        <v>132</v>
      </c>
      <c r="C38" s="8" t="s">
        <v>133</v>
      </c>
      <c r="D38" s="8" t="s">
        <v>134</v>
      </c>
      <c r="E38" s="8" t="s">
        <v>46</v>
      </c>
      <c r="F38" s="8" t="s">
        <v>47</v>
      </c>
      <c r="G38" s="8"/>
      <c r="H38" s="8" t="s">
        <v>135</v>
      </c>
      <c r="I38" s="8">
        <v>4</v>
      </c>
      <c r="J38" s="8"/>
      <c r="K38" s="8"/>
      <c r="L38" s="8" t="s">
        <v>42</v>
      </c>
      <c r="M38" s="8" t="s">
        <v>136</v>
      </c>
      <c r="ER38" s="1">
        <f t="shared" si="80"/>
        <v>3</v>
      </c>
      <c r="ES38" s="1">
        <f t="shared" si="81"/>
        <v>3</v>
      </c>
      <c r="ET38" s="1">
        <f t="shared" si="82"/>
        <v>3</v>
      </c>
      <c r="EU38" s="1">
        <f t="shared" si="83"/>
        <v>3</v>
      </c>
      <c r="EV38" s="1">
        <f t="shared" si="84"/>
        <v>4</v>
      </c>
      <c r="EW38" s="1">
        <f t="shared" si="85"/>
        <v>4</v>
      </c>
      <c r="EX38" s="1">
        <f t="shared" si="86"/>
        <v>4</v>
      </c>
      <c r="EY38" s="1">
        <f t="shared" si="87"/>
        <v>4</v>
      </c>
      <c r="EZ38" s="1">
        <f t="shared" si="88"/>
        <v>4</v>
      </c>
      <c r="FA38" s="1">
        <f t="shared" si="89"/>
        <v>11</v>
      </c>
      <c r="FB38" s="1">
        <f t="shared" si="90"/>
        <v>11</v>
      </c>
      <c r="FC38" s="1">
        <f t="shared" si="91"/>
        <v>11</v>
      </c>
      <c r="FD38" s="1">
        <f t="shared" si="92"/>
        <v>11</v>
      </c>
      <c r="FE38" s="1">
        <f t="shared" si="93"/>
        <v>11</v>
      </c>
      <c r="FF38" s="1">
        <f t="shared" si="94"/>
        <v>15</v>
      </c>
      <c r="FG38" s="1">
        <f t="shared" si="95"/>
        <v>15</v>
      </c>
      <c r="FH38" s="1">
        <f t="shared" si="96"/>
        <v>15</v>
      </c>
      <c r="FI38" s="1">
        <f t="shared" si="97"/>
        <v>15</v>
      </c>
      <c r="FJ38" s="1">
        <f t="shared" si="98"/>
        <v>15</v>
      </c>
      <c r="FK38" s="1" t="e">
        <f t="shared" si="99"/>
        <v>#N/A</v>
      </c>
    </row>
    <row r="39" spans="1:167" ht="48">
      <c r="A39" s="8" t="s">
        <v>510</v>
      </c>
      <c r="B39" s="1" t="s">
        <v>94</v>
      </c>
      <c r="C39" s="8" t="s">
        <v>222</v>
      </c>
      <c r="D39" s="8" t="s">
        <v>511</v>
      </c>
      <c r="E39" s="8" t="s">
        <v>46</v>
      </c>
      <c r="F39" s="8" t="s">
        <v>47</v>
      </c>
      <c r="G39" s="8">
        <v>0</v>
      </c>
      <c r="H39" s="8" t="s">
        <v>512</v>
      </c>
      <c r="I39" s="8">
        <v>3</v>
      </c>
      <c r="J39" s="8"/>
      <c r="K39" s="8"/>
      <c r="L39" s="8" t="s">
        <v>42</v>
      </c>
      <c r="M39" s="8" t="s">
        <v>513</v>
      </c>
      <c r="N39" s="12"/>
      <c r="ER39" s="1">
        <f t="shared" si="80"/>
        <v>3</v>
      </c>
      <c r="ES39" s="1">
        <f t="shared" si="81"/>
        <v>3</v>
      </c>
      <c r="ET39" s="1">
        <f t="shared" si="82"/>
        <v>3</v>
      </c>
      <c r="EU39" s="1">
        <f t="shared" si="83"/>
        <v>3</v>
      </c>
      <c r="EV39" s="1">
        <f t="shared" si="84"/>
        <v>4</v>
      </c>
      <c r="EW39" s="1">
        <f t="shared" si="85"/>
        <v>4</v>
      </c>
      <c r="EX39" s="1">
        <f t="shared" si="86"/>
        <v>4</v>
      </c>
      <c r="EY39" s="1">
        <f t="shared" si="87"/>
        <v>4</v>
      </c>
      <c r="EZ39" s="1">
        <f t="shared" si="88"/>
        <v>4</v>
      </c>
      <c r="FA39" s="1">
        <f t="shared" si="89"/>
        <v>11</v>
      </c>
      <c r="FB39" s="1">
        <f t="shared" si="90"/>
        <v>11</v>
      </c>
      <c r="FC39" s="1">
        <f t="shared" si="91"/>
        <v>11</v>
      </c>
      <c r="FD39" s="1">
        <f t="shared" si="92"/>
        <v>11</v>
      </c>
      <c r="FE39" s="1">
        <f t="shared" si="93"/>
        <v>11</v>
      </c>
      <c r="FF39" s="1">
        <f t="shared" si="94"/>
        <v>15</v>
      </c>
      <c r="FG39" s="1">
        <f t="shared" si="95"/>
        <v>15</v>
      </c>
      <c r="FH39" s="1">
        <f t="shared" si="96"/>
        <v>15</v>
      </c>
      <c r="FI39" s="1">
        <f t="shared" si="97"/>
        <v>15</v>
      </c>
      <c r="FJ39" s="1">
        <f t="shared" si="98"/>
        <v>15</v>
      </c>
      <c r="FK39" s="1" t="e">
        <f t="shared" si="99"/>
        <v>#N/A</v>
      </c>
    </row>
    <row r="40" spans="1:167" ht="37.5" customHeight="1">
      <c r="A40" s="8" t="s">
        <v>519</v>
      </c>
      <c r="B40" s="1" t="s">
        <v>94</v>
      </c>
      <c r="C40" s="8" t="s">
        <v>222</v>
      </c>
      <c r="D40" s="8" t="s">
        <v>520</v>
      </c>
      <c r="E40" s="8" t="s">
        <v>30</v>
      </c>
      <c r="F40" s="8" t="s">
        <v>31</v>
      </c>
      <c r="G40" s="8">
        <v>0</v>
      </c>
      <c r="H40" s="8" t="s">
        <v>521</v>
      </c>
      <c r="I40" s="8">
        <v>3</v>
      </c>
      <c r="J40" s="8" t="s">
        <v>34</v>
      </c>
      <c r="K40" s="8"/>
      <c r="L40" s="8" t="s">
        <v>42</v>
      </c>
      <c r="M40" s="8" t="s">
        <v>522</v>
      </c>
      <c r="O40" s="1">
        <v>1</v>
      </c>
      <c r="Q40" s="1">
        <f t="shared" ref="Q40:AJ40" si="106">IF(Q$2/5+1 &gt;=$I40,CG40*DW40, 0)</f>
        <v>0</v>
      </c>
      <c r="R40" s="1">
        <f t="shared" si="106"/>
        <v>0</v>
      </c>
      <c r="S40" s="1">
        <f t="shared" si="106"/>
        <v>0</v>
      </c>
      <c r="T40" s="1">
        <f t="shared" si="106"/>
        <v>0</v>
      </c>
      <c r="U40" s="1">
        <f t="shared" si="106"/>
        <v>0</v>
      </c>
      <c r="V40" s="1">
        <f t="shared" si="106"/>
        <v>0</v>
      </c>
      <c r="W40" s="1">
        <f t="shared" si="106"/>
        <v>0</v>
      </c>
      <c r="X40" s="1">
        <f t="shared" si="106"/>
        <v>0</v>
      </c>
      <c r="Y40" s="1">
        <f t="shared" si="106"/>
        <v>0</v>
      </c>
      <c r="Z40" s="1">
        <f t="shared" si="106"/>
        <v>12.6</v>
      </c>
      <c r="AA40" s="1">
        <f t="shared" si="106"/>
        <v>12.6</v>
      </c>
      <c r="AB40" s="1">
        <f t="shared" si="106"/>
        <v>12.6</v>
      </c>
      <c r="AC40" s="1">
        <f t="shared" si="106"/>
        <v>15.75</v>
      </c>
      <c r="AD40" s="1">
        <f t="shared" si="106"/>
        <v>15.75</v>
      </c>
      <c r="AE40" s="1">
        <f t="shared" si="106"/>
        <v>16.041666666666664</v>
      </c>
      <c r="AF40" s="1">
        <f t="shared" si="106"/>
        <v>19.25</v>
      </c>
      <c r="AG40" s="1">
        <f t="shared" si="106"/>
        <v>19.25</v>
      </c>
      <c r="AH40" s="1">
        <f t="shared" si="106"/>
        <v>19.25</v>
      </c>
      <c r="AI40" s="1">
        <f t="shared" si="106"/>
        <v>22.458333333333332</v>
      </c>
      <c r="AJ40" s="1">
        <f t="shared" si="106"/>
        <v>25.2</v>
      </c>
      <c r="AL40" s="1">
        <v>0</v>
      </c>
      <c r="AM40" s="1">
        <v>2</v>
      </c>
      <c r="AN40" s="1">
        <f t="shared" ref="AN40:BF40" si="107">AM40</f>
        <v>2</v>
      </c>
      <c r="AO40" s="1">
        <f t="shared" si="107"/>
        <v>2</v>
      </c>
      <c r="AP40" s="1">
        <f t="shared" si="107"/>
        <v>2</v>
      </c>
      <c r="AQ40" s="1">
        <f t="shared" si="107"/>
        <v>2</v>
      </c>
      <c r="AR40" s="1">
        <f t="shared" si="107"/>
        <v>2</v>
      </c>
      <c r="AS40" s="1">
        <f t="shared" si="107"/>
        <v>2</v>
      </c>
      <c r="AT40" s="1">
        <f t="shared" si="107"/>
        <v>2</v>
      </c>
      <c r="AU40" s="1">
        <f t="shared" si="107"/>
        <v>2</v>
      </c>
      <c r="AV40" s="1">
        <f t="shared" si="107"/>
        <v>2</v>
      </c>
      <c r="AW40" s="1">
        <f t="shared" si="107"/>
        <v>2</v>
      </c>
      <c r="AX40" s="1">
        <f t="shared" si="107"/>
        <v>2</v>
      </c>
      <c r="AY40" s="1">
        <f t="shared" si="107"/>
        <v>2</v>
      </c>
      <c r="AZ40" s="1">
        <f t="shared" si="107"/>
        <v>2</v>
      </c>
      <c r="BA40" s="1">
        <f t="shared" si="107"/>
        <v>2</v>
      </c>
      <c r="BB40" s="1">
        <f t="shared" si="107"/>
        <v>2</v>
      </c>
      <c r="BC40" s="1">
        <f t="shared" si="107"/>
        <v>2</v>
      </c>
      <c r="BD40" s="1">
        <f t="shared" si="107"/>
        <v>2</v>
      </c>
      <c r="BE40" s="1">
        <f t="shared" si="107"/>
        <v>2</v>
      </c>
      <c r="BF40" s="1">
        <f t="shared" si="107"/>
        <v>2</v>
      </c>
      <c r="BH40" s="1">
        <v>6</v>
      </c>
      <c r="BI40" s="1">
        <f t="shared" ref="BI40:CA40" si="108">BH40</f>
        <v>6</v>
      </c>
      <c r="BJ40" s="1">
        <f t="shared" si="108"/>
        <v>6</v>
      </c>
      <c r="BK40" s="1">
        <f t="shared" si="108"/>
        <v>6</v>
      </c>
      <c r="BL40" s="1">
        <f t="shared" si="108"/>
        <v>6</v>
      </c>
      <c r="BM40" s="1">
        <f t="shared" si="108"/>
        <v>6</v>
      </c>
      <c r="BN40" s="1">
        <f t="shared" si="108"/>
        <v>6</v>
      </c>
      <c r="BO40" s="1">
        <f t="shared" si="108"/>
        <v>6</v>
      </c>
      <c r="BP40" s="1">
        <f t="shared" si="108"/>
        <v>6</v>
      </c>
      <c r="BQ40" s="1">
        <f t="shared" si="108"/>
        <v>6</v>
      </c>
      <c r="BR40" s="1">
        <f t="shared" si="108"/>
        <v>6</v>
      </c>
      <c r="BS40" s="1">
        <f t="shared" si="108"/>
        <v>6</v>
      </c>
      <c r="BT40" s="1">
        <f t="shared" si="108"/>
        <v>6</v>
      </c>
      <c r="BU40" s="1">
        <f t="shared" si="108"/>
        <v>6</v>
      </c>
      <c r="BV40" s="1">
        <f t="shared" si="108"/>
        <v>6</v>
      </c>
      <c r="BW40" s="1">
        <f t="shared" si="108"/>
        <v>6</v>
      </c>
      <c r="BX40" s="1">
        <f t="shared" si="108"/>
        <v>6</v>
      </c>
      <c r="BY40" s="1">
        <f t="shared" si="108"/>
        <v>6</v>
      </c>
      <c r="BZ40" s="1">
        <f t="shared" si="108"/>
        <v>6</v>
      </c>
      <c r="CA40" s="1">
        <f t="shared" si="108"/>
        <v>6</v>
      </c>
      <c r="CB40" s="2"/>
      <c r="CC40" s="1">
        <v>1</v>
      </c>
      <c r="CE40">
        <f>IF(EXACT(E40,"Focus"),IF(I40=1,3,IF(I40=2,3,IF(I40=3,4,IF(I40=4,6,8)))),IF(I40=1,4,IF(I40=2,5,IF(I40=3,6,IF(I40=4,8,10)))))</f>
        <v>4</v>
      </c>
      <c r="CG40" s="2">
        <f t="shared" ref="CG40:CZ40" si="109">MIN(1,MAX(0,(CG$2-$CE40+1+CG$1-DB40)/CG$2))</f>
        <v>0.5</v>
      </c>
      <c r="CH40" s="2">
        <f t="shared" si="109"/>
        <v>0.66666666666666663</v>
      </c>
      <c r="CI40" s="2">
        <f t="shared" si="109"/>
        <v>0.66666666666666663</v>
      </c>
      <c r="CJ40" s="2">
        <f t="shared" si="109"/>
        <v>0.83333333333333337</v>
      </c>
      <c r="CK40" s="2">
        <f t="shared" si="109"/>
        <v>0.875</v>
      </c>
      <c r="CL40" s="2">
        <f t="shared" si="109"/>
        <v>0.875</v>
      </c>
      <c r="CM40" s="2">
        <f t="shared" si="109"/>
        <v>1</v>
      </c>
      <c r="CN40" s="2">
        <f t="shared" si="109"/>
        <v>1</v>
      </c>
      <c r="CO40" s="2">
        <f t="shared" si="109"/>
        <v>1</v>
      </c>
      <c r="CP40" s="2">
        <f t="shared" si="109"/>
        <v>0.9</v>
      </c>
      <c r="CQ40" s="2">
        <f t="shared" si="109"/>
        <v>0.9</v>
      </c>
      <c r="CR40" s="2">
        <f t="shared" si="109"/>
        <v>0.9</v>
      </c>
      <c r="CS40" s="2">
        <f t="shared" si="109"/>
        <v>0.9</v>
      </c>
      <c r="CT40" s="2">
        <f t="shared" si="109"/>
        <v>0.9</v>
      </c>
      <c r="CU40" s="2">
        <f t="shared" si="109"/>
        <v>0.91666666666666663</v>
      </c>
      <c r="CV40" s="2">
        <f t="shared" si="109"/>
        <v>0.91666666666666663</v>
      </c>
      <c r="CW40" s="2">
        <f t="shared" si="109"/>
        <v>0.91666666666666663</v>
      </c>
      <c r="CX40" s="2">
        <f t="shared" si="109"/>
        <v>0.91666666666666663</v>
      </c>
      <c r="CY40" s="2">
        <f t="shared" si="109"/>
        <v>0.91666666666666663</v>
      </c>
      <c r="CZ40" s="2">
        <f t="shared" si="109"/>
        <v>0.9</v>
      </c>
      <c r="DB40" s="1">
        <f t="shared" ref="DB40:DU40" si="110">IF($CC40&gt;0,MAX(0,FLOOR((1-$DA$2)*CG$2-$CE40+1+CG$1,1)),0)</f>
        <v>0</v>
      </c>
      <c r="DC40" s="1">
        <f t="shared" si="110"/>
        <v>0</v>
      </c>
      <c r="DD40" s="1">
        <f t="shared" si="110"/>
        <v>0</v>
      </c>
      <c r="DE40" s="1">
        <f t="shared" si="110"/>
        <v>0</v>
      </c>
      <c r="DF40" s="1">
        <f t="shared" si="110"/>
        <v>0</v>
      </c>
      <c r="DG40" s="1">
        <f t="shared" si="110"/>
        <v>0</v>
      </c>
      <c r="DH40" s="1">
        <f t="shared" si="110"/>
        <v>0</v>
      </c>
      <c r="DI40" s="1">
        <f t="shared" si="110"/>
        <v>0</v>
      </c>
      <c r="DJ40" s="1">
        <f t="shared" si="110"/>
        <v>0</v>
      </c>
      <c r="DK40" s="1">
        <f t="shared" si="110"/>
        <v>2</v>
      </c>
      <c r="DL40" s="1">
        <f t="shared" si="110"/>
        <v>2</v>
      </c>
      <c r="DM40" s="1">
        <f t="shared" si="110"/>
        <v>2</v>
      </c>
      <c r="DN40" s="1">
        <f t="shared" si="110"/>
        <v>3</v>
      </c>
      <c r="DO40" s="1">
        <f t="shared" si="110"/>
        <v>3</v>
      </c>
      <c r="DP40" s="1">
        <f t="shared" si="110"/>
        <v>3</v>
      </c>
      <c r="DQ40" s="1">
        <f t="shared" si="110"/>
        <v>4</v>
      </c>
      <c r="DR40" s="1">
        <f t="shared" si="110"/>
        <v>4</v>
      </c>
      <c r="DS40" s="1">
        <f t="shared" si="110"/>
        <v>4</v>
      </c>
      <c r="DT40" s="1">
        <f t="shared" si="110"/>
        <v>5</v>
      </c>
      <c r="DU40" s="1">
        <f t="shared" si="110"/>
        <v>6</v>
      </c>
      <c r="DW40" s="1">
        <f t="shared" ref="DW40:EP40" si="111">$AL40 +(DB40*$CC40+AM40)*(BH40+1)/2</f>
        <v>7</v>
      </c>
      <c r="DX40" s="1">
        <f t="shared" si="111"/>
        <v>7</v>
      </c>
      <c r="DY40" s="1">
        <f t="shared" si="111"/>
        <v>7</v>
      </c>
      <c r="DZ40" s="1">
        <f t="shared" si="111"/>
        <v>7</v>
      </c>
      <c r="EA40" s="1">
        <f t="shared" si="111"/>
        <v>7</v>
      </c>
      <c r="EB40" s="1">
        <f t="shared" si="111"/>
        <v>7</v>
      </c>
      <c r="EC40" s="1">
        <f t="shared" si="111"/>
        <v>7</v>
      </c>
      <c r="ED40" s="1">
        <f t="shared" si="111"/>
        <v>7</v>
      </c>
      <c r="EE40" s="1">
        <f t="shared" si="111"/>
        <v>7</v>
      </c>
      <c r="EF40" s="1">
        <f t="shared" si="111"/>
        <v>14</v>
      </c>
      <c r="EG40" s="1">
        <f t="shared" si="111"/>
        <v>14</v>
      </c>
      <c r="EH40" s="1">
        <f t="shared" si="111"/>
        <v>14</v>
      </c>
      <c r="EI40" s="1">
        <f t="shared" si="111"/>
        <v>17.5</v>
      </c>
      <c r="EJ40" s="1">
        <f t="shared" si="111"/>
        <v>17.5</v>
      </c>
      <c r="EK40" s="1">
        <f t="shared" si="111"/>
        <v>17.5</v>
      </c>
      <c r="EL40" s="1">
        <f t="shared" si="111"/>
        <v>21</v>
      </c>
      <c r="EM40" s="1">
        <f t="shared" si="111"/>
        <v>21</v>
      </c>
      <c r="EN40" s="1">
        <f t="shared" si="111"/>
        <v>21</v>
      </c>
      <c r="EO40" s="1">
        <f t="shared" si="111"/>
        <v>24.5</v>
      </c>
      <c r="EP40" s="1">
        <f t="shared" si="111"/>
        <v>28</v>
      </c>
      <c r="ER40" s="1">
        <f t="shared" si="80"/>
        <v>3</v>
      </c>
      <c r="ES40" s="1">
        <f t="shared" si="81"/>
        <v>3</v>
      </c>
      <c r="ET40" s="1">
        <f t="shared" si="82"/>
        <v>3</v>
      </c>
      <c r="EU40" s="1">
        <f t="shared" si="83"/>
        <v>3</v>
      </c>
      <c r="EV40" s="1">
        <f t="shared" si="84"/>
        <v>4</v>
      </c>
      <c r="EW40" s="1">
        <f t="shared" si="85"/>
        <v>4</v>
      </c>
      <c r="EX40" s="1">
        <f t="shared" si="86"/>
        <v>4</v>
      </c>
      <c r="EY40" s="1">
        <f t="shared" si="87"/>
        <v>4</v>
      </c>
      <c r="EZ40" s="1">
        <f t="shared" si="88"/>
        <v>4</v>
      </c>
      <c r="FA40" s="1">
        <f t="shared" si="89"/>
        <v>2</v>
      </c>
      <c r="FB40" s="1">
        <f t="shared" si="90"/>
        <v>2</v>
      </c>
      <c r="FC40" s="1">
        <f t="shared" si="91"/>
        <v>2</v>
      </c>
      <c r="FD40" s="1">
        <f t="shared" si="92"/>
        <v>5</v>
      </c>
      <c r="FE40" s="1">
        <f t="shared" si="93"/>
        <v>6</v>
      </c>
      <c r="FF40" s="1">
        <f t="shared" si="94"/>
        <v>8</v>
      </c>
      <c r="FG40" s="1">
        <f t="shared" si="95"/>
        <v>9</v>
      </c>
      <c r="FH40" s="1">
        <f t="shared" si="96"/>
        <v>9</v>
      </c>
      <c r="FI40" s="1">
        <f t="shared" si="97"/>
        <v>9</v>
      </c>
      <c r="FJ40" s="1">
        <f t="shared" si="98"/>
        <v>10</v>
      </c>
      <c r="FK40" s="1">
        <f t="shared" si="99"/>
        <v>11</v>
      </c>
    </row>
    <row r="41" spans="1:167" ht="48">
      <c r="A41" s="8" t="s">
        <v>544</v>
      </c>
      <c r="B41" s="1" t="s">
        <v>132</v>
      </c>
      <c r="C41" s="8" t="s">
        <v>133</v>
      </c>
      <c r="D41" s="8" t="s">
        <v>545</v>
      </c>
      <c r="E41" s="8" t="s">
        <v>46</v>
      </c>
      <c r="F41" s="8" t="s">
        <v>31</v>
      </c>
      <c r="G41" s="8"/>
      <c r="H41" s="8" t="s">
        <v>57</v>
      </c>
      <c r="I41" s="8">
        <v>1</v>
      </c>
      <c r="J41" s="8"/>
      <c r="K41" s="8"/>
      <c r="L41" s="8" t="s">
        <v>42</v>
      </c>
      <c r="M41" s="8" t="s">
        <v>546</v>
      </c>
      <c r="N41" s="16" t="s">
        <v>547</v>
      </c>
      <c r="ER41" s="1">
        <f t="shared" si="80"/>
        <v>3</v>
      </c>
      <c r="ES41" s="1">
        <f t="shared" si="81"/>
        <v>3</v>
      </c>
      <c r="ET41" s="1">
        <f t="shared" si="82"/>
        <v>3</v>
      </c>
      <c r="EU41" s="1">
        <f t="shared" si="83"/>
        <v>3</v>
      </c>
      <c r="EV41" s="1">
        <f t="shared" si="84"/>
        <v>4</v>
      </c>
      <c r="EW41" s="1">
        <f t="shared" si="85"/>
        <v>4</v>
      </c>
      <c r="EX41" s="1">
        <f t="shared" si="86"/>
        <v>4</v>
      </c>
      <c r="EY41" s="1">
        <f t="shared" si="87"/>
        <v>4</v>
      </c>
      <c r="EZ41" s="1">
        <f t="shared" si="88"/>
        <v>4</v>
      </c>
      <c r="FA41" s="1">
        <f t="shared" si="89"/>
        <v>11</v>
      </c>
      <c r="FB41" s="1">
        <f t="shared" si="90"/>
        <v>11</v>
      </c>
      <c r="FC41" s="1">
        <f t="shared" si="91"/>
        <v>11</v>
      </c>
      <c r="FD41" s="1">
        <f t="shared" si="92"/>
        <v>11</v>
      </c>
      <c r="FE41" s="1">
        <f t="shared" si="93"/>
        <v>11</v>
      </c>
      <c r="FF41" s="1">
        <f t="shared" si="94"/>
        <v>15</v>
      </c>
      <c r="FG41" s="1">
        <f t="shared" si="95"/>
        <v>15</v>
      </c>
      <c r="FH41" s="1">
        <f t="shared" si="96"/>
        <v>15</v>
      </c>
      <c r="FI41" s="1">
        <f t="shared" si="97"/>
        <v>15</v>
      </c>
      <c r="FJ41" s="1">
        <f t="shared" si="98"/>
        <v>15</v>
      </c>
      <c r="FK41" s="1" t="e">
        <f t="shared" si="99"/>
        <v>#N/A</v>
      </c>
    </row>
    <row r="42" spans="1:167" ht="33.950000000000003" customHeight="1">
      <c r="A42" s="8" t="s">
        <v>607</v>
      </c>
      <c r="B42" s="1" t="s">
        <v>132</v>
      </c>
      <c r="C42" s="8" t="s">
        <v>133</v>
      </c>
      <c r="D42" s="8" t="s">
        <v>608</v>
      </c>
      <c r="E42" s="8" t="s">
        <v>30</v>
      </c>
      <c r="F42" s="8" t="s">
        <v>31</v>
      </c>
      <c r="G42" s="8"/>
      <c r="H42" s="8"/>
      <c r="I42" s="8">
        <v>3</v>
      </c>
      <c r="J42" s="8"/>
      <c r="K42" s="8"/>
      <c r="L42" s="8" t="s">
        <v>42</v>
      </c>
      <c r="M42" s="8" t="s">
        <v>609</v>
      </c>
      <c r="N42" s="16" t="s">
        <v>610</v>
      </c>
      <c r="ER42" s="1">
        <f t="shared" si="80"/>
        <v>3</v>
      </c>
      <c r="ES42" s="1">
        <f t="shared" si="81"/>
        <v>3</v>
      </c>
      <c r="ET42" s="1">
        <f t="shared" si="82"/>
        <v>3</v>
      </c>
      <c r="EU42" s="1">
        <f t="shared" si="83"/>
        <v>3</v>
      </c>
      <c r="EV42" s="1">
        <f t="shared" si="84"/>
        <v>4</v>
      </c>
      <c r="EW42" s="1">
        <f t="shared" si="85"/>
        <v>4</v>
      </c>
      <c r="EX42" s="1">
        <f t="shared" si="86"/>
        <v>4</v>
      </c>
      <c r="EY42" s="1">
        <f t="shared" si="87"/>
        <v>4</v>
      </c>
      <c r="EZ42" s="1">
        <f t="shared" si="88"/>
        <v>4</v>
      </c>
      <c r="FA42" s="1">
        <f t="shared" si="89"/>
        <v>11</v>
      </c>
      <c r="FB42" s="1">
        <f t="shared" si="90"/>
        <v>11</v>
      </c>
      <c r="FC42" s="1">
        <f t="shared" si="91"/>
        <v>11</v>
      </c>
      <c r="FD42" s="1">
        <f t="shared" si="92"/>
        <v>11</v>
      </c>
      <c r="FE42" s="1">
        <f t="shared" si="93"/>
        <v>11</v>
      </c>
      <c r="FF42" s="1">
        <f t="shared" si="94"/>
        <v>15</v>
      </c>
      <c r="FG42" s="1">
        <f t="shared" si="95"/>
        <v>15</v>
      </c>
      <c r="FH42" s="1">
        <f t="shared" si="96"/>
        <v>15</v>
      </c>
      <c r="FI42" s="1">
        <f t="shared" si="97"/>
        <v>15</v>
      </c>
      <c r="FJ42" s="1">
        <f t="shared" si="98"/>
        <v>15</v>
      </c>
      <c r="FK42" s="1" t="e">
        <f t="shared" si="99"/>
        <v>#N/A</v>
      </c>
    </row>
    <row r="43" spans="1:167" ht="33.950000000000003" customHeight="1">
      <c r="A43" s="8" t="s">
        <v>797</v>
      </c>
      <c r="B43" s="1" t="s">
        <v>132</v>
      </c>
      <c r="C43" s="8" t="s">
        <v>216</v>
      </c>
      <c r="D43" s="8" t="s">
        <v>798</v>
      </c>
      <c r="E43" s="8" t="s">
        <v>30</v>
      </c>
      <c r="F43" s="8" t="s">
        <v>55</v>
      </c>
      <c r="G43" s="8"/>
      <c r="H43" s="8"/>
      <c r="I43" s="8">
        <v>4</v>
      </c>
      <c r="J43" s="8"/>
      <c r="K43" s="8"/>
      <c r="L43" s="8" t="s">
        <v>42</v>
      </c>
      <c r="M43" s="8" t="s">
        <v>799</v>
      </c>
      <c r="ER43" s="1">
        <f t="shared" si="80"/>
        <v>3</v>
      </c>
      <c r="ES43" s="1">
        <f t="shared" si="81"/>
        <v>3</v>
      </c>
      <c r="ET43" s="1">
        <f t="shared" si="82"/>
        <v>3</v>
      </c>
      <c r="EU43" s="1">
        <f t="shared" si="83"/>
        <v>3</v>
      </c>
      <c r="EV43" s="1">
        <f t="shared" si="84"/>
        <v>4</v>
      </c>
      <c r="EW43" s="1">
        <f t="shared" si="85"/>
        <v>4</v>
      </c>
      <c r="EX43" s="1">
        <f t="shared" si="86"/>
        <v>4</v>
      </c>
      <c r="EY43" s="1">
        <f t="shared" si="87"/>
        <v>4</v>
      </c>
      <c r="EZ43" s="1">
        <f t="shared" si="88"/>
        <v>4</v>
      </c>
      <c r="FA43" s="1">
        <f t="shared" si="89"/>
        <v>11</v>
      </c>
      <c r="FB43" s="1">
        <f t="shared" si="90"/>
        <v>11</v>
      </c>
      <c r="FC43" s="1">
        <f t="shared" si="91"/>
        <v>11</v>
      </c>
      <c r="FD43" s="1">
        <f t="shared" si="92"/>
        <v>11</v>
      </c>
      <c r="FE43" s="1">
        <f t="shared" si="93"/>
        <v>11</v>
      </c>
      <c r="FF43" s="1">
        <f t="shared" si="94"/>
        <v>15</v>
      </c>
      <c r="FG43" s="1">
        <f t="shared" si="95"/>
        <v>15</v>
      </c>
      <c r="FH43" s="1">
        <f t="shared" si="96"/>
        <v>15</v>
      </c>
      <c r="FI43" s="1">
        <f t="shared" si="97"/>
        <v>15</v>
      </c>
      <c r="FJ43" s="1">
        <f t="shared" si="98"/>
        <v>15</v>
      </c>
      <c r="FK43" s="1" t="e">
        <f t="shared" si="99"/>
        <v>#N/A</v>
      </c>
    </row>
    <row r="44" spans="1:167" ht="48">
      <c r="A44" s="8" t="s">
        <v>860</v>
      </c>
      <c r="B44" s="1" t="s">
        <v>38</v>
      </c>
      <c r="C44" s="8" t="s">
        <v>39</v>
      </c>
      <c r="D44" s="8" t="s">
        <v>871</v>
      </c>
      <c r="E44" s="8" t="s">
        <v>46</v>
      </c>
      <c r="F44" s="8" t="s">
        <v>63</v>
      </c>
      <c r="G44" s="8"/>
      <c r="H44" s="8"/>
      <c r="I44" s="8">
        <v>4</v>
      </c>
      <c r="J44" s="8"/>
      <c r="K44" s="8"/>
      <c r="L44" s="8" t="s">
        <v>42</v>
      </c>
      <c r="M44" s="8" t="s">
        <v>872</v>
      </c>
      <c r="N44" s="10"/>
      <c r="O44" s="1">
        <v>1</v>
      </c>
      <c r="Q44" s="1">
        <f t="shared" ref="Q44:AJ44" si="112">IF(Q$2/5+1 &gt;=$I44,CG44*DW44, 0)</f>
        <v>0</v>
      </c>
      <c r="R44" s="1">
        <f t="shared" si="112"/>
        <v>0</v>
      </c>
      <c r="S44" s="1">
        <f t="shared" si="112"/>
        <v>0</v>
      </c>
      <c r="T44" s="1">
        <f t="shared" si="112"/>
        <v>0</v>
      </c>
      <c r="U44" s="1">
        <f t="shared" si="112"/>
        <v>0</v>
      </c>
      <c r="V44" s="1">
        <f t="shared" si="112"/>
        <v>0</v>
      </c>
      <c r="W44" s="1">
        <f t="shared" si="112"/>
        <v>0</v>
      </c>
      <c r="X44" s="1">
        <f t="shared" si="112"/>
        <v>0</v>
      </c>
      <c r="Y44" s="1">
        <f t="shared" si="112"/>
        <v>0</v>
      </c>
      <c r="Z44" s="1">
        <f t="shared" si="112"/>
        <v>0</v>
      </c>
      <c r="AA44" s="1">
        <f t="shared" si="112"/>
        <v>0</v>
      </c>
      <c r="AB44" s="1">
        <f t="shared" si="112"/>
        <v>0</v>
      </c>
      <c r="AC44" s="1">
        <f t="shared" si="112"/>
        <v>0</v>
      </c>
      <c r="AD44" s="1">
        <f t="shared" si="112"/>
        <v>0</v>
      </c>
      <c r="AE44" s="1">
        <f t="shared" si="112"/>
        <v>30</v>
      </c>
      <c r="AF44" s="1">
        <f t="shared" si="112"/>
        <v>33</v>
      </c>
      <c r="AG44" s="1">
        <f t="shared" si="112"/>
        <v>33</v>
      </c>
      <c r="AH44" s="1">
        <f t="shared" si="112"/>
        <v>33</v>
      </c>
      <c r="AI44" s="1">
        <f t="shared" si="112"/>
        <v>36</v>
      </c>
      <c r="AJ44" s="1">
        <f t="shared" si="112"/>
        <v>36</v>
      </c>
      <c r="AL44" s="1">
        <v>0</v>
      </c>
      <c r="AM44" s="1">
        <v>8</v>
      </c>
      <c r="AN44" s="1">
        <f t="shared" ref="AN44:BF44" si="113">AM44</f>
        <v>8</v>
      </c>
      <c r="AO44" s="1">
        <f t="shared" si="113"/>
        <v>8</v>
      </c>
      <c r="AP44" s="1">
        <f t="shared" si="113"/>
        <v>8</v>
      </c>
      <c r="AQ44" s="1">
        <f t="shared" si="113"/>
        <v>8</v>
      </c>
      <c r="AR44" s="1">
        <f t="shared" si="113"/>
        <v>8</v>
      </c>
      <c r="AS44" s="1">
        <f t="shared" si="113"/>
        <v>8</v>
      </c>
      <c r="AT44" s="1">
        <f t="shared" si="113"/>
        <v>8</v>
      </c>
      <c r="AU44" s="1">
        <f t="shared" si="113"/>
        <v>8</v>
      </c>
      <c r="AV44" s="1">
        <f t="shared" si="113"/>
        <v>8</v>
      </c>
      <c r="AW44" s="1">
        <f t="shared" si="113"/>
        <v>8</v>
      </c>
      <c r="AX44" s="1">
        <f t="shared" si="113"/>
        <v>8</v>
      </c>
      <c r="AY44" s="1">
        <f t="shared" si="113"/>
        <v>8</v>
      </c>
      <c r="AZ44" s="1">
        <f t="shared" si="113"/>
        <v>8</v>
      </c>
      <c r="BA44" s="1">
        <f t="shared" si="113"/>
        <v>8</v>
      </c>
      <c r="BB44" s="1">
        <f t="shared" si="113"/>
        <v>8</v>
      </c>
      <c r="BC44" s="1">
        <f t="shared" si="113"/>
        <v>8</v>
      </c>
      <c r="BD44" s="1">
        <f t="shared" si="113"/>
        <v>8</v>
      </c>
      <c r="BE44" s="1">
        <f t="shared" si="113"/>
        <v>8</v>
      </c>
      <c r="BF44" s="1">
        <f t="shared" si="113"/>
        <v>8</v>
      </c>
      <c r="BH44" s="1">
        <v>8</v>
      </c>
      <c r="BI44" s="1">
        <f t="shared" ref="BI44:CA44" si="114">BH44</f>
        <v>8</v>
      </c>
      <c r="BJ44" s="1">
        <f t="shared" si="114"/>
        <v>8</v>
      </c>
      <c r="BK44" s="1">
        <f t="shared" si="114"/>
        <v>8</v>
      </c>
      <c r="BL44" s="1">
        <f t="shared" si="114"/>
        <v>8</v>
      </c>
      <c r="BM44" s="1">
        <f t="shared" si="114"/>
        <v>8</v>
      </c>
      <c r="BN44" s="1">
        <f t="shared" si="114"/>
        <v>8</v>
      </c>
      <c r="BO44" s="1">
        <f t="shared" si="114"/>
        <v>8</v>
      </c>
      <c r="BP44" s="1">
        <f t="shared" si="114"/>
        <v>8</v>
      </c>
      <c r="BQ44" s="1">
        <f t="shared" si="114"/>
        <v>8</v>
      </c>
      <c r="BR44" s="1">
        <f t="shared" si="114"/>
        <v>8</v>
      </c>
      <c r="BS44" s="1">
        <f t="shared" si="114"/>
        <v>8</v>
      </c>
      <c r="BT44" s="1">
        <f t="shared" si="114"/>
        <v>8</v>
      </c>
      <c r="BU44" s="1">
        <f t="shared" si="114"/>
        <v>8</v>
      </c>
      <c r="BV44" s="1">
        <f t="shared" si="114"/>
        <v>8</v>
      </c>
      <c r="BW44" s="1">
        <f t="shared" si="114"/>
        <v>8</v>
      </c>
      <c r="BX44" s="1">
        <f t="shared" si="114"/>
        <v>8</v>
      </c>
      <c r="BY44" s="1">
        <f t="shared" si="114"/>
        <v>8</v>
      </c>
      <c r="BZ44" s="1">
        <f t="shared" si="114"/>
        <v>8</v>
      </c>
      <c r="CA44" s="1">
        <f t="shared" si="114"/>
        <v>8</v>
      </c>
      <c r="CB44" s="2"/>
      <c r="CC44" s="1">
        <v>0</v>
      </c>
      <c r="CE44">
        <f>IF(EXACT(E44,"Focus"),IF(I44=1,3,IF(I44=2,3,IF(I44=3,4,IF(I44=4,6,8)))),IF(I44=1,4,IF(I44=2,5,IF(I44=3,6,IF(I44=4,8,10)))))</f>
        <v>8</v>
      </c>
      <c r="CG44" s="2">
        <f t="shared" ref="CG44:CZ44" si="115">MIN(1,MAX(0,(CG$2-$CE44+1+CG$1-DB44)/CG$2))</f>
        <v>0</v>
      </c>
      <c r="CH44" s="2">
        <f t="shared" si="115"/>
        <v>0</v>
      </c>
      <c r="CI44" s="2">
        <f t="shared" si="115"/>
        <v>0</v>
      </c>
      <c r="CJ44" s="2">
        <f t="shared" si="115"/>
        <v>0.16666666666666666</v>
      </c>
      <c r="CK44" s="2">
        <f t="shared" si="115"/>
        <v>0.375</v>
      </c>
      <c r="CL44" s="2">
        <f t="shared" si="115"/>
        <v>0.375</v>
      </c>
      <c r="CM44" s="2">
        <f t="shared" si="115"/>
        <v>0.5</v>
      </c>
      <c r="CN44" s="2">
        <f t="shared" si="115"/>
        <v>0.5</v>
      </c>
      <c r="CO44" s="2">
        <f t="shared" si="115"/>
        <v>0.5</v>
      </c>
      <c r="CP44" s="2">
        <f t="shared" si="115"/>
        <v>0.7</v>
      </c>
      <c r="CQ44" s="2">
        <f t="shared" si="115"/>
        <v>0.7</v>
      </c>
      <c r="CR44" s="2">
        <f t="shared" si="115"/>
        <v>0.7</v>
      </c>
      <c r="CS44" s="2">
        <f t="shared" si="115"/>
        <v>0.8</v>
      </c>
      <c r="CT44" s="2">
        <f t="shared" si="115"/>
        <v>0.8</v>
      </c>
      <c r="CU44" s="2">
        <f t="shared" si="115"/>
        <v>0.83333333333333337</v>
      </c>
      <c r="CV44" s="2">
        <f t="shared" si="115"/>
        <v>0.91666666666666663</v>
      </c>
      <c r="CW44" s="2">
        <f t="shared" si="115"/>
        <v>0.91666666666666663</v>
      </c>
      <c r="CX44" s="2">
        <f t="shared" si="115"/>
        <v>0.91666666666666663</v>
      </c>
      <c r="CY44" s="2">
        <f t="shared" si="115"/>
        <v>1</v>
      </c>
      <c r="CZ44" s="2">
        <f t="shared" si="115"/>
        <v>1</v>
      </c>
      <c r="DB44" s="1">
        <f t="shared" ref="DB44:DU44" si="116">IF($CC44&gt;0,MAX(0,FLOOR((1-$DA$2)*CG$2-$CE44+1+CG$1,1)),0)</f>
        <v>0</v>
      </c>
      <c r="DC44" s="1">
        <f t="shared" si="116"/>
        <v>0</v>
      </c>
      <c r="DD44" s="1">
        <f t="shared" si="116"/>
        <v>0</v>
      </c>
      <c r="DE44" s="1">
        <f t="shared" si="116"/>
        <v>0</v>
      </c>
      <c r="DF44" s="1">
        <f t="shared" si="116"/>
        <v>0</v>
      </c>
      <c r="DG44" s="1">
        <f t="shared" si="116"/>
        <v>0</v>
      </c>
      <c r="DH44" s="1">
        <f t="shared" si="116"/>
        <v>0</v>
      </c>
      <c r="DI44" s="1">
        <f t="shared" si="116"/>
        <v>0</v>
      </c>
      <c r="DJ44" s="1">
        <f t="shared" si="116"/>
        <v>0</v>
      </c>
      <c r="DK44" s="1">
        <f t="shared" si="116"/>
        <v>0</v>
      </c>
      <c r="DL44" s="1">
        <f t="shared" si="116"/>
        <v>0</v>
      </c>
      <c r="DM44" s="1">
        <f t="shared" si="116"/>
        <v>0</v>
      </c>
      <c r="DN44" s="1">
        <f t="shared" si="116"/>
        <v>0</v>
      </c>
      <c r="DO44" s="1">
        <f t="shared" si="116"/>
        <v>0</v>
      </c>
      <c r="DP44" s="1">
        <f t="shared" si="116"/>
        <v>0</v>
      </c>
      <c r="DQ44" s="1">
        <f t="shared" si="116"/>
        <v>0</v>
      </c>
      <c r="DR44" s="1">
        <f t="shared" si="116"/>
        <v>0</v>
      </c>
      <c r="DS44" s="1">
        <f t="shared" si="116"/>
        <v>0</v>
      </c>
      <c r="DT44" s="1">
        <f t="shared" si="116"/>
        <v>0</v>
      </c>
      <c r="DU44" s="1">
        <f t="shared" si="116"/>
        <v>0</v>
      </c>
      <c r="DW44" s="1">
        <f t="shared" ref="DW44:EP44" si="117">$AL44 +(DB44*$CC44+AM44)*(BH44+1)/2</f>
        <v>36</v>
      </c>
      <c r="DX44" s="1">
        <f t="shared" si="117"/>
        <v>36</v>
      </c>
      <c r="DY44" s="1">
        <f t="shared" si="117"/>
        <v>36</v>
      </c>
      <c r="DZ44" s="1">
        <f t="shared" si="117"/>
        <v>36</v>
      </c>
      <c r="EA44" s="1">
        <f t="shared" si="117"/>
        <v>36</v>
      </c>
      <c r="EB44" s="1">
        <f t="shared" si="117"/>
        <v>36</v>
      </c>
      <c r="EC44" s="1">
        <f t="shared" si="117"/>
        <v>36</v>
      </c>
      <c r="ED44" s="1">
        <f t="shared" si="117"/>
        <v>36</v>
      </c>
      <c r="EE44" s="1">
        <f t="shared" si="117"/>
        <v>36</v>
      </c>
      <c r="EF44" s="1">
        <f t="shared" si="117"/>
        <v>36</v>
      </c>
      <c r="EG44" s="1">
        <f t="shared" si="117"/>
        <v>36</v>
      </c>
      <c r="EH44" s="1">
        <f t="shared" si="117"/>
        <v>36</v>
      </c>
      <c r="EI44" s="1">
        <f t="shared" si="117"/>
        <v>36</v>
      </c>
      <c r="EJ44" s="1">
        <f t="shared" si="117"/>
        <v>36</v>
      </c>
      <c r="EK44" s="1">
        <f t="shared" si="117"/>
        <v>36</v>
      </c>
      <c r="EL44" s="1">
        <f t="shared" si="117"/>
        <v>36</v>
      </c>
      <c r="EM44" s="1">
        <f t="shared" si="117"/>
        <v>36</v>
      </c>
      <c r="EN44" s="1">
        <f t="shared" si="117"/>
        <v>36</v>
      </c>
      <c r="EO44" s="1">
        <f t="shared" si="117"/>
        <v>36</v>
      </c>
      <c r="EP44" s="1">
        <f t="shared" si="117"/>
        <v>36</v>
      </c>
      <c r="ER44" s="1">
        <f t="shared" si="80"/>
        <v>3</v>
      </c>
      <c r="ES44" s="1">
        <f t="shared" si="81"/>
        <v>3</v>
      </c>
      <c r="ET44" s="1">
        <f t="shared" si="82"/>
        <v>3</v>
      </c>
      <c r="EU44" s="1">
        <f t="shared" si="83"/>
        <v>3</v>
      </c>
      <c r="EV44" s="1">
        <f t="shared" si="84"/>
        <v>4</v>
      </c>
      <c r="EW44" s="1">
        <f t="shared" si="85"/>
        <v>4</v>
      </c>
      <c r="EX44" s="1">
        <f t="shared" si="86"/>
        <v>4</v>
      </c>
      <c r="EY44" s="1">
        <f t="shared" si="87"/>
        <v>4</v>
      </c>
      <c r="EZ44" s="1">
        <f t="shared" si="88"/>
        <v>4</v>
      </c>
      <c r="FA44" s="1">
        <f t="shared" si="89"/>
        <v>11</v>
      </c>
      <c r="FB44" s="1">
        <f t="shared" si="90"/>
        <v>11</v>
      </c>
      <c r="FC44" s="1">
        <f t="shared" si="91"/>
        <v>11</v>
      </c>
      <c r="FD44" s="1">
        <f t="shared" si="92"/>
        <v>11</v>
      </c>
      <c r="FE44" s="1">
        <f t="shared" si="93"/>
        <v>11</v>
      </c>
      <c r="FF44" s="1">
        <f t="shared" si="94"/>
        <v>2</v>
      </c>
      <c r="FG44" s="1">
        <f t="shared" si="95"/>
        <v>2</v>
      </c>
      <c r="FH44" s="1">
        <f t="shared" si="96"/>
        <v>2</v>
      </c>
      <c r="FI44" s="1">
        <f t="shared" si="97"/>
        <v>2</v>
      </c>
      <c r="FJ44" s="1">
        <f t="shared" si="98"/>
        <v>3</v>
      </c>
      <c r="FK44" s="1">
        <f t="shared" si="99"/>
        <v>5</v>
      </c>
    </row>
    <row r="45" spans="1:167" ht="60">
      <c r="A45" s="1" t="s">
        <v>1020</v>
      </c>
      <c r="B45" s="1" t="s">
        <v>132</v>
      </c>
      <c r="C45" s="1" t="s">
        <v>133</v>
      </c>
      <c r="D45" s="1" t="s">
        <v>1021</v>
      </c>
      <c r="E45" s="1" t="s">
        <v>140</v>
      </c>
      <c r="F45" s="1" t="s">
        <v>55</v>
      </c>
      <c r="H45" s="1" t="s">
        <v>1022</v>
      </c>
      <c r="I45" s="8">
        <v>5</v>
      </c>
      <c r="L45" s="1" t="s">
        <v>42</v>
      </c>
      <c r="M45" s="1" t="s">
        <v>1023</v>
      </c>
      <c r="ER45" s="1">
        <f t="shared" si="80"/>
        <v>3</v>
      </c>
      <c r="ES45" s="1">
        <f t="shared" si="81"/>
        <v>3</v>
      </c>
      <c r="ET45" s="1">
        <f t="shared" si="82"/>
        <v>3</v>
      </c>
      <c r="EU45" s="1">
        <f t="shared" si="83"/>
        <v>3</v>
      </c>
      <c r="EV45" s="1">
        <f t="shared" si="84"/>
        <v>4</v>
      </c>
      <c r="EW45" s="1">
        <f t="shared" si="85"/>
        <v>4</v>
      </c>
      <c r="EX45" s="1">
        <f t="shared" si="86"/>
        <v>4</v>
      </c>
      <c r="EY45" s="1">
        <f t="shared" si="87"/>
        <v>4</v>
      </c>
      <c r="EZ45" s="1">
        <f t="shared" si="88"/>
        <v>4</v>
      </c>
      <c r="FA45" s="1">
        <f t="shared" si="89"/>
        <v>11</v>
      </c>
      <c r="FB45" s="1">
        <f t="shared" si="90"/>
        <v>11</v>
      </c>
      <c r="FC45" s="1">
        <f t="shared" si="91"/>
        <v>11</v>
      </c>
      <c r="FD45" s="1">
        <f t="shared" si="92"/>
        <v>11</v>
      </c>
      <c r="FE45" s="1">
        <f t="shared" si="93"/>
        <v>11</v>
      </c>
      <c r="FF45" s="1">
        <f t="shared" si="94"/>
        <v>15</v>
      </c>
      <c r="FG45" s="1">
        <f t="shared" si="95"/>
        <v>15</v>
      </c>
      <c r="FH45" s="1">
        <f t="shared" si="96"/>
        <v>15</v>
      </c>
      <c r="FI45" s="1">
        <f t="shared" si="97"/>
        <v>15</v>
      </c>
      <c r="FJ45" s="1">
        <f t="shared" si="98"/>
        <v>15</v>
      </c>
      <c r="FK45" s="1" t="e">
        <f t="shared" si="99"/>
        <v>#N/A</v>
      </c>
    </row>
    <row r="46" spans="1:167" ht="60">
      <c r="A46" s="8" t="s">
        <v>386</v>
      </c>
      <c r="B46" s="1" t="s">
        <v>60</v>
      </c>
      <c r="C46" s="8" t="s">
        <v>98</v>
      </c>
      <c r="D46" s="8" t="s">
        <v>387</v>
      </c>
      <c r="E46" s="8" t="s">
        <v>30</v>
      </c>
      <c r="F46" s="8" t="s">
        <v>31</v>
      </c>
      <c r="G46" s="8"/>
      <c r="H46" s="8"/>
      <c r="I46" s="8">
        <v>2</v>
      </c>
      <c r="J46" s="8"/>
      <c r="K46" s="8"/>
      <c r="L46" s="8" t="s">
        <v>388</v>
      </c>
      <c r="M46" s="8" t="s">
        <v>389</v>
      </c>
      <c r="N46" s="1" t="s">
        <v>390</v>
      </c>
      <c r="ER46" s="1">
        <f t="shared" si="80"/>
        <v>3</v>
      </c>
      <c r="ES46" s="1">
        <f t="shared" si="81"/>
        <v>3</v>
      </c>
      <c r="ET46" s="1">
        <f t="shared" si="82"/>
        <v>3</v>
      </c>
      <c r="EU46" s="1">
        <f t="shared" si="83"/>
        <v>3</v>
      </c>
      <c r="EV46" s="1">
        <f t="shared" si="84"/>
        <v>4</v>
      </c>
      <c r="EW46" s="1">
        <f t="shared" si="85"/>
        <v>4</v>
      </c>
      <c r="EX46" s="1">
        <f t="shared" si="86"/>
        <v>4</v>
      </c>
      <c r="EY46" s="1">
        <f t="shared" si="87"/>
        <v>4</v>
      </c>
      <c r="EZ46" s="1">
        <f t="shared" si="88"/>
        <v>4</v>
      </c>
      <c r="FA46" s="1">
        <f t="shared" si="89"/>
        <v>11</v>
      </c>
      <c r="FB46" s="1">
        <f t="shared" si="90"/>
        <v>11</v>
      </c>
      <c r="FC46" s="1">
        <f t="shared" si="91"/>
        <v>11</v>
      </c>
      <c r="FD46" s="1">
        <f t="shared" si="92"/>
        <v>11</v>
      </c>
      <c r="FE46" s="1">
        <f t="shared" si="93"/>
        <v>11</v>
      </c>
      <c r="FF46" s="1">
        <f t="shared" si="94"/>
        <v>15</v>
      </c>
      <c r="FG46" s="1">
        <f t="shared" si="95"/>
        <v>15</v>
      </c>
      <c r="FH46" s="1">
        <f t="shared" si="96"/>
        <v>15</v>
      </c>
      <c r="FI46" s="1">
        <f t="shared" si="97"/>
        <v>15</v>
      </c>
      <c r="FJ46" s="1">
        <f t="shared" si="98"/>
        <v>15</v>
      </c>
      <c r="FK46" s="1" t="e">
        <f t="shared" si="99"/>
        <v>#N/A</v>
      </c>
    </row>
    <row r="47" spans="1:167" ht="24">
      <c r="A47" s="8" t="s">
        <v>252</v>
      </c>
      <c r="B47" s="1" t="s">
        <v>38</v>
      </c>
      <c r="C47" s="8" t="s">
        <v>138</v>
      </c>
      <c r="D47" s="8" t="s">
        <v>253</v>
      </c>
      <c r="E47" s="8" t="s">
        <v>46</v>
      </c>
      <c r="F47" s="8" t="s">
        <v>55</v>
      </c>
      <c r="G47" s="8" t="s">
        <v>254</v>
      </c>
      <c r="H47" s="8" t="s">
        <v>213</v>
      </c>
      <c r="I47" s="8">
        <v>1</v>
      </c>
      <c r="J47" s="8" t="s">
        <v>34</v>
      </c>
      <c r="K47" s="8" t="s">
        <v>34</v>
      </c>
      <c r="L47" s="8" t="s">
        <v>255</v>
      </c>
      <c r="M47" s="8" t="s">
        <v>256</v>
      </c>
      <c r="ER47" s="1">
        <f t="shared" si="80"/>
        <v>3</v>
      </c>
      <c r="ES47" s="1">
        <f t="shared" si="81"/>
        <v>3</v>
      </c>
      <c r="ET47" s="1">
        <f t="shared" si="82"/>
        <v>3</v>
      </c>
      <c r="EU47" s="1">
        <f t="shared" si="83"/>
        <v>3</v>
      </c>
      <c r="EV47" s="1">
        <f t="shared" si="84"/>
        <v>4</v>
      </c>
      <c r="EW47" s="1">
        <f t="shared" si="85"/>
        <v>4</v>
      </c>
      <c r="EX47" s="1">
        <f t="shared" si="86"/>
        <v>4</v>
      </c>
      <c r="EY47" s="1">
        <f t="shared" si="87"/>
        <v>4</v>
      </c>
      <c r="EZ47" s="1">
        <f t="shared" si="88"/>
        <v>4</v>
      </c>
      <c r="FA47" s="1">
        <f t="shared" si="89"/>
        <v>11</v>
      </c>
      <c r="FB47" s="1">
        <f t="shared" si="90"/>
        <v>11</v>
      </c>
      <c r="FC47" s="1">
        <f t="shared" si="91"/>
        <v>11</v>
      </c>
      <c r="FD47" s="1">
        <f t="shared" si="92"/>
        <v>11</v>
      </c>
      <c r="FE47" s="1">
        <f t="shared" si="93"/>
        <v>11</v>
      </c>
      <c r="FF47" s="1">
        <f t="shared" si="94"/>
        <v>15</v>
      </c>
      <c r="FG47" s="1">
        <f t="shared" si="95"/>
        <v>15</v>
      </c>
      <c r="FH47" s="1">
        <f t="shared" si="96"/>
        <v>15</v>
      </c>
      <c r="FI47" s="1">
        <f t="shared" si="97"/>
        <v>15</v>
      </c>
      <c r="FJ47" s="1">
        <f t="shared" si="98"/>
        <v>15</v>
      </c>
      <c r="FK47" s="1" t="e">
        <f t="shared" si="99"/>
        <v>#N/A</v>
      </c>
    </row>
    <row r="48" spans="1:167" ht="36">
      <c r="A48" s="8" t="s">
        <v>395</v>
      </c>
      <c r="B48" s="1" t="s">
        <v>38</v>
      </c>
      <c r="C48" s="8" t="s">
        <v>138</v>
      </c>
      <c r="D48" s="8" t="s">
        <v>396</v>
      </c>
      <c r="E48" s="8" t="s">
        <v>46</v>
      </c>
      <c r="F48" s="8" t="s">
        <v>55</v>
      </c>
      <c r="G48" s="8" t="s">
        <v>397</v>
      </c>
      <c r="H48" s="8"/>
      <c r="I48" s="8">
        <v>2</v>
      </c>
      <c r="J48" s="8" t="s">
        <v>34</v>
      </c>
      <c r="K48" s="8" t="s">
        <v>34</v>
      </c>
      <c r="L48" s="8" t="s">
        <v>255</v>
      </c>
      <c r="M48" s="8" t="s">
        <v>398</v>
      </c>
      <c r="ER48" s="1">
        <f t="shared" si="80"/>
        <v>3</v>
      </c>
      <c r="ES48" s="1">
        <f t="shared" si="81"/>
        <v>3</v>
      </c>
      <c r="ET48" s="1">
        <f t="shared" si="82"/>
        <v>3</v>
      </c>
      <c r="EU48" s="1">
        <f t="shared" si="83"/>
        <v>3</v>
      </c>
      <c r="EV48" s="1">
        <f t="shared" si="84"/>
        <v>4</v>
      </c>
      <c r="EW48" s="1">
        <f t="shared" si="85"/>
        <v>4</v>
      </c>
      <c r="EX48" s="1">
        <f t="shared" si="86"/>
        <v>4</v>
      </c>
      <c r="EY48" s="1">
        <f t="shared" si="87"/>
        <v>4</v>
      </c>
      <c r="EZ48" s="1">
        <f t="shared" si="88"/>
        <v>4</v>
      </c>
      <c r="FA48" s="1">
        <f t="shared" si="89"/>
        <v>11</v>
      </c>
      <c r="FB48" s="1">
        <f t="shared" si="90"/>
        <v>11</v>
      </c>
      <c r="FC48" s="1">
        <f t="shared" si="91"/>
        <v>11</v>
      </c>
      <c r="FD48" s="1">
        <f t="shared" si="92"/>
        <v>11</v>
      </c>
      <c r="FE48" s="1">
        <f t="shared" si="93"/>
        <v>11</v>
      </c>
      <c r="FF48" s="1">
        <f t="shared" si="94"/>
        <v>15</v>
      </c>
      <c r="FG48" s="1">
        <f t="shared" si="95"/>
        <v>15</v>
      </c>
      <c r="FH48" s="1">
        <f t="shared" si="96"/>
        <v>15</v>
      </c>
      <c r="FI48" s="1">
        <f t="shared" si="97"/>
        <v>15</v>
      </c>
      <c r="FJ48" s="1">
        <f t="shared" si="98"/>
        <v>15</v>
      </c>
      <c r="FK48" s="1" t="e">
        <f t="shared" si="99"/>
        <v>#N/A</v>
      </c>
    </row>
    <row r="49" spans="1:167" ht="36">
      <c r="A49" s="8" t="s">
        <v>682</v>
      </c>
      <c r="B49" s="1" t="s">
        <v>38</v>
      </c>
      <c r="C49" s="8" t="s">
        <v>39</v>
      </c>
      <c r="D49" s="8" t="s">
        <v>683</v>
      </c>
      <c r="E49" s="8" t="s">
        <v>46</v>
      </c>
      <c r="F49" s="8" t="s">
        <v>55</v>
      </c>
      <c r="G49" s="8"/>
      <c r="H49" s="8"/>
      <c r="I49" s="8">
        <v>4</v>
      </c>
      <c r="J49" s="8"/>
      <c r="K49" s="8" t="s">
        <v>34</v>
      </c>
      <c r="L49" s="8" t="s">
        <v>255</v>
      </c>
      <c r="M49" s="8" t="s">
        <v>684</v>
      </c>
      <c r="N49" s="10"/>
      <c r="O49" s="1">
        <v>1</v>
      </c>
      <c r="Q49" s="1">
        <f t="shared" ref="Q49:AJ49" si="118">IF(Q$2/5+1 &gt;=$I49,CG49*DW49, 0)</f>
        <v>0</v>
      </c>
      <c r="R49" s="1">
        <f t="shared" si="118"/>
        <v>0</v>
      </c>
      <c r="S49" s="1">
        <f t="shared" si="118"/>
        <v>0</v>
      </c>
      <c r="T49" s="1">
        <f t="shared" si="118"/>
        <v>0</v>
      </c>
      <c r="U49" s="1">
        <f t="shared" si="118"/>
        <v>0</v>
      </c>
      <c r="V49" s="1">
        <f t="shared" si="118"/>
        <v>0</v>
      </c>
      <c r="W49" s="1">
        <f t="shared" si="118"/>
        <v>0</v>
      </c>
      <c r="X49" s="1">
        <f t="shared" si="118"/>
        <v>0</v>
      </c>
      <c r="Y49" s="1">
        <f t="shared" si="118"/>
        <v>0</v>
      </c>
      <c r="Z49" s="1">
        <f t="shared" si="118"/>
        <v>0</v>
      </c>
      <c r="AA49" s="1">
        <f t="shared" si="118"/>
        <v>0</v>
      </c>
      <c r="AB49" s="1">
        <f t="shared" si="118"/>
        <v>0</v>
      </c>
      <c r="AC49" s="1">
        <f t="shared" si="118"/>
        <v>0</v>
      </c>
      <c r="AD49" s="1">
        <f t="shared" si="118"/>
        <v>0</v>
      </c>
      <c r="AE49" s="1">
        <f t="shared" si="118"/>
        <v>15</v>
      </c>
      <c r="AF49" s="1">
        <f t="shared" si="118"/>
        <v>16.5</v>
      </c>
      <c r="AG49" s="1">
        <f t="shared" si="118"/>
        <v>16.5</v>
      </c>
      <c r="AH49" s="1">
        <f t="shared" si="118"/>
        <v>16.5</v>
      </c>
      <c r="AI49" s="1">
        <f t="shared" si="118"/>
        <v>29.333333333333332</v>
      </c>
      <c r="AJ49" s="1">
        <f t="shared" si="118"/>
        <v>41.4</v>
      </c>
      <c r="AL49" s="1">
        <v>4</v>
      </c>
      <c r="AM49" s="1">
        <v>4</v>
      </c>
      <c r="AN49" s="1">
        <f t="shared" ref="AN49:BF49" si="119">AM49</f>
        <v>4</v>
      </c>
      <c r="AO49" s="1">
        <f t="shared" si="119"/>
        <v>4</v>
      </c>
      <c r="AP49" s="1">
        <f t="shared" si="119"/>
        <v>4</v>
      </c>
      <c r="AQ49" s="1">
        <f t="shared" si="119"/>
        <v>4</v>
      </c>
      <c r="AR49" s="1">
        <f t="shared" si="119"/>
        <v>4</v>
      </c>
      <c r="AS49" s="1">
        <f t="shared" si="119"/>
        <v>4</v>
      </c>
      <c r="AT49" s="1">
        <f t="shared" si="119"/>
        <v>4</v>
      </c>
      <c r="AU49" s="1">
        <f t="shared" si="119"/>
        <v>4</v>
      </c>
      <c r="AV49" s="1">
        <f t="shared" si="119"/>
        <v>4</v>
      </c>
      <c r="AW49" s="1">
        <f t="shared" si="119"/>
        <v>4</v>
      </c>
      <c r="AX49" s="1">
        <f t="shared" si="119"/>
        <v>4</v>
      </c>
      <c r="AY49" s="1">
        <f t="shared" si="119"/>
        <v>4</v>
      </c>
      <c r="AZ49" s="1">
        <f t="shared" si="119"/>
        <v>4</v>
      </c>
      <c r="BA49" s="1">
        <f t="shared" si="119"/>
        <v>4</v>
      </c>
      <c r="BB49" s="1">
        <f t="shared" si="119"/>
        <v>4</v>
      </c>
      <c r="BC49" s="1">
        <f t="shared" si="119"/>
        <v>4</v>
      </c>
      <c r="BD49" s="1">
        <f t="shared" si="119"/>
        <v>4</v>
      </c>
      <c r="BE49" s="1">
        <f t="shared" si="119"/>
        <v>4</v>
      </c>
      <c r="BF49" s="1">
        <f t="shared" si="119"/>
        <v>4</v>
      </c>
      <c r="BH49" s="1">
        <v>6</v>
      </c>
      <c r="BI49" s="1">
        <f t="shared" ref="BI49:CA49" si="120">BH49</f>
        <v>6</v>
      </c>
      <c r="BJ49" s="1">
        <f t="shared" si="120"/>
        <v>6</v>
      </c>
      <c r="BK49" s="1">
        <f t="shared" si="120"/>
        <v>6</v>
      </c>
      <c r="BL49" s="1">
        <f t="shared" si="120"/>
        <v>6</v>
      </c>
      <c r="BM49" s="1">
        <f t="shared" si="120"/>
        <v>6</v>
      </c>
      <c r="BN49" s="1">
        <f t="shared" si="120"/>
        <v>6</v>
      </c>
      <c r="BO49" s="1">
        <f t="shared" si="120"/>
        <v>6</v>
      </c>
      <c r="BP49" s="1">
        <f t="shared" si="120"/>
        <v>6</v>
      </c>
      <c r="BQ49" s="1">
        <f t="shared" si="120"/>
        <v>6</v>
      </c>
      <c r="BR49" s="1">
        <f t="shared" si="120"/>
        <v>6</v>
      </c>
      <c r="BS49" s="1">
        <f t="shared" si="120"/>
        <v>6</v>
      </c>
      <c r="BT49" s="1">
        <f t="shared" si="120"/>
        <v>6</v>
      </c>
      <c r="BU49" s="1">
        <f t="shared" si="120"/>
        <v>6</v>
      </c>
      <c r="BV49" s="1">
        <f t="shared" si="120"/>
        <v>6</v>
      </c>
      <c r="BW49" s="1">
        <f t="shared" si="120"/>
        <v>6</v>
      </c>
      <c r="BX49" s="1">
        <f t="shared" si="120"/>
        <v>6</v>
      </c>
      <c r="BY49" s="1">
        <f t="shared" si="120"/>
        <v>6</v>
      </c>
      <c r="BZ49" s="1">
        <f t="shared" si="120"/>
        <v>6</v>
      </c>
      <c r="CA49" s="1">
        <f t="shared" si="120"/>
        <v>6</v>
      </c>
      <c r="CB49" s="2"/>
      <c r="CC49" s="1">
        <v>4</v>
      </c>
      <c r="CE49">
        <f>IF(EXACT(E49,"Focus"),IF(I49=1,3,IF(I49=2,3,IF(I49=3,4,IF(I49=4,6,8)))),IF(I49=1,4,IF(I49=2,5,IF(I49=3,6,IF(I49=4,8,10)))))</f>
        <v>8</v>
      </c>
      <c r="CG49" s="2">
        <f t="shared" ref="CG49:CZ49" si="121">MIN(1,MAX(0,(CG$2-$CE49+1+CG$1-DB49)/CG$2))</f>
        <v>0</v>
      </c>
      <c r="CH49" s="2">
        <f t="shared" si="121"/>
        <v>0</v>
      </c>
      <c r="CI49" s="2">
        <f t="shared" si="121"/>
        <v>0</v>
      </c>
      <c r="CJ49" s="2">
        <f t="shared" si="121"/>
        <v>0.16666666666666666</v>
      </c>
      <c r="CK49" s="2">
        <f t="shared" si="121"/>
        <v>0.375</v>
      </c>
      <c r="CL49" s="2">
        <f t="shared" si="121"/>
        <v>0.375</v>
      </c>
      <c r="CM49" s="2">
        <f t="shared" si="121"/>
        <v>0.5</v>
      </c>
      <c r="CN49" s="2">
        <f t="shared" si="121"/>
        <v>0.5</v>
      </c>
      <c r="CO49" s="2">
        <f t="shared" si="121"/>
        <v>0.5</v>
      </c>
      <c r="CP49" s="2">
        <f t="shared" si="121"/>
        <v>0.7</v>
      </c>
      <c r="CQ49" s="2">
        <f t="shared" si="121"/>
        <v>0.7</v>
      </c>
      <c r="CR49" s="2">
        <f t="shared" si="121"/>
        <v>0.7</v>
      </c>
      <c r="CS49" s="2">
        <f t="shared" si="121"/>
        <v>0.8</v>
      </c>
      <c r="CT49" s="2">
        <f t="shared" si="121"/>
        <v>0.8</v>
      </c>
      <c r="CU49" s="2">
        <f t="shared" si="121"/>
        <v>0.83333333333333337</v>
      </c>
      <c r="CV49" s="2">
        <f t="shared" si="121"/>
        <v>0.91666666666666663</v>
      </c>
      <c r="CW49" s="2">
        <f t="shared" si="121"/>
        <v>0.91666666666666663</v>
      </c>
      <c r="CX49" s="2">
        <f t="shared" si="121"/>
        <v>0.91666666666666663</v>
      </c>
      <c r="CY49" s="2">
        <f t="shared" si="121"/>
        <v>0.91666666666666663</v>
      </c>
      <c r="CZ49" s="2">
        <f t="shared" si="121"/>
        <v>0.9</v>
      </c>
      <c r="DB49" s="1">
        <f t="shared" ref="DB49:DU49" si="122">IF($CC49&gt;0,MAX(0,FLOOR((1-$DA$2)*CG$2-$CE49+1+CG$1,1)),0)</f>
        <v>0</v>
      </c>
      <c r="DC49" s="1">
        <f t="shared" si="122"/>
        <v>0</v>
      </c>
      <c r="DD49" s="1">
        <f t="shared" si="122"/>
        <v>0</v>
      </c>
      <c r="DE49" s="1">
        <f t="shared" si="122"/>
        <v>0</v>
      </c>
      <c r="DF49" s="1">
        <f t="shared" si="122"/>
        <v>0</v>
      </c>
      <c r="DG49" s="1">
        <f t="shared" si="122"/>
        <v>0</v>
      </c>
      <c r="DH49" s="1">
        <f t="shared" si="122"/>
        <v>0</v>
      </c>
      <c r="DI49" s="1">
        <f t="shared" si="122"/>
        <v>0</v>
      </c>
      <c r="DJ49" s="1">
        <f t="shared" si="122"/>
        <v>0</v>
      </c>
      <c r="DK49" s="1">
        <f t="shared" si="122"/>
        <v>0</v>
      </c>
      <c r="DL49" s="1">
        <f t="shared" si="122"/>
        <v>0</v>
      </c>
      <c r="DM49" s="1">
        <f t="shared" si="122"/>
        <v>0</v>
      </c>
      <c r="DN49" s="1">
        <f t="shared" si="122"/>
        <v>0</v>
      </c>
      <c r="DO49" s="1">
        <f t="shared" si="122"/>
        <v>0</v>
      </c>
      <c r="DP49" s="1">
        <f t="shared" si="122"/>
        <v>0</v>
      </c>
      <c r="DQ49" s="1">
        <f t="shared" si="122"/>
        <v>0</v>
      </c>
      <c r="DR49" s="1">
        <f t="shared" si="122"/>
        <v>0</v>
      </c>
      <c r="DS49" s="1">
        <f t="shared" si="122"/>
        <v>0</v>
      </c>
      <c r="DT49" s="1">
        <f t="shared" si="122"/>
        <v>1</v>
      </c>
      <c r="DU49" s="1">
        <f t="shared" si="122"/>
        <v>2</v>
      </c>
      <c r="DW49" s="1">
        <f t="shared" ref="DW49:EP49" si="123">$AL49 +(DB49*$CC49+AM49)*(BH49+1)/2</f>
        <v>18</v>
      </c>
      <c r="DX49" s="1">
        <f t="shared" si="123"/>
        <v>18</v>
      </c>
      <c r="DY49" s="1">
        <f t="shared" si="123"/>
        <v>18</v>
      </c>
      <c r="DZ49" s="1">
        <f t="shared" si="123"/>
        <v>18</v>
      </c>
      <c r="EA49" s="1">
        <f t="shared" si="123"/>
        <v>18</v>
      </c>
      <c r="EB49" s="1">
        <f t="shared" si="123"/>
        <v>18</v>
      </c>
      <c r="EC49" s="1">
        <f t="shared" si="123"/>
        <v>18</v>
      </c>
      <c r="ED49" s="1">
        <f t="shared" si="123"/>
        <v>18</v>
      </c>
      <c r="EE49" s="1">
        <f t="shared" si="123"/>
        <v>18</v>
      </c>
      <c r="EF49" s="1">
        <f t="shared" si="123"/>
        <v>18</v>
      </c>
      <c r="EG49" s="1">
        <f t="shared" si="123"/>
        <v>18</v>
      </c>
      <c r="EH49" s="1">
        <f t="shared" si="123"/>
        <v>18</v>
      </c>
      <c r="EI49" s="1">
        <f t="shared" si="123"/>
        <v>18</v>
      </c>
      <c r="EJ49" s="1">
        <f t="shared" si="123"/>
        <v>18</v>
      </c>
      <c r="EK49" s="1">
        <f t="shared" si="123"/>
        <v>18</v>
      </c>
      <c r="EL49" s="1">
        <f t="shared" si="123"/>
        <v>18</v>
      </c>
      <c r="EM49" s="1">
        <f t="shared" si="123"/>
        <v>18</v>
      </c>
      <c r="EN49" s="1">
        <f t="shared" si="123"/>
        <v>18</v>
      </c>
      <c r="EO49" s="1">
        <f t="shared" si="123"/>
        <v>32</v>
      </c>
      <c r="EP49" s="1">
        <f t="shared" si="123"/>
        <v>46</v>
      </c>
      <c r="ER49" s="1">
        <f t="shared" si="80"/>
        <v>3</v>
      </c>
      <c r="ES49" s="1">
        <f t="shared" si="81"/>
        <v>3</v>
      </c>
      <c r="ET49" s="1">
        <f t="shared" si="82"/>
        <v>3</v>
      </c>
      <c r="EU49" s="1">
        <f t="shared" si="83"/>
        <v>3</v>
      </c>
      <c r="EV49" s="1">
        <f t="shared" si="84"/>
        <v>4</v>
      </c>
      <c r="EW49" s="1">
        <f t="shared" si="85"/>
        <v>4</v>
      </c>
      <c r="EX49" s="1">
        <f t="shared" si="86"/>
        <v>4</v>
      </c>
      <c r="EY49" s="1">
        <f t="shared" si="87"/>
        <v>4</v>
      </c>
      <c r="EZ49" s="1">
        <f t="shared" si="88"/>
        <v>4</v>
      </c>
      <c r="FA49" s="1">
        <f t="shared" si="89"/>
        <v>11</v>
      </c>
      <c r="FB49" s="1">
        <f t="shared" si="90"/>
        <v>11</v>
      </c>
      <c r="FC49" s="1">
        <f t="shared" si="91"/>
        <v>11</v>
      </c>
      <c r="FD49" s="1">
        <f t="shared" si="92"/>
        <v>11</v>
      </c>
      <c r="FE49" s="1">
        <f t="shared" si="93"/>
        <v>11</v>
      </c>
      <c r="FF49" s="1">
        <f t="shared" si="94"/>
        <v>12</v>
      </c>
      <c r="FG49" s="1">
        <f t="shared" si="95"/>
        <v>12</v>
      </c>
      <c r="FH49" s="1">
        <f t="shared" si="96"/>
        <v>12</v>
      </c>
      <c r="FI49" s="1">
        <f t="shared" si="97"/>
        <v>12</v>
      </c>
      <c r="FJ49" s="1">
        <f t="shared" si="98"/>
        <v>4</v>
      </c>
      <c r="FK49" s="1">
        <f t="shared" si="99"/>
        <v>4</v>
      </c>
    </row>
    <row r="50" spans="1:167" ht="33.950000000000003" customHeight="1">
      <c r="A50" s="9" t="s">
        <v>391</v>
      </c>
      <c r="B50" s="1" t="s">
        <v>66</v>
      </c>
      <c r="C50" s="9" t="s">
        <v>119</v>
      </c>
      <c r="D50" s="9" t="s">
        <v>392</v>
      </c>
      <c r="E50" s="9" t="s">
        <v>240</v>
      </c>
      <c r="F50" s="9" t="s">
        <v>63</v>
      </c>
      <c r="G50" s="13"/>
      <c r="H50" s="8" t="s">
        <v>393</v>
      </c>
      <c r="I50" s="11">
        <v>5</v>
      </c>
      <c r="J50" s="11"/>
      <c r="K50" s="11"/>
      <c r="L50" s="9" t="s">
        <v>255</v>
      </c>
      <c r="M50" s="9" t="s">
        <v>394</v>
      </c>
      <c r="N50" s="12"/>
      <c r="ER50" s="1">
        <f t="shared" si="80"/>
        <v>3</v>
      </c>
      <c r="ES50" s="1">
        <f t="shared" si="81"/>
        <v>3</v>
      </c>
      <c r="ET50" s="1">
        <f t="shared" si="82"/>
        <v>3</v>
      </c>
      <c r="EU50" s="1">
        <f t="shared" si="83"/>
        <v>3</v>
      </c>
      <c r="EV50" s="1">
        <f t="shared" si="84"/>
        <v>4</v>
      </c>
      <c r="EW50" s="1">
        <f t="shared" si="85"/>
        <v>4</v>
      </c>
      <c r="EX50" s="1">
        <f t="shared" si="86"/>
        <v>4</v>
      </c>
      <c r="EY50" s="1">
        <f t="shared" si="87"/>
        <v>4</v>
      </c>
      <c r="EZ50" s="1">
        <f t="shared" si="88"/>
        <v>4</v>
      </c>
      <c r="FA50" s="1">
        <f t="shared" si="89"/>
        <v>11</v>
      </c>
      <c r="FB50" s="1">
        <f t="shared" si="90"/>
        <v>11</v>
      </c>
      <c r="FC50" s="1">
        <f t="shared" si="91"/>
        <v>11</v>
      </c>
      <c r="FD50" s="1">
        <f t="shared" si="92"/>
        <v>11</v>
      </c>
      <c r="FE50" s="1">
        <f t="shared" si="93"/>
        <v>11</v>
      </c>
      <c r="FF50" s="1">
        <f t="shared" si="94"/>
        <v>15</v>
      </c>
      <c r="FG50" s="1">
        <f t="shared" si="95"/>
        <v>15</v>
      </c>
      <c r="FH50" s="1">
        <f t="shared" si="96"/>
        <v>15</v>
      </c>
      <c r="FI50" s="1">
        <f t="shared" si="97"/>
        <v>15</v>
      </c>
      <c r="FJ50" s="1">
        <f t="shared" si="98"/>
        <v>15</v>
      </c>
      <c r="FK50" s="1" t="e">
        <f t="shared" si="99"/>
        <v>#N/A</v>
      </c>
    </row>
    <row r="51" spans="1:167" ht="33.950000000000003" customHeight="1">
      <c r="A51" s="9" t="s">
        <v>716</v>
      </c>
      <c r="B51" s="1" t="s">
        <v>38</v>
      </c>
      <c r="C51" s="9" t="s">
        <v>138</v>
      </c>
      <c r="D51" s="9" t="s">
        <v>717</v>
      </c>
      <c r="E51" s="9" t="s">
        <v>46</v>
      </c>
      <c r="F51" s="9" t="s">
        <v>55</v>
      </c>
      <c r="G51" s="9"/>
      <c r="H51" s="9" t="s">
        <v>718</v>
      </c>
      <c r="I51" s="9">
        <v>2</v>
      </c>
      <c r="J51" s="9"/>
      <c r="K51" s="9"/>
      <c r="L51" s="9" t="s">
        <v>255</v>
      </c>
      <c r="M51" s="9" t="s">
        <v>719</v>
      </c>
      <c r="N51" s="10"/>
      <c r="ER51" s="1">
        <f t="shared" si="80"/>
        <v>3</v>
      </c>
      <c r="ES51" s="1">
        <f t="shared" si="81"/>
        <v>3</v>
      </c>
      <c r="ET51" s="1">
        <f t="shared" si="82"/>
        <v>3</v>
      </c>
      <c r="EU51" s="1">
        <f t="shared" si="83"/>
        <v>3</v>
      </c>
      <c r="EV51" s="1">
        <f t="shared" si="84"/>
        <v>4</v>
      </c>
      <c r="EW51" s="1">
        <f t="shared" si="85"/>
        <v>4</v>
      </c>
      <c r="EX51" s="1">
        <f t="shared" si="86"/>
        <v>4</v>
      </c>
      <c r="EY51" s="1">
        <f t="shared" si="87"/>
        <v>4</v>
      </c>
      <c r="EZ51" s="1">
        <f t="shared" si="88"/>
        <v>4</v>
      </c>
      <c r="FA51" s="1">
        <f t="shared" si="89"/>
        <v>11</v>
      </c>
      <c r="FB51" s="1">
        <f t="shared" si="90"/>
        <v>11</v>
      </c>
      <c r="FC51" s="1">
        <f t="shared" si="91"/>
        <v>11</v>
      </c>
      <c r="FD51" s="1">
        <f t="shared" si="92"/>
        <v>11</v>
      </c>
      <c r="FE51" s="1">
        <f t="shared" si="93"/>
        <v>11</v>
      </c>
      <c r="FF51" s="1">
        <f t="shared" si="94"/>
        <v>15</v>
      </c>
      <c r="FG51" s="1">
        <f t="shared" si="95"/>
        <v>15</v>
      </c>
      <c r="FH51" s="1">
        <f t="shared" si="96"/>
        <v>15</v>
      </c>
      <c r="FI51" s="1">
        <f t="shared" si="97"/>
        <v>15</v>
      </c>
      <c r="FJ51" s="1">
        <f t="shared" si="98"/>
        <v>15</v>
      </c>
      <c r="FK51" s="1" t="e">
        <f t="shared" si="99"/>
        <v>#N/A</v>
      </c>
    </row>
    <row r="52" spans="1:167" ht="33.950000000000003" customHeight="1">
      <c r="A52" s="9" t="s">
        <v>1009</v>
      </c>
      <c r="B52" s="1" t="s">
        <v>60</v>
      </c>
      <c r="C52" s="9" t="s">
        <v>61</v>
      </c>
      <c r="D52" s="9"/>
      <c r="E52" s="9" t="s">
        <v>46</v>
      </c>
      <c r="F52" s="9" t="s">
        <v>55</v>
      </c>
      <c r="G52" s="9"/>
      <c r="H52" s="9" t="s">
        <v>1010</v>
      </c>
      <c r="I52" s="9">
        <v>4</v>
      </c>
      <c r="J52" s="9"/>
      <c r="K52" s="9"/>
      <c r="L52" s="9" t="s">
        <v>255</v>
      </c>
      <c r="M52" s="9" t="s">
        <v>1011</v>
      </c>
      <c r="ER52" s="1">
        <f t="shared" si="80"/>
        <v>3</v>
      </c>
      <c r="ES52" s="1">
        <f t="shared" si="81"/>
        <v>3</v>
      </c>
      <c r="ET52" s="1">
        <f t="shared" si="82"/>
        <v>3</v>
      </c>
      <c r="EU52" s="1">
        <f t="shared" si="83"/>
        <v>3</v>
      </c>
      <c r="EV52" s="1">
        <f t="shared" si="84"/>
        <v>4</v>
      </c>
      <c r="EW52" s="1">
        <f t="shared" si="85"/>
        <v>4</v>
      </c>
      <c r="EX52" s="1">
        <f t="shared" si="86"/>
        <v>4</v>
      </c>
      <c r="EY52" s="1">
        <f t="shared" si="87"/>
        <v>4</v>
      </c>
      <c r="EZ52" s="1">
        <f t="shared" si="88"/>
        <v>4</v>
      </c>
      <c r="FA52" s="1">
        <f t="shared" si="89"/>
        <v>11</v>
      </c>
      <c r="FB52" s="1">
        <f t="shared" si="90"/>
        <v>11</v>
      </c>
      <c r="FC52" s="1">
        <f t="shared" si="91"/>
        <v>11</v>
      </c>
      <c r="FD52" s="1">
        <f t="shared" si="92"/>
        <v>11</v>
      </c>
      <c r="FE52" s="1">
        <f t="shared" si="93"/>
        <v>11</v>
      </c>
      <c r="FF52" s="1">
        <f t="shared" si="94"/>
        <v>15</v>
      </c>
      <c r="FG52" s="1">
        <f t="shared" si="95"/>
        <v>15</v>
      </c>
      <c r="FH52" s="1">
        <f t="shared" si="96"/>
        <v>15</v>
      </c>
      <c r="FI52" s="1">
        <f t="shared" si="97"/>
        <v>15</v>
      </c>
      <c r="FJ52" s="1">
        <f t="shared" si="98"/>
        <v>15</v>
      </c>
      <c r="FK52" s="1" t="e">
        <f t="shared" si="99"/>
        <v>#N/A</v>
      </c>
    </row>
    <row r="53" spans="1:167" ht="33.950000000000003" customHeight="1">
      <c r="A53" s="8" t="s">
        <v>399</v>
      </c>
      <c r="B53" s="1" t="s">
        <v>38</v>
      </c>
      <c r="C53" s="8" t="s">
        <v>39</v>
      </c>
      <c r="D53" s="8" t="s">
        <v>400</v>
      </c>
      <c r="E53" s="8" t="s">
        <v>46</v>
      </c>
      <c r="F53" s="8" t="s">
        <v>55</v>
      </c>
      <c r="G53" s="8"/>
      <c r="H53" s="8"/>
      <c r="I53" s="8">
        <v>5</v>
      </c>
      <c r="J53" s="8" t="s">
        <v>34</v>
      </c>
      <c r="K53" s="8" t="s">
        <v>34</v>
      </c>
      <c r="L53" s="8" t="s">
        <v>401</v>
      </c>
      <c r="M53" s="8" t="s">
        <v>402</v>
      </c>
      <c r="O53" s="1">
        <v>1</v>
      </c>
      <c r="Q53" s="1">
        <f t="shared" ref="Q53:AJ53" si="124">IF(Q$2/5+1 &gt;=$I53,CG53*DW53, 0)</f>
        <v>0</v>
      </c>
      <c r="R53" s="1">
        <f t="shared" si="124"/>
        <v>0</v>
      </c>
      <c r="S53" s="1">
        <f t="shared" si="124"/>
        <v>0</v>
      </c>
      <c r="T53" s="1">
        <f t="shared" si="124"/>
        <v>0</v>
      </c>
      <c r="U53" s="1">
        <f t="shared" si="124"/>
        <v>0</v>
      </c>
      <c r="V53" s="1">
        <f t="shared" si="124"/>
        <v>0</v>
      </c>
      <c r="W53" s="1">
        <f t="shared" si="124"/>
        <v>0</v>
      </c>
      <c r="X53" s="1">
        <f t="shared" si="124"/>
        <v>0</v>
      </c>
      <c r="Y53" s="1">
        <f t="shared" si="124"/>
        <v>0</v>
      </c>
      <c r="Z53" s="1">
        <f t="shared" si="124"/>
        <v>0</v>
      </c>
      <c r="AA53" s="1">
        <f t="shared" si="124"/>
        <v>0</v>
      </c>
      <c r="AB53" s="1">
        <f t="shared" si="124"/>
        <v>0</v>
      </c>
      <c r="AC53" s="1">
        <f t="shared" si="124"/>
        <v>0</v>
      </c>
      <c r="AD53" s="1">
        <f t="shared" si="124"/>
        <v>0</v>
      </c>
      <c r="AE53" s="1">
        <f t="shared" si="124"/>
        <v>0</v>
      </c>
      <c r="AF53" s="1">
        <f t="shared" si="124"/>
        <v>0</v>
      </c>
      <c r="AG53" s="1">
        <f t="shared" si="124"/>
        <v>0</v>
      </c>
      <c r="AH53" s="1">
        <f t="shared" si="124"/>
        <v>0</v>
      </c>
      <c r="AI53" s="1">
        <f t="shared" si="124"/>
        <v>0</v>
      </c>
      <c r="AJ53" s="1">
        <f t="shared" si="124"/>
        <v>63</v>
      </c>
      <c r="AL53" s="1">
        <v>0</v>
      </c>
      <c r="AM53" s="1">
        <v>20</v>
      </c>
      <c r="AN53" s="1">
        <f t="shared" ref="AN53:BF53" si="125">AM53</f>
        <v>20</v>
      </c>
      <c r="AO53" s="1">
        <f t="shared" si="125"/>
        <v>20</v>
      </c>
      <c r="AP53" s="1">
        <f t="shared" si="125"/>
        <v>20</v>
      </c>
      <c r="AQ53" s="1">
        <f t="shared" si="125"/>
        <v>20</v>
      </c>
      <c r="AR53" s="1">
        <f t="shared" si="125"/>
        <v>20</v>
      </c>
      <c r="AS53" s="1">
        <f t="shared" si="125"/>
        <v>20</v>
      </c>
      <c r="AT53" s="1">
        <f t="shared" si="125"/>
        <v>20</v>
      </c>
      <c r="AU53" s="1">
        <f t="shared" si="125"/>
        <v>20</v>
      </c>
      <c r="AV53" s="1">
        <f t="shared" si="125"/>
        <v>20</v>
      </c>
      <c r="AW53" s="1">
        <f t="shared" si="125"/>
        <v>20</v>
      </c>
      <c r="AX53" s="1">
        <f t="shared" si="125"/>
        <v>20</v>
      </c>
      <c r="AY53" s="1">
        <f t="shared" si="125"/>
        <v>20</v>
      </c>
      <c r="AZ53" s="1">
        <f t="shared" si="125"/>
        <v>20</v>
      </c>
      <c r="BA53" s="1">
        <f t="shared" si="125"/>
        <v>20</v>
      </c>
      <c r="BB53" s="1">
        <f t="shared" si="125"/>
        <v>20</v>
      </c>
      <c r="BC53" s="1">
        <f t="shared" si="125"/>
        <v>20</v>
      </c>
      <c r="BD53" s="1">
        <f t="shared" si="125"/>
        <v>20</v>
      </c>
      <c r="BE53" s="1">
        <f t="shared" si="125"/>
        <v>20</v>
      </c>
      <c r="BF53" s="1">
        <f t="shared" si="125"/>
        <v>20</v>
      </c>
      <c r="BH53" s="1">
        <v>6</v>
      </c>
      <c r="BI53" s="1">
        <f t="shared" ref="BI53:CA53" si="126">BH53</f>
        <v>6</v>
      </c>
      <c r="BJ53" s="1">
        <f t="shared" si="126"/>
        <v>6</v>
      </c>
      <c r="BK53" s="1">
        <f t="shared" si="126"/>
        <v>6</v>
      </c>
      <c r="BL53" s="1">
        <f t="shared" si="126"/>
        <v>6</v>
      </c>
      <c r="BM53" s="1">
        <f t="shared" si="126"/>
        <v>6</v>
      </c>
      <c r="BN53" s="1">
        <f t="shared" si="126"/>
        <v>6</v>
      </c>
      <c r="BO53" s="1">
        <f t="shared" si="126"/>
        <v>6</v>
      </c>
      <c r="BP53" s="1">
        <f t="shared" si="126"/>
        <v>6</v>
      </c>
      <c r="BQ53" s="1">
        <f t="shared" si="126"/>
        <v>6</v>
      </c>
      <c r="BR53" s="1">
        <f t="shared" si="126"/>
        <v>6</v>
      </c>
      <c r="BS53" s="1">
        <f t="shared" si="126"/>
        <v>6</v>
      </c>
      <c r="BT53" s="1">
        <f t="shared" si="126"/>
        <v>6</v>
      </c>
      <c r="BU53" s="1">
        <f t="shared" si="126"/>
        <v>6</v>
      </c>
      <c r="BV53" s="1">
        <f t="shared" si="126"/>
        <v>6</v>
      </c>
      <c r="BW53" s="1">
        <f t="shared" si="126"/>
        <v>6</v>
      </c>
      <c r="BX53" s="1">
        <f t="shared" si="126"/>
        <v>6</v>
      </c>
      <c r="BY53" s="1">
        <f t="shared" si="126"/>
        <v>6</v>
      </c>
      <c r="BZ53" s="1">
        <f t="shared" si="126"/>
        <v>6</v>
      </c>
      <c r="CA53" s="1">
        <f t="shared" si="126"/>
        <v>6</v>
      </c>
      <c r="CB53" s="2"/>
      <c r="CC53" s="1">
        <v>0</v>
      </c>
      <c r="CE53">
        <f>IF(EXACT(E53,"Focus"),IF(I53=1,3,IF(I53=2,3,IF(I53=3,4,IF(I53=4,6,8)))),IF(I53=1,4,IF(I53=2,5,IF(I53=3,6,IF(I53=4,8,10)))))</f>
        <v>10</v>
      </c>
      <c r="CG53" s="2">
        <f t="shared" ref="CG53:CZ53" si="127">MIN(1,MAX(0,(CG$2-$CE53+1+CG$1-DB53)/CG$2))</f>
        <v>0</v>
      </c>
      <c r="CH53" s="2">
        <f t="shared" si="127"/>
        <v>0</v>
      </c>
      <c r="CI53" s="2">
        <f t="shared" si="127"/>
        <v>0</v>
      </c>
      <c r="CJ53" s="2">
        <f t="shared" si="127"/>
        <v>0</v>
      </c>
      <c r="CK53" s="2">
        <f t="shared" si="127"/>
        <v>0.125</v>
      </c>
      <c r="CL53" s="2">
        <f t="shared" si="127"/>
        <v>0.125</v>
      </c>
      <c r="CM53" s="2">
        <f t="shared" si="127"/>
        <v>0.25</v>
      </c>
      <c r="CN53" s="2">
        <f t="shared" si="127"/>
        <v>0.25</v>
      </c>
      <c r="CO53" s="2">
        <f t="shared" si="127"/>
        <v>0.25</v>
      </c>
      <c r="CP53" s="2">
        <f t="shared" si="127"/>
        <v>0.5</v>
      </c>
      <c r="CQ53" s="2">
        <f t="shared" si="127"/>
        <v>0.5</v>
      </c>
      <c r="CR53" s="2">
        <f t="shared" si="127"/>
        <v>0.5</v>
      </c>
      <c r="CS53" s="2">
        <f t="shared" si="127"/>
        <v>0.6</v>
      </c>
      <c r="CT53" s="2">
        <f t="shared" si="127"/>
        <v>0.6</v>
      </c>
      <c r="CU53" s="2">
        <f t="shared" si="127"/>
        <v>0.66666666666666663</v>
      </c>
      <c r="CV53" s="2">
        <f t="shared" si="127"/>
        <v>0.75</v>
      </c>
      <c r="CW53" s="2">
        <f t="shared" si="127"/>
        <v>0.75</v>
      </c>
      <c r="CX53" s="2">
        <f t="shared" si="127"/>
        <v>0.75</v>
      </c>
      <c r="CY53" s="2">
        <f t="shared" si="127"/>
        <v>0.83333333333333337</v>
      </c>
      <c r="CZ53" s="2">
        <f t="shared" si="127"/>
        <v>0.9</v>
      </c>
      <c r="DB53" s="1">
        <f t="shared" ref="DB53:DU53" si="128">IF($CC53&gt;0,MAX(0,FLOOR((1-$DA$2)*CG$2-$CE53+1+CG$1,1)),0)</f>
        <v>0</v>
      </c>
      <c r="DC53" s="1">
        <f t="shared" si="128"/>
        <v>0</v>
      </c>
      <c r="DD53" s="1">
        <f t="shared" si="128"/>
        <v>0</v>
      </c>
      <c r="DE53" s="1">
        <f t="shared" si="128"/>
        <v>0</v>
      </c>
      <c r="DF53" s="1">
        <f t="shared" si="128"/>
        <v>0</v>
      </c>
      <c r="DG53" s="1">
        <f t="shared" si="128"/>
        <v>0</v>
      </c>
      <c r="DH53" s="1">
        <f t="shared" si="128"/>
        <v>0</v>
      </c>
      <c r="DI53" s="1">
        <f t="shared" si="128"/>
        <v>0</v>
      </c>
      <c r="DJ53" s="1">
        <f t="shared" si="128"/>
        <v>0</v>
      </c>
      <c r="DK53" s="1">
        <f t="shared" si="128"/>
        <v>0</v>
      </c>
      <c r="DL53" s="1">
        <f t="shared" si="128"/>
        <v>0</v>
      </c>
      <c r="DM53" s="1">
        <f t="shared" si="128"/>
        <v>0</v>
      </c>
      <c r="DN53" s="1">
        <f t="shared" si="128"/>
        <v>0</v>
      </c>
      <c r="DO53" s="1">
        <f t="shared" si="128"/>
        <v>0</v>
      </c>
      <c r="DP53" s="1">
        <f t="shared" si="128"/>
        <v>0</v>
      </c>
      <c r="DQ53" s="1">
        <f t="shared" si="128"/>
        <v>0</v>
      </c>
      <c r="DR53" s="1">
        <f t="shared" si="128"/>
        <v>0</v>
      </c>
      <c r="DS53" s="1">
        <f t="shared" si="128"/>
        <v>0</v>
      </c>
      <c r="DT53" s="1">
        <f t="shared" si="128"/>
        <v>0</v>
      </c>
      <c r="DU53" s="1">
        <f t="shared" si="128"/>
        <v>0</v>
      </c>
      <c r="DW53" s="1">
        <f t="shared" ref="DW53:EP53" si="129">$AL53 +(DB53*$CC53+AM53)*(BH53+1)/2</f>
        <v>70</v>
      </c>
      <c r="DX53" s="1">
        <f t="shared" si="129"/>
        <v>70</v>
      </c>
      <c r="DY53" s="1">
        <f t="shared" si="129"/>
        <v>70</v>
      </c>
      <c r="DZ53" s="1">
        <f t="shared" si="129"/>
        <v>70</v>
      </c>
      <c r="EA53" s="1">
        <f t="shared" si="129"/>
        <v>70</v>
      </c>
      <c r="EB53" s="1">
        <f t="shared" si="129"/>
        <v>70</v>
      </c>
      <c r="EC53" s="1">
        <f t="shared" si="129"/>
        <v>70</v>
      </c>
      <c r="ED53" s="1">
        <f t="shared" si="129"/>
        <v>70</v>
      </c>
      <c r="EE53" s="1">
        <f t="shared" si="129"/>
        <v>70</v>
      </c>
      <c r="EF53" s="1">
        <f t="shared" si="129"/>
        <v>70</v>
      </c>
      <c r="EG53" s="1">
        <f t="shared" si="129"/>
        <v>70</v>
      </c>
      <c r="EH53" s="1">
        <f t="shared" si="129"/>
        <v>70</v>
      </c>
      <c r="EI53" s="1">
        <f t="shared" si="129"/>
        <v>70</v>
      </c>
      <c r="EJ53" s="1">
        <f t="shared" si="129"/>
        <v>70</v>
      </c>
      <c r="EK53" s="1">
        <f t="shared" si="129"/>
        <v>70</v>
      </c>
      <c r="EL53" s="1">
        <f t="shared" si="129"/>
        <v>70</v>
      </c>
      <c r="EM53" s="1">
        <f t="shared" si="129"/>
        <v>70</v>
      </c>
      <c r="EN53" s="1">
        <f t="shared" si="129"/>
        <v>70</v>
      </c>
      <c r="EO53" s="1">
        <f t="shared" si="129"/>
        <v>70</v>
      </c>
      <c r="EP53" s="1">
        <f t="shared" si="129"/>
        <v>70</v>
      </c>
      <c r="ER53" s="1">
        <f t="shared" si="80"/>
        <v>3</v>
      </c>
      <c r="ES53" s="1">
        <f t="shared" si="81"/>
        <v>3</v>
      </c>
      <c r="ET53" s="1">
        <f t="shared" si="82"/>
        <v>3</v>
      </c>
      <c r="EU53" s="1">
        <f t="shared" si="83"/>
        <v>3</v>
      </c>
      <c r="EV53" s="1">
        <f t="shared" si="84"/>
        <v>4</v>
      </c>
      <c r="EW53" s="1">
        <f t="shared" si="85"/>
        <v>4</v>
      </c>
      <c r="EX53" s="1">
        <f t="shared" si="86"/>
        <v>4</v>
      </c>
      <c r="EY53" s="1">
        <f t="shared" si="87"/>
        <v>4</v>
      </c>
      <c r="EZ53" s="1">
        <f t="shared" si="88"/>
        <v>4</v>
      </c>
      <c r="FA53" s="1">
        <f t="shared" si="89"/>
        <v>11</v>
      </c>
      <c r="FB53" s="1">
        <f t="shared" si="90"/>
        <v>11</v>
      </c>
      <c r="FC53" s="1">
        <f t="shared" si="91"/>
        <v>11</v>
      </c>
      <c r="FD53" s="1">
        <f t="shared" si="92"/>
        <v>11</v>
      </c>
      <c r="FE53" s="1">
        <f t="shared" si="93"/>
        <v>11</v>
      </c>
      <c r="FF53" s="1">
        <f t="shared" si="94"/>
        <v>15</v>
      </c>
      <c r="FG53" s="1">
        <f t="shared" si="95"/>
        <v>15</v>
      </c>
      <c r="FH53" s="1">
        <f t="shared" si="96"/>
        <v>15</v>
      </c>
      <c r="FI53" s="1">
        <f t="shared" si="97"/>
        <v>15</v>
      </c>
      <c r="FJ53" s="1">
        <f t="shared" si="98"/>
        <v>15</v>
      </c>
      <c r="FK53" s="1">
        <f t="shared" si="99"/>
        <v>1</v>
      </c>
    </row>
    <row r="54" spans="1:167" ht="96">
      <c r="A54" s="8" t="s">
        <v>489</v>
      </c>
      <c r="B54" s="1" t="s">
        <v>52</v>
      </c>
      <c r="C54" s="8" t="s">
        <v>80</v>
      </c>
      <c r="D54" s="8" t="s">
        <v>490</v>
      </c>
      <c r="E54" s="8" t="s">
        <v>329</v>
      </c>
      <c r="F54" s="8" t="s">
        <v>47</v>
      </c>
      <c r="G54" s="8"/>
      <c r="H54" s="8"/>
      <c r="I54" s="8">
        <v>5</v>
      </c>
      <c r="J54" s="8"/>
      <c r="K54" s="8"/>
      <c r="L54" s="8" t="s">
        <v>491</v>
      </c>
      <c r="M54" s="8" t="s">
        <v>492</v>
      </c>
      <c r="ER54" s="1">
        <f t="shared" si="80"/>
        <v>3</v>
      </c>
      <c r="ES54" s="1">
        <f t="shared" si="81"/>
        <v>3</v>
      </c>
      <c r="ET54" s="1">
        <f t="shared" si="82"/>
        <v>3</v>
      </c>
      <c r="EU54" s="1">
        <f t="shared" si="83"/>
        <v>3</v>
      </c>
      <c r="EV54" s="1">
        <f t="shared" si="84"/>
        <v>4</v>
      </c>
      <c r="EW54" s="1">
        <f t="shared" si="85"/>
        <v>4</v>
      </c>
      <c r="EX54" s="1">
        <f t="shared" si="86"/>
        <v>4</v>
      </c>
      <c r="EY54" s="1">
        <f t="shared" si="87"/>
        <v>4</v>
      </c>
      <c r="EZ54" s="1">
        <f t="shared" si="88"/>
        <v>4</v>
      </c>
      <c r="FA54" s="1">
        <f t="shared" si="89"/>
        <v>11</v>
      </c>
      <c r="FB54" s="1">
        <f t="shared" si="90"/>
        <v>11</v>
      </c>
      <c r="FC54" s="1">
        <f t="shared" si="91"/>
        <v>11</v>
      </c>
      <c r="FD54" s="1">
        <f t="shared" si="92"/>
        <v>11</v>
      </c>
      <c r="FE54" s="1">
        <f t="shared" si="93"/>
        <v>11</v>
      </c>
      <c r="FF54" s="1">
        <f t="shared" si="94"/>
        <v>15</v>
      </c>
      <c r="FG54" s="1">
        <f t="shared" si="95"/>
        <v>15</v>
      </c>
      <c r="FH54" s="1">
        <f t="shared" si="96"/>
        <v>15</v>
      </c>
      <c r="FI54" s="1">
        <f t="shared" si="97"/>
        <v>15</v>
      </c>
      <c r="FJ54" s="1">
        <f t="shared" si="98"/>
        <v>15</v>
      </c>
      <c r="FK54" s="1" t="e">
        <f t="shared" si="99"/>
        <v>#N/A</v>
      </c>
    </row>
    <row r="55" spans="1:167" ht="33.950000000000003" customHeight="1">
      <c r="A55" s="8" t="s">
        <v>493</v>
      </c>
      <c r="B55" s="1" t="s">
        <v>27</v>
      </c>
      <c r="C55" s="8" t="s">
        <v>160</v>
      </c>
      <c r="D55" s="8" t="s">
        <v>494</v>
      </c>
      <c r="E55" s="8" t="s">
        <v>46</v>
      </c>
      <c r="F55" s="8" t="s">
        <v>55</v>
      </c>
      <c r="G55" s="8" t="s">
        <v>495</v>
      </c>
      <c r="H55" s="8" t="s">
        <v>57</v>
      </c>
      <c r="I55" s="8">
        <v>3</v>
      </c>
      <c r="J55" s="8" t="s">
        <v>34</v>
      </c>
      <c r="K55" s="8" t="s">
        <v>34</v>
      </c>
      <c r="L55" s="8" t="s">
        <v>738</v>
      </c>
      <c r="M55" s="8" t="s">
        <v>496</v>
      </c>
      <c r="O55" s="1">
        <v>1</v>
      </c>
      <c r="Q55" s="1">
        <f t="shared" ref="Q55:AJ55" si="130">IF(Q$2/5+1 &gt;=$I55,CG55*DW55, 0)</f>
        <v>0</v>
      </c>
      <c r="R55" s="1">
        <f t="shared" si="130"/>
        <v>0</v>
      </c>
      <c r="S55" s="1">
        <f t="shared" si="130"/>
        <v>0</v>
      </c>
      <c r="T55" s="1">
        <f t="shared" si="130"/>
        <v>0</v>
      </c>
      <c r="U55" s="1">
        <f t="shared" si="130"/>
        <v>0</v>
      </c>
      <c r="V55" s="1">
        <f t="shared" si="130"/>
        <v>0</v>
      </c>
      <c r="W55" s="1">
        <f t="shared" si="130"/>
        <v>0</v>
      </c>
      <c r="X55" s="1">
        <f t="shared" si="130"/>
        <v>0</v>
      </c>
      <c r="Y55" s="1">
        <f t="shared" si="130"/>
        <v>0</v>
      </c>
      <c r="Z55" s="1">
        <f t="shared" si="130"/>
        <v>4.05</v>
      </c>
      <c r="AA55" s="1">
        <f t="shared" si="130"/>
        <v>4.05</v>
      </c>
      <c r="AB55" s="1">
        <f t="shared" si="130"/>
        <v>4.05</v>
      </c>
      <c r="AC55" s="1">
        <f t="shared" si="130"/>
        <v>8.1</v>
      </c>
      <c r="AD55" s="1">
        <f t="shared" si="130"/>
        <v>8.1</v>
      </c>
      <c r="AE55" s="1">
        <f t="shared" si="130"/>
        <v>8.25</v>
      </c>
      <c r="AF55" s="1">
        <f t="shared" si="130"/>
        <v>12.375</v>
      </c>
      <c r="AG55" s="1">
        <f t="shared" si="130"/>
        <v>12.375</v>
      </c>
      <c r="AH55" s="1">
        <f t="shared" si="130"/>
        <v>12.375</v>
      </c>
      <c r="AI55" s="1">
        <f t="shared" si="130"/>
        <v>16.5</v>
      </c>
      <c r="AJ55" s="1">
        <f t="shared" si="130"/>
        <v>20.25</v>
      </c>
      <c r="AL55" s="1">
        <v>0</v>
      </c>
      <c r="AM55" s="1">
        <v>1</v>
      </c>
      <c r="AN55" s="1">
        <f t="shared" ref="AN55:BE55" si="131">AM55</f>
        <v>1</v>
      </c>
      <c r="AO55" s="1">
        <f t="shared" si="131"/>
        <v>1</v>
      </c>
      <c r="AP55" s="1">
        <f t="shared" si="131"/>
        <v>1</v>
      </c>
      <c r="AQ55" s="1">
        <f t="shared" si="131"/>
        <v>1</v>
      </c>
      <c r="AR55" s="1">
        <f t="shared" si="131"/>
        <v>1</v>
      </c>
      <c r="AS55" s="1">
        <f t="shared" si="131"/>
        <v>1</v>
      </c>
      <c r="AT55" s="1">
        <f t="shared" si="131"/>
        <v>1</v>
      </c>
      <c r="AU55" s="1">
        <f t="shared" si="131"/>
        <v>1</v>
      </c>
      <c r="AV55" s="1">
        <f t="shared" si="131"/>
        <v>1</v>
      </c>
      <c r="AW55" s="1">
        <f t="shared" si="131"/>
        <v>1</v>
      </c>
      <c r="AX55" s="1">
        <f t="shared" si="131"/>
        <v>1</v>
      </c>
      <c r="AY55" s="1">
        <f t="shared" si="131"/>
        <v>1</v>
      </c>
      <c r="AZ55" s="1">
        <f t="shared" si="131"/>
        <v>1</v>
      </c>
      <c r="BA55" s="1">
        <f t="shared" si="131"/>
        <v>1</v>
      </c>
      <c r="BB55" s="1">
        <f t="shared" si="131"/>
        <v>1</v>
      </c>
      <c r="BC55" s="1">
        <f t="shared" si="131"/>
        <v>1</v>
      </c>
      <c r="BD55" s="1">
        <f t="shared" si="131"/>
        <v>1</v>
      </c>
      <c r="BE55" s="1">
        <f t="shared" si="131"/>
        <v>1</v>
      </c>
      <c r="BF55" s="1">
        <v>1</v>
      </c>
      <c r="BH55" s="1">
        <v>8</v>
      </c>
      <c r="BI55" s="1">
        <f t="shared" ref="BI55:CA55" si="132">BH55</f>
        <v>8</v>
      </c>
      <c r="BJ55" s="1">
        <f t="shared" si="132"/>
        <v>8</v>
      </c>
      <c r="BK55" s="1">
        <f t="shared" si="132"/>
        <v>8</v>
      </c>
      <c r="BL55" s="1">
        <f t="shared" si="132"/>
        <v>8</v>
      </c>
      <c r="BM55" s="1">
        <f t="shared" si="132"/>
        <v>8</v>
      </c>
      <c r="BN55" s="1">
        <f t="shared" si="132"/>
        <v>8</v>
      </c>
      <c r="BO55" s="1">
        <f t="shared" si="132"/>
        <v>8</v>
      </c>
      <c r="BP55" s="1">
        <f t="shared" si="132"/>
        <v>8</v>
      </c>
      <c r="BQ55" s="1">
        <f t="shared" si="132"/>
        <v>8</v>
      </c>
      <c r="BR55" s="1">
        <f t="shared" si="132"/>
        <v>8</v>
      </c>
      <c r="BS55" s="1">
        <f t="shared" si="132"/>
        <v>8</v>
      </c>
      <c r="BT55" s="1">
        <f t="shared" si="132"/>
        <v>8</v>
      </c>
      <c r="BU55" s="1">
        <f t="shared" si="132"/>
        <v>8</v>
      </c>
      <c r="BV55" s="1">
        <f t="shared" si="132"/>
        <v>8</v>
      </c>
      <c r="BW55" s="1">
        <f t="shared" si="132"/>
        <v>8</v>
      </c>
      <c r="BX55" s="1">
        <f t="shared" si="132"/>
        <v>8</v>
      </c>
      <c r="BY55" s="1">
        <f t="shared" si="132"/>
        <v>8</v>
      </c>
      <c r="BZ55" s="1">
        <f t="shared" si="132"/>
        <v>8</v>
      </c>
      <c r="CA55" s="1">
        <f t="shared" si="132"/>
        <v>8</v>
      </c>
      <c r="CB55" s="2"/>
      <c r="CC55" s="1">
        <v>1</v>
      </c>
      <c r="CE55">
        <f>IF(EXACT(E55,"Focus"),IF(I55=1,3,IF(I55=2,3,IF(I55=3,4,IF(I55=4,6,8)))),IF(I55=1,4,IF(I55=2,5,IF(I55=3,6,IF(I55=4,8,10)))))</f>
        <v>6</v>
      </c>
      <c r="CG55" s="2">
        <f t="shared" ref="CG55:CZ55" si="133">MIN(1,MAX(0,(CG$2-$CE55+1+CG$1-DB55)/CG$2))</f>
        <v>0.16666666666666666</v>
      </c>
      <c r="CH55" s="2">
        <f t="shared" si="133"/>
        <v>0.33333333333333331</v>
      </c>
      <c r="CI55" s="2">
        <f t="shared" si="133"/>
        <v>0.33333333333333331</v>
      </c>
      <c r="CJ55" s="2">
        <f t="shared" si="133"/>
        <v>0.5</v>
      </c>
      <c r="CK55" s="2">
        <f t="shared" si="133"/>
        <v>0.625</v>
      </c>
      <c r="CL55" s="2">
        <f t="shared" si="133"/>
        <v>0.625</v>
      </c>
      <c r="CM55" s="2">
        <f t="shared" si="133"/>
        <v>0.75</v>
      </c>
      <c r="CN55" s="2">
        <f t="shared" si="133"/>
        <v>0.75</v>
      </c>
      <c r="CO55" s="2">
        <f t="shared" si="133"/>
        <v>0.75</v>
      </c>
      <c r="CP55" s="2">
        <f t="shared" si="133"/>
        <v>0.9</v>
      </c>
      <c r="CQ55" s="2">
        <f t="shared" si="133"/>
        <v>0.9</v>
      </c>
      <c r="CR55" s="2">
        <f t="shared" si="133"/>
        <v>0.9</v>
      </c>
      <c r="CS55" s="2">
        <f t="shared" si="133"/>
        <v>0.9</v>
      </c>
      <c r="CT55" s="2">
        <f t="shared" si="133"/>
        <v>0.9</v>
      </c>
      <c r="CU55" s="2">
        <f t="shared" si="133"/>
        <v>0.91666666666666663</v>
      </c>
      <c r="CV55" s="2">
        <f t="shared" si="133"/>
        <v>0.91666666666666663</v>
      </c>
      <c r="CW55" s="2">
        <f t="shared" si="133"/>
        <v>0.91666666666666663</v>
      </c>
      <c r="CX55" s="2">
        <f t="shared" si="133"/>
        <v>0.91666666666666663</v>
      </c>
      <c r="CY55" s="2">
        <f t="shared" si="133"/>
        <v>0.91666666666666663</v>
      </c>
      <c r="CZ55" s="2">
        <f t="shared" si="133"/>
        <v>0.9</v>
      </c>
      <c r="DB55" s="1">
        <f t="shared" ref="DB55:DU55" si="134">IF($CC55&gt;0,MAX(0,FLOOR((1-$DA$2)*CG$2-$CE55+1+CG$1,1)),0)</f>
        <v>0</v>
      </c>
      <c r="DC55" s="1">
        <f t="shared" si="134"/>
        <v>0</v>
      </c>
      <c r="DD55" s="1">
        <f t="shared" si="134"/>
        <v>0</v>
      </c>
      <c r="DE55" s="1">
        <f t="shared" si="134"/>
        <v>0</v>
      </c>
      <c r="DF55" s="1">
        <f t="shared" si="134"/>
        <v>0</v>
      </c>
      <c r="DG55" s="1">
        <f t="shared" si="134"/>
        <v>0</v>
      </c>
      <c r="DH55" s="1">
        <f t="shared" si="134"/>
        <v>0</v>
      </c>
      <c r="DI55" s="1">
        <f t="shared" si="134"/>
        <v>0</v>
      </c>
      <c r="DJ55" s="1">
        <f t="shared" si="134"/>
        <v>0</v>
      </c>
      <c r="DK55" s="1">
        <f t="shared" si="134"/>
        <v>0</v>
      </c>
      <c r="DL55" s="1">
        <f t="shared" si="134"/>
        <v>0</v>
      </c>
      <c r="DM55" s="1">
        <f t="shared" si="134"/>
        <v>0</v>
      </c>
      <c r="DN55" s="1">
        <f t="shared" si="134"/>
        <v>1</v>
      </c>
      <c r="DO55" s="1">
        <f t="shared" si="134"/>
        <v>1</v>
      </c>
      <c r="DP55" s="1">
        <f t="shared" si="134"/>
        <v>1</v>
      </c>
      <c r="DQ55" s="1">
        <f t="shared" si="134"/>
        <v>2</v>
      </c>
      <c r="DR55" s="1">
        <f t="shared" si="134"/>
        <v>2</v>
      </c>
      <c r="DS55" s="1">
        <f t="shared" si="134"/>
        <v>2</v>
      </c>
      <c r="DT55" s="1">
        <f t="shared" si="134"/>
        <v>3</v>
      </c>
      <c r="DU55" s="1">
        <f t="shared" si="134"/>
        <v>4</v>
      </c>
      <c r="DW55" s="1">
        <f t="shared" ref="DW55:EP55" si="135">$AL55 +(DB55*$CC55+AM55)*(BH55+1)/2</f>
        <v>4.5</v>
      </c>
      <c r="DX55" s="1">
        <f t="shared" si="135"/>
        <v>4.5</v>
      </c>
      <c r="DY55" s="1">
        <f t="shared" si="135"/>
        <v>4.5</v>
      </c>
      <c r="DZ55" s="1">
        <f t="shared" si="135"/>
        <v>4.5</v>
      </c>
      <c r="EA55" s="1">
        <f t="shared" si="135"/>
        <v>4.5</v>
      </c>
      <c r="EB55" s="1">
        <f t="shared" si="135"/>
        <v>4.5</v>
      </c>
      <c r="EC55" s="1">
        <f t="shared" si="135"/>
        <v>4.5</v>
      </c>
      <c r="ED55" s="1">
        <f t="shared" si="135"/>
        <v>4.5</v>
      </c>
      <c r="EE55" s="1">
        <f t="shared" si="135"/>
        <v>4.5</v>
      </c>
      <c r="EF55" s="1">
        <f t="shared" si="135"/>
        <v>4.5</v>
      </c>
      <c r="EG55" s="1">
        <f t="shared" si="135"/>
        <v>4.5</v>
      </c>
      <c r="EH55" s="1">
        <f t="shared" si="135"/>
        <v>4.5</v>
      </c>
      <c r="EI55" s="1">
        <f t="shared" si="135"/>
        <v>9</v>
      </c>
      <c r="EJ55" s="1">
        <f t="shared" si="135"/>
        <v>9</v>
      </c>
      <c r="EK55" s="1">
        <f t="shared" si="135"/>
        <v>9</v>
      </c>
      <c r="EL55" s="1">
        <f t="shared" si="135"/>
        <v>13.5</v>
      </c>
      <c r="EM55" s="1">
        <f t="shared" si="135"/>
        <v>13.5</v>
      </c>
      <c r="EN55" s="1">
        <f t="shared" si="135"/>
        <v>13.5</v>
      </c>
      <c r="EO55" s="1">
        <f t="shared" si="135"/>
        <v>18</v>
      </c>
      <c r="EP55" s="1">
        <f t="shared" si="135"/>
        <v>22.5</v>
      </c>
    </row>
    <row r="56" spans="1:167" ht="33.950000000000003" customHeight="1">
      <c r="A56" s="8" t="s">
        <v>940</v>
      </c>
      <c r="B56" s="1" t="s">
        <v>38</v>
      </c>
      <c r="C56" s="8" t="s">
        <v>138</v>
      </c>
      <c r="D56" s="8" t="s">
        <v>941</v>
      </c>
      <c r="E56" s="8" t="s">
        <v>46</v>
      </c>
      <c r="F56" s="8" t="s">
        <v>55</v>
      </c>
      <c r="G56" s="8" t="s">
        <v>942</v>
      </c>
      <c r="H56" s="8" t="s">
        <v>1071</v>
      </c>
      <c r="I56" s="8">
        <v>2</v>
      </c>
      <c r="J56" s="8" t="s">
        <v>34</v>
      </c>
      <c r="K56" s="8" t="s">
        <v>34</v>
      </c>
      <c r="L56" s="8" t="s">
        <v>111</v>
      </c>
      <c r="M56" s="8" t="s">
        <v>1070</v>
      </c>
    </row>
    <row r="57" spans="1:167" ht="33.950000000000003" customHeight="1">
      <c r="A57" s="8" t="s">
        <v>142</v>
      </c>
      <c r="B57" s="1" t="s">
        <v>38</v>
      </c>
      <c r="C57" s="8" t="s">
        <v>138</v>
      </c>
      <c r="D57" s="8" t="s">
        <v>143</v>
      </c>
      <c r="E57" s="8" t="s">
        <v>46</v>
      </c>
      <c r="F57" s="8" t="s">
        <v>55</v>
      </c>
      <c r="G57" s="8"/>
      <c r="H57" s="8" t="s">
        <v>144</v>
      </c>
      <c r="I57" s="8">
        <v>3</v>
      </c>
      <c r="J57" s="8" t="s">
        <v>34</v>
      </c>
      <c r="K57" s="8" t="s">
        <v>34</v>
      </c>
      <c r="L57" s="8" t="s">
        <v>111</v>
      </c>
      <c r="M57" s="8" t="s">
        <v>145</v>
      </c>
    </row>
    <row r="58" spans="1:167" ht="33.950000000000003" customHeight="1">
      <c r="A58" s="9" t="s">
        <v>202</v>
      </c>
      <c r="B58" s="1" t="s">
        <v>38</v>
      </c>
      <c r="C58" s="9" t="s">
        <v>138</v>
      </c>
      <c r="D58" s="9" t="s">
        <v>203</v>
      </c>
      <c r="E58" s="9" t="s">
        <v>46</v>
      </c>
      <c r="F58" s="9" t="s">
        <v>55</v>
      </c>
      <c r="G58" s="9" t="s">
        <v>204</v>
      </c>
      <c r="H58" s="9" t="s">
        <v>173</v>
      </c>
      <c r="I58" s="9">
        <v>3</v>
      </c>
      <c r="J58" s="9"/>
      <c r="K58" s="9" t="s">
        <v>34</v>
      </c>
      <c r="L58" s="9" t="s">
        <v>111</v>
      </c>
      <c r="M58" s="9" t="s">
        <v>205</v>
      </c>
    </row>
    <row r="59" spans="1:167" ht="26.25">
      <c r="A59" s="9" t="s">
        <v>351</v>
      </c>
      <c r="B59" s="1" t="s">
        <v>27</v>
      </c>
      <c r="C59" s="9" t="s">
        <v>160</v>
      </c>
      <c r="D59" s="9" t="s">
        <v>352</v>
      </c>
      <c r="E59" s="9" t="s">
        <v>46</v>
      </c>
      <c r="F59" s="9" t="s">
        <v>55</v>
      </c>
      <c r="G59" s="9"/>
      <c r="H59" s="9" t="s">
        <v>353</v>
      </c>
      <c r="I59" s="9">
        <v>2</v>
      </c>
      <c r="J59" s="9" t="s">
        <v>34</v>
      </c>
      <c r="K59" s="9" t="s">
        <v>34</v>
      </c>
      <c r="L59" s="9" t="s">
        <v>111</v>
      </c>
      <c r="M59" s="9" t="s">
        <v>354</v>
      </c>
      <c r="N59" s="14" t="s">
        <v>355</v>
      </c>
    </row>
    <row r="60" spans="1:167" ht="33.950000000000003" customHeight="1">
      <c r="A60" s="8" t="s">
        <v>447</v>
      </c>
      <c r="B60" s="1" t="s">
        <v>132</v>
      </c>
      <c r="C60" s="8" t="s">
        <v>133</v>
      </c>
      <c r="D60" s="8" t="s">
        <v>448</v>
      </c>
      <c r="E60" s="8" t="s">
        <v>46</v>
      </c>
      <c r="F60" s="8" t="s">
        <v>47</v>
      </c>
      <c r="G60" s="8"/>
      <c r="H60" s="8" t="s">
        <v>178</v>
      </c>
      <c r="I60" s="8">
        <v>3</v>
      </c>
      <c r="J60" s="8" t="s">
        <v>34</v>
      </c>
      <c r="K60" s="8" t="s">
        <v>34</v>
      </c>
      <c r="L60" s="8" t="s">
        <v>219</v>
      </c>
      <c r="M60" s="8" t="s">
        <v>449</v>
      </c>
    </row>
    <row r="61" spans="1:167" ht="33.950000000000003" customHeight="1">
      <c r="A61" s="8" t="s">
        <v>526</v>
      </c>
      <c r="B61" s="1" t="s">
        <v>132</v>
      </c>
      <c r="C61" s="8" t="s">
        <v>216</v>
      </c>
      <c r="D61" s="8" t="s">
        <v>527</v>
      </c>
      <c r="E61" s="8" t="s">
        <v>46</v>
      </c>
      <c r="F61" s="8" t="s">
        <v>55</v>
      </c>
      <c r="G61" s="8" t="s">
        <v>376</v>
      </c>
      <c r="H61" s="8" t="s">
        <v>528</v>
      </c>
      <c r="I61" s="8">
        <v>3</v>
      </c>
      <c r="J61" s="8" t="s">
        <v>34</v>
      </c>
      <c r="K61" s="8" t="s">
        <v>34</v>
      </c>
      <c r="L61" s="8" t="s">
        <v>111</v>
      </c>
      <c r="M61" s="8" t="s">
        <v>529</v>
      </c>
      <c r="N61" s="16" t="s">
        <v>530</v>
      </c>
    </row>
    <row r="62" spans="1:167" ht="33.950000000000003" customHeight="1">
      <c r="A62" s="8" t="s">
        <v>1057</v>
      </c>
      <c r="B62" s="1" t="s">
        <v>132</v>
      </c>
      <c r="C62" s="8" t="s">
        <v>216</v>
      </c>
      <c r="D62" s="8" t="s">
        <v>1058</v>
      </c>
      <c r="E62" s="8" t="s">
        <v>46</v>
      </c>
      <c r="F62" s="8" t="s">
        <v>31</v>
      </c>
      <c r="G62" s="8" t="s">
        <v>109</v>
      </c>
      <c r="H62" s="8" t="s">
        <v>178</v>
      </c>
      <c r="I62" s="9">
        <v>2</v>
      </c>
      <c r="J62" s="8" t="s">
        <v>34</v>
      </c>
      <c r="K62" s="8" t="s">
        <v>34</v>
      </c>
      <c r="L62" s="8" t="s">
        <v>219</v>
      </c>
      <c r="M62" s="8" t="s">
        <v>1059</v>
      </c>
      <c r="N62" s="16"/>
      <c r="O62" s="1">
        <v>1</v>
      </c>
      <c r="Q62" s="1">
        <f t="shared" ref="Q62:Z63" si="136">IF(Q$2/5+1 &gt;=$I62,CG62*DW62, 0)</f>
        <v>0</v>
      </c>
      <c r="R62" s="1">
        <f t="shared" si="136"/>
        <v>0</v>
      </c>
      <c r="S62" s="1">
        <f t="shared" si="136"/>
        <v>0</v>
      </c>
      <c r="T62" s="1">
        <f t="shared" si="136"/>
        <v>0</v>
      </c>
      <c r="U62" s="1">
        <f t="shared" si="136"/>
        <v>2.625</v>
      </c>
      <c r="V62" s="1">
        <f t="shared" si="136"/>
        <v>2.625</v>
      </c>
      <c r="W62" s="1">
        <f t="shared" si="136"/>
        <v>3.0625</v>
      </c>
      <c r="X62" s="1">
        <f t="shared" si="136"/>
        <v>3.0625</v>
      </c>
      <c r="Y62" s="1">
        <f t="shared" si="136"/>
        <v>3.0625</v>
      </c>
      <c r="Z62" s="1">
        <f t="shared" si="136"/>
        <v>6.3</v>
      </c>
      <c r="AA62" s="1">
        <f t="shared" ref="AA62:AJ63" si="137">IF(AA$2/5+1 &gt;=$I62,CQ62*EG62, 0)</f>
        <v>6.3</v>
      </c>
      <c r="AB62" s="1">
        <f t="shared" si="137"/>
        <v>6.3</v>
      </c>
      <c r="AC62" s="1">
        <f t="shared" si="137"/>
        <v>9.4500000000000011</v>
      </c>
      <c r="AD62" s="1">
        <f t="shared" si="137"/>
        <v>9.4500000000000011</v>
      </c>
      <c r="AE62" s="1">
        <f t="shared" si="137"/>
        <v>9.625</v>
      </c>
      <c r="AF62" s="1">
        <f t="shared" si="137"/>
        <v>12.833333333333332</v>
      </c>
      <c r="AG62" s="1">
        <f t="shared" si="137"/>
        <v>12.833333333333332</v>
      </c>
      <c r="AH62" s="1">
        <f t="shared" si="137"/>
        <v>12.833333333333332</v>
      </c>
      <c r="AI62" s="1">
        <f t="shared" si="137"/>
        <v>16.041666666666664</v>
      </c>
      <c r="AJ62" s="1">
        <f t="shared" si="137"/>
        <v>18.900000000000002</v>
      </c>
      <c r="AL62" s="1">
        <v>0</v>
      </c>
      <c r="AM62" s="1">
        <v>1</v>
      </c>
      <c r="AN62" s="1">
        <f t="shared" ref="AN62:BF62" si="138">AM62</f>
        <v>1</v>
      </c>
      <c r="AO62" s="1">
        <f t="shared" si="138"/>
        <v>1</v>
      </c>
      <c r="AP62" s="1">
        <f t="shared" si="138"/>
        <v>1</v>
      </c>
      <c r="AQ62" s="1">
        <f t="shared" si="138"/>
        <v>1</v>
      </c>
      <c r="AR62" s="1">
        <f t="shared" si="138"/>
        <v>1</v>
      </c>
      <c r="AS62" s="1">
        <f t="shared" si="138"/>
        <v>1</v>
      </c>
      <c r="AT62" s="1">
        <f t="shared" si="138"/>
        <v>1</v>
      </c>
      <c r="AU62" s="1">
        <f t="shared" si="138"/>
        <v>1</v>
      </c>
      <c r="AV62" s="1">
        <f t="shared" si="138"/>
        <v>1</v>
      </c>
      <c r="AW62" s="1">
        <f t="shared" si="138"/>
        <v>1</v>
      </c>
      <c r="AX62" s="1">
        <f t="shared" si="138"/>
        <v>1</v>
      </c>
      <c r="AY62" s="1">
        <f t="shared" si="138"/>
        <v>1</v>
      </c>
      <c r="AZ62" s="1">
        <f t="shared" si="138"/>
        <v>1</v>
      </c>
      <c r="BA62" s="1">
        <f t="shared" si="138"/>
        <v>1</v>
      </c>
      <c r="BB62" s="1">
        <f t="shared" si="138"/>
        <v>1</v>
      </c>
      <c r="BC62" s="1">
        <f t="shared" si="138"/>
        <v>1</v>
      </c>
      <c r="BD62" s="1">
        <f t="shared" si="138"/>
        <v>1</v>
      </c>
      <c r="BE62" s="1">
        <f t="shared" si="138"/>
        <v>1</v>
      </c>
      <c r="BF62" s="1">
        <f t="shared" si="138"/>
        <v>1</v>
      </c>
      <c r="BH62" s="1">
        <v>6</v>
      </c>
      <c r="BI62" s="1">
        <f t="shared" ref="BI62:CA62" si="139">BH62</f>
        <v>6</v>
      </c>
      <c r="BJ62" s="1">
        <f t="shared" si="139"/>
        <v>6</v>
      </c>
      <c r="BK62" s="1">
        <f t="shared" si="139"/>
        <v>6</v>
      </c>
      <c r="BL62" s="1">
        <f t="shared" si="139"/>
        <v>6</v>
      </c>
      <c r="BM62" s="1">
        <f t="shared" si="139"/>
        <v>6</v>
      </c>
      <c r="BN62" s="1">
        <f t="shared" si="139"/>
        <v>6</v>
      </c>
      <c r="BO62" s="1">
        <f t="shared" si="139"/>
        <v>6</v>
      </c>
      <c r="BP62" s="1">
        <f t="shared" si="139"/>
        <v>6</v>
      </c>
      <c r="BQ62" s="1">
        <f t="shared" si="139"/>
        <v>6</v>
      </c>
      <c r="BR62" s="1">
        <f t="shared" si="139"/>
        <v>6</v>
      </c>
      <c r="BS62" s="1">
        <f t="shared" si="139"/>
        <v>6</v>
      </c>
      <c r="BT62" s="1">
        <f t="shared" si="139"/>
        <v>6</v>
      </c>
      <c r="BU62" s="1">
        <f t="shared" si="139"/>
        <v>6</v>
      </c>
      <c r="BV62" s="1">
        <f t="shared" si="139"/>
        <v>6</v>
      </c>
      <c r="BW62" s="1">
        <f t="shared" si="139"/>
        <v>6</v>
      </c>
      <c r="BX62" s="1">
        <f t="shared" si="139"/>
        <v>6</v>
      </c>
      <c r="BY62" s="1">
        <f t="shared" si="139"/>
        <v>6</v>
      </c>
      <c r="BZ62" s="1">
        <f t="shared" si="139"/>
        <v>6</v>
      </c>
      <c r="CA62" s="1">
        <f t="shared" si="139"/>
        <v>6</v>
      </c>
      <c r="CB62" s="2"/>
      <c r="CC62" s="1">
        <v>1</v>
      </c>
      <c r="CE62">
        <f>IF(EXACT(E62,"Focus"),IF(I62=1,3,IF(I62=2,3,IF(I62=3,4,IF(I62=4,6,8)))),IF(I62=1,4,IF(I62=2,5,IF(I62=3,6,IF(I62=4,8,10)))))</f>
        <v>5</v>
      </c>
      <c r="CG62" s="2">
        <f t="shared" ref="CG62:CP63" si="140">MIN(1,MAX(0,(CG$2-$CE62+1+CG$1-DB62)/CG$2))</f>
        <v>0.33333333333333331</v>
      </c>
      <c r="CH62" s="2">
        <f t="shared" si="140"/>
        <v>0.5</v>
      </c>
      <c r="CI62" s="2">
        <f t="shared" si="140"/>
        <v>0.5</v>
      </c>
      <c r="CJ62" s="2">
        <f t="shared" si="140"/>
        <v>0.66666666666666663</v>
      </c>
      <c r="CK62" s="2">
        <f t="shared" si="140"/>
        <v>0.75</v>
      </c>
      <c r="CL62" s="2">
        <f t="shared" si="140"/>
        <v>0.75</v>
      </c>
      <c r="CM62" s="2">
        <f t="shared" si="140"/>
        <v>0.875</v>
      </c>
      <c r="CN62" s="2">
        <f t="shared" si="140"/>
        <v>0.875</v>
      </c>
      <c r="CO62" s="2">
        <f t="shared" si="140"/>
        <v>0.875</v>
      </c>
      <c r="CP62" s="2">
        <f t="shared" si="140"/>
        <v>0.9</v>
      </c>
      <c r="CQ62" s="2">
        <f t="shared" ref="CQ62:CZ63" si="141">MIN(1,MAX(0,(CQ$2-$CE62+1+CQ$1-DL62)/CQ$2))</f>
        <v>0.9</v>
      </c>
      <c r="CR62" s="2">
        <f t="shared" si="141"/>
        <v>0.9</v>
      </c>
      <c r="CS62" s="2">
        <f t="shared" si="141"/>
        <v>0.9</v>
      </c>
      <c r="CT62" s="2">
        <f t="shared" si="141"/>
        <v>0.9</v>
      </c>
      <c r="CU62" s="2">
        <f t="shared" si="141"/>
        <v>0.91666666666666663</v>
      </c>
      <c r="CV62" s="2">
        <f t="shared" si="141"/>
        <v>0.91666666666666663</v>
      </c>
      <c r="CW62" s="2">
        <f t="shared" si="141"/>
        <v>0.91666666666666663</v>
      </c>
      <c r="CX62" s="2">
        <f t="shared" si="141"/>
        <v>0.91666666666666663</v>
      </c>
      <c r="CY62" s="2">
        <f t="shared" si="141"/>
        <v>0.91666666666666663</v>
      </c>
      <c r="CZ62" s="2">
        <f t="shared" si="141"/>
        <v>0.9</v>
      </c>
      <c r="DB62" s="1">
        <f t="shared" ref="DB62:DK63" si="142">IF($CC62&gt;0,MAX(0,FLOOR((1-$DA$2)*CG$2-$CE62+1+CG$1,1)),0)</f>
        <v>0</v>
      </c>
      <c r="DC62" s="1">
        <f t="shared" si="142"/>
        <v>0</v>
      </c>
      <c r="DD62" s="1">
        <f t="shared" si="142"/>
        <v>0</v>
      </c>
      <c r="DE62" s="1">
        <f t="shared" si="142"/>
        <v>0</v>
      </c>
      <c r="DF62" s="1">
        <f t="shared" si="142"/>
        <v>0</v>
      </c>
      <c r="DG62" s="1">
        <f t="shared" si="142"/>
        <v>0</v>
      </c>
      <c r="DH62" s="1">
        <f t="shared" si="142"/>
        <v>0</v>
      </c>
      <c r="DI62" s="1">
        <f t="shared" si="142"/>
        <v>0</v>
      </c>
      <c r="DJ62" s="1">
        <f t="shared" si="142"/>
        <v>0</v>
      </c>
      <c r="DK62" s="1">
        <f t="shared" si="142"/>
        <v>1</v>
      </c>
      <c r="DL62" s="1">
        <f t="shared" ref="DL62:DU63" si="143">IF($CC62&gt;0,MAX(0,FLOOR((1-$DA$2)*CQ$2-$CE62+1+CQ$1,1)),0)</f>
        <v>1</v>
      </c>
      <c r="DM62" s="1">
        <f t="shared" si="143"/>
        <v>1</v>
      </c>
      <c r="DN62" s="1">
        <f t="shared" si="143"/>
        <v>2</v>
      </c>
      <c r="DO62" s="1">
        <f t="shared" si="143"/>
        <v>2</v>
      </c>
      <c r="DP62" s="1">
        <f t="shared" si="143"/>
        <v>2</v>
      </c>
      <c r="DQ62" s="1">
        <f t="shared" si="143"/>
        <v>3</v>
      </c>
      <c r="DR62" s="1">
        <f t="shared" si="143"/>
        <v>3</v>
      </c>
      <c r="DS62" s="1">
        <f t="shared" si="143"/>
        <v>3</v>
      </c>
      <c r="DT62" s="1">
        <f t="shared" si="143"/>
        <v>4</v>
      </c>
      <c r="DU62" s="1">
        <f t="shared" si="143"/>
        <v>5</v>
      </c>
      <c r="DW62" s="1">
        <f t="shared" ref="DW62:EF63" si="144">$AL62 +(DB62*$CC62+AM62)*(BH62+1)/2</f>
        <v>3.5</v>
      </c>
      <c r="DX62" s="1">
        <f t="shared" si="144"/>
        <v>3.5</v>
      </c>
      <c r="DY62" s="1">
        <f t="shared" si="144"/>
        <v>3.5</v>
      </c>
      <c r="DZ62" s="1">
        <f t="shared" si="144"/>
        <v>3.5</v>
      </c>
      <c r="EA62" s="1">
        <f t="shared" si="144"/>
        <v>3.5</v>
      </c>
      <c r="EB62" s="1">
        <f t="shared" si="144"/>
        <v>3.5</v>
      </c>
      <c r="EC62" s="1">
        <f t="shared" si="144"/>
        <v>3.5</v>
      </c>
      <c r="ED62" s="1">
        <f t="shared" si="144"/>
        <v>3.5</v>
      </c>
      <c r="EE62" s="1">
        <f t="shared" si="144"/>
        <v>3.5</v>
      </c>
      <c r="EF62" s="1">
        <f t="shared" si="144"/>
        <v>7</v>
      </c>
      <c r="EG62" s="1">
        <f t="shared" ref="EG62:EP63" si="145">$AL62 +(DL62*$CC62+AW62)*(BR62+1)/2</f>
        <v>7</v>
      </c>
      <c r="EH62" s="1">
        <f t="shared" si="145"/>
        <v>7</v>
      </c>
      <c r="EI62" s="1">
        <f t="shared" si="145"/>
        <v>10.5</v>
      </c>
      <c r="EJ62" s="1">
        <f t="shared" si="145"/>
        <v>10.5</v>
      </c>
      <c r="EK62" s="1">
        <f t="shared" si="145"/>
        <v>10.5</v>
      </c>
      <c r="EL62" s="1">
        <f t="shared" si="145"/>
        <v>14</v>
      </c>
      <c r="EM62" s="1">
        <f t="shared" si="145"/>
        <v>14</v>
      </c>
      <c r="EN62" s="1">
        <f t="shared" si="145"/>
        <v>14</v>
      </c>
      <c r="EO62" s="1">
        <f t="shared" si="145"/>
        <v>17.5</v>
      </c>
      <c r="EP62" s="1">
        <f t="shared" si="145"/>
        <v>21</v>
      </c>
    </row>
    <row r="63" spans="1:167" ht="36">
      <c r="A63" s="15" t="s">
        <v>107</v>
      </c>
      <c r="B63" s="1" t="s">
        <v>60</v>
      </c>
      <c r="C63" s="15" t="s">
        <v>61</v>
      </c>
      <c r="D63" s="15" t="s">
        <v>108</v>
      </c>
      <c r="E63" s="15" t="s">
        <v>46</v>
      </c>
      <c r="F63" s="15" t="s">
        <v>55</v>
      </c>
      <c r="G63" s="15" t="s">
        <v>109</v>
      </c>
      <c r="H63" s="15" t="s">
        <v>110</v>
      </c>
      <c r="I63" s="15">
        <v>2</v>
      </c>
      <c r="J63" s="15"/>
      <c r="K63" s="15"/>
      <c r="L63" s="15" t="s">
        <v>111</v>
      </c>
      <c r="M63" s="15" t="s">
        <v>112</v>
      </c>
      <c r="N63" s="1" t="s">
        <v>113</v>
      </c>
      <c r="O63" s="1">
        <v>1</v>
      </c>
      <c r="Q63" s="1">
        <f t="shared" si="136"/>
        <v>0</v>
      </c>
      <c r="R63" s="1">
        <f t="shared" si="136"/>
        <v>0</v>
      </c>
      <c r="S63" s="1">
        <f t="shared" si="136"/>
        <v>0</v>
      </c>
      <c r="T63" s="1">
        <f t="shared" si="136"/>
        <v>0</v>
      </c>
      <c r="U63" s="1">
        <f t="shared" si="136"/>
        <v>2.625</v>
      </c>
      <c r="V63" s="1">
        <f t="shared" si="136"/>
        <v>2.625</v>
      </c>
      <c r="W63" s="1">
        <f t="shared" si="136"/>
        <v>3.0625</v>
      </c>
      <c r="X63" s="1">
        <f t="shared" si="136"/>
        <v>3.0625</v>
      </c>
      <c r="Y63" s="1">
        <f t="shared" si="136"/>
        <v>3.0625</v>
      </c>
      <c r="Z63" s="1">
        <f t="shared" si="136"/>
        <v>6.3</v>
      </c>
      <c r="AA63" s="1">
        <f t="shared" si="137"/>
        <v>6.3</v>
      </c>
      <c r="AB63" s="1">
        <f t="shared" si="137"/>
        <v>6.3</v>
      </c>
      <c r="AC63" s="1">
        <f t="shared" si="137"/>
        <v>9.4500000000000011</v>
      </c>
      <c r="AD63" s="1">
        <f t="shared" si="137"/>
        <v>9.4500000000000011</v>
      </c>
      <c r="AE63" s="1">
        <f t="shared" si="137"/>
        <v>9.625</v>
      </c>
      <c r="AF63" s="1">
        <f t="shared" si="137"/>
        <v>12.833333333333332</v>
      </c>
      <c r="AG63" s="1">
        <f t="shared" si="137"/>
        <v>12.833333333333332</v>
      </c>
      <c r="AH63" s="1">
        <f t="shared" si="137"/>
        <v>12.833333333333332</v>
      </c>
      <c r="AI63" s="1">
        <f t="shared" si="137"/>
        <v>16.041666666666664</v>
      </c>
      <c r="AJ63" s="1">
        <f t="shared" si="137"/>
        <v>18.900000000000002</v>
      </c>
      <c r="AL63" s="1">
        <v>0</v>
      </c>
      <c r="AM63" s="1">
        <v>1</v>
      </c>
      <c r="AN63" s="1">
        <f t="shared" ref="AN63:BF63" si="146">AM63</f>
        <v>1</v>
      </c>
      <c r="AO63" s="1">
        <f t="shared" si="146"/>
        <v>1</v>
      </c>
      <c r="AP63" s="1">
        <f t="shared" si="146"/>
        <v>1</v>
      </c>
      <c r="AQ63" s="1">
        <f t="shared" si="146"/>
        <v>1</v>
      </c>
      <c r="AR63" s="1">
        <f t="shared" si="146"/>
        <v>1</v>
      </c>
      <c r="AS63" s="1">
        <f t="shared" si="146"/>
        <v>1</v>
      </c>
      <c r="AT63" s="1">
        <f t="shared" si="146"/>
        <v>1</v>
      </c>
      <c r="AU63" s="1">
        <f t="shared" si="146"/>
        <v>1</v>
      </c>
      <c r="AV63" s="1">
        <f t="shared" si="146"/>
        <v>1</v>
      </c>
      <c r="AW63" s="1">
        <f t="shared" si="146"/>
        <v>1</v>
      </c>
      <c r="AX63" s="1">
        <f t="shared" si="146"/>
        <v>1</v>
      </c>
      <c r="AY63" s="1">
        <f t="shared" si="146"/>
        <v>1</v>
      </c>
      <c r="AZ63" s="1">
        <f t="shared" si="146"/>
        <v>1</v>
      </c>
      <c r="BA63" s="1">
        <f t="shared" si="146"/>
        <v>1</v>
      </c>
      <c r="BB63" s="1">
        <f t="shared" si="146"/>
        <v>1</v>
      </c>
      <c r="BC63" s="1">
        <f t="shared" si="146"/>
        <v>1</v>
      </c>
      <c r="BD63" s="1">
        <f t="shared" si="146"/>
        <v>1</v>
      </c>
      <c r="BE63" s="1">
        <f t="shared" si="146"/>
        <v>1</v>
      </c>
      <c r="BF63" s="1">
        <f t="shared" si="146"/>
        <v>1</v>
      </c>
      <c r="BH63" s="1">
        <v>6</v>
      </c>
      <c r="BI63" s="1">
        <f t="shared" ref="BI63:CA63" si="147">BH63</f>
        <v>6</v>
      </c>
      <c r="BJ63" s="1">
        <f t="shared" si="147"/>
        <v>6</v>
      </c>
      <c r="BK63" s="1">
        <f t="shared" si="147"/>
        <v>6</v>
      </c>
      <c r="BL63" s="1">
        <f t="shared" si="147"/>
        <v>6</v>
      </c>
      <c r="BM63" s="1">
        <f t="shared" si="147"/>
        <v>6</v>
      </c>
      <c r="BN63" s="1">
        <f t="shared" si="147"/>
        <v>6</v>
      </c>
      <c r="BO63" s="1">
        <f t="shared" si="147"/>
        <v>6</v>
      </c>
      <c r="BP63" s="1">
        <f t="shared" si="147"/>
        <v>6</v>
      </c>
      <c r="BQ63" s="1">
        <f t="shared" si="147"/>
        <v>6</v>
      </c>
      <c r="BR63" s="1">
        <f t="shared" si="147"/>
        <v>6</v>
      </c>
      <c r="BS63" s="1">
        <f t="shared" si="147"/>
        <v>6</v>
      </c>
      <c r="BT63" s="1">
        <f t="shared" si="147"/>
        <v>6</v>
      </c>
      <c r="BU63" s="1">
        <f t="shared" si="147"/>
        <v>6</v>
      </c>
      <c r="BV63" s="1">
        <f t="shared" si="147"/>
        <v>6</v>
      </c>
      <c r="BW63" s="1">
        <f t="shared" si="147"/>
        <v>6</v>
      </c>
      <c r="BX63" s="1">
        <f t="shared" si="147"/>
        <v>6</v>
      </c>
      <c r="BY63" s="1">
        <f t="shared" si="147"/>
        <v>6</v>
      </c>
      <c r="BZ63" s="1">
        <f t="shared" si="147"/>
        <v>6</v>
      </c>
      <c r="CA63" s="1">
        <f t="shared" si="147"/>
        <v>6</v>
      </c>
      <c r="CB63" s="2"/>
      <c r="CC63" s="1">
        <v>1</v>
      </c>
      <c r="CE63">
        <f>IF(EXACT(E63,"Focus"),IF(I63=1,3,IF(I63=2,3,IF(I63=3,4,IF(I63=4,6,8)))),IF(I63=1,4,IF(I63=2,5,IF(I63=3,6,IF(I63=4,8,10)))))</f>
        <v>5</v>
      </c>
      <c r="CG63" s="2">
        <f t="shared" si="140"/>
        <v>0.33333333333333331</v>
      </c>
      <c r="CH63" s="2">
        <f t="shared" si="140"/>
        <v>0.5</v>
      </c>
      <c r="CI63" s="2">
        <f t="shared" si="140"/>
        <v>0.5</v>
      </c>
      <c r="CJ63" s="2">
        <f t="shared" si="140"/>
        <v>0.66666666666666663</v>
      </c>
      <c r="CK63" s="2">
        <f t="shared" si="140"/>
        <v>0.75</v>
      </c>
      <c r="CL63" s="2">
        <f t="shared" si="140"/>
        <v>0.75</v>
      </c>
      <c r="CM63" s="2">
        <f t="shared" si="140"/>
        <v>0.875</v>
      </c>
      <c r="CN63" s="2">
        <f t="shared" si="140"/>
        <v>0.875</v>
      </c>
      <c r="CO63" s="2">
        <f t="shared" si="140"/>
        <v>0.875</v>
      </c>
      <c r="CP63" s="2">
        <f t="shared" si="140"/>
        <v>0.9</v>
      </c>
      <c r="CQ63" s="2">
        <f t="shared" si="141"/>
        <v>0.9</v>
      </c>
      <c r="CR63" s="2">
        <f t="shared" si="141"/>
        <v>0.9</v>
      </c>
      <c r="CS63" s="2">
        <f t="shared" si="141"/>
        <v>0.9</v>
      </c>
      <c r="CT63" s="2">
        <f t="shared" si="141"/>
        <v>0.9</v>
      </c>
      <c r="CU63" s="2">
        <f t="shared" si="141"/>
        <v>0.91666666666666663</v>
      </c>
      <c r="CV63" s="2">
        <f t="shared" si="141"/>
        <v>0.91666666666666663</v>
      </c>
      <c r="CW63" s="2">
        <f t="shared" si="141"/>
        <v>0.91666666666666663</v>
      </c>
      <c r="CX63" s="2">
        <f t="shared" si="141"/>
        <v>0.91666666666666663</v>
      </c>
      <c r="CY63" s="2">
        <f t="shared" si="141"/>
        <v>0.91666666666666663</v>
      </c>
      <c r="CZ63" s="2">
        <f t="shared" si="141"/>
        <v>0.9</v>
      </c>
      <c r="DB63" s="1">
        <f t="shared" si="142"/>
        <v>0</v>
      </c>
      <c r="DC63" s="1">
        <f t="shared" si="142"/>
        <v>0</v>
      </c>
      <c r="DD63" s="1">
        <f t="shared" si="142"/>
        <v>0</v>
      </c>
      <c r="DE63" s="1">
        <f t="shared" si="142"/>
        <v>0</v>
      </c>
      <c r="DF63" s="1">
        <f t="shared" si="142"/>
        <v>0</v>
      </c>
      <c r="DG63" s="1">
        <f t="shared" si="142"/>
        <v>0</v>
      </c>
      <c r="DH63" s="1">
        <f t="shared" si="142"/>
        <v>0</v>
      </c>
      <c r="DI63" s="1">
        <f t="shared" si="142"/>
        <v>0</v>
      </c>
      <c r="DJ63" s="1">
        <f t="shared" si="142"/>
        <v>0</v>
      </c>
      <c r="DK63" s="1">
        <f t="shared" si="142"/>
        <v>1</v>
      </c>
      <c r="DL63" s="1">
        <f t="shared" si="143"/>
        <v>1</v>
      </c>
      <c r="DM63" s="1">
        <f t="shared" si="143"/>
        <v>1</v>
      </c>
      <c r="DN63" s="1">
        <f t="shared" si="143"/>
        <v>2</v>
      </c>
      <c r="DO63" s="1">
        <f t="shared" si="143"/>
        <v>2</v>
      </c>
      <c r="DP63" s="1">
        <f t="shared" si="143"/>
        <v>2</v>
      </c>
      <c r="DQ63" s="1">
        <f t="shared" si="143"/>
        <v>3</v>
      </c>
      <c r="DR63" s="1">
        <f t="shared" si="143"/>
        <v>3</v>
      </c>
      <c r="DS63" s="1">
        <f t="shared" si="143"/>
        <v>3</v>
      </c>
      <c r="DT63" s="1">
        <f t="shared" si="143"/>
        <v>4</v>
      </c>
      <c r="DU63" s="1">
        <f t="shared" si="143"/>
        <v>5</v>
      </c>
      <c r="DW63" s="1">
        <f t="shared" si="144"/>
        <v>3.5</v>
      </c>
      <c r="DX63" s="1">
        <f t="shared" si="144"/>
        <v>3.5</v>
      </c>
      <c r="DY63" s="1">
        <f t="shared" si="144"/>
        <v>3.5</v>
      </c>
      <c r="DZ63" s="1">
        <f t="shared" si="144"/>
        <v>3.5</v>
      </c>
      <c r="EA63" s="1">
        <f t="shared" si="144"/>
        <v>3.5</v>
      </c>
      <c r="EB63" s="1">
        <f t="shared" si="144"/>
        <v>3.5</v>
      </c>
      <c r="EC63" s="1">
        <f t="shared" si="144"/>
        <v>3.5</v>
      </c>
      <c r="ED63" s="1">
        <f t="shared" si="144"/>
        <v>3.5</v>
      </c>
      <c r="EE63" s="1">
        <f t="shared" si="144"/>
        <v>3.5</v>
      </c>
      <c r="EF63" s="1">
        <f t="shared" si="144"/>
        <v>7</v>
      </c>
      <c r="EG63" s="1">
        <f t="shared" si="145"/>
        <v>7</v>
      </c>
      <c r="EH63" s="1">
        <f t="shared" si="145"/>
        <v>7</v>
      </c>
      <c r="EI63" s="1">
        <f t="shared" si="145"/>
        <v>10.5</v>
      </c>
      <c r="EJ63" s="1">
        <f t="shared" si="145"/>
        <v>10.5</v>
      </c>
      <c r="EK63" s="1">
        <f t="shared" si="145"/>
        <v>10.5</v>
      </c>
      <c r="EL63" s="1">
        <f t="shared" si="145"/>
        <v>14</v>
      </c>
      <c r="EM63" s="1">
        <f t="shared" si="145"/>
        <v>14</v>
      </c>
      <c r="EN63" s="1">
        <f t="shared" si="145"/>
        <v>14</v>
      </c>
      <c r="EO63" s="1">
        <f t="shared" si="145"/>
        <v>17.5</v>
      </c>
      <c r="EP63" s="1">
        <f t="shared" si="145"/>
        <v>21</v>
      </c>
    </row>
    <row r="64" spans="1:167" ht="33.950000000000003" customHeight="1">
      <c r="A64" s="8" t="s">
        <v>137</v>
      </c>
      <c r="B64" s="1" t="s">
        <v>38</v>
      </c>
      <c r="C64" s="8" t="s">
        <v>138</v>
      </c>
      <c r="D64" s="8" t="s">
        <v>139</v>
      </c>
      <c r="E64" s="8" t="s">
        <v>140</v>
      </c>
      <c r="F64" s="8" t="s">
        <v>55</v>
      </c>
      <c r="G64" s="8"/>
      <c r="H64" s="8"/>
      <c r="I64" s="8">
        <v>5</v>
      </c>
      <c r="J64" s="8"/>
      <c r="K64" s="8"/>
      <c r="L64" s="8" t="s">
        <v>111</v>
      </c>
      <c r="M64" s="8" t="s">
        <v>141</v>
      </c>
    </row>
    <row r="65" spans="1:146" ht="33.950000000000003" customHeight="1">
      <c r="A65" s="8" t="s">
        <v>180</v>
      </c>
      <c r="B65" s="1" t="s">
        <v>38</v>
      </c>
      <c r="C65" s="8" t="s">
        <v>138</v>
      </c>
      <c r="D65" s="8" t="s">
        <v>181</v>
      </c>
      <c r="E65" s="8" t="s">
        <v>46</v>
      </c>
      <c r="F65" s="8" t="s">
        <v>55</v>
      </c>
      <c r="G65" s="8" t="s">
        <v>182</v>
      </c>
      <c r="H65" s="8" t="s">
        <v>183</v>
      </c>
      <c r="I65" s="8">
        <v>4</v>
      </c>
      <c r="J65" s="8"/>
      <c r="K65" s="8"/>
      <c r="L65" s="8" t="s">
        <v>111</v>
      </c>
      <c r="M65" s="8" t="s">
        <v>184</v>
      </c>
    </row>
    <row r="66" spans="1:146" ht="33.950000000000003" customHeight="1">
      <c r="A66" s="8" t="s">
        <v>215</v>
      </c>
      <c r="B66" s="1" t="s">
        <v>132</v>
      </c>
      <c r="C66" s="8" t="s">
        <v>216</v>
      </c>
      <c r="D66" s="8" t="s">
        <v>217</v>
      </c>
      <c r="E66" s="8" t="s">
        <v>30</v>
      </c>
      <c r="F66" s="8" t="s">
        <v>55</v>
      </c>
      <c r="G66" s="8" t="s">
        <v>218</v>
      </c>
      <c r="H66" s="8" t="s">
        <v>49</v>
      </c>
      <c r="I66" s="8">
        <v>1</v>
      </c>
      <c r="J66" s="8"/>
      <c r="K66" s="8"/>
      <c r="L66" s="8" t="s">
        <v>219</v>
      </c>
      <c r="M66" s="8" t="s">
        <v>220</v>
      </c>
      <c r="N66" s="16"/>
      <c r="O66" s="1">
        <v>1</v>
      </c>
      <c r="Q66" s="1">
        <f t="shared" ref="Q66:AJ66" si="148">IF(Q$2/5+1 &gt;=$I66,CG66*DW66, 0)</f>
        <v>1.6666666666666665</v>
      </c>
      <c r="R66" s="1">
        <f t="shared" si="148"/>
        <v>2.0833333333333335</v>
      </c>
      <c r="S66" s="1">
        <f t="shared" si="148"/>
        <v>2.0833333333333335</v>
      </c>
      <c r="T66" s="1">
        <f t="shared" si="148"/>
        <v>2.5</v>
      </c>
      <c r="U66" s="1">
        <f t="shared" si="148"/>
        <v>2.5</v>
      </c>
      <c r="V66" s="1">
        <f t="shared" si="148"/>
        <v>2.5</v>
      </c>
      <c r="W66" s="1">
        <f t="shared" si="148"/>
        <v>5</v>
      </c>
      <c r="X66" s="1">
        <f t="shared" si="148"/>
        <v>5</v>
      </c>
      <c r="Y66" s="1">
        <f t="shared" si="148"/>
        <v>5</v>
      </c>
      <c r="Z66" s="1">
        <f t="shared" si="148"/>
        <v>9</v>
      </c>
      <c r="AA66" s="1">
        <f t="shared" si="148"/>
        <v>9</v>
      </c>
      <c r="AB66" s="1">
        <f t="shared" si="148"/>
        <v>9</v>
      </c>
      <c r="AC66" s="1">
        <f t="shared" si="148"/>
        <v>11.25</v>
      </c>
      <c r="AD66" s="1">
        <f t="shared" si="148"/>
        <v>11.25</v>
      </c>
      <c r="AE66" s="1">
        <f t="shared" si="148"/>
        <v>11.458333333333332</v>
      </c>
      <c r="AF66" s="1">
        <f t="shared" si="148"/>
        <v>13.75</v>
      </c>
      <c r="AG66" s="1">
        <f t="shared" si="148"/>
        <v>13.75</v>
      </c>
      <c r="AH66" s="1">
        <f t="shared" si="148"/>
        <v>13.75</v>
      </c>
      <c r="AI66" s="1">
        <f t="shared" si="148"/>
        <v>16.041666666666664</v>
      </c>
      <c r="AJ66" s="1">
        <f t="shared" si="148"/>
        <v>18</v>
      </c>
      <c r="AL66" s="1">
        <v>0</v>
      </c>
      <c r="AM66" s="1">
        <v>1</v>
      </c>
      <c r="AN66" s="1">
        <f t="shared" ref="AN66:BF66" si="149">AM66</f>
        <v>1</v>
      </c>
      <c r="AO66" s="1">
        <f t="shared" si="149"/>
        <v>1</v>
      </c>
      <c r="AP66" s="1">
        <f t="shared" si="149"/>
        <v>1</v>
      </c>
      <c r="AQ66" s="1">
        <f t="shared" si="149"/>
        <v>1</v>
      </c>
      <c r="AR66" s="1">
        <f t="shared" si="149"/>
        <v>1</v>
      </c>
      <c r="AS66" s="1">
        <f t="shared" si="149"/>
        <v>1</v>
      </c>
      <c r="AT66" s="1">
        <f t="shared" si="149"/>
        <v>1</v>
      </c>
      <c r="AU66" s="1">
        <f t="shared" si="149"/>
        <v>1</v>
      </c>
      <c r="AV66" s="1">
        <f t="shared" si="149"/>
        <v>1</v>
      </c>
      <c r="AW66" s="1">
        <f t="shared" si="149"/>
        <v>1</v>
      </c>
      <c r="AX66" s="1">
        <f t="shared" si="149"/>
        <v>1</v>
      </c>
      <c r="AY66" s="1">
        <f t="shared" si="149"/>
        <v>1</v>
      </c>
      <c r="AZ66" s="1">
        <f t="shared" si="149"/>
        <v>1</v>
      </c>
      <c r="BA66" s="1">
        <f t="shared" si="149"/>
        <v>1</v>
      </c>
      <c r="BB66" s="1">
        <f t="shared" si="149"/>
        <v>1</v>
      </c>
      <c r="BC66" s="1">
        <f t="shared" si="149"/>
        <v>1</v>
      </c>
      <c r="BD66" s="1">
        <f t="shared" si="149"/>
        <v>1</v>
      </c>
      <c r="BE66" s="1">
        <f t="shared" si="149"/>
        <v>1</v>
      </c>
      <c r="BF66" s="1">
        <f t="shared" si="149"/>
        <v>1</v>
      </c>
      <c r="BH66" s="1">
        <v>4</v>
      </c>
      <c r="BI66" s="1">
        <f t="shared" ref="BI66:CA66" si="150">BH66</f>
        <v>4</v>
      </c>
      <c r="BJ66" s="1">
        <f t="shared" si="150"/>
        <v>4</v>
      </c>
      <c r="BK66" s="1">
        <f t="shared" si="150"/>
        <v>4</v>
      </c>
      <c r="BL66" s="1">
        <f t="shared" si="150"/>
        <v>4</v>
      </c>
      <c r="BM66" s="1">
        <f t="shared" si="150"/>
        <v>4</v>
      </c>
      <c r="BN66" s="1">
        <f t="shared" si="150"/>
        <v>4</v>
      </c>
      <c r="BO66" s="1">
        <f t="shared" si="150"/>
        <v>4</v>
      </c>
      <c r="BP66" s="1">
        <f t="shared" si="150"/>
        <v>4</v>
      </c>
      <c r="BQ66" s="1">
        <f t="shared" si="150"/>
        <v>4</v>
      </c>
      <c r="BR66" s="1">
        <f t="shared" si="150"/>
        <v>4</v>
      </c>
      <c r="BS66" s="1">
        <f t="shared" si="150"/>
        <v>4</v>
      </c>
      <c r="BT66" s="1">
        <f t="shared" si="150"/>
        <v>4</v>
      </c>
      <c r="BU66" s="1">
        <f t="shared" si="150"/>
        <v>4</v>
      </c>
      <c r="BV66" s="1">
        <f t="shared" si="150"/>
        <v>4</v>
      </c>
      <c r="BW66" s="1">
        <f t="shared" si="150"/>
        <v>4</v>
      </c>
      <c r="BX66" s="1">
        <f t="shared" si="150"/>
        <v>4</v>
      </c>
      <c r="BY66" s="1">
        <f t="shared" si="150"/>
        <v>4</v>
      </c>
      <c r="BZ66" s="1">
        <f t="shared" si="150"/>
        <v>4</v>
      </c>
      <c r="CA66" s="1">
        <f t="shared" si="150"/>
        <v>4</v>
      </c>
      <c r="CB66" s="2"/>
      <c r="CC66" s="1">
        <v>1</v>
      </c>
      <c r="CE66">
        <f>IF(EXACT(E66,"Focus"),IF(I66=1,3,IF(I66=2,3,IF(I66=3,4,IF(I66=4,6,8)))),IF(I66=1,4,IF(I66=2,5,IF(I66=3,6,IF(I66=4,8,10)))))</f>
        <v>3</v>
      </c>
      <c r="CG66" s="2">
        <f t="shared" ref="CG66:CZ66" si="151">MIN(1,MAX(0,(CG$2-$CE66+1+CG$1-DB66)/CG$2))</f>
        <v>0.66666666666666663</v>
      </c>
      <c r="CH66" s="2">
        <f t="shared" si="151"/>
        <v>0.83333333333333337</v>
      </c>
      <c r="CI66" s="2">
        <f t="shared" si="151"/>
        <v>0.83333333333333337</v>
      </c>
      <c r="CJ66" s="2">
        <f t="shared" si="151"/>
        <v>1</v>
      </c>
      <c r="CK66" s="2">
        <f t="shared" si="151"/>
        <v>1</v>
      </c>
      <c r="CL66" s="2">
        <f t="shared" si="151"/>
        <v>1</v>
      </c>
      <c r="CM66" s="2">
        <f t="shared" si="151"/>
        <v>1</v>
      </c>
      <c r="CN66" s="2">
        <f t="shared" si="151"/>
        <v>1</v>
      </c>
      <c r="CO66" s="2">
        <f t="shared" si="151"/>
        <v>1</v>
      </c>
      <c r="CP66" s="2">
        <f t="shared" si="151"/>
        <v>0.9</v>
      </c>
      <c r="CQ66" s="2">
        <f t="shared" si="151"/>
        <v>0.9</v>
      </c>
      <c r="CR66" s="2">
        <f t="shared" si="151"/>
        <v>0.9</v>
      </c>
      <c r="CS66" s="2">
        <f t="shared" si="151"/>
        <v>0.9</v>
      </c>
      <c r="CT66" s="2">
        <f t="shared" si="151"/>
        <v>0.9</v>
      </c>
      <c r="CU66" s="2">
        <f t="shared" si="151"/>
        <v>0.91666666666666663</v>
      </c>
      <c r="CV66" s="2">
        <f t="shared" si="151"/>
        <v>0.91666666666666663</v>
      </c>
      <c r="CW66" s="2">
        <f t="shared" si="151"/>
        <v>0.91666666666666663</v>
      </c>
      <c r="CX66" s="2">
        <f t="shared" si="151"/>
        <v>0.91666666666666663</v>
      </c>
      <c r="CY66" s="2">
        <f t="shared" si="151"/>
        <v>0.91666666666666663</v>
      </c>
      <c r="CZ66" s="2">
        <f t="shared" si="151"/>
        <v>0.9</v>
      </c>
      <c r="DB66" s="1">
        <f t="shared" ref="DB66:DU66" si="152">IF($CC66&gt;0,MAX(0,FLOOR((1-$DA$2)*CG$2-$CE66+1+CG$1,1)),0)</f>
        <v>0</v>
      </c>
      <c r="DC66" s="1">
        <f t="shared" si="152"/>
        <v>0</v>
      </c>
      <c r="DD66" s="1">
        <f t="shared" si="152"/>
        <v>0</v>
      </c>
      <c r="DE66" s="1">
        <f t="shared" si="152"/>
        <v>0</v>
      </c>
      <c r="DF66" s="1">
        <f t="shared" si="152"/>
        <v>0</v>
      </c>
      <c r="DG66" s="1">
        <f t="shared" si="152"/>
        <v>0</v>
      </c>
      <c r="DH66" s="1">
        <f t="shared" si="152"/>
        <v>1</v>
      </c>
      <c r="DI66" s="1">
        <f t="shared" si="152"/>
        <v>1</v>
      </c>
      <c r="DJ66" s="1">
        <f t="shared" si="152"/>
        <v>1</v>
      </c>
      <c r="DK66" s="1">
        <f t="shared" si="152"/>
        <v>3</v>
      </c>
      <c r="DL66" s="1">
        <f t="shared" si="152"/>
        <v>3</v>
      </c>
      <c r="DM66" s="1">
        <f t="shared" si="152"/>
        <v>3</v>
      </c>
      <c r="DN66" s="1">
        <f t="shared" si="152"/>
        <v>4</v>
      </c>
      <c r="DO66" s="1">
        <f t="shared" si="152"/>
        <v>4</v>
      </c>
      <c r="DP66" s="1">
        <f t="shared" si="152"/>
        <v>4</v>
      </c>
      <c r="DQ66" s="1">
        <f t="shared" si="152"/>
        <v>5</v>
      </c>
      <c r="DR66" s="1">
        <f t="shared" si="152"/>
        <v>5</v>
      </c>
      <c r="DS66" s="1">
        <f t="shared" si="152"/>
        <v>5</v>
      </c>
      <c r="DT66" s="1">
        <f t="shared" si="152"/>
        <v>6</v>
      </c>
      <c r="DU66" s="1">
        <f t="shared" si="152"/>
        <v>7</v>
      </c>
      <c r="DW66" s="1">
        <f t="shared" ref="DW66:EP66" si="153">$AL66 +(DB66*$CC66+AM66)*(BH66+1)/2</f>
        <v>2.5</v>
      </c>
      <c r="DX66" s="1">
        <f t="shared" si="153"/>
        <v>2.5</v>
      </c>
      <c r="DY66" s="1">
        <f t="shared" si="153"/>
        <v>2.5</v>
      </c>
      <c r="DZ66" s="1">
        <f t="shared" si="153"/>
        <v>2.5</v>
      </c>
      <c r="EA66" s="1">
        <f t="shared" si="153"/>
        <v>2.5</v>
      </c>
      <c r="EB66" s="1">
        <f t="shared" si="153"/>
        <v>2.5</v>
      </c>
      <c r="EC66" s="1">
        <f t="shared" si="153"/>
        <v>5</v>
      </c>
      <c r="ED66" s="1">
        <f t="shared" si="153"/>
        <v>5</v>
      </c>
      <c r="EE66" s="1">
        <f t="shared" si="153"/>
        <v>5</v>
      </c>
      <c r="EF66" s="1">
        <f t="shared" si="153"/>
        <v>10</v>
      </c>
      <c r="EG66" s="1">
        <f t="shared" si="153"/>
        <v>10</v>
      </c>
      <c r="EH66" s="1">
        <f t="shared" si="153"/>
        <v>10</v>
      </c>
      <c r="EI66" s="1">
        <f t="shared" si="153"/>
        <v>12.5</v>
      </c>
      <c r="EJ66" s="1">
        <f t="shared" si="153"/>
        <v>12.5</v>
      </c>
      <c r="EK66" s="1">
        <f t="shared" si="153"/>
        <v>12.5</v>
      </c>
      <c r="EL66" s="1">
        <f t="shared" si="153"/>
        <v>15</v>
      </c>
      <c r="EM66" s="1">
        <f t="shared" si="153"/>
        <v>15</v>
      </c>
      <c r="EN66" s="1">
        <f t="shared" si="153"/>
        <v>15</v>
      </c>
      <c r="EO66" s="1">
        <f t="shared" si="153"/>
        <v>17.5</v>
      </c>
      <c r="EP66" s="1">
        <f t="shared" si="153"/>
        <v>20</v>
      </c>
    </row>
    <row r="67" spans="1:146" ht="33.950000000000003" customHeight="1">
      <c r="A67" s="8" t="s">
        <v>336</v>
      </c>
      <c r="B67" s="1" t="s">
        <v>27</v>
      </c>
      <c r="C67" s="8" t="s">
        <v>160</v>
      </c>
      <c r="D67" s="8" t="s">
        <v>337</v>
      </c>
      <c r="E67" s="8" t="s">
        <v>30</v>
      </c>
      <c r="F67" s="8" t="s">
        <v>31</v>
      </c>
      <c r="G67" s="8"/>
      <c r="H67" s="8"/>
      <c r="I67" s="8">
        <v>4</v>
      </c>
      <c r="J67" s="8" t="s">
        <v>34</v>
      </c>
      <c r="K67" s="8"/>
      <c r="L67" s="8" t="s">
        <v>111</v>
      </c>
      <c r="M67" s="8" t="s">
        <v>338</v>
      </c>
    </row>
    <row r="68" spans="1:146" ht="33.950000000000003" customHeight="1">
      <c r="A68" s="8" t="s">
        <v>403</v>
      </c>
      <c r="B68" s="1" t="s">
        <v>60</v>
      </c>
      <c r="C68" s="8" t="s">
        <v>98</v>
      </c>
      <c r="D68" s="8" t="s">
        <v>404</v>
      </c>
      <c r="E68" s="8" t="s">
        <v>46</v>
      </c>
      <c r="F68" s="8" t="s">
        <v>55</v>
      </c>
      <c r="G68" s="8" t="s">
        <v>405</v>
      </c>
      <c r="H68" s="8"/>
      <c r="I68" s="8">
        <v>3</v>
      </c>
      <c r="J68" s="8"/>
      <c r="K68" s="8"/>
      <c r="L68" s="8" t="s">
        <v>111</v>
      </c>
      <c r="M68" s="8" t="s">
        <v>406</v>
      </c>
    </row>
    <row r="69" spans="1:146" ht="33.950000000000003" customHeight="1">
      <c r="A69" s="8" t="s">
        <v>415</v>
      </c>
      <c r="B69" s="1" t="s">
        <v>132</v>
      </c>
      <c r="C69" s="8" t="s">
        <v>216</v>
      </c>
      <c r="D69" s="8" t="s">
        <v>416</v>
      </c>
      <c r="E69" s="8" t="s">
        <v>30</v>
      </c>
      <c r="F69" s="8" t="s">
        <v>31</v>
      </c>
      <c r="G69" s="8" t="s">
        <v>417</v>
      </c>
      <c r="H69" s="8"/>
      <c r="I69" s="8">
        <v>3</v>
      </c>
      <c r="J69" s="8"/>
      <c r="K69" s="8"/>
      <c r="L69" s="8" t="s">
        <v>111</v>
      </c>
      <c r="M69" s="8" t="s">
        <v>418</v>
      </c>
      <c r="N69" s="1" t="s">
        <v>419</v>
      </c>
    </row>
    <row r="70" spans="1:146" ht="33.950000000000003" customHeight="1">
      <c r="A70" s="8" t="s">
        <v>540</v>
      </c>
      <c r="B70" s="1" t="s">
        <v>38</v>
      </c>
      <c r="C70" s="8" t="s">
        <v>39</v>
      </c>
      <c r="D70" s="8" t="s">
        <v>541</v>
      </c>
      <c r="E70" s="8" t="s">
        <v>46</v>
      </c>
      <c r="F70" s="8" t="s">
        <v>31</v>
      </c>
      <c r="G70" s="8" t="s">
        <v>542</v>
      </c>
      <c r="H70" s="8" t="s">
        <v>173</v>
      </c>
      <c r="I70" s="8">
        <v>4</v>
      </c>
      <c r="J70" s="8"/>
      <c r="K70" s="8"/>
      <c r="L70" s="8" t="s">
        <v>111</v>
      </c>
      <c r="M70" s="8" t="s">
        <v>543</v>
      </c>
      <c r="O70" s="1">
        <v>1</v>
      </c>
      <c r="Q70" s="1">
        <f t="shared" ref="Q70:AJ70" si="154">IF(Q$2/5+1 &gt;=$I70,CG70*DW70, 0)</f>
        <v>0</v>
      </c>
      <c r="R70" s="1">
        <f t="shared" si="154"/>
        <v>0</v>
      </c>
      <c r="S70" s="1">
        <f t="shared" si="154"/>
        <v>0</v>
      </c>
      <c r="T70" s="1">
        <f t="shared" si="154"/>
        <v>0</v>
      </c>
      <c r="U70" s="1">
        <f t="shared" si="154"/>
        <v>0</v>
      </c>
      <c r="V70" s="1">
        <f t="shared" si="154"/>
        <v>0</v>
      </c>
      <c r="W70" s="1">
        <f t="shared" si="154"/>
        <v>0</v>
      </c>
      <c r="X70" s="1">
        <f t="shared" si="154"/>
        <v>0</v>
      </c>
      <c r="Y70" s="1">
        <f t="shared" si="154"/>
        <v>0</v>
      </c>
      <c r="Z70" s="1">
        <f t="shared" si="154"/>
        <v>0</v>
      </c>
      <c r="AA70" s="1">
        <f t="shared" si="154"/>
        <v>0</v>
      </c>
      <c r="AB70" s="1">
        <f t="shared" si="154"/>
        <v>0</v>
      </c>
      <c r="AC70" s="1">
        <f t="shared" si="154"/>
        <v>0</v>
      </c>
      <c r="AD70" s="1">
        <f t="shared" si="154"/>
        <v>0</v>
      </c>
      <c r="AE70" s="1">
        <f t="shared" si="154"/>
        <v>14.583333333333334</v>
      </c>
      <c r="AF70" s="1">
        <f t="shared" si="154"/>
        <v>16.041666666666664</v>
      </c>
      <c r="AG70" s="1">
        <f t="shared" si="154"/>
        <v>16.041666666666664</v>
      </c>
      <c r="AH70" s="1">
        <f t="shared" si="154"/>
        <v>16.041666666666664</v>
      </c>
      <c r="AI70" s="1">
        <f t="shared" si="154"/>
        <v>22.458333333333332</v>
      </c>
      <c r="AJ70" s="1">
        <f t="shared" si="154"/>
        <v>28.35</v>
      </c>
      <c r="AL70" s="1">
        <v>0</v>
      </c>
      <c r="AM70" s="1">
        <v>5</v>
      </c>
      <c r="AN70" s="1">
        <f t="shared" ref="AN70:BF70" si="155">AM70</f>
        <v>5</v>
      </c>
      <c r="AO70" s="1">
        <f t="shared" si="155"/>
        <v>5</v>
      </c>
      <c r="AP70" s="1">
        <f t="shared" si="155"/>
        <v>5</v>
      </c>
      <c r="AQ70" s="1">
        <f t="shared" si="155"/>
        <v>5</v>
      </c>
      <c r="AR70" s="1">
        <f t="shared" si="155"/>
        <v>5</v>
      </c>
      <c r="AS70" s="1">
        <f t="shared" si="155"/>
        <v>5</v>
      </c>
      <c r="AT70" s="1">
        <f t="shared" si="155"/>
        <v>5</v>
      </c>
      <c r="AU70" s="1">
        <f t="shared" si="155"/>
        <v>5</v>
      </c>
      <c r="AV70" s="1">
        <f t="shared" si="155"/>
        <v>5</v>
      </c>
      <c r="AW70" s="1">
        <f t="shared" si="155"/>
        <v>5</v>
      </c>
      <c r="AX70" s="1">
        <f t="shared" si="155"/>
        <v>5</v>
      </c>
      <c r="AY70" s="1">
        <f t="shared" si="155"/>
        <v>5</v>
      </c>
      <c r="AZ70" s="1">
        <f t="shared" si="155"/>
        <v>5</v>
      </c>
      <c r="BA70" s="1">
        <f t="shared" si="155"/>
        <v>5</v>
      </c>
      <c r="BB70" s="1">
        <f t="shared" si="155"/>
        <v>5</v>
      </c>
      <c r="BC70" s="1">
        <f t="shared" si="155"/>
        <v>5</v>
      </c>
      <c r="BD70" s="1">
        <f t="shared" si="155"/>
        <v>5</v>
      </c>
      <c r="BE70" s="1">
        <f t="shared" si="155"/>
        <v>5</v>
      </c>
      <c r="BF70" s="1">
        <f t="shared" si="155"/>
        <v>5</v>
      </c>
      <c r="BH70" s="1">
        <v>6</v>
      </c>
      <c r="BI70" s="1">
        <f t="shared" ref="BI70:CA70" si="156">BH70</f>
        <v>6</v>
      </c>
      <c r="BJ70" s="1">
        <f t="shared" si="156"/>
        <v>6</v>
      </c>
      <c r="BK70" s="1">
        <f t="shared" si="156"/>
        <v>6</v>
      </c>
      <c r="BL70" s="1">
        <f t="shared" si="156"/>
        <v>6</v>
      </c>
      <c r="BM70" s="1">
        <f t="shared" si="156"/>
        <v>6</v>
      </c>
      <c r="BN70" s="1">
        <f t="shared" si="156"/>
        <v>6</v>
      </c>
      <c r="BO70" s="1">
        <f t="shared" si="156"/>
        <v>6</v>
      </c>
      <c r="BP70" s="1">
        <f t="shared" si="156"/>
        <v>6</v>
      </c>
      <c r="BQ70" s="1">
        <f t="shared" si="156"/>
        <v>6</v>
      </c>
      <c r="BR70" s="1">
        <f t="shared" si="156"/>
        <v>6</v>
      </c>
      <c r="BS70" s="1">
        <f t="shared" si="156"/>
        <v>6</v>
      </c>
      <c r="BT70" s="1">
        <f t="shared" si="156"/>
        <v>6</v>
      </c>
      <c r="BU70" s="1">
        <f t="shared" si="156"/>
        <v>6</v>
      </c>
      <c r="BV70" s="1">
        <f t="shared" si="156"/>
        <v>6</v>
      </c>
      <c r="BW70" s="1">
        <f t="shared" si="156"/>
        <v>6</v>
      </c>
      <c r="BX70" s="1">
        <f t="shared" si="156"/>
        <v>6</v>
      </c>
      <c r="BY70" s="1">
        <f t="shared" si="156"/>
        <v>6</v>
      </c>
      <c r="BZ70" s="1">
        <f t="shared" si="156"/>
        <v>6</v>
      </c>
      <c r="CA70" s="1">
        <f t="shared" si="156"/>
        <v>6</v>
      </c>
      <c r="CB70" s="2"/>
      <c r="CC70" s="1">
        <v>2</v>
      </c>
      <c r="CE70">
        <f>IF(EXACT(E70,"Focus"),IF(I70=1,3,IF(I70=2,3,IF(I70=3,4,IF(I70=4,6,8)))),IF(I70=1,4,IF(I70=2,5,IF(I70=3,6,IF(I70=4,8,10)))))</f>
        <v>8</v>
      </c>
      <c r="CG70" s="2">
        <f t="shared" ref="CG70:CZ70" si="157">MIN(1,MAX(0,(CG$2-$CE70+1+CG$1-DB70)/CG$2))</f>
        <v>0</v>
      </c>
      <c r="CH70" s="2">
        <f t="shared" si="157"/>
        <v>0</v>
      </c>
      <c r="CI70" s="2">
        <f t="shared" si="157"/>
        <v>0</v>
      </c>
      <c r="CJ70" s="2">
        <f t="shared" si="157"/>
        <v>0.16666666666666666</v>
      </c>
      <c r="CK70" s="2">
        <f t="shared" si="157"/>
        <v>0.375</v>
      </c>
      <c r="CL70" s="2">
        <f t="shared" si="157"/>
        <v>0.375</v>
      </c>
      <c r="CM70" s="2">
        <f t="shared" si="157"/>
        <v>0.5</v>
      </c>
      <c r="CN70" s="2">
        <f t="shared" si="157"/>
        <v>0.5</v>
      </c>
      <c r="CO70" s="2">
        <f t="shared" si="157"/>
        <v>0.5</v>
      </c>
      <c r="CP70" s="2">
        <f t="shared" si="157"/>
        <v>0.7</v>
      </c>
      <c r="CQ70" s="2">
        <f t="shared" si="157"/>
        <v>0.7</v>
      </c>
      <c r="CR70" s="2">
        <f t="shared" si="157"/>
        <v>0.7</v>
      </c>
      <c r="CS70" s="2">
        <f t="shared" si="157"/>
        <v>0.8</v>
      </c>
      <c r="CT70" s="2">
        <f t="shared" si="157"/>
        <v>0.8</v>
      </c>
      <c r="CU70" s="2">
        <f t="shared" si="157"/>
        <v>0.83333333333333337</v>
      </c>
      <c r="CV70" s="2">
        <f t="shared" si="157"/>
        <v>0.91666666666666663</v>
      </c>
      <c r="CW70" s="2">
        <f t="shared" si="157"/>
        <v>0.91666666666666663</v>
      </c>
      <c r="CX70" s="2">
        <f t="shared" si="157"/>
        <v>0.91666666666666663</v>
      </c>
      <c r="CY70" s="2">
        <f t="shared" si="157"/>
        <v>0.91666666666666663</v>
      </c>
      <c r="CZ70" s="2">
        <f t="shared" si="157"/>
        <v>0.9</v>
      </c>
      <c r="DB70" s="1">
        <f t="shared" ref="DB70:DU70" si="158">IF($CC70&gt;0,MAX(0,FLOOR((1-$DA$2)*CG$2-$CE70+1+CG$1,1)),0)</f>
        <v>0</v>
      </c>
      <c r="DC70" s="1">
        <f t="shared" si="158"/>
        <v>0</v>
      </c>
      <c r="DD70" s="1">
        <f t="shared" si="158"/>
        <v>0</v>
      </c>
      <c r="DE70" s="1">
        <f t="shared" si="158"/>
        <v>0</v>
      </c>
      <c r="DF70" s="1">
        <f t="shared" si="158"/>
        <v>0</v>
      </c>
      <c r="DG70" s="1">
        <f t="shared" si="158"/>
        <v>0</v>
      </c>
      <c r="DH70" s="1">
        <f t="shared" si="158"/>
        <v>0</v>
      </c>
      <c r="DI70" s="1">
        <f t="shared" si="158"/>
        <v>0</v>
      </c>
      <c r="DJ70" s="1">
        <f t="shared" si="158"/>
        <v>0</v>
      </c>
      <c r="DK70" s="1">
        <f t="shared" si="158"/>
        <v>0</v>
      </c>
      <c r="DL70" s="1">
        <f t="shared" si="158"/>
        <v>0</v>
      </c>
      <c r="DM70" s="1">
        <f t="shared" si="158"/>
        <v>0</v>
      </c>
      <c r="DN70" s="1">
        <f t="shared" si="158"/>
        <v>0</v>
      </c>
      <c r="DO70" s="1">
        <f t="shared" si="158"/>
        <v>0</v>
      </c>
      <c r="DP70" s="1">
        <f t="shared" si="158"/>
        <v>0</v>
      </c>
      <c r="DQ70" s="1">
        <f t="shared" si="158"/>
        <v>0</v>
      </c>
      <c r="DR70" s="1">
        <f t="shared" si="158"/>
        <v>0</v>
      </c>
      <c r="DS70" s="1">
        <f t="shared" si="158"/>
        <v>0</v>
      </c>
      <c r="DT70" s="1">
        <f t="shared" si="158"/>
        <v>1</v>
      </c>
      <c r="DU70" s="1">
        <f t="shared" si="158"/>
        <v>2</v>
      </c>
      <c r="DW70" s="1">
        <f t="shared" ref="DW70:EP70" si="159">$AL70 +(DB70*$CC70+AM70)*(BH70+1)/2</f>
        <v>17.5</v>
      </c>
      <c r="DX70" s="1">
        <f t="shared" si="159"/>
        <v>17.5</v>
      </c>
      <c r="DY70" s="1">
        <f t="shared" si="159"/>
        <v>17.5</v>
      </c>
      <c r="DZ70" s="1">
        <f t="shared" si="159"/>
        <v>17.5</v>
      </c>
      <c r="EA70" s="1">
        <f t="shared" si="159"/>
        <v>17.5</v>
      </c>
      <c r="EB70" s="1">
        <f t="shared" si="159"/>
        <v>17.5</v>
      </c>
      <c r="EC70" s="1">
        <f t="shared" si="159"/>
        <v>17.5</v>
      </c>
      <c r="ED70" s="1">
        <f t="shared" si="159"/>
        <v>17.5</v>
      </c>
      <c r="EE70" s="1">
        <f t="shared" si="159"/>
        <v>17.5</v>
      </c>
      <c r="EF70" s="1">
        <f t="shared" si="159"/>
        <v>17.5</v>
      </c>
      <c r="EG70" s="1">
        <f t="shared" si="159"/>
        <v>17.5</v>
      </c>
      <c r="EH70" s="1">
        <f t="shared" si="159"/>
        <v>17.5</v>
      </c>
      <c r="EI70" s="1">
        <f t="shared" si="159"/>
        <v>17.5</v>
      </c>
      <c r="EJ70" s="1">
        <f t="shared" si="159"/>
        <v>17.5</v>
      </c>
      <c r="EK70" s="1">
        <f t="shared" si="159"/>
        <v>17.5</v>
      </c>
      <c r="EL70" s="1">
        <f t="shared" si="159"/>
        <v>17.5</v>
      </c>
      <c r="EM70" s="1">
        <f t="shared" si="159"/>
        <v>17.5</v>
      </c>
      <c r="EN70" s="1">
        <f t="shared" si="159"/>
        <v>17.5</v>
      </c>
      <c r="EO70" s="1">
        <f t="shared" si="159"/>
        <v>24.5</v>
      </c>
      <c r="EP70" s="1">
        <f t="shared" si="159"/>
        <v>31.5</v>
      </c>
    </row>
    <row r="71" spans="1:146" ht="33.950000000000003" customHeight="1">
      <c r="A71" s="8" t="s">
        <v>586</v>
      </c>
      <c r="B71" s="1" t="s">
        <v>38</v>
      </c>
      <c r="C71" s="8" t="s">
        <v>138</v>
      </c>
      <c r="D71" s="8"/>
      <c r="E71" s="15" t="s">
        <v>532</v>
      </c>
      <c r="F71" s="15" t="s">
        <v>587</v>
      </c>
      <c r="G71" s="15"/>
      <c r="H71" s="15" t="s">
        <v>173</v>
      </c>
      <c r="I71" s="8">
        <v>1</v>
      </c>
      <c r="J71" s="8"/>
      <c r="K71" s="8"/>
      <c r="L71" s="8" t="s">
        <v>111</v>
      </c>
      <c r="M71" s="8" t="s">
        <v>588</v>
      </c>
    </row>
    <row r="72" spans="1:146" ht="24">
      <c r="A72" s="9" t="s">
        <v>617</v>
      </c>
      <c r="B72" s="1" t="s">
        <v>27</v>
      </c>
      <c r="C72" s="9" t="s">
        <v>160</v>
      </c>
      <c r="D72" s="9" t="s">
        <v>618</v>
      </c>
      <c r="E72" s="9" t="s">
        <v>46</v>
      </c>
      <c r="F72" s="9" t="s">
        <v>31</v>
      </c>
      <c r="G72" s="9"/>
      <c r="H72" s="9" t="s">
        <v>619</v>
      </c>
      <c r="I72" s="9">
        <v>1</v>
      </c>
      <c r="J72" s="9"/>
      <c r="K72" s="9"/>
      <c r="L72" s="9" t="s">
        <v>111</v>
      </c>
      <c r="M72" s="9" t="s">
        <v>620</v>
      </c>
    </row>
    <row r="73" spans="1:146" ht="33.950000000000003" customHeight="1">
      <c r="A73" s="8" t="s">
        <v>628</v>
      </c>
      <c r="B73" s="1" t="s">
        <v>60</v>
      </c>
      <c r="C73" s="8" t="s">
        <v>98</v>
      </c>
      <c r="D73" s="8" t="s">
        <v>629</v>
      </c>
      <c r="E73" s="8" t="s">
        <v>46</v>
      </c>
      <c r="F73" s="8" t="s">
        <v>55</v>
      </c>
      <c r="G73" s="8"/>
      <c r="H73" s="8"/>
      <c r="I73" s="8">
        <v>5</v>
      </c>
      <c r="J73" s="8"/>
      <c r="K73" s="8"/>
      <c r="L73" s="8" t="s">
        <v>111</v>
      </c>
      <c r="M73" s="8" t="s">
        <v>630</v>
      </c>
    </row>
    <row r="74" spans="1:146" ht="33.950000000000003" customHeight="1">
      <c r="A74" s="8" t="s">
        <v>709</v>
      </c>
      <c r="B74" s="1" t="s">
        <v>132</v>
      </c>
      <c r="C74" s="8" t="s">
        <v>133</v>
      </c>
      <c r="D74" s="8" t="s">
        <v>710</v>
      </c>
      <c r="E74" s="8" t="s">
        <v>46</v>
      </c>
      <c r="F74" s="8" t="s">
        <v>55</v>
      </c>
      <c r="G74" s="8"/>
      <c r="H74" s="8" t="s">
        <v>704</v>
      </c>
      <c r="I74" s="8">
        <v>5</v>
      </c>
      <c r="J74" s="8"/>
      <c r="K74" s="8"/>
      <c r="L74" s="8" t="s">
        <v>219</v>
      </c>
      <c r="M74" s="8" t="s">
        <v>711</v>
      </c>
    </row>
    <row r="75" spans="1:146" ht="33.950000000000003" customHeight="1">
      <c r="A75" s="8" t="s">
        <v>768</v>
      </c>
      <c r="B75" s="1" t="s">
        <v>132</v>
      </c>
      <c r="C75" s="8" t="s">
        <v>216</v>
      </c>
      <c r="D75" s="8"/>
      <c r="E75" s="8" t="s">
        <v>769</v>
      </c>
      <c r="F75" s="8" t="s">
        <v>587</v>
      </c>
      <c r="G75" s="8"/>
      <c r="H75" s="8"/>
      <c r="I75" s="8">
        <v>1</v>
      </c>
      <c r="J75" s="8"/>
      <c r="K75" s="8"/>
      <c r="L75" s="8" t="s">
        <v>219</v>
      </c>
      <c r="M75" s="8" t="s">
        <v>770</v>
      </c>
      <c r="N75" s="1" t="s">
        <v>771</v>
      </c>
    </row>
    <row r="76" spans="1:146" ht="33.950000000000003" customHeight="1">
      <c r="A76" s="8" t="s">
        <v>816</v>
      </c>
      <c r="B76" s="1" t="s">
        <v>132</v>
      </c>
      <c r="C76" s="8" t="s">
        <v>216</v>
      </c>
      <c r="D76" s="8" t="s">
        <v>817</v>
      </c>
      <c r="E76" s="8" t="s">
        <v>46</v>
      </c>
      <c r="F76" s="8" t="s">
        <v>31</v>
      </c>
      <c r="G76" s="8"/>
      <c r="H76" s="8"/>
      <c r="I76" s="8">
        <v>4</v>
      </c>
      <c r="J76" s="8"/>
      <c r="K76" s="8"/>
      <c r="L76" s="8" t="s">
        <v>219</v>
      </c>
      <c r="M76" s="8" t="s">
        <v>818</v>
      </c>
    </row>
    <row r="77" spans="1:146" ht="33.950000000000003" customHeight="1">
      <c r="A77" s="8" t="s">
        <v>886</v>
      </c>
      <c r="B77" s="1" t="s">
        <v>132</v>
      </c>
      <c r="C77" s="8" t="s">
        <v>133</v>
      </c>
      <c r="D77" s="8" t="s">
        <v>887</v>
      </c>
      <c r="E77" s="8" t="s">
        <v>46</v>
      </c>
      <c r="F77" s="8" t="s">
        <v>55</v>
      </c>
      <c r="G77" s="8"/>
      <c r="H77" s="8" t="s">
        <v>888</v>
      </c>
      <c r="I77" s="8">
        <v>3</v>
      </c>
      <c r="J77" s="8"/>
      <c r="K77" s="8"/>
      <c r="L77" s="8" t="s">
        <v>111</v>
      </c>
      <c r="M77" s="8" t="s">
        <v>889</v>
      </c>
    </row>
    <row r="78" spans="1:146" ht="33.950000000000003" customHeight="1">
      <c r="A78" s="9" t="s">
        <v>943</v>
      </c>
      <c r="B78" s="1" t="s">
        <v>132</v>
      </c>
      <c r="C78" s="9" t="s">
        <v>133</v>
      </c>
      <c r="D78" s="9" t="s">
        <v>944</v>
      </c>
      <c r="E78" s="9" t="s">
        <v>46</v>
      </c>
      <c r="F78" s="9" t="s">
        <v>55</v>
      </c>
      <c r="G78" s="9"/>
      <c r="H78" s="9" t="s">
        <v>945</v>
      </c>
      <c r="I78" s="9">
        <v>3</v>
      </c>
      <c r="J78" s="9"/>
      <c r="K78" s="9"/>
      <c r="L78" s="9" t="s">
        <v>111</v>
      </c>
      <c r="M78" s="9" t="s">
        <v>946</v>
      </c>
    </row>
    <row r="79" spans="1:146" ht="87.75" customHeight="1">
      <c r="A79" s="8" t="s">
        <v>665</v>
      </c>
      <c r="B79" s="1" t="s">
        <v>94</v>
      </c>
      <c r="C79" s="8" t="s">
        <v>222</v>
      </c>
      <c r="D79" s="8" t="s">
        <v>666</v>
      </c>
      <c r="E79" s="8" t="s">
        <v>46</v>
      </c>
      <c r="F79" s="8" t="s">
        <v>55</v>
      </c>
      <c r="G79" s="8" t="s">
        <v>667</v>
      </c>
      <c r="H79" s="8"/>
      <c r="I79" s="8">
        <v>2</v>
      </c>
      <c r="J79" s="8" t="s">
        <v>34</v>
      </c>
      <c r="K79" s="8" t="s">
        <v>34</v>
      </c>
      <c r="L79" s="8" t="s">
        <v>668</v>
      </c>
      <c r="M79" s="8" t="s">
        <v>669</v>
      </c>
      <c r="O79" s="1">
        <v>1</v>
      </c>
      <c r="Q79" s="1">
        <f t="shared" ref="Q79:AJ79" si="160">IF(Q$2/5+1 &gt;=$I79,CG79*DW79, 0)</f>
        <v>0</v>
      </c>
      <c r="R79" s="1">
        <f t="shared" si="160"/>
        <v>0</v>
      </c>
      <c r="S79" s="1">
        <f t="shared" si="160"/>
        <v>0</v>
      </c>
      <c r="T79" s="1">
        <f t="shared" si="160"/>
        <v>0</v>
      </c>
      <c r="U79" s="1">
        <f t="shared" si="160"/>
        <v>5.25</v>
      </c>
      <c r="V79" s="1">
        <f t="shared" si="160"/>
        <v>5.25</v>
      </c>
      <c r="W79" s="1">
        <f t="shared" si="160"/>
        <v>6.125</v>
      </c>
      <c r="X79" s="1">
        <f t="shared" si="160"/>
        <v>6.125</v>
      </c>
      <c r="Y79" s="1">
        <f t="shared" si="160"/>
        <v>6.125</v>
      </c>
      <c r="Z79" s="1">
        <f t="shared" si="160"/>
        <v>12.6</v>
      </c>
      <c r="AA79" s="1">
        <f t="shared" si="160"/>
        <v>12.6</v>
      </c>
      <c r="AB79" s="1">
        <f t="shared" si="160"/>
        <v>12.6</v>
      </c>
      <c r="AC79" s="1">
        <f t="shared" si="160"/>
        <v>18.900000000000002</v>
      </c>
      <c r="AD79" s="1">
        <f t="shared" si="160"/>
        <v>18.900000000000002</v>
      </c>
      <c r="AE79" s="1">
        <f t="shared" si="160"/>
        <v>19.25</v>
      </c>
      <c r="AF79" s="1">
        <f t="shared" si="160"/>
        <v>25.666666666666664</v>
      </c>
      <c r="AG79" s="1">
        <f t="shared" si="160"/>
        <v>25.666666666666664</v>
      </c>
      <c r="AH79" s="1">
        <f t="shared" si="160"/>
        <v>25.666666666666664</v>
      </c>
      <c r="AI79" s="1">
        <f t="shared" si="160"/>
        <v>32.083333333333329</v>
      </c>
      <c r="AJ79" s="1">
        <f t="shared" si="160"/>
        <v>37.800000000000004</v>
      </c>
      <c r="AL79" s="1">
        <v>0</v>
      </c>
      <c r="AM79" s="1">
        <v>2</v>
      </c>
      <c r="AN79" s="1">
        <f t="shared" ref="AN79:BF79" si="161">AM79</f>
        <v>2</v>
      </c>
      <c r="AO79" s="1">
        <f t="shared" si="161"/>
        <v>2</v>
      </c>
      <c r="AP79" s="1">
        <f t="shared" si="161"/>
        <v>2</v>
      </c>
      <c r="AQ79" s="1">
        <f t="shared" si="161"/>
        <v>2</v>
      </c>
      <c r="AR79" s="1">
        <f t="shared" si="161"/>
        <v>2</v>
      </c>
      <c r="AS79" s="1">
        <f t="shared" si="161"/>
        <v>2</v>
      </c>
      <c r="AT79" s="1">
        <f t="shared" si="161"/>
        <v>2</v>
      </c>
      <c r="AU79" s="1">
        <f t="shared" si="161"/>
        <v>2</v>
      </c>
      <c r="AV79" s="1">
        <f t="shared" si="161"/>
        <v>2</v>
      </c>
      <c r="AW79" s="1">
        <f t="shared" si="161"/>
        <v>2</v>
      </c>
      <c r="AX79" s="1">
        <f t="shared" si="161"/>
        <v>2</v>
      </c>
      <c r="AY79" s="1">
        <f t="shared" si="161"/>
        <v>2</v>
      </c>
      <c r="AZ79" s="1">
        <f t="shared" si="161"/>
        <v>2</v>
      </c>
      <c r="BA79" s="1">
        <f t="shared" si="161"/>
        <v>2</v>
      </c>
      <c r="BB79" s="1">
        <f t="shared" si="161"/>
        <v>2</v>
      </c>
      <c r="BC79" s="1">
        <f t="shared" si="161"/>
        <v>2</v>
      </c>
      <c r="BD79" s="1">
        <f t="shared" si="161"/>
        <v>2</v>
      </c>
      <c r="BE79" s="1">
        <f t="shared" si="161"/>
        <v>2</v>
      </c>
      <c r="BF79" s="1">
        <f t="shared" si="161"/>
        <v>2</v>
      </c>
      <c r="BH79" s="1">
        <v>6</v>
      </c>
      <c r="BI79" s="1">
        <f t="shared" ref="BI79:CA79" si="162">BH79</f>
        <v>6</v>
      </c>
      <c r="BJ79" s="1">
        <f t="shared" si="162"/>
        <v>6</v>
      </c>
      <c r="BK79" s="1">
        <f t="shared" si="162"/>
        <v>6</v>
      </c>
      <c r="BL79" s="1">
        <f t="shared" si="162"/>
        <v>6</v>
      </c>
      <c r="BM79" s="1">
        <f t="shared" si="162"/>
        <v>6</v>
      </c>
      <c r="BN79" s="1">
        <f t="shared" si="162"/>
        <v>6</v>
      </c>
      <c r="BO79" s="1">
        <f t="shared" si="162"/>
        <v>6</v>
      </c>
      <c r="BP79" s="1">
        <f t="shared" si="162"/>
        <v>6</v>
      </c>
      <c r="BQ79" s="1">
        <f t="shared" si="162"/>
        <v>6</v>
      </c>
      <c r="BR79" s="1">
        <f t="shared" si="162"/>
        <v>6</v>
      </c>
      <c r="BS79" s="1">
        <f t="shared" si="162"/>
        <v>6</v>
      </c>
      <c r="BT79" s="1">
        <f t="shared" si="162"/>
        <v>6</v>
      </c>
      <c r="BU79" s="1">
        <f t="shared" si="162"/>
        <v>6</v>
      </c>
      <c r="BV79" s="1">
        <f t="shared" si="162"/>
        <v>6</v>
      </c>
      <c r="BW79" s="1">
        <f t="shared" si="162"/>
        <v>6</v>
      </c>
      <c r="BX79" s="1">
        <f t="shared" si="162"/>
        <v>6</v>
      </c>
      <c r="BY79" s="1">
        <f t="shared" si="162"/>
        <v>6</v>
      </c>
      <c r="BZ79" s="1">
        <f t="shared" si="162"/>
        <v>6</v>
      </c>
      <c r="CA79" s="1">
        <f t="shared" si="162"/>
        <v>6</v>
      </c>
      <c r="CB79" s="2"/>
      <c r="CC79" s="1">
        <v>2</v>
      </c>
      <c r="CE79">
        <f>IF(EXACT(E79,"Focus"),IF(I79=1,3,IF(I79=2,3,IF(I79=3,4,IF(I79=4,6,8)))),IF(I79=1,4,IF(I79=2,5,IF(I79=3,6,IF(I79=4,8,10)))))</f>
        <v>5</v>
      </c>
      <c r="CG79" s="2">
        <f t="shared" ref="CG79:CZ79" si="163">MIN(1,MAX(0,(CG$2-$CE79+1+CG$1-DB79)/CG$2))</f>
        <v>0.33333333333333331</v>
      </c>
      <c r="CH79" s="2">
        <f t="shared" si="163"/>
        <v>0.5</v>
      </c>
      <c r="CI79" s="2">
        <f t="shared" si="163"/>
        <v>0.5</v>
      </c>
      <c r="CJ79" s="2">
        <f t="shared" si="163"/>
        <v>0.66666666666666663</v>
      </c>
      <c r="CK79" s="2">
        <f t="shared" si="163"/>
        <v>0.75</v>
      </c>
      <c r="CL79" s="2">
        <f t="shared" si="163"/>
        <v>0.75</v>
      </c>
      <c r="CM79" s="2">
        <f t="shared" si="163"/>
        <v>0.875</v>
      </c>
      <c r="CN79" s="2">
        <f t="shared" si="163"/>
        <v>0.875</v>
      </c>
      <c r="CO79" s="2">
        <f t="shared" si="163"/>
        <v>0.875</v>
      </c>
      <c r="CP79" s="2">
        <f t="shared" si="163"/>
        <v>0.9</v>
      </c>
      <c r="CQ79" s="2">
        <f t="shared" si="163"/>
        <v>0.9</v>
      </c>
      <c r="CR79" s="2">
        <f t="shared" si="163"/>
        <v>0.9</v>
      </c>
      <c r="CS79" s="2">
        <f t="shared" si="163"/>
        <v>0.9</v>
      </c>
      <c r="CT79" s="2">
        <f t="shared" si="163"/>
        <v>0.9</v>
      </c>
      <c r="CU79" s="2">
        <f t="shared" si="163"/>
        <v>0.91666666666666663</v>
      </c>
      <c r="CV79" s="2">
        <f t="shared" si="163"/>
        <v>0.91666666666666663</v>
      </c>
      <c r="CW79" s="2">
        <f t="shared" si="163"/>
        <v>0.91666666666666663</v>
      </c>
      <c r="CX79" s="2">
        <f t="shared" si="163"/>
        <v>0.91666666666666663</v>
      </c>
      <c r="CY79" s="2">
        <f t="shared" si="163"/>
        <v>0.91666666666666663</v>
      </c>
      <c r="CZ79" s="2">
        <f t="shared" si="163"/>
        <v>0.9</v>
      </c>
      <c r="DB79" s="1">
        <f t="shared" ref="DB79:DU79" si="164">IF($CC79&gt;0,MAX(0,FLOOR((1-$DA$2)*CG$2-$CE79+1+CG$1,1)),0)</f>
        <v>0</v>
      </c>
      <c r="DC79" s="1">
        <f t="shared" si="164"/>
        <v>0</v>
      </c>
      <c r="DD79" s="1">
        <f t="shared" si="164"/>
        <v>0</v>
      </c>
      <c r="DE79" s="1">
        <f t="shared" si="164"/>
        <v>0</v>
      </c>
      <c r="DF79" s="1">
        <f t="shared" si="164"/>
        <v>0</v>
      </c>
      <c r="DG79" s="1">
        <f t="shared" si="164"/>
        <v>0</v>
      </c>
      <c r="DH79" s="1">
        <f t="shared" si="164"/>
        <v>0</v>
      </c>
      <c r="DI79" s="1">
        <f t="shared" si="164"/>
        <v>0</v>
      </c>
      <c r="DJ79" s="1">
        <f t="shared" si="164"/>
        <v>0</v>
      </c>
      <c r="DK79" s="1">
        <f t="shared" si="164"/>
        <v>1</v>
      </c>
      <c r="DL79" s="1">
        <f t="shared" si="164"/>
        <v>1</v>
      </c>
      <c r="DM79" s="1">
        <f t="shared" si="164"/>
        <v>1</v>
      </c>
      <c r="DN79" s="1">
        <f t="shared" si="164"/>
        <v>2</v>
      </c>
      <c r="DO79" s="1">
        <f t="shared" si="164"/>
        <v>2</v>
      </c>
      <c r="DP79" s="1">
        <f t="shared" si="164"/>
        <v>2</v>
      </c>
      <c r="DQ79" s="1">
        <f t="shared" si="164"/>
        <v>3</v>
      </c>
      <c r="DR79" s="1">
        <f t="shared" si="164"/>
        <v>3</v>
      </c>
      <c r="DS79" s="1">
        <f t="shared" si="164"/>
        <v>3</v>
      </c>
      <c r="DT79" s="1">
        <f t="shared" si="164"/>
        <v>4</v>
      </c>
      <c r="DU79" s="1">
        <f t="shared" si="164"/>
        <v>5</v>
      </c>
      <c r="DW79" s="1">
        <f t="shared" ref="DW79:EP79" si="165">$AL79 +(DB79*$CC79+AM79)*(BH79+1)/2</f>
        <v>7</v>
      </c>
      <c r="DX79" s="1">
        <f t="shared" si="165"/>
        <v>7</v>
      </c>
      <c r="DY79" s="1">
        <f t="shared" si="165"/>
        <v>7</v>
      </c>
      <c r="DZ79" s="1">
        <f t="shared" si="165"/>
        <v>7</v>
      </c>
      <c r="EA79" s="1">
        <f t="shared" si="165"/>
        <v>7</v>
      </c>
      <c r="EB79" s="1">
        <f t="shared" si="165"/>
        <v>7</v>
      </c>
      <c r="EC79" s="1">
        <f t="shared" si="165"/>
        <v>7</v>
      </c>
      <c r="ED79" s="1">
        <f t="shared" si="165"/>
        <v>7</v>
      </c>
      <c r="EE79" s="1">
        <f t="shared" si="165"/>
        <v>7</v>
      </c>
      <c r="EF79" s="1">
        <f t="shared" si="165"/>
        <v>14</v>
      </c>
      <c r="EG79" s="1">
        <f t="shared" si="165"/>
        <v>14</v>
      </c>
      <c r="EH79" s="1">
        <f t="shared" si="165"/>
        <v>14</v>
      </c>
      <c r="EI79" s="1">
        <f t="shared" si="165"/>
        <v>21</v>
      </c>
      <c r="EJ79" s="1">
        <f t="shared" si="165"/>
        <v>21</v>
      </c>
      <c r="EK79" s="1">
        <f t="shared" si="165"/>
        <v>21</v>
      </c>
      <c r="EL79" s="1">
        <f t="shared" si="165"/>
        <v>28</v>
      </c>
      <c r="EM79" s="1">
        <f t="shared" si="165"/>
        <v>28</v>
      </c>
      <c r="EN79" s="1">
        <f t="shared" si="165"/>
        <v>28</v>
      </c>
      <c r="EO79" s="1">
        <f t="shared" si="165"/>
        <v>35</v>
      </c>
      <c r="EP79" s="1">
        <f t="shared" si="165"/>
        <v>42</v>
      </c>
    </row>
    <row r="80" spans="1:146" ht="74.25" customHeight="1">
      <c r="A80" s="8" t="s">
        <v>736</v>
      </c>
      <c r="B80" s="1" t="s">
        <v>132</v>
      </c>
      <c r="C80" s="8" t="s">
        <v>216</v>
      </c>
      <c r="D80" s="8" t="s">
        <v>737</v>
      </c>
      <c r="E80" s="8" t="s">
        <v>46</v>
      </c>
      <c r="F80" s="8" t="s">
        <v>31</v>
      </c>
      <c r="G80" s="8"/>
      <c r="H80" s="8"/>
      <c r="I80" s="8">
        <v>5</v>
      </c>
      <c r="J80" s="8"/>
      <c r="K80" s="8"/>
      <c r="L80" s="8" t="s">
        <v>738</v>
      </c>
      <c r="M80" s="8" t="s">
        <v>739</v>
      </c>
    </row>
    <row r="81" spans="1:146" ht="63" customHeight="1">
      <c r="A81" s="9" t="s">
        <v>826</v>
      </c>
      <c r="B81" s="1" t="s">
        <v>38</v>
      </c>
      <c r="C81" s="9" t="s">
        <v>138</v>
      </c>
      <c r="D81" s="9" t="s">
        <v>827</v>
      </c>
      <c r="E81" s="9" t="s">
        <v>30</v>
      </c>
      <c r="F81" s="9" t="s">
        <v>55</v>
      </c>
      <c r="G81" s="9"/>
      <c r="H81" s="9" t="s">
        <v>828</v>
      </c>
      <c r="I81" s="9">
        <v>3</v>
      </c>
      <c r="L81" s="9" t="s">
        <v>738</v>
      </c>
      <c r="M81" s="1" t="s">
        <v>829</v>
      </c>
    </row>
    <row r="82" spans="1:146" ht="60" customHeight="1">
      <c r="A82" s="8" t="s">
        <v>876</v>
      </c>
      <c r="B82" s="1" t="s">
        <v>132</v>
      </c>
      <c r="C82" s="8" t="s">
        <v>216</v>
      </c>
      <c r="D82" s="8" t="s">
        <v>877</v>
      </c>
      <c r="E82" s="8" t="s">
        <v>46</v>
      </c>
      <c r="F82" s="8" t="s">
        <v>55</v>
      </c>
      <c r="G82" s="8" t="s">
        <v>397</v>
      </c>
      <c r="H82" s="8" t="s">
        <v>878</v>
      </c>
      <c r="I82" s="8">
        <v>2</v>
      </c>
      <c r="J82" s="8"/>
      <c r="K82" s="8"/>
      <c r="L82" s="8" t="s">
        <v>738</v>
      </c>
      <c r="M82" s="8" t="s">
        <v>879</v>
      </c>
      <c r="N82" s="1" t="s">
        <v>880</v>
      </c>
    </row>
    <row r="83" spans="1:146" ht="33.950000000000003" customHeight="1">
      <c r="A83" s="8" t="s">
        <v>26</v>
      </c>
      <c r="B83" s="1" t="s">
        <v>27</v>
      </c>
      <c r="C83" s="8" t="s">
        <v>28</v>
      </c>
      <c r="D83" s="8" t="s">
        <v>29</v>
      </c>
      <c r="E83" s="8" t="s">
        <v>30</v>
      </c>
      <c r="F83" s="8" t="s">
        <v>31</v>
      </c>
      <c r="G83" s="8" t="s">
        <v>32</v>
      </c>
      <c r="H83" s="8" t="s">
        <v>33</v>
      </c>
      <c r="I83" s="8">
        <v>2</v>
      </c>
      <c r="J83" s="8" t="s">
        <v>34</v>
      </c>
      <c r="K83" s="8" t="s">
        <v>34</v>
      </c>
      <c r="L83" s="8"/>
      <c r="M83" s="8" t="s">
        <v>35</v>
      </c>
      <c r="N83" s="1" t="s">
        <v>36</v>
      </c>
      <c r="O83" s="1">
        <v>1</v>
      </c>
      <c r="Q83" s="1">
        <f t="shared" ref="Q83:AJ83" si="166">IF(Q$2/5+1 &gt;=$I83,CG83*DW83, 0)</f>
        <v>0</v>
      </c>
      <c r="R83" s="1">
        <f t="shared" si="166"/>
        <v>0</v>
      </c>
      <c r="S83" s="1">
        <f t="shared" si="166"/>
        <v>0</v>
      </c>
      <c r="T83" s="1">
        <f t="shared" si="166"/>
        <v>0</v>
      </c>
      <c r="U83" s="1">
        <f t="shared" si="166"/>
        <v>5</v>
      </c>
      <c r="V83" s="1">
        <f t="shared" si="166"/>
        <v>5</v>
      </c>
      <c r="W83" s="1">
        <f t="shared" si="166"/>
        <v>7.5</v>
      </c>
      <c r="X83" s="1">
        <f t="shared" si="166"/>
        <v>7.5</v>
      </c>
      <c r="Y83" s="1">
        <f t="shared" si="166"/>
        <v>7.5</v>
      </c>
      <c r="Z83" s="1">
        <f t="shared" si="166"/>
        <v>11.25</v>
      </c>
      <c r="AA83" s="1">
        <f t="shared" si="166"/>
        <v>11.25</v>
      </c>
      <c r="AB83" s="1">
        <f t="shared" si="166"/>
        <v>11.25</v>
      </c>
      <c r="AC83" s="1">
        <f t="shared" si="166"/>
        <v>13.5</v>
      </c>
      <c r="AD83" s="1">
        <f t="shared" si="166"/>
        <v>13.5</v>
      </c>
      <c r="AE83" s="1">
        <f t="shared" si="166"/>
        <v>13.75</v>
      </c>
      <c r="AF83" s="1">
        <f t="shared" si="166"/>
        <v>16.041666666666664</v>
      </c>
      <c r="AG83" s="1">
        <f t="shared" si="166"/>
        <v>16.041666666666664</v>
      </c>
      <c r="AH83" s="1">
        <f t="shared" si="166"/>
        <v>16.041666666666664</v>
      </c>
      <c r="AI83" s="1">
        <f t="shared" si="166"/>
        <v>18.333333333333332</v>
      </c>
      <c r="AJ83" s="1">
        <f t="shared" si="166"/>
        <v>20.25</v>
      </c>
      <c r="AL83" s="1">
        <v>0</v>
      </c>
      <c r="AM83" s="1">
        <v>2</v>
      </c>
      <c r="AN83" s="1">
        <v>2</v>
      </c>
      <c r="AO83" s="1">
        <v>2</v>
      </c>
      <c r="AP83" s="1">
        <v>2</v>
      </c>
      <c r="AQ83" s="1">
        <v>2</v>
      </c>
      <c r="AR83" s="1">
        <v>2</v>
      </c>
      <c r="AS83" s="1">
        <v>2</v>
      </c>
      <c r="AT83" s="1">
        <v>2</v>
      </c>
      <c r="AU83" s="1">
        <v>2</v>
      </c>
      <c r="AV83" s="1">
        <v>2</v>
      </c>
      <c r="AW83" s="1">
        <v>2</v>
      </c>
      <c r="AX83" s="1">
        <v>2</v>
      </c>
      <c r="AY83" s="1">
        <v>2</v>
      </c>
      <c r="AZ83" s="1">
        <v>2</v>
      </c>
      <c r="BA83" s="1">
        <v>2</v>
      </c>
      <c r="BB83" s="1">
        <v>2</v>
      </c>
      <c r="BC83" s="1">
        <v>2</v>
      </c>
      <c r="BD83" s="1">
        <v>2</v>
      </c>
      <c r="BE83" s="1">
        <v>2</v>
      </c>
      <c r="BF83" s="1">
        <v>2</v>
      </c>
      <c r="BH83" s="1">
        <v>4</v>
      </c>
      <c r="BI83" s="1">
        <f t="shared" ref="BI83:CA83" si="167">BH83</f>
        <v>4</v>
      </c>
      <c r="BJ83" s="1">
        <f t="shared" si="167"/>
        <v>4</v>
      </c>
      <c r="BK83" s="1">
        <f t="shared" si="167"/>
        <v>4</v>
      </c>
      <c r="BL83" s="1">
        <f t="shared" si="167"/>
        <v>4</v>
      </c>
      <c r="BM83" s="1">
        <f t="shared" si="167"/>
        <v>4</v>
      </c>
      <c r="BN83" s="1">
        <f t="shared" si="167"/>
        <v>4</v>
      </c>
      <c r="BO83" s="1">
        <f t="shared" si="167"/>
        <v>4</v>
      </c>
      <c r="BP83" s="1">
        <f t="shared" si="167"/>
        <v>4</v>
      </c>
      <c r="BQ83" s="1">
        <f t="shared" si="167"/>
        <v>4</v>
      </c>
      <c r="BR83" s="1">
        <f t="shared" si="167"/>
        <v>4</v>
      </c>
      <c r="BS83" s="1">
        <f t="shared" si="167"/>
        <v>4</v>
      </c>
      <c r="BT83" s="1">
        <f t="shared" si="167"/>
        <v>4</v>
      </c>
      <c r="BU83" s="1">
        <f t="shared" si="167"/>
        <v>4</v>
      </c>
      <c r="BV83" s="1">
        <f t="shared" si="167"/>
        <v>4</v>
      </c>
      <c r="BW83" s="1">
        <f t="shared" si="167"/>
        <v>4</v>
      </c>
      <c r="BX83" s="1">
        <f t="shared" si="167"/>
        <v>4</v>
      </c>
      <c r="BY83" s="1">
        <f t="shared" si="167"/>
        <v>4</v>
      </c>
      <c r="BZ83" s="1">
        <f t="shared" si="167"/>
        <v>4</v>
      </c>
      <c r="CA83" s="1">
        <f t="shared" si="167"/>
        <v>4</v>
      </c>
      <c r="CB83" s="2"/>
      <c r="CC83" s="1">
        <v>1</v>
      </c>
      <c r="CE83">
        <f>IF(EXACT(E83,"Focus"),IF(I83=1,3,IF(I83=2,3,IF(I83=3,4,IF(I83=4,6,8)))),IF(I83=1,4,IF(I83=2,5,IF(I83=3,6,IF(I83=4,8,10)))))</f>
        <v>3</v>
      </c>
      <c r="CG83" s="2">
        <f t="shared" ref="CG83:CZ83" si="168">MIN(1,MAX(0,(CG$2-$CE83+1+CG$1-DB83)/CG$2))</f>
        <v>0.66666666666666663</v>
      </c>
      <c r="CH83" s="2">
        <f t="shared" si="168"/>
        <v>0.83333333333333337</v>
      </c>
      <c r="CI83" s="2">
        <f t="shared" si="168"/>
        <v>0.83333333333333337</v>
      </c>
      <c r="CJ83" s="2">
        <f t="shared" si="168"/>
        <v>1</v>
      </c>
      <c r="CK83" s="2">
        <f t="shared" si="168"/>
        <v>1</v>
      </c>
      <c r="CL83" s="2">
        <f t="shared" si="168"/>
        <v>1</v>
      </c>
      <c r="CM83" s="2">
        <f t="shared" si="168"/>
        <v>1</v>
      </c>
      <c r="CN83" s="2">
        <f t="shared" si="168"/>
        <v>1</v>
      </c>
      <c r="CO83" s="2">
        <f t="shared" si="168"/>
        <v>1</v>
      </c>
      <c r="CP83" s="2">
        <f t="shared" si="168"/>
        <v>0.9</v>
      </c>
      <c r="CQ83" s="2">
        <f t="shared" si="168"/>
        <v>0.9</v>
      </c>
      <c r="CR83" s="2">
        <f t="shared" si="168"/>
        <v>0.9</v>
      </c>
      <c r="CS83" s="2">
        <f t="shared" si="168"/>
        <v>0.9</v>
      </c>
      <c r="CT83" s="2">
        <f t="shared" si="168"/>
        <v>0.9</v>
      </c>
      <c r="CU83" s="2">
        <f t="shared" si="168"/>
        <v>0.91666666666666663</v>
      </c>
      <c r="CV83" s="2">
        <f t="shared" si="168"/>
        <v>0.91666666666666663</v>
      </c>
      <c r="CW83" s="2">
        <f t="shared" si="168"/>
        <v>0.91666666666666663</v>
      </c>
      <c r="CX83" s="2">
        <f t="shared" si="168"/>
        <v>0.91666666666666663</v>
      </c>
      <c r="CY83" s="2">
        <f t="shared" si="168"/>
        <v>0.91666666666666663</v>
      </c>
      <c r="CZ83" s="2">
        <f t="shared" si="168"/>
        <v>0.9</v>
      </c>
      <c r="DB83" s="1">
        <f t="shared" ref="DB83:DU83" si="169">IF($CC83&gt;0,MAX(0,FLOOR((1-$DA$2)*CG$2-$CE83+1+CG$1,1)),0)</f>
        <v>0</v>
      </c>
      <c r="DC83" s="1">
        <f t="shared" si="169"/>
        <v>0</v>
      </c>
      <c r="DD83" s="1">
        <f t="shared" si="169"/>
        <v>0</v>
      </c>
      <c r="DE83" s="1">
        <f t="shared" si="169"/>
        <v>0</v>
      </c>
      <c r="DF83" s="1">
        <f t="shared" si="169"/>
        <v>0</v>
      </c>
      <c r="DG83" s="1">
        <f t="shared" si="169"/>
        <v>0</v>
      </c>
      <c r="DH83" s="1">
        <f t="shared" si="169"/>
        <v>1</v>
      </c>
      <c r="DI83" s="1">
        <f t="shared" si="169"/>
        <v>1</v>
      </c>
      <c r="DJ83" s="1">
        <f t="shared" si="169"/>
        <v>1</v>
      </c>
      <c r="DK83" s="1">
        <f t="shared" si="169"/>
        <v>3</v>
      </c>
      <c r="DL83" s="1">
        <f t="shared" si="169"/>
        <v>3</v>
      </c>
      <c r="DM83" s="1">
        <f t="shared" si="169"/>
        <v>3</v>
      </c>
      <c r="DN83" s="1">
        <f t="shared" si="169"/>
        <v>4</v>
      </c>
      <c r="DO83" s="1">
        <f t="shared" si="169"/>
        <v>4</v>
      </c>
      <c r="DP83" s="1">
        <f t="shared" si="169"/>
        <v>4</v>
      </c>
      <c r="DQ83" s="1">
        <f t="shared" si="169"/>
        <v>5</v>
      </c>
      <c r="DR83" s="1">
        <f t="shared" si="169"/>
        <v>5</v>
      </c>
      <c r="DS83" s="1">
        <f t="shared" si="169"/>
        <v>5</v>
      </c>
      <c r="DT83" s="1">
        <f t="shared" si="169"/>
        <v>6</v>
      </c>
      <c r="DU83" s="1">
        <f t="shared" si="169"/>
        <v>7</v>
      </c>
      <c r="DW83" s="1">
        <f t="shared" ref="DW83:EP83" si="170">$AL83 +(DB83*$CC83+AM83)*(BH83+1)/2</f>
        <v>5</v>
      </c>
      <c r="DX83" s="1">
        <f t="shared" si="170"/>
        <v>5</v>
      </c>
      <c r="DY83" s="1">
        <f t="shared" si="170"/>
        <v>5</v>
      </c>
      <c r="DZ83" s="1">
        <f t="shared" si="170"/>
        <v>5</v>
      </c>
      <c r="EA83" s="1">
        <f t="shared" si="170"/>
        <v>5</v>
      </c>
      <c r="EB83" s="1">
        <f t="shared" si="170"/>
        <v>5</v>
      </c>
      <c r="EC83" s="1">
        <f t="shared" si="170"/>
        <v>7.5</v>
      </c>
      <c r="ED83" s="1">
        <f t="shared" si="170"/>
        <v>7.5</v>
      </c>
      <c r="EE83" s="1">
        <f t="shared" si="170"/>
        <v>7.5</v>
      </c>
      <c r="EF83" s="1">
        <f t="shared" si="170"/>
        <v>12.5</v>
      </c>
      <c r="EG83" s="1">
        <f t="shared" si="170"/>
        <v>12.5</v>
      </c>
      <c r="EH83" s="1">
        <f t="shared" si="170"/>
        <v>12.5</v>
      </c>
      <c r="EI83" s="1">
        <f t="shared" si="170"/>
        <v>15</v>
      </c>
      <c r="EJ83" s="1">
        <f t="shared" si="170"/>
        <v>15</v>
      </c>
      <c r="EK83" s="1">
        <f t="shared" si="170"/>
        <v>15</v>
      </c>
      <c r="EL83" s="1">
        <f t="shared" si="170"/>
        <v>17.5</v>
      </c>
      <c r="EM83" s="1">
        <f t="shared" si="170"/>
        <v>17.5</v>
      </c>
      <c r="EN83" s="1">
        <f t="shared" si="170"/>
        <v>17.5</v>
      </c>
      <c r="EO83" s="1">
        <f t="shared" si="170"/>
        <v>20</v>
      </c>
      <c r="EP83" s="1">
        <f t="shared" si="170"/>
        <v>22.5</v>
      </c>
    </row>
    <row r="84" spans="1:146" ht="33.950000000000003" customHeight="1">
      <c r="A84" s="9" t="s">
        <v>277</v>
      </c>
      <c r="B84" s="1" t="s">
        <v>94</v>
      </c>
      <c r="C84" s="9" t="s">
        <v>222</v>
      </c>
      <c r="D84" s="9" t="s">
        <v>278</v>
      </c>
      <c r="E84" s="9" t="s">
        <v>30</v>
      </c>
      <c r="F84" s="9" t="s">
        <v>31</v>
      </c>
      <c r="G84" s="9" t="s">
        <v>279</v>
      </c>
      <c r="H84" s="9"/>
      <c r="I84" s="9">
        <v>1</v>
      </c>
      <c r="J84" s="8" t="s">
        <v>34</v>
      </c>
      <c r="K84" s="8" t="s">
        <v>34</v>
      </c>
      <c r="L84" s="9"/>
      <c r="M84" s="9" t="s">
        <v>280</v>
      </c>
    </row>
    <row r="85" spans="1:146" ht="33.950000000000003" customHeight="1">
      <c r="A85" s="8" t="s">
        <v>281</v>
      </c>
      <c r="B85" s="1" t="s">
        <v>94</v>
      </c>
      <c r="C85" s="8" t="s">
        <v>222</v>
      </c>
      <c r="D85" s="8" t="s">
        <v>278</v>
      </c>
      <c r="E85" s="8" t="s">
        <v>30</v>
      </c>
      <c r="F85" s="8" t="s">
        <v>31</v>
      </c>
      <c r="G85" s="8" t="s">
        <v>279</v>
      </c>
      <c r="H85" s="8"/>
      <c r="I85" s="8">
        <v>2</v>
      </c>
      <c r="J85" s="8" t="s">
        <v>34</v>
      </c>
      <c r="K85" s="8" t="s">
        <v>34</v>
      </c>
      <c r="L85" s="8"/>
      <c r="M85" s="8" t="s">
        <v>282</v>
      </c>
    </row>
    <row r="86" spans="1:146" ht="33.950000000000003" customHeight="1">
      <c r="A86" s="8" t="s">
        <v>283</v>
      </c>
      <c r="B86" s="1" t="s">
        <v>94</v>
      </c>
      <c r="C86" s="8" t="s">
        <v>222</v>
      </c>
      <c r="D86" s="8" t="s">
        <v>278</v>
      </c>
      <c r="E86" s="8" t="s">
        <v>30</v>
      </c>
      <c r="F86" s="8" t="s">
        <v>31</v>
      </c>
      <c r="G86" s="8" t="s">
        <v>279</v>
      </c>
      <c r="H86" s="8"/>
      <c r="I86" s="8">
        <v>3</v>
      </c>
      <c r="J86" s="8" t="s">
        <v>34</v>
      </c>
      <c r="K86" s="8" t="s">
        <v>34</v>
      </c>
      <c r="L86" s="8"/>
      <c r="M86" s="8" t="s">
        <v>284</v>
      </c>
    </row>
    <row r="87" spans="1:146" ht="105" customHeight="1">
      <c r="A87" s="8" t="s">
        <v>285</v>
      </c>
      <c r="B87" s="1" t="s">
        <v>94</v>
      </c>
      <c r="C87" s="8" t="s">
        <v>222</v>
      </c>
      <c r="D87" s="8" t="s">
        <v>278</v>
      </c>
      <c r="E87" s="8" t="s">
        <v>30</v>
      </c>
      <c r="F87" s="8" t="s">
        <v>31</v>
      </c>
      <c r="G87" s="8" t="s">
        <v>279</v>
      </c>
      <c r="H87" s="8"/>
      <c r="I87" s="8">
        <v>4</v>
      </c>
      <c r="J87" s="8" t="s">
        <v>34</v>
      </c>
      <c r="K87" s="8" t="s">
        <v>34</v>
      </c>
      <c r="L87" s="8"/>
      <c r="M87" s="8" t="s">
        <v>286</v>
      </c>
    </row>
    <row r="88" spans="1:146" ht="103.5" customHeight="1">
      <c r="A88" s="9" t="s">
        <v>287</v>
      </c>
      <c r="B88" s="1" t="s">
        <v>94</v>
      </c>
      <c r="C88" s="9" t="s">
        <v>222</v>
      </c>
      <c r="D88" s="9" t="s">
        <v>278</v>
      </c>
      <c r="E88" s="9" t="s">
        <v>30</v>
      </c>
      <c r="F88" s="9" t="s">
        <v>31</v>
      </c>
      <c r="G88" s="9" t="s">
        <v>279</v>
      </c>
      <c r="H88" s="9"/>
      <c r="I88" s="9">
        <v>5</v>
      </c>
      <c r="J88" s="8" t="s">
        <v>34</v>
      </c>
      <c r="K88" s="8" t="s">
        <v>34</v>
      </c>
      <c r="L88" s="9"/>
      <c r="M88" s="8" t="s">
        <v>288</v>
      </c>
    </row>
    <row r="89" spans="1:146" ht="130.5" customHeight="1">
      <c r="A89" s="8" t="s">
        <v>289</v>
      </c>
      <c r="B89" s="1" t="s">
        <v>94</v>
      </c>
      <c r="C89" s="8" t="s">
        <v>222</v>
      </c>
      <c r="D89" s="8" t="s">
        <v>290</v>
      </c>
      <c r="E89" s="8" t="s">
        <v>30</v>
      </c>
      <c r="F89" s="8" t="s">
        <v>31</v>
      </c>
      <c r="G89" s="8" t="s">
        <v>291</v>
      </c>
      <c r="H89" s="8"/>
      <c r="I89" s="8">
        <v>1</v>
      </c>
      <c r="J89" s="8" t="s">
        <v>34</v>
      </c>
      <c r="K89" s="8" t="s">
        <v>34</v>
      </c>
      <c r="L89" s="8"/>
      <c r="M89" s="9" t="s">
        <v>292</v>
      </c>
    </row>
    <row r="90" spans="1:146" ht="312">
      <c r="A90" s="8" t="s">
        <v>293</v>
      </c>
      <c r="B90" s="1" t="s">
        <v>94</v>
      </c>
      <c r="C90" s="8" t="s">
        <v>222</v>
      </c>
      <c r="D90" s="8" t="s">
        <v>290</v>
      </c>
      <c r="E90" s="8" t="s">
        <v>30</v>
      </c>
      <c r="F90" s="8" t="s">
        <v>31</v>
      </c>
      <c r="G90" s="8" t="s">
        <v>291</v>
      </c>
      <c r="H90" s="8"/>
      <c r="I90" s="8">
        <v>2</v>
      </c>
      <c r="J90" s="8" t="s">
        <v>34</v>
      </c>
      <c r="K90" s="8" t="s">
        <v>34</v>
      </c>
      <c r="L90" s="8"/>
      <c r="M90" s="8" t="s">
        <v>294</v>
      </c>
    </row>
    <row r="91" spans="1:146" ht="33.950000000000003" customHeight="1">
      <c r="A91" s="8" t="s">
        <v>295</v>
      </c>
      <c r="B91" s="1" t="s">
        <v>94</v>
      </c>
      <c r="C91" s="8" t="s">
        <v>222</v>
      </c>
      <c r="D91" s="8" t="s">
        <v>290</v>
      </c>
      <c r="E91" s="15" t="s">
        <v>30</v>
      </c>
      <c r="F91" s="15" t="s">
        <v>31</v>
      </c>
      <c r="G91" s="15" t="s">
        <v>291</v>
      </c>
      <c r="H91" s="15"/>
      <c r="I91" s="8">
        <v>3</v>
      </c>
      <c r="J91" s="8" t="s">
        <v>34</v>
      </c>
      <c r="K91" s="8" t="s">
        <v>34</v>
      </c>
      <c r="L91" s="8"/>
      <c r="M91" s="8" t="s">
        <v>296</v>
      </c>
    </row>
    <row r="92" spans="1:146" ht="384">
      <c r="A92" s="9" t="s">
        <v>297</v>
      </c>
      <c r="B92" s="1" t="s">
        <v>94</v>
      </c>
      <c r="C92" s="9" t="s">
        <v>222</v>
      </c>
      <c r="D92" s="9" t="s">
        <v>290</v>
      </c>
      <c r="E92" s="9" t="s">
        <v>30</v>
      </c>
      <c r="F92" s="9" t="s">
        <v>31</v>
      </c>
      <c r="G92" s="9" t="s">
        <v>291</v>
      </c>
      <c r="H92" s="9"/>
      <c r="I92" s="9">
        <v>4</v>
      </c>
      <c r="J92" s="8" t="s">
        <v>34</v>
      </c>
      <c r="K92" s="8" t="s">
        <v>34</v>
      </c>
      <c r="L92" s="9"/>
      <c r="M92" s="9" t="s">
        <v>298</v>
      </c>
    </row>
    <row r="93" spans="1:146" ht="300">
      <c r="A93" s="8" t="s">
        <v>299</v>
      </c>
      <c r="B93" s="1" t="s">
        <v>94</v>
      </c>
      <c r="C93" s="8" t="s">
        <v>222</v>
      </c>
      <c r="D93" s="8" t="s">
        <v>290</v>
      </c>
      <c r="E93" s="8" t="s">
        <v>30</v>
      </c>
      <c r="F93" s="8" t="s">
        <v>31</v>
      </c>
      <c r="G93" s="8" t="s">
        <v>291</v>
      </c>
      <c r="H93" s="8"/>
      <c r="I93" s="8">
        <v>5</v>
      </c>
      <c r="J93" s="8" t="s">
        <v>34</v>
      </c>
      <c r="K93" s="8" t="s">
        <v>34</v>
      </c>
      <c r="L93" s="8"/>
      <c r="M93" s="8" t="s">
        <v>300</v>
      </c>
    </row>
    <row r="94" spans="1:146" ht="33.950000000000003" customHeight="1">
      <c r="A94" s="8" t="s">
        <v>301</v>
      </c>
      <c r="B94" s="1" t="s">
        <v>94</v>
      </c>
      <c r="C94" s="8" t="s">
        <v>222</v>
      </c>
      <c r="D94" s="8" t="s">
        <v>302</v>
      </c>
      <c r="E94" s="8" t="s">
        <v>30</v>
      </c>
      <c r="F94" s="8" t="s">
        <v>31</v>
      </c>
      <c r="G94" s="8" t="s">
        <v>303</v>
      </c>
      <c r="H94" s="8"/>
      <c r="I94" s="8">
        <v>1</v>
      </c>
      <c r="J94" s="8" t="s">
        <v>34</v>
      </c>
      <c r="K94" s="8" t="s">
        <v>34</v>
      </c>
      <c r="L94" s="8"/>
      <c r="M94" s="8"/>
    </row>
    <row r="95" spans="1:146" ht="33.950000000000003" customHeight="1">
      <c r="A95" s="9" t="s">
        <v>304</v>
      </c>
      <c r="B95" s="1" t="s">
        <v>94</v>
      </c>
      <c r="C95" s="9" t="s">
        <v>222</v>
      </c>
      <c r="D95" s="9" t="s">
        <v>302</v>
      </c>
      <c r="E95" s="9" t="s">
        <v>30</v>
      </c>
      <c r="F95" s="9" t="s">
        <v>31</v>
      </c>
      <c r="G95" s="9" t="s">
        <v>303</v>
      </c>
      <c r="H95" s="8"/>
      <c r="I95" s="8">
        <v>2</v>
      </c>
      <c r="J95" s="8" t="s">
        <v>34</v>
      </c>
      <c r="K95" s="8" t="s">
        <v>34</v>
      </c>
      <c r="L95" s="9"/>
      <c r="M95" s="9"/>
    </row>
    <row r="96" spans="1:146" ht="33.950000000000003" customHeight="1">
      <c r="A96" s="9" t="s">
        <v>305</v>
      </c>
      <c r="B96" s="1" t="s">
        <v>94</v>
      </c>
      <c r="C96" s="9" t="s">
        <v>222</v>
      </c>
      <c r="D96" s="9" t="s">
        <v>302</v>
      </c>
      <c r="E96" s="9" t="s">
        <v>30</v>
      </c>
      <c r="F96" s="9" t="s">
        <v>31</v>
      </c>
      <c r="G96" s="9" t="s">
        <v>303</v>
      </c>
      <c r="H96" s="8"/>
      <c r="I96" s="8">
        <v>3</v>
      </c>
      <c r="J96" s="8" t="s">
        <v>34</v>
      </c>
      <c r="K96" s="8" t="s">
        <v>34</v>
      </c>
      <c r="L96" s="9"/>
      <c r="M96" s="9"/>
    </row>
    <row r="97" spans="1:146" ht="33.950000000000003" customHeight="1">
      <c r="A97" s="8" t="s">
        <v>306</v>
      </c>
      <c r="B97" s="1" t="s">
        <v>94</v>
      </c>
      <c r="C97" s="8" t="s">
        <v>222</v>
      </c>
      <c r="D97" s="8" t="s">
        <v>302</v>
      </c>
      <c r="E97" s="8" t="s">
        <v>30</v>
      </c>
      <c r="F97" s="8" t="s">
        <v>31</v>
      </c>
      <c r="G97" s="8" t="s">
        <v>303</v>
      </c>
      <c r="H97" s="8"/>
      <c r="I97" s="8">
        <v>4</v>
      </c>
      <c r="J97" s="8" t="s">
        <v>34</v>
      </c>
      <c r="K97" s="8" t="s">
        <v>34</v>
      </c>
      <c r="L97" s="8"/>
      <c r="M97" s="8"/>
    </row>
    <row r="98" spans="1:146" ht="33.950000000000003" customHeight="1">
      <c r="A98" s="8" t="s">
        <v>307</v>
      </c>
      <c r="B98" s="1" t="s">
        <v>94</v>
      </c>
      <c r="C98" s="8" t="s">
        <v>222</v>
      </c>
      <c r="D98" s="8" t="s">
        <v>278</v>
      </c>
      <c r="E98" s="8" t="s">
        <v>30</v>
      </c>
      <c r="F98" s="8" t="s">
        <v>31</v>
      </c>
      <c r="G98" s="8" t="s">
        <v>303</v>
      </c>
      <c r="H98" s="8"/>
      <c r="I98" s="8">
        <v>5</v>
      </c>
      <c r="J98" s="8" t="s">
        <v>34</v>
      </c>
      <c r="K98" s="8" t="s">
        <v>34</v>
      </c>
      <c r="L98" s="8"/>
      <c r="M98" s="8"/>
    </row>
    <row r="99" spans="1:146" ht="33.950000000000003" customHeight="1">
      <c r="A99" s="8" t="s">
        <v>308</v>
      </c>
      <c r="B99" s="1" t="s">
        <v>94</v>
      </c>
      <c r="C99" s="8" t="s">
        <v>222</v>
      </c>
      <c r="D99" s="8" t="s">
        <v>309</v>
      </c>
      <c r="E99" s="8" t="s">
        <v>30</v>
      </c>
      <c r="F99" s="8" t="s">
        <v>31</v>
      </c>
      <c r="G99" s="8" t="s">
        <v>310</v>
      </c>
      <c r="H99" s="8"/>
      <c r="I99" s="8">
        <v>1</v>
      </c>
      <c r="J99" s="8" t="s">
        <v>34</v>
      </c>
      <c r="K99" s="8" t="s">
        <v>34</v>
      </c>
      <c r="L99" s="8"/>
      <c r="M99" s="8"/>
    </row>
    <row r="100" spans="1:146" ht="24">
      <c r="A100" s="8" t="s">
        <v>311</v>
      </c>
      <c r="B100" s="1" t="s">
        <v>94</v>
      </c>
      <c r="C100" s="8" t="s">
        <v>222</v>
      </c>
      <c r="D100" s="8" t="s">
        <v>309</v>
      </c>
      <c r="E100" s="8" t="s">
        <v>30</v>
      </c>
      <c r="F100" s="8" t="s">
        <v>31</v>
      </c>
      <c r="G100" s="8" t="s">
        <v>310</v>
      </c>
      <c r="H100" s="8"/>
      <c r="I100" s="8">
        <v>2</v>
      </c>
      <c r="J100" s="8" t="s">
        <v>34</v>
      </c>
      <c r="K100" s="8" t="s">
        <v>34</v>
      </c>
      <c r="L100" s="8"/>
      <c r="M100" s="8"/>
    </row>
    <row r="101" spans="1:146" ht="33.950000000000003" customHeight="1">
      <c r="A101" s="8" t="s">
        <v>312</v>
      </c>
      <c r="B101" s="1" t="s">
        <v>94</v>
      </c>
      <c r="C101" s="8" t="s">
        <v>222</v>
      </c>
      <c r="D101" s="8" t="s">
        <v>309</v>
      </c>
      <c r="E101" s="8" t="s">
        <v>30</v>
      </c>
      <c r="F101" s="8" t="s">
        <v>31</v>
      </c>
      <c r="G101" s="8" t="s">
        <v>310</v>
      </c>
      <c r="H101" s="8"/>
      <c r="I101" s="8">
        <v>3</v>
      </c>
      <c r="J101" s="8" t="s">
        <v>34</v>
      </c>
      <c r="K101" s="8" t="s">
        <v>34</v>
      </c>
      <c r="L101" s="8"/>
      <c r="M101" s="8"/>
    </row>
    <row r="102" spans="1:146" ht="33.950000000000003" customHeight="1">
      <c r="A102" s="8" t="s">
        <v>313</v>
      </c>
      <c r="B102" s="1" t="s">
        <v>94</v>
      </c>
      <c r="C102" s="8" t="s">
        <v>222</v>
      </c>
      <c r="D102" s="8" t="s">
        <v>309</v>
      </c>
      <c r="E102" s="8" t="s">
        <v>30</v>
      </c>
      <c r="F102" s="8" t="s">
        <v>31</v>
      </c>
      <c r="G102" s="8" t="s">
        <v>310</v>
      </c>
      <c r="H102" s="8"/>
      <c r="I102" s="8">
        <v>4</v>
      </c>
      <c r="J102" s="8" t="s">
        <v>34</v>
      </c>
      <c r="K102" s="8" t="s">
        <v>34</v>
      </c>
      <c r="L102" s="8"/>
      <c r="M102" s="8"/>
    </row>
    <row r="103" spans="1:146" ht="33.950000000000003" customHeight="1">
      <c r="A103" s="8" t="s">
        <v>314</v>
      </c>
      <c r="B103" s="1" t="s">
        <v>94</v>
      </c>
      <c r="C103" s="8" t="s">
        <v>222</v>
      </c>
      <c r="D103" s="8" t="s">
        <v>309</v>
      </c>
      <c r="E103" s="8" t="s">
        <v>30</v>
      </c>
      <c r="F103" s="8" t="s">
        <v>31</v>
      </c>
      <c r="G103" s="8" t="s">
        <v>310</v>
      </c>
      <c r="H103" s="8"/>
      <c r="I103" s="8">
        <v>5</v>
      </c>
      <c r="J103" s="8" t="s">
        <v>34</v>
      </c>
      <c r="K103" s="8" t="s">
        <v>34</v>
      </c>
      <c r="L103" s="8"/>
      <c r="M103" s="8"/>
    </row>
    <row r="104" spans="1:146" ht="33.950000000000003" customHeight="1">
      <c r="A104" s="8" t="s">
        <v>323</v>
      </c>
      <c r="B104" s="1" t="s">
        <v>94</v>
      </c>
      <c r="C104" s="8" t="s">
        <v>222</v>
      </c>
      <c r="D104" s="8" t="s">
        <v>324</v>
      </c>
      <c r="E104" s="15" t="s">
        <v>30</v>
      </c>
      <c r="F104" s="15" t="s">
        <v>47</v>
      </c>
      <c r="G104" s="15"/>
      <c r="H104" s="15"/>
      <c r="I104" s="8">
        <v>1</v>
      </c>
      <c r="J104" s="8" t="s">
        <v>34</v>
      </c>
      <c r="K104" s="8" t="s">
        <v>34</v>
      </c>
      <c r="L104" s="8"/>
      <c r="M104" s="8" t="s">
        <v>325</v>
      </c>
      <c r="N104" s="12" t="s">
        <v>326</v>
      </c>
      <c r="O104" s="1">
        <v>1</v>
      </c>
      <c r="Q104" s="1">
        <f t="shared" ref="Q104:Z106" si="171">IF(Q$2/5+1 &gt;=$I104,CG104*DW104, 0)</f>
        <v>1.6666666666666665</v>
      </c>
      <c r="R104" s="1">
        <f t="shared" si="171"/>
        <v>2.0833333333333335</v>
      </c>
      <c r="S104" s="1">
        <f t="shared" si="171"/>
        <v>2.0833333333333335</v>
      </c>
      <c r="T104" s="1">
        <f t="shared" si="171"/>
        <v>2.5</v>
      </c>
      <c r="U104" s="1">
        <f t="shared" si="171"/>
        <v>2.5</v>
      </c>
      <c r="V104" s="1">
        <f t="shared" si="171"/>
        <v>2.5</v>
      </c>
      <c r="W104" s="1">
        <f t="shared" si="171"/>
        <v>5</v>
      </c>
      <c r="X104" s="1">
        <f t="shared" si="171"/>
        <v>5</v>
      </c>
      <c r="Y104" s="1">
        <f t="shared" si="171"/>
        <v>5</v>
      </c>
      <c r="Z104" s="1">
        <f t="shared" si="171"/>
        <v>9</v>
      </c>
      <c r="AA104" s="1">
        <f t="shared" ref="AA104:AJ106" si="172">IF(AA$2/5+1 &gt;=$I104,CQ104*EG104, 0)</f>
        <v>9</v>
      </c>
      <c r="AB104" s="1">
        <f t="shared" si="172"/>
        <v>9</v>
      </c>
      <c r="AC104" s="1">
        <f t="shared" si="172"/>
        <v>11.25</v>
      </c>
      <c r="AD104" s="1">
        <f t="shared" si="172"/>
        <v>11.25</v>
      </c>
      <c r="AE104" s="1">
        <f t="shared" si="172"/>
        <v>11.458333333333332</v>
      </c>
      <c r="AF104" s="1">
        <f t="shared" si="172"/>
        <v>13.75</v>
      </c>
      <c r="AG104" s="1">
        <f t="shared" si="172"/>
        <v>13.75</v>
      </c>
      <c r="AH104" s="1">
        <f t="shared" si="172"/>
        <v>13.75</v>
      </c>
      <c r="AI104" s="1">
        <f t="shared" si="172"/>
        <v>16.041666666666664</v>
      </c>
      <c r="AJ104" s="1">
        <f t="shared" si="172"/>
        <v>18</v>
      </c>
      <c r="AL104" s="1">
        <v>0</v>
      </c>
      <c r="AM104" s="1">
        <v>1</v>
      </c>
      <c r="AN104" s="1">
        <f t="shared" ref="AN104:BF104" si="173">AM104</f>
        <v>1</v>
      </c>
      <c r="AO104" s="1">
        <f t="shared" si="173"/>
        <v>1</v>
      </c>
      <c r="AP104" s="1">
        <f t="shared" si="173"/>
        <v>1</v>
      </c>
      <c r="AQ104" s="1">
        <f t="shared" si="173"/>
        <v>1</v>
      </c>
      <c r="AR104" s="1">
        <f t="shared" si="173"/>
        <v>1</v>
      </c>
      <c r="AS104" s="1">
        <f t="shared" si="173"/>
        <v>1</v>
      </c>
      <c r="AT104" s="1">
        <f t="shared" si="173"/>
        <v>1</v>
      </c>
      <c r="AU104" s="1">
        <f t="shared" si="173"/>
        <v>1</v>
      </c>
      <c r="AV104" s="1">
        <f t="shared" si="173"/>
        <v>1</v>
      </c>
      <c r="AW104" s="1">
        <f t="shared" si="173"/>
        <v>1</v>
      </c>
      <c r="AX104" s="1">
        <f t="shared" si="173"/>
        <v>1</v>
      </c>
      <c r="AY104" s="1">
        <f t="shared" si="173"/>
        <v>1</v>
      </c>
      <c r="AZ104" s="1">
        <f t="shared" si="173"/>
        <v>1</v>
      </c>
      <c r="BA104" s="1">
        <f t="shared" si="173"/>
        <v>1</v>
      </c>
      <c r="BB104" s="1">
        <f t="shared" si="173"/>
        <v>1</v>
      </c>
      <c r="BC104" s="1">
        <f t="shared" si="173"/>
        <v>1</v>
      </c>
      <c r="BD104" s="1">
        <f t="shared" si="173"/>
        <v>1</v>
      </c>
      <c r="BE104" s="1">
        <f t="shared" si="173"/>
        <v>1</v>
      </c>
      <c r="BF104" s="1">
        <f t="shared" si="173"/>
        <v>1</v>
      </c>
      <c r="BH104" s="1">
        <v>4</v>
      </c>
      <c r="BI104" s="1">
        <f t="shared" ref="BI104:CA104" si="174">BH104</f>
        <v>4</v>
      </c>
      <c r="BJ104" s="1">
        <f t="shared" si="174"/>
        <v>4</v>
      </c>
      <c r="BK104" s="1">
        <f t="shared" si="174"/>
        <v>4</v>
      </c>
      <c r="BL104" s="1">
        <f t="shared" si="174"/>
        <v>4</v>
      </c>
      <c r="BM104" s="1">
        <f t="shared" si="174"/>
        <v>4</v>
      </c>
      <c r="BN104" s="1">
        <f t="shared" si="174"/>
        <v>4</v>
      </c>
      <c r="BO104" s="1">
        <f t="shared" si="174"/>
        <v>4</v>
      </c>
      <c r="BP104" s="1">
        <f t="shared" si="174"/>
        <v>4</v>
      </c>
      <c r="BQ104" s="1">
        <f t="shared" si="174"/>
        <v>4</v>
      </c>
      <c r="BR104" s="1">
        <f t="shared" si="174"/>
        <v>4</v>
      </c>
      <c r="BS104" s="1">
        <f t="shared" si="174"/>
        <v>4</v>
      </c>
      <c r="BT104" s="1">
        <f t="shared" si="174"/>
        <v>4</v>
      </c>
      <c r="BU104" s="1">
        <f t="shared" si="174"/>
        <v>4</v>
      </c>
      <c r="BV104" s="1">
        <f t="shared" si="174"/>
        <v>4</v>
      </c>
      <c r="BW104" s="1">
        <f t="shared" si="174"/>
        <v>4</v>
      </c>
      <c r="BX104" s="1">
        <f t="shared" si="174"/>
        <v>4</v>
      </c>
      <c r="BY104" s="1">
        <f t="shared" si="174"/>
        <v>4</v>
      </c>
      <c r="BZ104" s="1">
        <f t="shared" si="174"/>
        <v>4</v>
      </c>
      <c r="CA104" s="1">
        <f t="shared" si="174"/>
        <v>4</v>
      </c>
      <c r="CB104" s="2"/>
      <c r="CC104" s="1">
        <v>1</v>
      </c>
      <c r="CE104">
        <f>IF(EXACT(E104,"Focus"),IF(I104=1,3,IF(I104=2,3,IF(I104=3,4,IF(I104=4,6,8)))),IF(I104=1,4,IF(I104=2,5,IF(I104=3,6,IF(I104=4,8,10)))))</f>
        <v>3</v>
      </c>
      <c r="CG104" s="2">
        <f t="shared" ref="CG104:CP106" si="175">MIN(1,MAX(0,(CG$2-$CE104+1+CG$1-DB104)/CG$2))</f>
        <v>0.66666666666666663</v>
      </c>
      <c r="CH104" s="2">
        <f t="shared" si="175"/>
        <v>0.83333333333333337</v>
      </c>
      <c r="CI104" s="2">
        <f t="shared" si="175"/>
        <v>0.83333333333333337</v>
      </c>
      <c r="CJ104" s="2">
        <f t="shared" si="175"/>
        <v>1</v>
      </c>
      <c r="CK104" s="2">
        <f t="shared" si="175"/>
        <v>1</v>
      </c>
      <c r="CL104" s="2">
        <f t="shared" si="175"/>
        <v>1</v>
      </c>
      <c r="CM104" s="2">
        <f t="shared" si="175"/>
        <v>1</v>
      </c>
      <c r="CN104" s="2">
        <f t="shared" si="175"/>
        <v>1</v>
      </c>
      <c r="CO104" s="2">
        <f t="shared" si="175"/>
        <v>1</v>
      </c>
      <c r="CP104" s="2">
        <f t="shared" si="175"/>
        <v>0.9</v>
      </c>
      <c r="CQ104" s="2">
        <f t="shared" ref="CQ104:CZ106" si="176">MIN(1,MAX(0,(CQ$2-$CE104+1+CQ$1-DL104)/CQ$2))</f>
        <v>0.9</v>
      </c>
      <c r="CR104" s="2">
        <f t="shared" si="176"/>
        <v>0.9</v>
      </c>
      <c r="CS104" s="2">
        <f t="shared" si="176"/>
        <v>0.9</v>
      </c>
      <c r="CT104" s="2">
        <f t="shared" si="176"/>
        <v>0.9</v>
      </c>
      <c r="CU104" s="2">
        <f t="shared" si="176"/>
        <v>0.91666666666666663</v>
      </c>
      <c r="CV104" s="2">
        <f t="shared" si="176"/>
        <v>0.91666666666666663</v>
      </c>
      <c r="CW104" s="2">
        <f t="shared" si="176"/>
        <v>0.91666666666666663</v>
      </c>
      <c r="CX104" s="2">
        <f t="shared" si="176"/>
        <v>0.91666666666666663</v>
      </c>
      <c r="CY104" s="2">
        <f t="shared" si="176"/>
        <v>0.91666666666666663</v>
      </c>
      <c r="CZ104" s="2">
        <f t="shared" si="176"/>
        <v>0.9</v>
      </c>
      <c r="DB104" s="1">
        <f t="shared" ref="DB104:DK106" si="177">IF($CC104&gt;0,MAX(0,FLOOR((1-$DA$2)*CG$2-$CE104+1+CG$1,1)),0)</f>
        <v>0</v>
      </c>
      <c r="DC104" s="1">
        <f t="shared" si="177"/>
        <v>0</v>
      </c>
      <c r="DD104" s="1">
        <f t="shared" si="177"/>
        <v>0</v>
      </c>
      <c r="DE104" s="1">
        <f t="shared" si="177"/>
        <v>0</v>
      </c>
      <c r="DF104" s="1">
        <f t="shared" si="177"/>
        <v>0</v>
      </c>
      <c r="DG104" s="1">
        <f t="shared" si="177"/>
        <v>0</v>
      </c>
      <c r="DH104" s="1">
        <f t="shared" si="177"/>
        <v>1</v>
      </c>
      <c r="DI104" s="1">
        <f t="shared" si="177"/>
        <v>1</v>
      </c>
      <c r="DJ104" s="1">
        <f t="shared" si="177"/>
        <v>1</v>
      </c>
      <c r="DK104" s="1">
        <f t="shared" si="177"/>
        <v>3</v>
      </c>
      <c r="DL104" s="1">
        <f t="shared" ref="DL104:DU106" si="178">IF($CC104&gt;0,MAX(0,FLOOR((1-$DA$2)*CQ$2-$CE104+1+CQ$1,1)),0)</f>
        <v>3</v>
      </c>
      <c r="DM104" s="1">
        <f t="shared" si="178"/>
        <v>3</v>
      </c>
      <c r="DN104" s="1">
        <f t="shared" si="178"/>
        <v>4</v>
      </c>
      <c r="DO104" s="1">
        <f t="shared" si="178"/>
        <v>4</v>
      </c>
      <c r="DP104" s="1">
        <f t="shared" si="178"/>
        <v>4</v>
      </c>
      <c r="DQ104" s="1">
        <f t="shared" si="178"/>
        <v>5</v>
      </c>
      <c r="DR104" s="1">
        <f t="shared" si="178"/>
        <v>5</v>
      </c>
      <c r="DS104" s="1">
        <f t="shared" si="178"/>
        <v>5</v>
      </c>
      <c r="DT104" s="1">
        <f t="shared" si="178"/>
        <v>6</v>
      </c>
      <c r="DU104" s="1">
        <f t="shared" si="178"/>
        <v>7</v>
      </c>
      <c r="DW104" s="1">
        <f t="shared" ref="DW104:EF106" si="179">$AL104 +(DB104*$CC104+AM104)*(BH104+1)/2</f>
        <v>2.5</v>
      </c>
      <c r="DX104" s="1">
        <f t="shared" si="179"/>
        <v>2.5</v>
      </c>
      <c r="DY104" s="1">
        <f t="shared" si="179"/>
        <v>2.5</v>
      </c>
      <c r="DZ104" s="1">
        <f t="shared" si="179"/>
        <v>2.5</v>
      </c>
      <c r="EA104" s="1">
        <f t="shared" si="179"/>
        <v>2.5</v>
      </c>
      <c r="EB104" s="1">
        <f t="shared" si="179"/>
        <v>2.5</v>
      </c>
      <c r="EC104" s="1">
        <f t="shared" si="179"/>
        <v>5</v>
      </c>
      <c r="ED104" s="1">
        <f t="shared" si="179"/>
        <v>5</v>
      </c>
      <c r="EE104" s="1">
        <f t="shared" si="179"/>
        <v>5</v>
      </c>
      <c r="EF104" s="1">
        <f t="shared" si="179"/>
        <v>10</v>
      </c>
      <c r="EG104" s="1">
        <f t="shared" ref="EG104:EP106" si="180">$AL104 +(DL104*$CC104+AW104)*(BR104+1)/2</f>
        <v>10</v>
      </c>
      <c r="EH104" s="1">
        <f t="shared" si="180"/>
        <v>10</v>
      </c>
      <c r="EI104" s="1">
        <f t="shared" si="180"/>
        <v>12.5</v>
      </c>
      <c r="EJ104" s="1">
        <f t="shared" si="180"/>
        <v>12.5</v>
      </c>
      <c r="EK104" s="1">
        <f t="shared" si="180"/>
        <v>12.5</v>
      </c>
      <c r="EL104" s="1">
        <f t="shared" si="180"/>
        <v>15</v>
      </c>
      <c r="EM104" s="1">
        <f t="shared" si="180"/>
        <v>15</v>
      </c>
      <c r="EN104" s="1">
        <f t="shared" si="180"/>
        <v>15</v>
      </c>
      <c r="EO104" s="1">
        <f t="shared" si="180"/>
        <v>17.5</v>
      </c>
      <c r="EP104" s="1">
        <f t="shared" si="180"/>
        <v>20</v>
      </c>
    </row>
    <row r="105" spans="1:146" ht="56.25" customHeight="1">
      <c r="A105" s="8" t="s">
        <v>342</v>
      </c>
      <c r="B105" s="1" t="s">
        <v>94</v>
      </c>
      <c r="C105" s="8" t="s">
        <v>222</v>
      </c>
      <c r="D105" s="8" t="s">
        <v>343</v>
      </c>
      <c r="E105" s="8" t="s">
        <v>30</v>
      </c>
      <c r="F105" s="8" t="s">
        <v>47</v>
      </c>
      <c r="G105" s="8"/>
      <c r="H105" s="8"/>
      <c r="I105" s="8">
        <v>1</v>
      </c>
      <c r="J105" s="8" t="s">
        <v>34</v>
      </c>
      <c r="K105" s="8" t="s">
        <v>34</v>
      </c>
      <c r="L105" s="8"/>
      <c r="M105" s="8" t="s">
        <v>344</v>
      </c>
      <c r="N105" s="12" t="s">
        <v>345</v>
      </c>
      <c r="O105" s="1">
        <v>1</v>
      </c>
      <c r="Q105" s="1">
        <f t="shared" si="171"/>
        <v>0</v>
      </c>
      <c r="R105" s="1">
        <f t="shared" si="171"/>
        <v>0</v>
      </c>
      <c r="S105" s="1">
        <f t="shared" si="171"/>
        <v>0</v>
      </c>
      <c r="T105" s="1">
        <f t="shared" si="171"/>
        <v>0</v>
      </c>
      <c r="U105" s="1">
        <f t="shared" si="171"/>
        <v>0</v>
      </c>
      <c r="V105" s="1">
        <f t="shared" si="171"/>
        <v>0</v>
      </c>
      <c r="W105" s="1">
        <f t="shared" si="171"/>
        <v>2.5</v>
      </c>
      <c r="X105" s="1">
        <f t="shared" si="171"/>
        <v>2.5</v>
      </c>
      <c r="Y105" s="1">
        <f t="shared" si="171"/>
        <v>2.5</v>
      </c>
      <c r="Z105" s="1">
        <f t="shared" si="171"/>
        <v>6.75</v>
      </c>
      <c r="AA105" s="1">
        <f t="shared" si="172"/>
        <v>6.75</v>
      </c>
      <c r="AB105" s="1">
        <f t="shared" si="172"/>
        <v>6.75</v>
      </c>
      <c r="AC105" s="1">
        <f t="shared" si="172"/>
        <v>9</v>
      </c>
      <c r="AD105" s="1">
        <f t="shared" si="172"/>
        <v>9</v>
      </c>
      <c r="AE105" s="1">
        <f t="shared" si="172"/>
        <v>9.1666666666666661</v>
      </c>
      <c r="AF105" s="1">
        <f t="shared" si="172"/>
        <v>11.458333333333332</v>
      </c>
      <c r="AG105" s="1">
        <f t="shared" si="172"/>
        <v>11.458333333333332</v>
      </c>
      <c r="AH105" s="1">
        <f t="shared" si="172"/>
        <v>11.458333333333332</v>
      </c>
      <c r="AI105" s="1">
        <f t="shared" si="172"/>
        <v>13.75</v>
      </c>
      <c r="AJ105" s="1">
        <f t="shared" si="172"/>
        <v>15.75</v>
      </c>
      <c r="AL105" s="1">
        <v>0</v>
      </c>
      <c r="AM105" s="1">
        <v>0</v>
      </c>
      <c r="AN105" s="1">
        <f t="shared" ref="AN105:BF105" si="181">AM105</f>
        <v>0</v>
      </c>
      <c r="AO105" s="1">
        <f t="shared" si="181"/>
        <v>0</v>
      </c>
      <c r="AP105" s="1">
        <f t="shared" si="181"/>
        <v>0</v>
      </c>
      <c r="AQ105" s="1">
        <f t="shared" si="181"/>
        <v>0</v>
      </c>
      <c r="AR105" s="1">
        <f t="shared" si="181"/>
        <v>0</v>
      </c>
      <c r="AS105" s="1">
        <f t="shared" si="181"/>
        <v>0</v>
      </c>
      <c r="AT105" s="1">
        <f t="shared" si="181"/>
        <v>0</v>
      </c>
      <c r="AU105" s="1">
        <f t="shared" si="181"/>
        <v>0</v>
      </c>
      <c r="AV105" s="1">
        <f t="shared" si="181"/>
        <v>0</v>
      </c>
      <c r="AW105" s="1">
        <f t="shared" si="181"/>
        <v>0</v>
      </c>
      <c r="AX105" s="1">
        <f t="shared" si="181"/>
        <v>0</v>
      </c>
      <c r="AY105" s="1">
        <f t="shared" si="181"/>
        <v>0</v>
      </c>
      <c r="AZ105" s="1">
        <f t="shared" si="181"/>
        <v>0</v>
      </c>
      <c r="BA105" s="1">
        <f t="shared" si="181"/>
        <v>0</v>
      </c>
      <c r="BB105" s="1">
        <f t="shared" si="181"/>
        <v>0</v>
      </c>
      <c r="BC105" s="1">
        <f t="shared" si="181"/>
        <v>0</v>
      </c>
      <c r="BD105" s="1">
        <f t="shared" si="181"/>
        <v>0</v>
      </c>
      <c r="BE105" s="1">
        <f t="shared" si="181"/>
        <v>0</v>
      </c>
      <c r="BF105" s="1">
        <f t="shared" si="181"/>
        <v>0</v>
      </c>
      <c r="BH105" s="1">
        <v>4</v>
      </c>
      <c r="BI105" s="1">
        <f t="shared" ref="BI105:CA105" si="182">BH105</f>
        <v>4</v>
      </c>
      <c r="BJ105" s="1">
        <f t="shared" si="182"/>
        <v>4</v>
      </c>
      <c r="BK105" s="1">
        <f t="shared" si="182"/>
        <v>4</v>
      </c>
      <c r="BL105" s="1">
        <f t="shared" si="182"/>
        <v>4</v>
      </c>
      <c r="BM105" s="1">
        <f t="shared" si="182"/>
        <v>4</v>
      </c>
      <c r="BN105" s="1">
        <f t="shared" si="182"/>
        <v>4</v>
      </c>
      <c r="BO105" s="1">
        <f t="shared" si="182"/>
        <v>4</v>
      </c>
      <c r="BP105" s="1">
        <f t="shared" si="182"/>
        <v>4</v>
      </c>
      <c r="BQ105" s="1">
        <f t="shared" si="182"/>
        <v>4</v>
      </c>
      <c r="BR105" s="1">
        <f t="shared" si="182"/>
        <v>4</v>
      </c>
      <c r="BS105" s="1">
        <f t="shared" si="182"/>
        <v>4</v>
      </c>
      <c r="BT105" s="1">
        <f t="shared" si="182"/>
        <v>4</v>
      </c>
      <c r="BU105" s="1">
        <f t="shared" si="182"/>
        <v>4</v>
      </c>
      <c r="BV105" s="1">
        <f t="shared" si="182"/>
        <v>4</v>
      </c>
      <c r="BW105" s="1">
        <f t="shared" si="182"/>
        <v>4</v>
      </c>
      <c r="BX105" s="1">
        <f t="shared" si="182"/>
        <v>4</v>
      </c>
      <c r="BY105" s="1">
        <f t="shared" si="182"/>
        <v>4</v>
      </c>
      <c r="BZ105" s="1">
        <f t="shared" si="182"/>
        <v>4</v>
      </c>
      <c r="CA105" s="1">
        <f t="shared" si="182"/>
        <v>4</v>
      </c>
      <c r="CB105" s="2"/>
      <c r="CC105" s="1">
        <v>1</v>
      </c>
      <c r="CE105">
        <f>IF(EXACT(E105,"Focus"),IF(I105=1,3,IF(I105=2,3,IF(I105=3,4,IF(I105=4,6,8)))),IF(I105=1,4,IF(I105=2,5,IF(I105=3,6,IF(I105=4,8,10)))))</f>
        <v>3</v>
      </c>
      <c r="CG105" s="2">
        <f t="shared" si="175"/>
        <v>0.66666666666666663</v>
      </c>
      <c r="CH105" s="2">
        <f t="shared" si="175"/>
        <v>0.83333333333333337</v>
      </c>
      <c r="CI105" s="2">
        <f t="shared" si="175"/>
        <v>0.83333333333333337</v>
      </c>
      <c r="CJ105" s="2">
        <f t="shared" si="175"/>
        <v>1</v>
      </c>
      <c r="CK105" s="2">
        <f t="shared" si="175"/>
        <v>1</v>
      </c>
      <c r="CL105" s="2">
        <f t="shared" si="175"/>
        <v>1</v>
      </c>
      <c r="CM105" s="2">
        <f t="shared" si="175"/>
        <v>1</v>
      </c>
      <c r="CN105" s="2">
        <f t="shared" si="175"/>
        <v>1</v>
      </c>
      <c r="CO105" s="2">
        <f t="shared" si="175"/>
        <v>1</v>
      </c>
      <c r="CP105" s="2">
        <f t="shared" si="175"/>
        <v>0.9</v>
      </c>
      <c r="CQ105" s="2">
        <f t="shared" si="176"/>
        <v>0.9</v>
      </c>
      <c r="CR105" s="2">
        <f t="shared" si="176"/>
        <v>0.9</v>
      </c>
      <c r="CS105" s="2">
        <f t="shared" si="176"/>
        <v>0.9</v>
      </c>
      <c r="CT105" s="2">
        <f t="shared" si="176"/>
        <v>0.9</v>
      </c>
      <c r="CU105" s="2">
        <f t="shared" si="176"/>
        <v>0.91666666666666663</v>
      </c>
      <c r="CV105" s="2">
        <f t="shared" si="176"/>
        <v>0.91666666666666663</v>
      </c>
      <c r="CW105" s="2">
        <f t="shared" si="176"/>
        <v>0.91666666666666663</v>
      </c>
      <c r="CX105" s="2">
        <f t="shared" si="176"/>
        <v>0.91666666666666663</v>
      </c>
      <c r="CY105" s="2">
        <f t="shared" si="176"/>
        <v>0.91666666666666663</v>
      </c>
      <c r="CZ105" s="2">
        <f t="shared" si="176"/>
        <v>0.9</v>
      </c>
      <c r="DB105" s="1">
        <f t="shared" si="177"/>
        <v>0</v>
      </c>
      <c r="DC105" s="1">
        <f t="shared" si="177"/>
        <v>0</v>
      </c>
      <c r="DD105" s="1">
        <f t="shared" si="177"/>
        <v>0</v>
      </c>
      <c r="DE105" s="1">
        <f t="shared" si="177"/>
        <v>0</v>
      </c>
      <c r="DF105" s="1">
        <f t="shared" si="177"/>
        <v>0</v>
      </c>
      <c r="DG105" s="1">
        <f t="shared" si="177"/>
        <v>0</v>
      </c>
      <c r="DH105" s="1">
        <f t="shared" si="177"/>
        <v>1</v>
      </c>
      <c r="DI105" s="1">
        <f t="shared" si="177"/>
        <v>1</v>
      </c>
      <c r="DJ105" s="1">
        <f t="shared" si="177"/>
        <v>1</v>
      </c>
      <c r="DK105" s="1">
        <f t="shared" si="177"/>
        <v>3</v>
      </c>
      <c r="DL105" s="1">
        <f t="shared" si="178"/>
        <v>3</v>
      </c>
      <c r="DM105" s="1">
        <f t="shared" si="178"/>
        <v>3</v>
      </c>
      <c r="DN105" s="1">
        <f t="shared" si="178"/>
        <v>4</v>
      </c>
      <c r="DO105" s="1">
        <f t="shared" si="178"/>
        <v>4</v>
      </c>
      <c r="DP105" s="1">
        <f t="shared" si="178"/>
        <v>4</v>
      </c>
      <c r="DQ105" s="1">
        <f t="shared" si="178"/>
        <v>5</v>
      </c>
      <c r="DR105" s="1">
        <f t="shared" si="178"/>
        <v>5</v>
      </c>
      <c r="DS105" s="1">
        <f t="shared" si="178"/>
        <v>5</v>
      </c>
      <c r="DT105" s="1">
        <f t="shared" si="178"/>
        <v>6</v>
      </c>
      <c r="DU105" s="1">
        <f t="shared" si="178"/>
        <v>7</v>
      </c>
      <c r="DW105" s="1">
        <f t="shared" si="179"/>
        <v>0</v>
      </c>
      <c r="DX105" s="1">
        <f t="shared" si="179"/>
        <v>0</v>
      </c>
      <c r="DY105" s="1">
        <f t="shared" si="179"/>
        <v>0</v>
      </c>
      <c r="DZ105" s="1">
        <f t="shared" si="179"/>
        <v>0</v>
      </c>
      <c r="EA105" s="1">
        <f t="shared" si="179"/>
        <v>0</v>
      </c>
      <c r="EB105" s="1">
        <f t="shared" si="179"/>
        <v>0</v>
      </c>
      <c r="EC105" s="1">
        <f t="shared" si="179"/>
        <v>2.5</v>
      </c>
      <c r="ED105" s="1">
        <f t="shared" si="179"/>
        <v>2.5</v>
      </c>
      <c r="EE105" s="1">
        <f t="shared" si="179"/>
        <v>2.5</v>
      </c>
      <c r="EF105" s="1">
        <f t="shared" si="179"/>
        <v>7.5</v>
      </c>
      <c r="EG105" s="1">
        <f t="shared" si="180"/>
        <v>7.5</v>
      </c>
      <c r="EH105" s="1">
        <f t="shared" si="180"/>
        <v>7.5</v>
      </c>
      <c r="EI105" s="1">
        <f t="shared" si="180"/>
        <v>10</v>
      </c>
      <c r="EJ105" s="1">
        <f t="shared" si="180"/>
        <v>10</v>
      </c>
      <c r="EK105" s="1">
        <f t="shared" si="180"/>
        <v>10</v>
      </c>
      <c r="EL105" s="1">
        <f t="shared" si="180"/>
        <v>12.5</v>
      </c>
      <c r="EM105" s="1">
        <f t="shared" si="180"/>
        <v>12.5</v>
      </c>
      <c r="EN105" s="1">
        <f t="shared" si="180"/>
        <v>12.5</v>
      </c>
      <c r="EO105" s="1">
        <f t="shared" si="180"/>
        <v>15</v>
      </c>
      <c r="EP105" s="1">
        <f t="shared" si="180"/>
        <v>17.5</v>
      </c>
    </row>
    <row r="106" spans="1:146" ht="33.950000000000003" customHeight="1">
      <c r="A106" s="8" t="s">
        <v>356</v>
      </c>
      <c r="B106" s="1" t="s">
        <v>38</v>
      </c>
      <c r="C106" s="8" t="s">
        <v>39</v>
      </c>
      <c r="D106" s="8" t="s">
        <v>357</v>
      </c>
      <c r="E106" s="8" t="s">
        <v>46</v>
      </c>
      <c r="F106" s="8" t="s">
        <v>55</v>
      </c>
      <c r="G106" s="8"/>
      <c r="H106" s="8"/>
      <c r="I106" s="8">
        <v>5</v>
      </c>
      <c r="J106" s="8" t="s">
        <v>34</v>
      </c>
      <c r="K106" s="8" t="s">
        <v>34</v>
      </c>
      <c r="L106" s="8"/>
      <c r="M106" s="8" t="s">
        <v>358</v>
      </c>
      <c r="O106" s="1">
        <v>1</v>
      </c>
      <c r="Q106" s="1">
        <f t="shared" si="171"/>
        <v>0</v>
      </c>
      <c r="R106" s="1">
        <f t="shared" si="171"/>
        <v>0</v>
      </c>
      <c r="S106" s="1">
        <f t="shared" si="171"/>
        <v>0</v>
      </c>
      <c r="T106" s="1">
        <f t="shared" si="171"/>
        <v>0</v>
      </c>
      <c r="U106" s="1">
        <f t="shared" si="171"/>
        <v>0</v>
      </c>
      <c r="V106" s="1">
        <f t="shared" si="171"/>
        <v>0</v>
      </c>
      <c r="W106" s="1">
        <f t="shared" si="171"/>
        <v>0</v>
      </c>
      <c r="X106" s="1">
        <f t="shared" si="171"/>
        <v>0</v>
      </c>
      <c r="Y106" s="1">
        <f t="shared" si="171"/>
        <v>0</v>
      </c>
      <c r="Z106" s="1">
        <f t="shared" si="171"/>
        <v>0</v>
      </c>
      <c r="AA106" s="1">
        <f t="shared" si="172"/>
        <v>0</v>
      </c>
      <c r="AB106" s="1">
        <f t="shared" si="172"/>
        <v>0</v>
      </c>
      <c r="AC106" s="1">
        <f t="shared" si="172"/>
        <v>0</v>
      </c>
      <c r="AD106" s="1">
        <f t="shared" si="172"/>
        <v>0</v>
      </c>
      <c r="AE106" s="1">
        <f t="shared" si="172"/>
        <v>0</v>
      </c>
      <c r="AF106" s="1">
        <f t="shared" si="172"/>
        <v>0</v>
      </c>
      <c r="AG106" s="1">
        <f t="shared" si="172"/>
        <v>0</v>
      </c>
      <c r="AH106" s="1">
        <f t="shared" si="172"/>
        <v>0</v>
      </c>
      <c r="AI106" s="1">
        <f t="shared" si="172"/>
        <v>0</v>
      </c>
      <c r="AJ106" s="1">
        <f t="shared" si="172"/>
        <v>46.800000000000004</v>
      </c>
      <c r="AL106" s="1">
        <v>0</v>
      </c>
      <c r="AM106" s="1">
        <v>8</v>
      </c>
      <c r="AN106" s="1">
        <f t="shared" ref="AN106:BF106" si="183">AM106</f>
        <v>8</v>
      </c>
      <c r="AO106" s="1">
        <f t="shared" si="183"/>
        <v>8</v>
      </c>
      <c r="AP106" s="1">
        <f t="shared" si="183"/>
        <v>8</v>
      </c>
      <c r="AQ106" s="1">
        <f t="shared" si="183"/>
        <v>8</v>
      </c>
      <c r="AR106" s="1">
        <f t="shared" si="183"/>
        <v>8</v>
      </c>
      <c r="AS106" s="1">
        <f t="shared" si="183"/>
        <v>8</v>
      </c>
      <c r="AT106" s="1">
        <f t="shared" si="183"/>
        <v>8</v>
      </c>
      <c r="AU106" s="1">
        <f t="shared" si="183"/>
        <v>8</v>
      </c>
      <c r="AV106" s="1">
        <f t="shared" si="183"/>
        <v>8</v>
      </c>
      <c r="AW106" s="1">
        <f t="shared" si="183"/>
        <v>8</v>
      </c>
      <c r="AX106" s="1">
        <f t="shared" si="183"/>
        <v>8</v>
      </c>
      <c r="AY106" s="1">
        <f t="shared" si="183"/>
        <v>8</v>
      </c>
      <c r="AZ106" s="1">
        <f t="shared" si="183"/>
        <v>8</v>
      </c>
      <c r="BA106" s="1">
        <f t="shared" si="183"/>
        <v>8</v>
      </c>
      <c r="BB106" s="1">
        <f t="shared" si="183"/>
        <v>8</v>
      </c>
      <c r="BC106" s="1">
        <f t="shared" si="183"/>
        <v>8</v>
      </c>
      <c r="BD106" s="1">
        <f t="shared" si="183"/>
        <v>8</v>
      </c>
      <c r="BE106" s="1">
        <f t="shared" si="183"/>
        <v>8</v>
      </c>
      <c r="BF106" s="1">
        <f t="shared" si="183"/>
        <v>8</v>
      </c>
      <c r="BH106" s="1">
        <v>12</v>
      </c>
      <c r="BI106" s="1">
        <f t="shared" ref="BI106:CA106" si="184">BH106</f>
        <v>12</v>
      </c>
      <c r="BJ106" s="1">
        <f t="shared" si="184"/>
        <v>12</v>
      </c>
      <c r="BK106" s="1">
        <f t="shared" si="184"/>
        <v>12</v>
      </c>
      <c r="BL106" s="1">
        <f t="shared" si="184"/>
        <v>12</v>
      </c>
      <c r="BM106" s="1">
        <f t="shared" si="184"/>
        <v>12</v>
      </c>
      <c r="BN106" s="1">
        <f t="shared" si="184"/>
        <v>12</v>
      </c>
      <c r="BO106" s="1">
        <f t="shared" si="184"/>
        <v>12</v>
      </c>
      <c r="BP106" s="1">
        <f t="shared" si="184"/>
        <v>12</v>
      </c>
      <c r="BQ106" s="1">
        <f t="shared" si="184"/>
        <v>12</v>
      </c>
      <c r="BR106" s="1">
        <f t="shared" si="184"/>
        <v>12</v>
      </c>
      <c r="BS106" s="1">
        <f t="shared" si="184"/>
        <v>12</v>
      </c>
      <c r="BT106" s="1">
        <f t="shared" si="184"/>
        <v>12</v>
      </c>
      <c r="BU106" s="1">
        <f t="shared" si="184"/>
        <v>12</v>
      </c>
      <c r="BV106" s="1">
        <f t="shared" si="184"/>
        <v>12</v>
      </c>
      <c r="BW106" s="1">
        <f t="shared" si="184"/>
        <v>12</v>
      </c>
      <c r="BX106" s="1">
        <f t="shared" si="184"/>
        <v>12</v>
      </c>
      <c r="BY106" s="1">
        <f t="shared" si="184"/>
        <v>12</v>
      </c>
      <c r="BZ106" s="1">
        <f t="shared" si="184"/>
        <v>12</v>
      </c>
      <c r="CA106" s="1">
        <f t="shared" si="184"/>
        <v>12</v>
      </c>
      <c r="CB106" s="2"/>
      <c r="CC106" s="1">
        <v>2</v>
      </c>
      <c r="CE106">
        <f>IF(EXACT(E106,"Focus"),IF(I106=1,3,IF(I106=2,3,IF(I106=3,4,IF(I106=4,6,8)))),IF(I106=1,4,IF(I106=2,5,IF(I106=3,6,IF(I106=4,8,10)))))</f>
        <v>10</v>
      </c>
      <c r="CG106" s="2">
        <f t="shared" si="175"/>
        <v>0</v>
      </c>
      <c r="CH106" s="2">
        <f t="shared" si="175"/>
        <v>0</v>
      </c>
      <c r="CI106" s="2">
        <f t="shared" si="175"/>
        <v>0</v>
      </c>
      <c r="CJ106" s="2">
        <f t="shared" si="175"/>
        <v>0</v>
      </c>
      <c r="CK106" s="2">
        <f t="shared" si="175"/>
        <v>0.125</v>
      </c>
      <c r="CL106" s="2">
        <f t="shared" si="175"/>
        <v>0.125</v>
      </c>
      <c r="CM106" s="2">
        <f t="shared" si="175"/>
        <v>0.25</v>
      </c>
      <c r="CN106" s="2">
        <f t="shared" si="175"/>
        <v>0.25</v>
      </c>
      <c r="CO106" s="2">
        <f t="shared" si="175"/>
        <v>0.25</v>
      </c>
      <c r="CP106" s="2">
        <f t="shared" si="175"/>
        <v>0.5</v>
      </c>
      <c r="CQ106" s="2">
        <f t="shared" si="176"/>
        <v>0.5</v>
      </c>
      <c r="CR106" s="2">
        <f t="shared" si="176"/>
        <v>0.5</v>
      </c>
      <c r="CS106" s="2">
        <f t="shared" si="176"/>
        <v>0.6</v>
      </c>
      <c r="CT106" s="2">
        <f t="shared" si="176"/>
        <v>0.6</v>
      </c>
      <c r="CU106" s="2">
        <f t="shared" si="176"/>
        <v>0.66666666666666663</v>
      </c>
      <c r="CV106" s="2">
        <f t="shared" si="176"/>
        <v>0.75</v>
      </c>
      <c r="CW106" s="2">
        <f t="shared" si="176"/>
        <v>0.75</v>
      </c>
      <c r="CX106" s="2">
        <f t="shared" si="176"/>
        <v>0.75</v>
      </c>
      <c r="CY106" s="2">
        <f t="shared" si="176"/>
        <v>0.83333333333333337</v>
      </c>
      <c r="CZ106" s="2">
        <f t="shared" si="176"/>
        <v>0.9</v>
      </c>
      <c r="DB106" s="1">
        <f t="shared" si="177"/>
        <v>0</v>
      </c>
      <c r="DC106" s="1">
        <f t="shared" si="177"/>
        <v>0</v>
      </c>
      <c r="DD106" s="1">
        <f t="shared" si="177"/>
        <v>0</v>
      </c>
      <c r="DE106" s="1">
        <f t="shared" si="177"/>
        <v>0</v>
      </c>
      <c r="DF106" s="1">
        <f t="shared" si="177"/>
        <v>0</v>
      </c>
      <c r="DG106" s="1">
        <f t="shared" si="177"/>
        <v>0</v>
      </c>
      <c r="DH106" s="1">
        <f t="shared" si="177"/>
        <v>0</v>
      </c>
      <c r="DI106" s="1">
        <f t="shared" si="177"/>
        <v>0</v>
      </c>
      <c r="DJ106" s="1">
        <f t="shared" si="177"/>
        <v>0</v>
      </c>
      <c r="DK106" s="1">
        <f t="shared" si="177"/>
        <v>0</v>
      </c>
      <c r="DL106" s="1">
        <f t="shared" si="178"/>
        <v>0</v>
      </c>
      <c r="DM106" s="1">
        <f t="shared" si="178"/>
        <v>0</v>
      </c>
      <c r="DN106" s="1">
        <f t="shared" si="178"/>
        <v>0</v>
      </c>
      <c r="DO106" s="1">
        <f t="shared" si="178"/>
        <v>0</v>
      </c>
      <c r="DP106" s="1">
        <f t="shared" si="178"/>
        <v>0</v>
      </c>
      <c r="DQ106" s="1">
        <f t="shared" si="178"/>
        <v>0</v>
      </c>
      <c r="DR106" s="1">
        <f t="shared" si="178"/>
        <v>0</v>
      </c>
      <c r="DS106" s="1">
        <f t="shared" si="178"/>
        <v>0</v>
      </c>
      <c r="DT106" s="1">
        <f t="shared" si="178"/>
        <v>0</v>
      </c>
      <c r="DU106" s="17">
        <f t="shared" si="178"/>
        <v>0</v>
      </c>
      <c r="DW106" s="1">
        <f t="shared" si="179"/>
        <v>52</v>
      </c>
      <c r="DX106" s="1">
        <f t="shared" si="179"/>
        <v>52</v>
      </c>
      <c r="DY106" s="1">
        <f t="shared" si="179"/>
        <v>52</v>
      </c>
      <c r="DZ106" s="1">
        <f t="shared" si="179"/>
        <v>52</v>
      </c>
      <c r="EA106" s="1">
        <f t="shared" si="179"/>
        <v>52</v>
      </c>
      <c r="EB106" s="1">
        <f t="shared" si="179"/>
        <v>52</v>
      </c>
      <c r="EC106" s="1">
        <f t="shared" si="179"/>
        <v>52</v>
      </c>
      <c r="ED106" s="1">
        <f t="shared" si="179"/>
        <v>52</v>
      </c>
      <c r="EE106" s="1">
        <f t="shared" si="179"/>
        <v>52</v>
      </c>
      <c r="EF106" s="1">
        <f t="shared" si="179"/>
        <v>52</v>
      </c>
      <c r="EG106" s="1">
        <f t="shared" si="180"/>
        <v>52</v>
      </c>
      <c r="EH106" s="1">
        <f t="shared" si="180"/>
        <v>52</v>
      </c>
      <c r="EI106" s="1">
        <f t="shared" si="180"/>
        <v>52</v>
      </c>
      <c r="EJ106" s="1">
        <f t="shared" si="180"/>
        <v>52</v>
      </c>
      <c r="EK106" s="1">
        <f t="shared" si="180"/>
        <v>52</v>
      </c>
      <c r="EL106" s="1">
        <f t="shared" si="180"/>
        <v>52</v>
      </c>
      <c r="EM106" s="1">
        <f t="shared" si="180"/>
        <v>52</v>
      </c>
      <c r="EN106" s="1">
        <f t="shared" si="180"/>
        <v>52</v>
      </c>
      <c r="EO106" s="1">
        <f t="shared" si="180"/>
        <v>52</v>
      </c>
      <c r="EP106" s="1">
        <f t="shared" si="180"/>
        <v>52</v>
      </c>
    </row>
    <row r="107" spans="1:146" ht="33.950000000000003" customHeight="1">
      <c r="A107" s="8" t="s">
        <v>366</v>
      </c>
      <c r="B107" s="1" t="s">
        <v>94</v>
      </c>
      <c r="C107" s="8" t="s">
        <v>95</v>
      </c>
      <c r="D107" s="8" t="s">
        <v>367</v>
      </c>
      <c r="E107" s="8" t="s">
        <v>46</v>
      </c>
      <c r="F107" s="8" t="s">
        <v>55</v>
      </c>
      <c r="G107" s="8" t="s">
        <v>368</v>
      </c>
      <c r="H107" s="8"/>
      <c r="I107" s="8">
        <v>2</v>
      </c>
      <c r="J107" s="8" t="s">
        <v>34</v>
      </c>
      <c r="K107" s="8" t="s">
        <v>34</v>
      </c>
      <c r="L107" s="8"/>
      <c r="M107" s="8" t="s">
        <v>369</v>
      </c>
      <c r="N107" s="12"/>
      <c r="BR107" s="2"/>
      <c r="BS107" s="2"/>
      <c r="BT107" s="2"/>
      <c r="BU107" s="2"/>
      <c r="BV107" s="2"/>
      <c r="BW107" s="2"/>
      <c r="BX107" s="2"/>
      <c r="BY107" s="2"/>
      <c r="BZ107" s="2"/>
      <c r="CA107" s="2"/>
      <c r="CB107" s="2"/>
    </row>
    <row r="108" spans="1:146" ht="33.950000000000003" customHeight="1">
      <c r="A108" s="8" t="s">
        <v>497</v>
      </c>
      <c r="B108" s="1" t="s">
        <v>38</v>
      </c>
      <c r="C108" s="8" t="s">
        <v>39</v>
      </c>
      <c r="D108" s="8" t="s">
        <v>498</v>
      </c>
      <c r="E108" s="8" t="s">
        <v>46</v>
      </c>
      <c r="F108" s="8" t="s">
        <v>55</v>
      </c>
      <c r="G108" s="8" t="s">
        <v>499</v>
      </c>
      <c r="H108" s="8"/>
      <c r="I108" s="8">
        <v>3</v>
      </c>
      <c r="J108" s="8"/>
      <c r="K108" s="8" t="s">
        <v>34</v>
      </c>
      <c r="L108" s="8"/>
      <c r="M108" s="8" t="s">
        <v>500</v>
      </c>
      <c r="O108" s="1">
        <v>1</v>
      </c>
      <c r="Q108" s="1">
        <f t="shared" ref="Q108:Z109" si="185">IF(Q$2/5+1 &gt;=$I108,CG108*DW108, 0)</f>
        <v>0</v>
      </c>
      <c r="R108" s="1">
        <f t="shared" si="185"/>
        <v>0</v>
      </c>
      <c r="S108" s="1">
        <f t="shared" si="185"/>
        <v>0</v>
      </c>
      <c r="T108" s="1">
        <f t="shared" si="185"/>
        <v>0</v>
      </c>
      <c r="U108" s="1">
        <f t="shared" si="185"/>
        <v>0</v>
      </c>
      <c r="V108" s="1">
        <f t="shared" si="185"/>
        <v>0</v>
      </c>
      <c r="W108" s="1">
        <f t="shared" si="185"/>
        <v>0</v>
      </c>
      <c r="X108" s="1">
        <f t="shared" si="185"/>
        <v>0</v>
      </c>
      <c r="Y108" s="1">
        <f t="shared" si="185"/>
        <v>0</v>
      </c>
      <c r="Z108" s="1">
        <f t="shared" si="185"/>
        <v>14.4</v>
      </c>
      <c r="AA108" s="1">
        <f t="shared" ref="AA108:AJ109" si="186">IF(AA$2/5+1 &gt;=$I108,CQ108*EG108, 0)</f>
        <v>14.4</v>
      </c>
      <c r="AB108" s="1">
        <f t="shared" si="186"/>
        <v>14.4</v>
      </c>
      <c r="AC108" s="1">
        <f t="shared" si="186"/>
        <v>19.350000000000001</v>
      </c>
      <c r="AD108" s="1">
        <f t="shared" si="186"/>
        <v>19.350000000000001</v>
      </c>
      <c r="AE108" s="1">
        <f t="shared" si="186"/>
        <v>19.708333333333332</v>
      </c>
      <c r="AF108" s="1">
        <f t="shared" si="186"/>
        <v>24.75</v>
      </c>
      <c r="AG108" s="1">
        <f t="shared" si="186"/>
        <v>24.75</v>
      </c>
      <c r="AH108" s="1">
        <f t="shared" si="186"/>
        <v>24.75</v>
      </c>
      <c r="AI108" s="1">
        <f t="shared" si="186"/>
        <v>29.791666666666664</v>
      </c>
      <c r="AJ108" s="1">
        <f t="shared" si="186"/>
        <v>34.200000000000003</v>
      </c>
      <c r="AL108" s="1">
        <v>5</v>
      </c>
      <c r="AM108" s="1">
        <v>2</v>
      </c>
      <c r="AN108" s="1">
        <f t="shared" ref="AN108:BF108" si="187">AM108</f>
        <v>2</v>
      </c>
      <c r="AO108" s="1">
        <f t="shared" si="187"/>
        <v>2</v>
      </c>
      <c r="AP108" s="1">
        <f t="shared" si="187"/>
        <v>2</v>
      </c>
      <c r="AQ108" s="1">
        <f t="shared" si="187"/>
        <v>2</v>
      </c>
      <c r="AR108" s="1">
        <f t="shared" si="187"/>
        <v>2</v>
      </c>
      <c r="AS108" s="1">
        <f t="shared" si="187"/>
        <v>2</v>
      </c>
      <c r="AT108" s="1">
        <f t="shared" si="187"/>
        <v>2</v>
      </c>
      <c r="AU108" s="1">
        <f t="shared" si="187"/>
        <v>2</v>
      </c>
      <c r="AV108" s="1">
        <f t="shared" si="187"/>
        <v>2</v>
      </c>
      <c r="AW108" s="1">
        <f t="shared" si="187"/>
        <v>2</v>
      </c>
      <c r="AX108" s="1">
        <f t="shared" si="187"/>
        <v>2</v>
      </c>
      <c r="AY108" s="1">
        <f t="shared" si="187"/>
        <v>2</v>
      </c>
      <c r="AZ108" s="1">
        <f t="shared" si="187"/>
        <v>2</v>
      </c>
      <c r="BA108" s="1">
        <f t="shared" si="187"/>
        <v>2</v>
      </c>
      <c r="BB108" s="1">
        <f t="shared" si="187"/>
        <v>2</v>
      </c>
      <c r="BC108" s="1">
        <f t="shared" si="187"/>
        <v>2</v>
      </c>
      <c r="BD108" s="1">
        <f t="shared" si="187"/>
        <v>2</v>
      </c>
      <c r="BE108" s="1">
        <f t="shared" si="187"/>
        <v>2</v>
      </c>
      <c r="BF108" s="1">
        <f t="shared" si="187"/>
        <v>2</v>
      </c>
      <c r="BH108" s="1">
        <v>10</v>
      </c>
      <c r="BI108" s="1">
        <f t="shared" ref="BI108:CA108" si="188">BH108</f>
        <v>10</v>
      </c>
      <c r="BJ108" s="1">
        <f t="shared" si="188"/>
        <v>10</v>
      </c>
      <c r="BK108" s="1">
        <f t="shared" si="188"/>
        <v>10</v>
      </c>
      <c r="BL108" s="1">
        <f t="shared" si="188"/>
        <v>10</v>
      </c>
      <c r="BM108" s="1">
        <f t="shared" si="188"/>
        <v>10</v>
      </c>
      <c r="BN108" s="1">
        <f t="shared" si="188"/>
        <v>10</v>
      </c>
      <c r="BO108" s="1">
        <f t="shared" si="188"/>
        <v>10</v>
      </c>
      <c r="BP108" s="1">
        <f t="shared" si="188"/>
        <v>10</v>
      </c>
      <c r="BQ108" s="1">
        <f t="shared" si="188"/>
        <v>10</v>
      </c>
      <c r="BR108" s="1">
        <f t="shared" si="188"/>
        <v>10</v>
      </c>
      <c r="BS108" s="1">
        <f t="shared" si="188"/>
        <v>10</v>
      </c>
      <c r="BT108" s="1">
        <f t="shared" si="188"/>
        <v>10</v>
      </c>
      <c r="BU108" s="1">
        <f t="shared" si="188"/>
        <v>10</v>
      </c>
      <c r="BV108" s="1">
        <f t="shared" si="188"/>
        <v>10</v>
      </c>
      <c r="BW108" s="1">
        <f t="shared" si="188"/>
        <v>10</v>
      </c>
      <c r="BX108" s="1">
        <f t="shared" si="188"/>
        <v>10</v>
      </c>
      <c r="BY108" s="1">
        <f t="shared" si="188"/>
        <v>10</v>
      </c>
      <c r="BZ108" s="1">
        <f t="shared" si="188"/>
        <v>10</v>
      </c>
      <c r="CA108" s="1">
        <f t="shared" si="188"/>
        <v>10</v>
      </c>
      <c r="CB108" s="2"/>
      <c r="CC108" s="1">
        <v>1</v>
      </c>
      <c r="CE108">
        <f>IF(EXACT(E108,"Focus"),IF(I108=1,3,IF(I108=2,3,IF(I108=3,4,IF(I108=4,6,8)))),IF(I108=1,4,IF(I108=2,5,IF(I108=3,6,IF(I108=4,8,10)))))</f>
        <v>6</v>
      </c>
      <c r="CG108" s="2">
        <f t="shared" ref="CG108:CP109" si="189">MIN(1,MAX(0,(CG$2-$CE108+1+CG$1-DB108)/CG$2))</f>
        <v>0.16666666666666666</v>
      </c>
      <c r="CH108" s="2">
        <f t="shared" si="189"/>
        <v>0.33333333333333331</v>
      </c>
      <c r="CI108" s="2">
        <f t="shared" si="189"/>
        <v>0.33333333333333331</v>
      </c>
      <c r="CJ108" s="2">
        <f t="shared" si="189"/>
        <v>0.5</v>
      </c>
      <c r="CK108" s="2">
        <f t="shared" si="189"/>
        <v>0.625</v>
      </c>
      <c r="CL108" s="2">
        <f t="shared" si="189"/>
        <v>0.625</v>
      </c>
      <c r="CM108" s="2">
        <f t="shared" si="189"/>
        <v>0.75</v>
      </c>
      <c r="CN108" s="2">
        <f t="shared" si="189"/>
        <v>0.75</v>
      </c>
      <c r="CO108" s="2">
        <f t="shared" si="189"/>
        <v>0.75</v>
      </c>
      <c r="CP108" s="2">
        <f t="shared" si="189"/>
        <v>0.9</v>
      </c>
      <c r="CQ108" s="2">
        <f t="shared" ref="CQ108:CZ109" si="190">MIN(1,MAX(0,(CQ$2-$CE108+1+CQ$1-DL108)/CQ$2))</f>
        <v>0.9</v>
      </c>
      <c r="CR108" s="2">
        <f t="shared" si="190"/>
        <v>0.9</v>
      </c>
      <c r="CS108" s="2">
        <f t="shared" si="190"/>
        <v>0.9</v>
      </c>
      <c r="CT108" s="2">
        <f t="shared" si="190"/>
        <v>0.9</v>
      </c>
      <c r="CU108" s="2">
        <f t="shared" si="190"/>
        <v>0.91666666666666663</v>
      </c>
      <c r="CV108" s="2">
        <f t="shared" si="190"/>
        <v>0.91666666666666663</v>
      </c>
      <c r="CW108" s="2">
        <f t="shared" si="190"/>
        <v>0.91666666666666663</v>
      </c>
      <c r="CX108" s="2">
        <f t="shared" si="190"/>
        <v>0.91666666666666663</v>
      </c>
      <c r="CY108" s="2">
        <f t="shared" si="190"/>
        <v>0.91666666666666663</v>
      </c>
      <c r="CZ108" s="2">
        <f t="shared" si="190"/>
        <v>0.9</v>
      </c>
      <c r="DB108" s="1">
        <f t="shared" ref="DB108:DK109" si="191">IF($CC108&gt;0,MAX(0,FLOOR((1-$DA$2)*CG$2-$CE108+1+CG$1,1)),0)</f>
        <v>0</v>
      </c>
      <c r="DC108" s="1">
        <f t="shared" si="191"/>
        <v>0</v>
      </c>
      <c r="DD108" s="1">
        <f t="shared" si="191"/>
        <v>0</v>
      </c>
      <c r="DE108" s="1">
        <f t="shared" si="191"/>
        <v>0</v>
      </c>
      <c r="DF108" s="1">
        <f t="shared" si="191"/>
        <v>0</v>
      </c>
      <c r="DG108" s="1">
        <f t="shared" si="191"/>
        <v>0</v>
      </c>
      <c r="DH108" s="1">
        <f t="shared" si="191"/>
        <v>0</v>
      </c>
      <c r="DI108" s="1">
        <f t="shared" si="191"/>
        <v>0</v>
      </c>
      <c r="DJ108" s="1">
        <f t="shared" si="191"/>
        <v>0</v>
      </c>
      <c r="DK108" s="1">
        <f t="shared" si="191"/>
        <v>0</v>
      </c>
      <c r="DL108" s="1">
        <f t="shared" ref="DL108:DU109" si="192">IF($CC108&gt;0,MAX(0,FLOOR((1-$DA$2)*CQ$2-$CE108+1+CQ$1,1)),0)</f>
        <v>0</v>
      </c>
      <c r="DM108" s="1">
        <f t="shared" si="192"/>
        <v>0</v>
      </c>
      <c r="DN108" s="1">
        <f t="shared" si="192"/>
        <v>1</v>
      </c>
      <c r="DO108" s="1">
        <f t="shared" si="192"/>
        <v>1</v>
      </c>
      <c r="DP108" s="1">
        <f t="shared" si="192"/>
        <v>1</v>
      </c>
      <c r="DQ108" s="1">
        <f t="shared" si="192"/>
        <v>2</v>
      </c>
      <c r="DR108" s="1">
        <f t="shared" si="192"/>
        <v>2</v>
      </c>
      <c r="DS108" s="1">
        <f t="shared" si="192"/>
        <v>2</v>
      </c>
      <c r="DT108" s="1">
        <f t="shared" si="192"/>
        <v>3</v>
      </c>
      <c r="DU108" s="1">
        <f t="shared" si="192"/>
        <v>4</v>
      </c>
      <c r="DW108" s="1">
        <f t="shared" ref="DW108:EF109" si="193">$AL108 +(DB108*$CC108+AM108)*(BH108+1)/2</f>
        <v>16</v>
      </c>
      <c r="DX108" s="1">
        <f t="shared" si="193"/>
        <v>16</v>
      </c>
      <c r="DY108" s="1">
        <f t="shared" si="193"/>
        <v>16</v>
      </c>
      <c r="DZ108" s="1">
        <f t="shared" si="193"/>
        <v>16</v>
      </c>
      <c r="EA108" s="1">
        <f t="shared" si="193"/>
        <v>16</v>
      </c>
      <c r="EB108" s="1">
        <f t="shared" si="193"/>
        <v>16</v>
      </c>
      <c r="EC108" s="1">
        <f t="shared" si="193"/>
        <v>16</v>
      </c>
      <c r="ED108" s="1">
        <f t="shared" si="193"/>
        <v>16</v>
      </c>
      <c r="EE108" s="1">
        <f t="shared" si="193"/>
        <v>16</v>
      </c>
      <c r="EF108" s="1">
        <f t="shared" si="193"/>
        <v>16</v>
      </c>
      <c r="EG108" s="1">
        <f t="shared" ref="EG108:EP109" si="194">$AL108 +(DL108*$CC108+AW108)*(BR108+1)/2</f>
        <v>16</v>
      </c>
      <c r="EH108" s="1">
        <f t="shared" si="194"/>
        <v>16</v>
      </c>
      <c r="EI108" s="1">
        <f t="shared" si="194"/>
        <v>21.5</v>
      </c>
      <c r="EJ108" s="1">
        <f t="shared" si="194"/>
        <v>21.5</v>
      </c>
      <c r="EK108" s="1">
        <f t="shared" si="194"/>
        <v>21.5</v>
      </c>
      <c r="EL108" s="1">
        <f t="shared" si="194"/>
        <v>27</v>
      </c>
      <c r="EM108" s="1">
        <f t="shared" si="194"/>
        <v>27</v>
      </c>
      <c r="EN108" s="1">
        <f t="shared" si="194"/>
        <v>27</v>
      </c>
      <c r="EO108" s="1">
        <f t="shared" si="194"/>
        <v>32.5</v>
      </c>
      <c r="EP108" s="1">
        <f t="shared" si="194"/>
        <v>38</v>
      </c>
    </row>
    <row r="109" spans="1:146" ht="84">
      <c r="A109" s="8" t="s">
        <v>531</v>
      </c>
      <c r="B109" s="1" t="s">
        <v>27</v>
      </c>
      <c r="C109" s="8" t="s">
        <v>28</v>
      </c>
      <c r="D109" s="8"/>
      <c r="E109" s="8" t="s">
        <v>532</v>
      </c>
      <c r="F109" s="8" t="s">
        <v>55</v>
      </c>
      <c r="G109" s="8" t="s">
        <v>533</v>
      </c>
      <c r="H109" s="8">
        <v>3</v>
      </c>
      <c r="I109" s="8">
        <v>1</v>
      </c>
      <c r="J109" s="8" t="s">
        <v>34</v>
      </c>
      <c r="K109" s="8" t="s">
        <v>34</v>
      </c>
      <c r="L109" s="8"/>
      <c r="M109" s="8" t="s">
        <v>534</v>
      </c>
      <c r="N109" s="1" t="s">
        <v>535</v>
      </c>
      <c r="O109" s="1">
        <v>1</v>
      </c>
      <c r="Q109" s="1">
        <f t="shared" si="185"/>
        <v>1.75</v>
      </c>
      <c r="R109" s="1">
        <f t="shared" si="185"/>
        <v>2.333333333333333</v>
      </c>
      <c r="S109" s="1">
        <f t="shared" si="185"/>
        <v>2.333333333333333</v>
      </c>
      <c r="T109" s="1">
        <f t="shared" si="185"/>
        <v>2.916666666666667</v>
      </c>
      <c r="U109" s="1">
        <f t="shared" si="185"/>
        <v>3.0625</v>
      </c>
      <c r="V109" s="1">
        <f t="shared" si="185"/>
        <v>3.0625</v>
      </c>
      <c r="W109" s="1">
        <f t="shared" si="185"/>
        <v>3.5</v>
      </c>
      <c r="X109" s="1">
        <f t="shared" si="185"/>
        <v>3.5</v>
      </c>
      <c r="Y109" s="1">
        <f t="shared" si="185"/>
        <v>3.5</v>
      </c>
      <c r="Z109" s="1">
        <f t="shared" si="185"/>
        <v>12.15</v>
      </c>
      <c r="AA109" s="1">
        <f t="shared" si="186"/>
        <v>12.15</v>
      </c>
      <c r="AB109" s="1">
        <f t="shared" si="186"/>
        <v>12.15</v>
      </c>
      <c r="AC109" s="1">
        <f t="shared" si="186"/>
        <v>16.2</v>
      </c>
      <c r="AD109" s="1">
        <f t="shared" si="186"/>
        <v>16.2</v>
      </c>
      <c r="AE109" s="1">
        <f t="shared" si="186"/>
        <v>16.5</v>
      </c>
      <c r="AF109" s="1">
        <f t="shared" si="186"/>
        <v>20.625</v>
      </c>
      <c r="AG109" s="1">
        <f t="shared" si="186"/>
        <v>20.625</v>
      </c>
      <c r="AH109" s="1">
        <f t="shared" si="186"/>
        <v>20.625</v>
      </c>
      <c r="AI109" s="1">
        <f t="shared" si="186"/>
        <v>24.75</v>
      </c>
      <c r="AJ109" s="1">
        <f t="shared" si="186"/>
        <v>28.35</v>
      </c>
      <c r="AL109" s="1">
        <v>0</v>
      </c>
      <c r="AM109" s="1">
        <v>1</v>
      </c>
      <c r="AN109" s="1">
        <f t="shared" ref="AN109:BF109" si="195">AM109</f>
        <v>1</v>
      </c>
      <c r="AO109" s="1">
        <f t="shared" si="195"/>
        <v>1</v>
      </c>
      <c r="AP109" s="1">
        <f t="shared" si="195"/>
        <v>1</v>
      </c>
      <c r="AQ109" s="1">
        <f t="shared" si="195"/>
        <v>1</v>
      </c>
      <c r="AR109" s="1">
        <f t="shared" si="195"/>
        <v>1</v>
      </c>
      <c r="AS109" s="1">
        <f t="shared" si="195"/>
        <v>1</v>
      </c>
      <c r="AT109" s="1">
        <f t="shared" si="195"/>
        <v>1</v>
      </c>
      <c r="AU109" s="1">
        <f t="shared" si="195"/>
        <v>1</v>
      </c>
      <c r="AV109" s="1">
        <f t="shared" si="195"/>
        <v>1</v>
      </c>
      <c r="AW109" s="1">
        <f t="shared" si="195"/>
        <v>1</v>
      </c>
      <c r="AX109" s="1">
        <f t="shared" si="195"/>
        <v>1</v>
      </c>
      <c r="AY109" s="1">
        <f t="shared" si="195"/>
        <v>1</v>
      </c>
      <c r="AZ109" s="1">
        <f t="shared" si="195"/>
        <v>1</v>
      </c>
      <c r="BA109" s="1">
        <f t="shared" si="195"/>
        <v>1</v>
      </c>
      <c r="BB109" s="1">
        <f t="shared" si="195"/>
        <v>1</v>
      </c>
      <c r="BC109" s="1">
        <f t="shared" si="195"/>
        <v>1</v>
      </c>
      <c r="BD109" s="1">
        <f t="shared" si="195"/>
        <v>1</v>
      </c>
      <c r="BE109" s="1">
        <f t="shared" si="195"/>
        <v>1</v>
      </c>
      <c r="BF109" s="1">
        <f t="shared" si="195"/>
        <v>1</v>
      </c>
      <c r="BH109" s="1">
        <v>6</v>
      </c>
      <c r="BI109" s="1">
        <f t="shared" ref="BI109:BP109" si="196">BH109</f>
        <v>6</v>
      </c>
      <c r="BJ109" s="1">
        <f t="shared" si="196"/>
        <v>6</v>
      </c>
      <c r="BK109" s="1">
        <f t="shared" si="196"/>
        <v>6</v>
      </c>
      <c r="BL109" s="1">
        <f t="shared" si="196"/>
        <v>6</v>
      </c>
      <c r="BM109" s="1">
        <f t="shared" si="196"/>
        <v>6</v>
      </c>
      <c r="BN109" s="1">
        <f t="shared" si="196"/>
        <v>6</v>
      </c>
      <c r="BO109" s="1">
        <f t="shared" si="196"/>
        <v>6</v>
      </c>
      <c r="BP109" s="1">
        <f t="shared" si="196"/>
        <v>6</v>
      </c>
      <c r="BQ109" s="1">
        <v>8</v>
      </c>
      <c r="BR109" s="1">
        <f t="shared" ref="BR109:CA109" si="197">BQ109</f>
        <v>8</v>
      </c>
      <c r="BS109" s="1">
        <f t="shared" si="197"/>
        <v>8</v>
      </c>
      <c r="BT109" s="1">
        <f t="shared" si="197"/>
        <v>8</v>
      </c>
      <c r="BU109" s="1">
        <f t="shared" si="197"/>
        <v>8</v>
      </c>
      <c r="BV109" s="1">
        <f t="shared" si="197"/>
        <v>8</v>
      </c>
      <c r="BW109" s="1">
        <f t="shared" si="197"/>
        <v>8</v>
      </c>
      <c r="BX109" s="1">
        <f t="shared" si="197"/>
        <v>8</v>
      </c>
      <c r="BY109" s="1">
        <f t="shared" si="197"/>
        <v>8</v>
      </c>
      <c r="BZ109" s="1">
        <f t="shared" si="197"/>
        <v>8</v>
      </c>
      <c r="CA109" s="1">
        <f t="shared" si="197"/>
        <v>8</v>
      </c>
      <c r="CB109" s="2"/>
      <c r="CC109" s="1">
        <v>1</v>
      </c>
      <c r="CE109">
        <f>IF(EXACT(E109,"Focus"),IF(I109=1,3,IF(I109=2,3,IF(I109=3,4,IF(I109=4,6,8)))),IF(I109=1,4,IF(I109=2,5,IF(I109=3,6,IF(I109=4,8,10)))))</f>
        <v>4</v>
      </c>
      <c r="CG109" s="2">
        <f t="shared" si="189"/>
        <v>0.5</v>
      </c>
      <c r="CH109" s="2">
        <f t="shared" si="189"/>
        <v>0.66666666666666663</v>
      </c>
      <c r="CI109" s="2">
        <f t="shared" si="189"/>
        <v>0.66666666666666663</v>
      </c>
      <c r="CJ109" s="2">
        <f t="shared" si="189"/>
        <v>0.83333333333333337</v>
      </c>
      <c r="CK109" s="2">
        <f t="shared" si="189"/>
        <v>0.875</v>
      </c>
      <c r="CL109" s="2">
        <f t="shared" si="189"/>
        <v>0.875</v>
      </c>
      <c r="CM109" s="2">
        <f t="shared" si="189"/>
        <v>1</v>
      </c>
      <c r="CN109" s="2">
        <f t="shared" si="189"/>
        <v>1</v>
      </c>
      <c r="CO109" s="2">
        <f t="shared" si="189"/>
        <v>1</v>
      </c>
      <c r="CP109" s="2">
        <f t="shared" si="189"/>
        <v>0.9</v>
      </c>
      <c r="CQ109" s="2">
        <f t="shared" si="190"/>
        <v>0.9</v>
      </c>
      <c r="CR109" s="2">
        <f t="shared" si="190"/>
        <v>0.9</v>
      </c>
      <c r="CS109" s="2">
        <f t="shared" si="190"/>
        <v>0.9</v>
      </c>
      <c r="CT109" s="2">
        <f t="shared" si="190"/>
        <v>0.9</v>
      </c>
      <c r="CU109" s="2">
        <f t="shared" si="190"/>
        <v>0.91666666666666663</v>
      </c>
      <c r="CV109" s="2">
        <f t="shared" si="190"/>
        <v>0.91666666666666663</v>
      </c>
      <c r="CW109" s="2">
        <f t="shared" si="190"/>
        <v>0.91666666666666663</v>
      </c>
      <c r="CX109" s="2">
        <f t="shared" si="190"/>
        <v>0.91666666666666663</v>
      </c>
      <c r="CY109" s="2">
        <f t="shared" si="190"/>
        <v>0.91666666666666663</v>
      </c>
      <c r="CZ109" s="2">
        <f t="shared" si="190"/>
        <v>0.9</v>
      </c>
      <c r="DB109" s="1">
        <f t="shared" si="191"/>
        <v>0</v>
      </c>
      <c r="DC109" s="1">
        <f t="shared" si="191"/>
        <v>0</v>
      </c>
      <c r="DD109" s="1">
        <f t="shared" si="191"/>
        <v>0</v>
      </c>
      <c r="DE109" s="1">
        <f t="shared" si="191"/>
        <v>0</v>
      </c>
      <c r="DF109" s="1">
        <f t="shared" si="191"/>
        <v>0</v>
      </c>
      <c r="DG109" s="1">
        <f t="shared" si="191"/>
        <v>0</v>
      </c>
      <c r="DH109" s="1">
        <f t="shared" si="191"/>
        <v>0</v>
      </c>
      <c r="DI109" s="1">
        <f t="shared" si="191"/>
        <v>0</v>
      </c>
      <c r="DJ109" s="1">
        <f t="shared" si="191"/>
        <v>0</v>
      </c>
      <c r="DK109" s="1">
        <f t="shared" si="191"/>
        <v>2</v>
      </c>
      <c r="DL109" s="1">
        <f t="shared" si="192"/>
        <v>2</v>
      </c>
      <c r="DM109" s="1">
        <f t="shared" si="192"/>
        <v>2</v>
      </c>
      <c r="DN109" s="1">
        <f t="shared" si="192"/>
        <v>3</v>
      </c>
      <c r="DO109" s="1">
        <f t="shared" si="192"/>
        <v>3</v>
      </c>
      <c r="DP109" s="1">
        <f t="shared" si="192"/>
        <v>3</v>
      </c>
      <c r="DQ109" s="1">
        <f t="shared" si="192"/>
        <v>4</v>
      </c>
      <c r="DR109" s="1">
        <f t="shared" si="192"/>
        <v>4</v>
      </c>
      <c r="DS109" s="1">
        <f t="shared" si="192"/>
        <v>4</v>
      </c>
      <c r="DT109" s="1">
        <f t="shared" si="192"/>
        <v>5</v>
      </c>
      <c r="DU109" s="1">
        <f t="shared" si="192"/>
        <v>6</v>
      </c>
      <c r="DW109" s="1">
        <f t="shared" si="193"/>
        <v>3.5</v>
      </c>
      <c r="DX109" s="1">
        <f t="shared" si="193"/>
        <v>3.5</v>
      </c>
      <c r="DY109" s="1">
        <f t="shared" si="193"/>
        <v>3.5</v>
      </c>
      <c r="DZ109" s="1">
        <f t="shared" si="193"/>
        <v>3.5</v>
      </c>
      <c r="EA109" s="1">
        <f t="shared" si="193"/>
        <v>3.5</v>
      </c>
      <c r="EB109" s="1">
        <f t="shared" si="193"/>
        <v>3.5</v>
      </c>
      <c r="EC109" s="1">
        <f t="shared" si="193"/>
        <v>3.5</v>
      </c>
      <c r="ED109" s="1">
        <f t="shared" si="193"/>
        <v>3.5</v>
      </c>
      <c r="EE109" s="1">
        <f t="shared" si="193"/>
        <v>3.5</v>
      </c>
      <c r="EF109" s="1">
        <f t="shared" si="193"/>
        <v>13.5</v>
      </c>
      <c r="EG109" s="1">
        <f t="shared" si="194"/>
        <v>13.5</v>
      </c>
      <c r="EH109" s="1">
        <f t="shared" si="194"/>
        <v>13.5</v>
      </c>
      <c r="EI109" s="1">
        <f t="shared" si="194"/>
        <v>18</v>
      </c>
      <c r="EJ109" s="1">
        <f t="shared" si="194"/>
        <v>18</v>
      </c>
      <c r="EK109" s="1">
        <f t="shared" si="194"/>
        <v>18</v>
      </c>
      <c r="EL109" s="1">
        <f t="shared" si="194"/>
        <v>22.5</v>
      </c>
      <c r="EM109" s="1">
        <f t="shared" si="194"/>
        <v>22.5</v>
      </c>
      <c r="EN109" s="1">
        <f t="shared" si="194"/>
        <v>22.5</v>
      </c>
      <c r="EO109" s="1">
        <f t="shared" si="194"/>
        <v>27</v>
      </c>
      <c r="EP109" s="1">
        <f t="shared" si="194"/>
        <v>31.5</v>
      </c>
    </row>
    <row r="110" spans="1:146" ht="33.950000000000003" customHeight="1">
      <c r="A110" s="9" t="s">
        <v>573</v>
      </c>
      <c r="B110" s="1" t="s">
        <v>38</v>
      </c>
      <c r="C110" s="9" t="s">
        <v>138</v>
      </c>
      <c r="D110" s="9" t="s">
        <v>574</v>
      </c>
      <c r="E110" s="15" t="s">
        <v>30</v>
      </c>
      <c r="F110" s="15" t="s">
        <v>31</v>
      </c>
      <c r="G110" s="15" t="s">
        <v>575</v>
      </c>
      <c r="H110" s="15"/>
      <c r="I110" s="9">
        <v>2</v>
      </c>
      <c r="J110" s="9"/>
      <c r="K110" s="9" t="s">
        <v>34</v>
      </c>
      <c r="L110" s="9"/>
      <c r="M110" s="9" t="s">
        <v>576</v>
      </c>
      <c r="N110" s="1" t="s">
        <v>577</v>
      </c>
    </row>
    <row r="111" spans="1:146" ht="33.950000000000003" customHeight="1">
      <c r="A111" s="8" t="s">
        <v>637</v>
      </c>
      <c r="B111" s="1" t="s">
        <v>27</v>
      </c>
      <c r="C111" s="8" t="s">
        <v>160</v>
      </c>
      <c r="D111" s="8" t="s">
        <v>638</v>
      </c>
      <c r="E111" s="8" t="s">
        <v>46</v>
      </c>
      <c r="F111" s="8" t="s">
        <v>55</v>
      </c>
      <c r="G111" s="8" t="s">
        <v>639</v>
      </c>
      <c r="H111" s="8"/>
      <c r="I111" s="8">
        <v>5</v>
      </c>
      <c r="J111" s="8"/>
      <c r="K111" s="8" t="s">
        <v>34</v>
      </c>
      <c r="L111" s="8"/>
      <c r="M111" s="8" t="s">
        <v>640</v>
      </c>
    </row>
    <row r="112" spans="1:146" ht="33.950000000000003" customHeight="1">
      <c r="A112" s="8" t="s">
        <v>646</v>
      </c>
      <c r="B112" s="1" t="s">
        <v>66</v>
      </c>
      <c r="C112" s="8" t="s">
        <v>119</v>
      </c>
      <c r="D112" s="8" t="s">
        <v>647</v>
      </c>
      <c r="E112" s="8" t="s">
        <v>46</v>
      </c>
      <c r="F112" s="8" t="s">
        <v>55</v>
      </c>
      <c r="G112" s="11"/>
      <c r="H112" s="11"/>
      <c r="I112" s="11">
        <v>1</v>
      </c>
      <c r="J112" s="11" t="s">
        <v>34</v>
      </c>
      <c r="K112" s="11" t="s">
        <v>34</v>
      </c>
      <c r="L112" s="8"/>
      <c r="M112" s="8" t="s">
        <v>648</v>
      </c>
      <c r="N112" s="1" t="s">
        <v>649</v>
      </c>
      <c r="O112" s="1">
        <v>1</v>
      </c>
      <c r="Q112" s="1">
        <f t="shared" ref="Q112:Z114" si="198">IF(Q$2/5+1 &gt;=$I112,CG112*DW112, 0)</f>
        <v>1.75</v>
      </c>
      <c r="R112" s="1">
        <f t="shared" si="198"/>
        <v>2.333333333333333</v>
      </c>
      <c r="S112" s="1">
        <f t="shared" si="198"/>
        <v>2.333333333333333</v>
      </c>
      <c r="T112" s="1">
        <f t="shared" si="198"/>
        <v>2.916666666666667</v>
      </c>
      <c r="U112" s="1">
        <f t="shared" si="198"/>
        <v>3.0625</v>
      </c>
      <c r="V112" s="1">
        <f t="shared" si="198"/>
        <v>3.0625</v>
      </c>
      <c r="W112" s="1">
        <f t="shared" si="198"/>
        <v>3.5</v>
      </c>
      <c r="X112" s="1">
        <f t="shared" si="198"/>
        <v>3.5</v>
      </c>
      <c r="Y112" s="1">
        <f t="shared" si="198"/>
        <v>3.5</v>
      </c>
      <c r="Z112" s="1">
        <f t="shared" si="198"/>
        <v>9.4500000000000011</v>
      </c>
      <c r="AA112" s="1">
        <f t="shared" ref="AA112:AJ114" si="199">IF(AA$2/5+1 &gt;=$I112,CQ112*EG112, 0)</f>
        <v>9.4500000000000011</v>
      </c>
      <c r="AB112" s="1">
        <f t="shared" si="199"/>
        <v>14.85</v>
      </c>
      <c r="AC112" s="1">
        <f t="shared" si="199"/>
        <v>19.8</v>
      </c>
      <c r="AD112" s="1">
        <f t="shared" si="199"/>
        <v>19.8</v>
      </c>
      <c r="AE112" s="1">
        <f t="shared" si="199"/>
        <v>20.166666666666664</v>
      </c>
      <c r="AF112" s="1">
        <f t="shared" si="199"/>
        <v>25.208333333333332</v>
      </c>
      <c r="AG112" s="1">
        <f t="shared" si="199"/>
        <v>25.208333333333332</v>
      </c>
      <c r="AH112" s="1">
        <f t="shared" si="199"/>
        <v>25.208333333333332</v>
      </c>
      <c r="AI112" s="1">
        <f t="shared" si="199"/>
        <v>30.25</v>
      </c>
      <c r="AJ112" s="1">
        <f t="shared" si="199"/>
        <v>34.65</v>
      </c>
      <c r="AL112" s="1">
        <v>0</v>
      </c>
      <c r="AM112" s="1">
        <v>1</v>
      </c>
      <c r="AN112" s="1">
        <f t="shared" ref="AN112:BF112" si="200">AM112</f>
        <v>1</v>
      </c>
      <c r="AO112" s="1">
        <f t="shared" si="200"/>
        <v>1</v>
      </c>
      <c r="AP112" s="1">
        <f t="shared" si="200"/>
        <v>1</v>
      </c>
      <c r="AQ112" s="1">
        <f t="shared" si="200"/>
        <v>1</v>
      </c>
      <c r="AR112" s="1">
        <f t="shared" si="200"/>
        <v>1</v>
      </c>
      <c r="AS112" s="1">
        <f t="shared" si="200"/>
        <v>1</v>
      </c>
      <c r="AT112" s="1">
        <f t="shared" si="200"/>
        <v>1</v>
      </c>
      <c r="AU112" s="1">
        <f t="shared" si="200"/>
        <v>1</v>
      </c>
      <c r="AV112" s="1">
        <f t="shared" si="200"/>
        <v>1</v>
      </c>
      <c r="AW112" s="1">
        <f t="shared" si="200"/>
        <v>1</v>
      </c>
      <c r="AX112" s="1">
        <f t="shared" si="200"/>
        <v>1</v>
      </c>
      <c r="AY112" s="1">
        <f t="shared" si="200"/>
        <v>1</v>
      </c>
      <c r="AZ112" s="1">
        <f t="shared" si="200"/>
        <v>1</v>
      </c>
      <c r="BA112" s="1">
        <f t="shared" si="200"/>
        <v>1</v>
      </c>
      <c r="BB112" s="1">
        <f t="shared" si="200"/>
        <v>1</v>
      </c>
      <c r="BC112" s="1">
        <f t="shared" si="200"/>
        <v>1</v>
      </c>
      <c r="BD112" s="1">
        <f t="shared" si="200"/>
        <v>1</v>
      </c>
      <c r="BE112" s="1">
        <f t="shared" si="200"/>
        <v>1</v>
      </c>
      <c r="BF112" s="1">
        <f t="shared" si="200"/>
        <v>1</v>
      </c>
      <c r="BH112" s="1">
        <v>6</v>
      </c>
      <c r="BI112" s="1">
        <f t="shared" ref="BI112:BR112" si="201">BH112</f>
        <v>6</v>
      </c>
      <c r="BJ112" s="1">
        <f t="shared" si="201"/>
        <v>6</v>
      </c>
      <c r="BK112" s="1">
        <f t="shared" si="201"/>
        <v>6</v>
      </c>
      <c r="BL112" s="1">
        <f t="shared" si="201"/>
        <v>6</v>
      </c>
      <c r="BM112" s="1">
        <f t="shared" si="201"/>
        <v>6</v>
      </c>
      <c r="BN112" s="1">
        <f t="shared" si="201"/>
        <v>6</v>
      </c>
      <c r="BO112" s="1">
        <f t="shared" si="201"/>
        <v>6</v>
      </c>
      <c r="BP112" s="1">
        <f t="shared" si="201"/>
        <v>6</v>
      </c>
      <c r="BQ112" s="1">
        <f t="shared" si="201"/>
        <v>6</v>
      </c>
      <c r="BR112" s="1">
        <f t="shared" si="201"/>
        <v>6</v>
      </c>
      <c r="BS112" s="1">
        <v>10</v>
      </c>
      <c r="BT112" s="1">
        <f t="shared" ref="BT112:BU114" si="202">BS112</f>
        <v>10</v>
      </c>
      <c r="BU112" s="1">
        <f t="shared" si="202"/>
        <v>10</v>
      </c>
      <c r="BV112" s="1">
        <v>10</v>
      </c>
      <c r="BW112" s="1">
        <f t="shared" ref="BW112:CA114" si="203">BV112</f>
        <v>10</v>
      </c>
      <c r="BX112" s="1">
        <f t="shared" si="203"/>
        <v>10</v>
      </c>
      <c r="BY112" s="1">
        <f t="shared" si="203"/>
        <v>10</v>
      </c>
      <c r="BZ112" s="1">
        <f t="shared" si="203"/>
        <v>10</v>
      </c>
      <c r="CA112" s="1">
        <f t="shared" si="203"/>
        <v>10</v>
      </c>
      <c r="CB112" s="2"/>
      <c r="CC112" s="1">
        <v>1</v>
      </c>
      <c r="CE112">
        <f>IF(EXACT(E112,"Focus"),IF(I112=1,3,IF(I112=2,3,IF(I112=3,4,IF(I112=4,6,8)))),IF(I112=1,4,IF(I112=2,5,IF(I112=3,6,IF(I112=4,8,10)))))</f>
        <v>4</v>
      </c>
      <c r="CG112" s="2">
        <f t="shared" ref="CG112:CP114" si="204">MIN(1,MAX(0,(CG$2-$CE112+1+CG$1-DB112)/CG$2))</f>
        <v>0.5</v>
      </c>
      <c r="CH112" s="2">
        <f t="shared" si="204"/>
        <v>0.66666666666666663</v>
      </c>
      <c r="CI112" s="2">
        <f t="shared" si="204"/>
        <v>0.66666666666666663</v>
      </c>
      <c r="CJ112" s="2">
        <f t="shared" si="204"/>
        <v>0.83333333333333337</v>
      </c>
      <c r="CK112" s="2">
        <f t="shared" si="204"/>
        <v>0.875</v>
      </c>
      <c r="CL112" s="2">
        <f t="shared" si="204"/>
        <v>0.875</v>
      </c>
      <c r="CM112" s="2">
        <f t="shared" si="204"/>
        <v>1</v>
      </c>
      <c r="CN112" s="2">
        <f t="shared" si="204"/>
        <v>1</v>
      </c>
      <c r="CO112" s="2">
        <f t="shared" si="204"/>
        <v>1</v>
      </c>
      <c r="CP112" s="2">
        <f t="shared" si="204"/>
        <v>0.9</v>
      </c>
      <c r="CQ112" s="2">
        <f t="shared" ref="CQ112:CZ114" si="205">MIN(1,MAX(0,(CQ$2-$CE112+1+CQ$1-DL112)/CQ$2))</f>
        <v>0.9</v>
      </c>
      <c r="CR112" s="2">
        <f t="shared" si="205"/>
        <v>0.9</v>
      </c>
      <c r="CS112" s="2">
        <f t="shared" si="205"/>
        <v>0.9</v>
      </c>
      <c r="CT112" s="2">
        <f t="shared" si="205"/>
        <v>0.9</v>
      </c>
      <c r="CU112" s="2">
        <f t="shared" si="205"/>
        <v>0.91666666666666663</v>
      </c>
      <c r="CV112" s="2">
        <f t="shared" si="205"/>
        <v>0.91666666666666663</v>
      </c>
      <c r="CW112" s="2">
        <f t="shared" si="205"/>
        <v>0.91666666666666663</v>
      </c>
      <c r="CX112" s="2">
        <f t="shared" si="205"/>
        <v>0.91666666666666663</v>
      </c>
      <c r="CY112" s="2">
        <f t="shared" si="205"/>
        <v>0.91666666666666663</v>
      </c>
      <c r="CZ112" s="2">
        <f t="shared" si="205"/>
        <v>0.9</v>
      </c>
      <c r="DB112" s="1">
        <f t="shared" ref="DB112:DK114" si="206">IF($CC112&gt;0,MAX(0,FLOOR((1-$DA$2)*CG$2-$CE112+1+CG$1,1)),0)</f>
        <v>0</v>
      </c>
      <c r="DC112" s="1">
        <f t="shared" si="206"/>
        <v>0</v>
      </c>
      <c r="DD112" s="1">
        <f t="shared" si="206"/>
        <v>0</v>
      </c>
      <c r="DE112" s="1">
        <f t="shared" si="206"/>
        <v>0</v>
      </c>
      <c r="DF112" s="1">
        <f t="shared" si="206"/>
        <v>0</v>
      </c>
      <c r="DG112" s="1">
        <f t="shared" si="206"/>
        <v>0</v>
      </c>
      <c r="DH112" s="1">
        <f t="shared" si="206"/>
        <v>0</v>
      </c>
      <c r="DI112" s="1">
        <f t="shared" si="206"/>
        <v>0</v>
      </c>
      <c r="DJ112" s="1">
        <f t="shared" si="206"/>
        <v>0</v>
      </c>
      <c r="DK112" s="1">
        <f t="shared" si="206"/>
        <v>2</v>
      </c>
      <c r="DL112" s="1">
        <f t="shared" ref="DL112:DU114" si="207">IF($CC112&gt;0,MAX(0,FLOOR((1-$DA$2)*CQ$2-$CE112+1+CQ$1,1)),0)</f>
        <v>2</v>
      </c>
      <c r="DM112" s="1">
        <f t="shared" si="207"/>
        <v>2</v>
      </c>
      <c r="DN112" s="1">
        <f t="shared" si="207"/>
        <v>3</v>
      </c>
      <c r="DO112" s="1">
        <f t="shared" si="207"/>
        <v>3</v>
      </c>
      <c r="DP112" s="1">
        <f t="shared" si="207"/>
        <v>3</v>
      </c>
      <c r="DQ112" s="1">
        <f t="shared" si="207"/>
        <v>4</v>
      </c>
      <c r="DR112" s="1">
        <f t="shared" si="207"/>
        <v>4</v>
      </c>
      <c r="DS112" s="1">
        <f t="shared" si="207"/>
        <v>4</v>
      </c>
      <c r="DT112" s="1">
        <f t="shared" si="207"/>
        <v>5</v>
      </c>
      <c r="DU112" s="1">
        <f t="shared" si="207"/>
        <v>6</v>
      </c>
      <c r="DW112" s="1">
        <f t="shared" ref="DW112:EF114" si="208">$AL112 +(DB112*$CC112+AM112)*(BH112+1)/2</f>
        <v>3.5</v>
      </c>
      <c r="DX112" s="1">
        <f t="shared" si="208"/>
        <v>3.5</v>
      </c>
      <c r="DY112" s="1">
        <f t="shared" si="208"/>
        <v>3.5</v>
      </c>
      <c r="DZ112" s="1">
        <f t="shared" si="208"/>
        <v>3.5</v>
      </c>
      <c r="EA112" s="1">
        <f t="shared" si="208"/>
        <v>3.5</v>
      </c>
      <c r="EB112" s="1">
        <f t="shared" si="208"/>
        <v>3.5</v>
      </c>
      <c r="EC112" s="1">
        <f t="shared" si="208"/>
        <v>3.5</v>
      </c>
      <c r="ED112" s="1">
        <f t="shared" si="208"/>
        <v>3.5</v>
      </c>
      <c r="EE112" s="1">
        <f t="shared" si="208"/>
        <v>3.5</v>
      </c>
      <c r="EF112" s="1">
        <f t="shared" si="208"/>
        <v>10.5</v>
      </c>
      <c r="EG112" s="1">
        <f t="shared" ref="EG112:EP114" si="209">$AL112 +(DL112*$CC112+AW112)*(BR112+1)/2</f>
        <v>10.5</v>
      </c>
      <c r="EH112" s="1">
        <f t="shared" si="209"/>
        <v>16.5</v>
      </c>
      <c r="EI112" s="1">
        <f t="shared" si="209"/>
        <v>22</v>
      </c>
      <c r="EJ112" s="1">
        <f t="shared" si="209"/>
        <v>22</v>
      </c>
      <c r="EK112" s="1">
        <f t="shared" si="209"/>
        <v>22</v>
      </c>
      <c r="EL112" s="1">
        <f t="shared" si="209"/>
        <v>27.5</v>
      </c>
      <c r="EM112" s="1">
        <f t="shared" si="209"/>
        <v>27.5</v>
      </c>
      <c r="EN112" s="1">
        <f t="shared" si="209"/>
        <v>27.5</v>
      </c>
      <c r="EO112" s="1">
        <f t="shared" si="209"/>
        <v>33</v>
      </c>
      <c r="EP112" s="1">
        <f t="shared" si="209"/>
        <v>38.5</v>
      </c>
    </row>
    <row r="113" spans="1:146">
      <c r="A113" s="8" t="s">
        <v>740</v>
      </c>
      <c r="B113" s="1" t="s">
        <v>27</v>
      </c>
      <c r="C113" s="8" t="s">
        <v>160</v>
      </c>
      <c r="D113" s="8" t="s">
        <v>741</v>
      </c>
      <c r="E113" s="8" t="s">
        <v>46</v>
      </c>
      <c r="F113" s="8" t="s">
        <v>55</v>
      </c>
      <c r="G113" s="8" t="s">
        <v>742</v>
      </c>
      <c r="H113" s="8"/>
      <c r="I113" s="9">
        <v>2</v>
      </c>
      <c r="J113" s="8" t="s">
        <v>34</v>
      </c>
      <c r="K113" s="8" t="s">
        <v>34</v>
      </c>
      <c r="L113" s="8"/>
      <c r="M113" s="8" t="s">
        <v>743</v>
      </c>
      <c r="O113" s="1">
        <v>1</v>
      </c>
      <c r="Q113" s="1">
        <f t="shared" si="198"/>
        <v>0</v>
      </c>
      <c r="R113" s="1">
        <f t="shared" si="198"/>
        <v>0</v>
      </c>
      <c r="S113" s="1">
        <f t="shared" si="198"/>
        <v>0</v>
      </c>
      <c r="T113" s="1">
        <f t="shared" si="198"/>
        <v>0</v>
      </c>
      <c r="U113" s="1">
        <f t="shared" si="198"/>
        <v>8.625</v>
      </c>
      <c r="V113" s="1">
        <f t="shared" si="198"/>
        <v>8.625</v>
      </c>
      <c r="W113" s="1">
        <f t="shared" si="198"/>
        <v>10.0625</v>
      </c>
      <c r="X113" s="1">
        <f t="shared" si="198"/>
        <v>10.0625</v>
      </c>
      <c r="Y113" s="1">
        <f t="shared" si="198"/>
        <v>10.0625</v>
      </c>
      <c r="Z113" s="1">
        <f t="shared" si="198"/>
        <v>16.2</v>
      </c>
      <c r="AA113" s="1">
        <f t="shared" si="199"/>
        <v>16.2</v>
      </c>
      <c r="AB113" s="1">
        <f t="shared" si="199"/>
        <v>16.2</v>
      </c>
      <c r="AC113" s="1">
        <f t="shared" si="199"/>
        <v>22.05</v>
      </c>
      <c r="AD113" s="1">
        <f t="shared" si="199"/>
        <v>22.05</v>
      </c>
      <c r="AE113" s="1">
        <f t="shared" si="199"/>
        <v>22.458333333333332</v>
      </c>
      <c r="AF113" s="1">
        <f t="shared" si="199"/>
        <v>28.416666666666664</v>
      </c>
      <c r="AG113" s="1">
        <f t="shared" si="199"/>
        <v>28.416666666666664</v>
      </c>
      <c r="AH113" s="1">
        <f t="shared" si="199"/>
        <v>28.416666666666664</v>
      </c>
      <c r="AI113" s="1">
        <f t="shared" si="199"/>
        <v>34.375</v>
      </c>
      <c r="AJ113" s="1">
        <f t="shared" si="199"/>
        <v>39.6</v>
      </c>
      <c r="AL113" s="1">
        <v>5</v>
      </c>
      <c r="AM113" s="1">
        <v>1</v>
      </c>
      <c r="AN113" s="1">
        <f t="shared" ref="AN113:BF113" si="210">AM113</f>
        <v>1</v>
      </c>
      <c r="AO113" s="1">
        <f t="shared" si="210"/>
        <v>1</v>
      </c>
      <c r="AP113" s="1">
        <f t="shared" si="210"/>
        <v>1</v>
      </c>
      <c r="AQ113" s="1">
        <f t="shared" si="210"/>
        <v>1</v>
      </c>
      <c r="AR113" s="1">
        <f t="shared" si="210"/>
        <v>1</v>
      </c>
      <c r="AS113" s="1">
        <f t="shared" si="210"/>
        <v>1</v>
      </c>
      <c r="AT113" s="1">
        <f t="shared" si="210"/>
        <v>1</v>
      </c>
      <c r="AU113" s="1">
        <f t="shared" si="210"/>
        <v>1</v>
      </c>
      <c r="AV113" s="1">
        <f t="shared" si="210"/>
        <v>1</v>
      </c>
      <c r="AW113" s="1">
        <f t="shared" si="210"/>
        <v>1</v>
      </c>
      <c r="AX113" s="1">
        <f t="shared" si="210"/>
        <v>1</v>
      </c>
      <c r="AY113" s="1">
        <f t="shared" si="210"/>
        <v>1</v>
      </c>
      <c r="AZ113" s="1">
        <f t="shared" si="210"/>
        <v>1</v>
      </c>
      <c r="BA113" s="1">
        <f t="shared" si="210"/>
        <v>1</v>
      </c>
      <c r="BB113" s="1">
        <f t="shared" si="210"/>
        <v>1</v>
      </c>
      <c r="BC113" s="1">
        <f t="shared" si="210"/>
        <v>1</v>
      </c>
      <c r="BD113" s="1">
        <f t="shared" si="210"/>
        <v>1</v>
      </c>
      <c r="BE113" s="1">
        <f t="shared" si="210"/>
        <v>1</v>
      </c>
      <c r="BF113" s="1">
        <f t="shared" si="210"/>
        <v>1</v>
      </c>
      <c r="BH113" s="1">
        <v>12</v>
      </c>
      <c r="BI113" s="1">
        <f t="shared" ref="BI113:BR113" si="211">BH113</f>
        <v>12</v>
      </c>
      <c r="BJ113" s="1">
        <f t="shared" si="211"/>
        <v>12</v>
      </c>
      <c r="BK113" s="1">
        <f t="shared" si="211"/>
        <v>12</v>
      </c>
      <c r="BL113" s="1">
        <f t="shared" si="211"/>
        <v>12</v>
      </c>
      <c r="BM113" s="1">
        <f t="shared" si="211"/>
        <v>12</v>
      </c>
      <c r="BN113" s="1">
        <f t="shared" si="211"/>
        <v>12</v>
      </c>
      <c r="BO113" s="1">
        <f t="shared" si="211"/>
        <v>12</v>
      </c>
      <c r="BP113" s="1">
        <f t="shared" si="211"/>
        <v>12</v>
      </c>
      <c r="BQ113" s="1">
        <f t="shared" si="211"/>
        <v>12</v>
      </c>
      <c r="BR113" s="1">
        <f t="shared" si="211"/>
        <v>12</v>
      </c>
      <c r="BS113" s="1">
        <f>BR113</f>
        <v>12</v>
      </c>
      <c r="BT113" s="1">
        <f t="shared" si="202"/>
        <v>12</v>
      </c>
      <c r="BU113" s="1">
        <f t="shared" si="202"/>
        <v>12</v>
      </c>
      <c r="BV113" s="1">
        <f>BU113</f>
        <v>12</v>
      </c>
      <c r="BW113" s="1">
        <f t="shared" si="203"/>
        <v>12</v>
      </c>
      <c r="BX113" s="1">
        <f t="shared" si="203"/>
        <v>12</v>
      </c>
      <c r="BY113" s="1">
        <f t="shared" si="203"/>
        <v>12</v>
      </c>
      <c r="BZ113" s="1">
        <f t="shared" si="203"/>
        <v>12</v>
      </c>
      <c r="CA113" s="1">
        <f t="shared" si="203"/>
        <v>12</v>
      </c>
      <c r="CB113" s="2"/>
      <c r="CC113" s="1">
        <v>1</v>
      </c>
      <c r="CE113">
        <f>IF(EXACT(E113,"Focus"),IF(I113=1,3,IF(I113=2,3,IF(I113=3,4,IF(I113=4,6,8)))),IF(I113=1,4,IF(I113=2,5,IF(I113=3,6,IF(I113=4,8,10)))))</f>
        <v>5</v>
      </c>
      <c r="CG113" s="2">
        <f t="shared" si="204"/>
        <v>0.33333333333333331</v>
      </c>
      <c r="CH113" s="2">
        <f t="shared" si="204"/>
        <v>0.5</v>
      </c>
      <c r="CI113" s="2">
        <f t="shared" si="204"/>
        <v>0.5</v>
      </c>
      <c r="CJ113" s="2">
        <f t="shared" si="204"/>
        <v>0.66666666666666663</v>
      </c>
      <c r="CK113" s="2">
        <f t="shared" si="204"/>
        <v>0.75</v>
      </c>
      <c r="CL113" s="2">
        <f t="shared" si="204"/>
        <v>0.75</v>
      </c>
      <c r="CM113" s="2">
        <f t="shared" si="204"/>
        <v>0.875</v>
      </c>
      <c r="CN113" s="2">
        <f t="shared" si="204"/>
        <v>0.875</v>
      </c>
      <c r="CO113" s="2">
        <f t="shared" si="204"/>
        <v>0.875</v>
      </c>
      <c r="CP113" s="2">
        <f t="shared" si="204"/>
        <v>0.9</v>
      </c>
      <c r="CQ113" s="2">
        <f t="shared" si="205"/>
        <v>0.9</v>
      </c>
      <c r="CR113" s="2">
        <f t="shared" si="205"/>
        <v>0.9</v>
      </c>
      <c r="CS113" s="2">
        <f t="shared" si="205"/>
        <v>0.9</v>
      </c>
      <c r="CT113" s="2">
        <f t="shared" si="205"/>
        <v>0.9</v>
      </c>
      <c r="CU113" s="2">
        <f t="shared" si="205"/>
        <v>0.91666666666666663</v>
      </c>
      <c r="CV113" s="2">
        <f t="shared" si="205"/>
        <v>0.91666666666666663</v>
      </c>
      <c r="CW113" s="2">
        <f t="shared" si="205"/>
        <v>0.91666666666666663</v>
      </c>
      <c r="CX113" s="2">
        <f t="shared" si="205"/>
        <v>0.91666666666666663</v>
      </c>
      <c r="CY113" s="2">
        <f t="shared" si="205"/>
        <v>0.91666666666666663</v>
      </c>
      <c r="CZ113" s="2">
        <f t="shared" si="205"/>
        <v>0.9</v>
      </c>
      <c r="DB113" s="1">
        <f t="shared" si="206"/>
        <v>0</v>
      </c>
      <c r="DC113" s="1">
        <f t="shared" si="206"/>
        <v>0</v>
      </c>
      <c r="DD113" s="1">
        <f t="shared" si="206"/>
        <v>0</v>
      </c>
      <c r="DE113" s="1">
        <f t="shared" si="206"/>
        <v>0</v>
      </c>
      <c r="DF113" s="1">
        <f t="shared" si="206"/>
        <v>0</v>
      </c>
      <c r="DG113" s="1">
        <f t="shared" si="206"/>
        <v>0</v>
      </c>
      <c r="DH113" s="1">
        <f t="shared" si="206"/>
        <v>0</v>
      </c>
      <c r="DI113" s="1">
        <f t="shared" si="206"/>
        <v>0</v>
      </c>
      <c r="DJ113" s="1">
        <f t="shared" si="206"/>
        <v>0</v>
      </c>
      <c r="DK113" s="1">
        <f t="shared" si="206"/>
        <v>1</v>
      </c>
      <c r="DL113" s="1">
        <f t="shared" si="207"/>
        <v>1</v>
      </c>
      <c r="DM113" s="1">
        <f t="shared" si="207"/>
        <v>1</v>
      </c>
      <c r="DN113" s="1">
        <f t="shared" si="207"/>
        <v>2</v>
      </c>
      <c r="DO113" s="1">
        <f t="shared" si="207"/>
        <v>2</v>
      </c>
      <c r="DP113" s="1">
        <f t="shared" si="207"/>
        <v>2</v>
      </c>
      <c r="DQ113" s="1">
        <f t="shared" si="207"/>
        <v>3</v>
      </c>
      <c r="DR113" s="1">
        <f t="shared" si="207"/>
        <v>3</v>
      </c>
      <c r="DS113" s="1">
        <f t="shared" si="207"/>
        <v>3</v>
      </c>
      <c r="DT113" s="1">
        <f t="shared" si="207"/>
        <v>4</v>
      </c>
      <c r="DU113" s="1">
        <f t="shared" si="207"/>
        <v>5</v>
      </c>
      <c r="DW113" s="1">
        <f t="shared" si="208"/>
        <v>11.5</v>
      </c>
      <c r="DX113" s="1">
        <f t="shared" si="208"/>
        <v>11.5</v>
      </c>
      <c r="DY113" s="1">
        <f t="shared" si="208"/>
        <v>11.5</v>
      </c>
      <c r="DZ113" s="1">
        <f t="shared" si="208"/>
        <v>11.5</v>
      </c>
      <c r="EA113" s="1">
        <f t="shared" si="208"/>
        <v>11.5</v>
      </c>
      <c r="EB113" s="1">
        <f t="shared" si="208"/>
        <v>11.5</v>
      </c>
      <c r="EC113" s="1">
        <f t="shared" si="208"/>
        <v>11.5</v>
      </c>
      <c r="ED113" s="1">
        <f t="shared" si="208"/>
        <v>11.5</v>
      </c>
      <c r="EE113" s="1">
        <f t="shared" si="208"/>
        <v>11.5</v>
      </c>
      <c r="EF113" s="1">
        <f t="shared" si="208"/>
        <v>18</v>
      </c>
      <c r="EG113" s="1">
        <f t="shared" si="209"/>
        <v>18</v>
      </c>
      <c r="EH113" s="1">
        <f t="shared" si="209"/>
        <v>18</v>
      </c>
      <c r="EI113" s="1">
        <f t="shared" si="209"/>
        <v>24.5</v>
      </c>
      <c r="EJ113" s="1">
        <f t="shared" si="209"/>
        <v>24.5</v>
      </c>
      <c r="EK113" s="1">
        <f t="shared" si="209"/>
        <v>24.5</v>
      </c>
      <c r="EL113" s="1">
        <f t="shared" si="209"/>
        <v>31</v>
      </c>
      <c r="EM113" s="1">
        <f t="shared" si="209"/>
        <v>31</v>
      </c>
      <c r="EN113" s="1">
        <f t="shared" si="209"/>
        <v>31</v>
      </c>
      <c r="EO113" s="1">
        <f t="shared" si="209"/>
        <v>37.5</v>
      </c>
      <c r="EP113" s="1">
        <f t="shared" si="209"/>
        <v>44</v>
      </c>
    </row>
    <row r="114" spans="1:146" ht="48">
      <c r="A114" s="9" t="s">
        <v>750</v>
      </c>
      <c r="B114" s="1" t="s">
        <v>38</v>
      </c>
      <c r="C114" s="9" t="s">
        <v>39</v>
      </c>
      <c r="D114" s="9" t="s">
        <v>751</v>
      </c>
      <c r="E114" s="9" t="s">
        <v>30</v>
      </c>
      <c r="F114" s="9" t="s">
        <v>31</v>
      </c>
      <c r="G114" s="9"/>
      <c r="H114" s="9"/>
      <c r="I114" s="9">
        <v>3</v>
      </c>
      <c r="J114" s="9" t="s">
        <v>34</v>
      </c>
      <c r="K114" s="9" t="s">
        <v>34</v>
      </c>
      <c r="L114" s="9"/>
      <c r="M114" s="9" t="s">
        <v>752</v>
      </c>
      <c r="O114" s="1">
        <v>1</v>
      </c>
      <c r="Q114" s="1">
        <f t="shared" si="198"/>
        <v>0</v>
      </c>
      <c r="R114" s="1">
        <f t="shared" si="198"/>
        <v>0</v>
      </c>
      <c r="S114" s="1">
        <f t="shared" si="198"/>
        <v>0</v>
      </c>
      <c r="T114" s="1">
        <f t="shared" si="198"/>
        <v>0</v>
      </c>
      <c r="U114" s="1">
        <f t="shared" si="198"/>
        <v>0</v>
      </c>
      <c r="V114" s="1">
        <f t="shared" si="198"/>
        <v>0</v>
      </c>
      <c r="W114" s="1">
        <f t="shared" si="198"/>
        <v>0</v>
      </c>
      <c r="X114" s="1">
        <f t="shared" si="198"/>
        <v>0</v>
      </c>
      <c r="Y114" s="1">
        <f t="shared" si="198"/>
        <v>0</v>
      </c>
      <c r="Z114" s="1">
        <f t="shared" si="198"/>
        <v>20.25</v>
      </c>
      <c r="AA114" s="1">
        <f t="shared" si="199"/>
        <v>20.25</v>
      </c>
      <c r="AB114" s="1">
        <f t="shared" si="199"/>
        <v>20.25</v>
      </c>
      <c r="AC114" s="1">
        <f t="shared" si="199"/>
        <v>27</v>
      </c>
      <c r="AD114" s="1">
        <f t="shared" si="199"/>
        <v>27</v>
      </c>
      <c r="AE114" s="1">
        <f t="shared" si="199"/>
        <v>27.5</v>
      </c>
      <c r="AF114" s="1">
        <f t="shared" si="199"/>
        <v>34.375</v>
      </c>
      <c r="AG114" s="1">
        <f t="shared" si="199"/>
        <v>34.375</v>
      </c>
      <c r="AH114" s="1">
        <f t="shared" si="199"/>
        <v>34.375</v>
      </c>
      <c r="AI114" s="1">
        <f t="shared" si="199"/>
        <v>41.25</v>
      </c>
      <c r="AJ114" s="1">
        <f t="shared" si="199"/>
        <v>47.25</v>
      </c>
      <c r="AL114" s="1">
        <v>0</v>
      </c>
      <c r="AM114" s="1">
        <v>3</v>
      </c>
      <c r="AN114" s="1">
        <f t="shared" ref="AN114:BF114" si="212">AM114</f>
        <v>3</v>
      </c>
      <c r="AO114" s="1">
        <f t="shared" si="212"/>
        <v>3</v>
      </c>
      <c r="AP114" s="1">
        <f t="shared" si="212"/>
        <v>3</v>
      </c>
      <c r="AQ114" s="1">
        <f t="shared" si="212"/>
        <v>3</v>
      </c>
      <c r="AR114" s="1">
        <f t="shared" si="212"/>
        <v>3</v>
      </c>
      <c r="AS114" s="1">
        <f t="shared" si="212"/>
        <v>3</v>
      </c>
      <c r="AT114" s="1">
        <f t="shared" si="212"/>
        <v>3</v>
      </c>
      <c r="AU114" s="1">
        <f t="shared" si="212"/>
        <v>3</v>
      </c>
      <c r="AV114" s="1">
        <f t="shared" si="212"/>
        <v>3</v>
      </c>
      <c r="AW114" s="1">
        <f t="shared" si="212"/>
        <v>3</v>
      </c>
      <c r="AX114" s="1">
        <f t="shared" si="212"/>
        <v>3</v>
      </c>
      <c r="AY114" s="1">
        <f t="shared" si="212"/>
        <v>3</v>
      </c>
      <c r="AZ114" s="1">
        <f t="shared" si="212"/>
        <v>3</v>
      </c>
      <c r="BA114" s="1">
        <f t="shared" si="212"/>
        <v>3</v>
      </c>
      <c r="BB114" s="1">
        <f t="shared" si="212"/>
        <v>3</v>
      </c>
      <c r="BC114" s="1">
        <f t="shared" si="212"/>
        <v>3</v>
      </c>
      <c r="BD114" s="1">
        <f t="shared" si="212"/>
        <v>3</v>
      </c>
      <c r="BE114" s="1">
        <f t="shared" si="212"/>
        <v>3</v>
      </c>
      <c r="BF114" s="1">
        <f t="shared" si="212"/>
        <v>3</v>
      </c>
      <c r="BH114" s="1">
        <v>4</v>
      </c>
      <c r="BI114" s="1">
        <f t="shared" ref="BI114:BR114" si="213">BH114</f>
        <v>4</v>
      </c>
      <c r="BJ114" s="1">
        <f t="shared" si="213"/>
        <v>4</v>
      </c>
      <c r="BK114" s="1">
        <f t="shared" si="213"/>
        <v>4</v>
      </c>
      <c r="BL114" s="1">
        <f t="shared" si="213"/>
        <v>4</v>
      </c>
      <c r="BM114" s="1">
        <f t="shared" si="213"/>
        <v>4</v>
      </c>
      <c r="BN114" s="1">
        <f t="shared" si="213"/>
        <v>4</v>
      </c>
      <c r="BO114" s="1">
        <f t="shared" si="213"/>
        <v>4</v>
      </c>
      <c r="BP114" s="1">
        <f t="shared" si="213"/>
        <v>4</v>
      </c>
      <c r="BQ114" s="1">
        <f t="shared" si="213"/>
        <v>4</v>
      </c>
      <c r="BR114" s="1">
        <f t="shared" si="213"/>
        <v>4</v>
      </c>
      <c r="BS114" s="1">
        <f>BR114</f>
        <v>4</v>
      </c>
      <c r="BT114" s="1">
        <f t="shared" si="202"/>
        <v>4</v>
      </c>
      <c r="BU114" s="1">
        <f t="shared" si="202"/>
        <v>4</v>
      </c>
      <c r="BV114" s="1">
        <f>BU114</f>
        <v>4</v>
      </c>
      <c r="BW114" s="1">
        <f t="shared" si="203"/>
        <v>4</v>
      </c>
      <c r="BX114" s="1">
        <f t="shared" si="203"/>
        <v>4</v>
      </c>
      <c r="BY114" s="1">
        <f t="shared" si="203"/>
        <v>4</v>
      </c>
      <c r="BZ114" s="1">
        <f t="shared" si="203"/>
        <v>4</v>
      </c>
      <c r="CA114" s="1">
        <f t="shared" si="203"/>
        <v>4</v>
      </c>
      <c r="CB114" s="2"/>
      <c r="CC114" s="1">
        <v>3</v>
      </c>
      <c r="CE114">
        <f>IF(EXACT(E114,"Focus"),IF(I114=1,3,IF(I114=2,3,IF(I114=3,4,IF(I114=4,6,8)))),IF(I114=1,4,IF(I114=2,5,IF(I114=3,6,IF(I114=4,8,10)))))</f>
        <v>4</v>
      </c>
      <c r="CF114" t="s">
        <v>753</v>
      </c>
      <c r="CG114" s="2">
        <f t="shared" si="204"/>
        <v>0.5</v>
      </c>
      <c r="CH114" s="2">
        <f t="shared" si="204"/>
        <v>0.66666666666666663</v>
      </c>
      <c r="CI114" s="2">
        <f t="shared" si="204"/>
        <v>0.66666666666666663</v>
      </c>
      <c r="CJ114" s="2">
        <f t="shared" si="204"/>
        <v>0.83333333333333337</v>
      </c>
      <c r="CK114" s="2">
        <f t="shared" si="204"/>
        <v>0.875</v>
      </c>
      <c r="CL114" s="2">
        <f t="shared" si="204"/>
        <v>0.875</v>
      </c>
      <c r="CM114" s="2">
        <f t="shared" si="204"/>
        <v>1</v>
      </c>
      <c r="CN114" s="2">
        <f t="shared" si="204"/>
        <v>1</v>
      </c>
      <c r="CO114" s="2">
        <f t="shared" si="204"/>
        <v>1</v>
      </c>
      <c r="CP114" s="2">
        <f t="shared" si="204"/>
        <v>0.9</v>
      </c>
      <c r="CQ114" s="2">
        <f t="shared" si="205"/>
        <v>0.9</v>
      </c>
      <c r="CR114" s="2">
        <f t="shared" si="205"/>
        <v>0.9</v>
      </c>
      <c r="CS114" s="2">
        <f t="shared" si="205"/>
        <v>0.9</v>
      </c>
      <c r="CT114" s="2">
        <f t="shared" si="205"/>
        <v>0.9</v>
      </c>
      <c r="CU114" s="2">
        <f t="shared" si="205"/>
        <v>0.91666666666666663</v>
      </c>
      <c r="CV114" s="2">
        <f t="shared" si="205"/>
        <v>0.91666666666666663</v>
      </c>
      <c r="CW114" s="2">
        <f t="shared" si="205"/>
        <v>0.91666666666666663</v>
      </c>
      <c r="CX114" s="2">
        <f t="shared" si="205"/>
        <v>0.91666666666666663</v>
      </c>
      <c r="CY114" s="2">
        <f t="shared" si="205"/>
        <v>0.91666666666666663</v>
      </c>
      <c r="CZ114" s="2">
        <f t="shared" si="205"/>
        <v>0.9</v>
      </c>
      <c r="DB114" s="1">
        <f t="shared" si="206"/>
        <v>0</v>
      </c>
      <c r="DC114" s="1">
        <f t="shared" si="206"/>
        <v>0</v>
      </c>
      <c r="DD114" s="1">
        <f t="shared" si="206"/>
        <v>0</v>
      </c>
      <c r="DE114" s="1">
        <f t="shared" si="206"/>
        <v>0</v>
      </c>
      <c r="DF114" s="1">
        <f t="shared" si="206"/>
        <v>0</v>
      </c>
      <c r="DG114" s="1">
        <f t="shared" si="206"/>
        <v>0</v>
      </c>
      <c r="DH114" s="1">
        <f t="shared" si="206"/>
        <v>0</v>
      </c>
      <c r="DI114" s="1">
        <f t="shared" si="206"/>
        <v>0</v>
      </c>
      <c r="DJ114" s="1">
        <f t="shared" si="206"/>
        <v>0</v>
      </c>
      <c r="DK114" s="1">
        <f t="shared" si="206"/>
        <v>2</v>
      </c>
      <c r="DL114" s="1">
        <f t="shared" si="207"/>
        <v>2</v>
      </c>
      <c r="DM114" s="1">
        <f t="shared" si="207"/>
        <v>2</v>
      </c>
      <c r="DN114" s="1">
        <f t="shared" si="207"/>
        <v>3</v>
      </c>
      <c r="DO114" s="1">
        <f t="shared" si="207"/>
        <v>3</v>
      </c>
      <c r="DP114" s="1">
        <f t="shared" si="207"/>
        <v>3</v>
      </c>
      <c r="DQ114" s="1">
        <f t="shared" si="207"/>
        <v>4</v>
      </c>
      <c r="DR114" s="1">
        <f t="shared" si="207"/>
        <v>4</v>
      </c>
      <c r="DS114" s="1">
        <f t="shared" si="207"/>
        <v>4</v>
      </c>
      <c r="DT114" s="1">
        <f t="shared" si="207"/>
        <v>5</v>
      </c>
      <c r="DU114" s="1">
        <f t="shared" si="207"/>
        <v>6</v>
      </c>
      <c r="DW114" s="1">
        <f t="shared" si="208"/>
        <v>7.5</v>
      </c>
      <c r="DX114" s="1">
        <f t="shared" si="208"/>
        <v>7.5</v>
      </c>
      <c r="DY114" s="1">
        <f t="shared" si="208"/>
        <v>7.5</v>
      </c>
      <c r="DZ114" s="1">
        <f t="shared" si="208"/>
        <v>7.5</v>
      </c>
      <c r="EA114" s="1">
        <f t="shared" si="208"/>
        <v>7.5</v>
      </c>
      <c r="EB114" s="1">
        <f t="shared" si="208"/>
        <v>7.5</v>
      </c>
      <c r="EC114" s="1">
        <f t="shared" si="208"/>
        <v>7.5</v>
      </c>
      <c r="ED114" s="1">
        <f t="shared" si="208"/>
        <v>7.5</v>
      </c>
      <c r="EE114" s="1">
        <f t="shared" si="208"/>
        <v>7.5</v>
      </c>
      <c r="EF114" s="1">
        <f t="shared" si="208"/>
        <v>22.5</v>
      </c>
      <c r="EG114" s="1">
        <f t="shared" si="209"/>
        <v>22.5</v>
      </c>
      <c r="EH114" s="1">
        <f t="shared" si="209"/>
        <v>22.5</v>
      </c>
      <c r="EI114" s="1">
        <f t="shared" si="209"/>
        <v>30</v>
      </c>
      <c r="EJ114" s="1">
        <f t="shared" si="209"/>
        <v>30</v>
      </c>
      <c r="EK114" s="1">
        <f t="shared" si="209"/>
        <v>30</v>
      </c>
      <c r="EL114" s="1">
        <f t="shared" si="209"/>
        <v>37.5</v>
      </c>
      <c r="EM114" s="1">
        <f t="shared" si="209"/>
        <v>37.5</v>
      </c>
      <c r="EN114" s="1">
        <f t="shared" si="209"/>
        <v>37.5</v>
      </c>
      <c r="EO114" s="1">
        <f t="shared" si="209"/>
        <v>45</v>
      </c>
      <c r="EP114" s="1">
        <f t="shared" si="209"/>
        <v>52.5</v>
      </c>
    </row>
    <row r="115" spans="1:146" ht="33.950000000000003" customHeight="1">
      <c r="A115" s="8" t="s">
        <v>791</v>
      </c>
      <c r="B115" s="1" t="s">
        <v>38</v>
      </c>
      <c r="C115" s="8" t="s">
        <v>138</v>
      </c>
      <c r="D115" s="8" t="s">
        <v>792</v>
      </c>
      <c r="E115" s="8" t="s">
        <v>30</v>
      </c>
      <c r="F115" s="8" t="s">
        <v>55</v>
      </c>
      <c r="G115" s="8" t="s">
        <v>376</v>
      </c>
      <c r="H115" s="8" t="s">
        <v>173</v>
      </c>
      <c r="I115" s="8">
        <v>2</v>
      </c>
      <c r="J115" s="8" t="s">
        <v>34</v>
      </c>
      <c r="K115" s="8" t="s">
        <v>34</v>
      </c>
      <c r="L115" s="8"/>
      <c r="M115" s="8" t="s">
        <v>793</v>
      </c>
    </row>
    <row r="116" spans="1:146" ht="33.950000000000003" customHeight="1">
      <c r="A116" s="9" t="s">
        <v>839</v>
      </c>
      <c r="B116" s="1" t="s">
        <v>27</v>
      </c>
      <c r="C116" s="9" t="s">
        <v>160</v>
      </c>
      <c r="D116" s="9" t="s">
        <v>840</v>
      </c>
      <c r="E116" s="9" t="s">
        <v>46</v>
      </c>
      <c r="F116" s="9" t="s">
        <v>55</v>
      </c>
      <c r="G116" s="9" t="s">
        <v>841</v>
      </c>
      <c r="H116" s="9"/>
      <c r="I116" s="9">
        <v>1</v>
      </c>
      <c r="J116" s="9" t="s">
        <v>34</v>
      </c>
      <c r="K116" s="9" t="s">
        <v>34</v>
      </c>
      <c r="L116" s="9"/>
      <c r="M116" s="9" t="s">
        <v>842</v>
      </c>
      <c r="O116" s="1">
        <v>1</v>
      </c>
      <c r="Q116" s="1">
        <f t="shared" ref="Q116:AJ116" si="214">IF(Q$2/5+1 &gt;=$I116,CG116*DW116, 0)</f>
        <v>0.75</v>
      </c>
      <c r="R116" s="1">
        <f t="shared" si="214"/>
        <v>2</v>
      </c>
      <c r="S116" s="1">
        <f t="shared" si="214"/>
        <v>3</v>
      </c>
      <c r="T116" s="1">
        <f t="shared" si="214"/>
        <v>5</v>
      </c>
      <c r="U116" s="1">
        <f t="shared" si="214"/>
        <v>6.5625</v>
      </c>
      <c r="V116" s="1">
        <f t="shared" si="214"/>
        <v>7.875</v>
      </c>
      <c r="W116" s="1">
        <f t="shared" si="214"/>
        <v>10.5</v>
      </c>
      <c r="X116" s="1">
        <f t="shared" si="214"/>
        <v>12</v>
      </c>
      <c r="Y116" s="1">
        <f t="shared" si="214"/>
        <v>13.5</v>
      </c>
      <c r="Z116" s="1">
        <f t="shared" si="214"/>
        <v>15</v>
      </c>
      <c r="AA116" s="1">
        <f t="shared" si="214"/>
        <v>16.5</v>
      </c>
      <c r="AB116" s="1">
        <f t="shared" si="214"/>
        <v>18</v>
      </c>
      <c r="AC116" s="1">
        <f t="shared" si="214"/>
        <v>19.5</v>
      </c>
      <c r="AD116" s="1">
        <f t="shared" si="214"/>
        <v>21</v>
      </c>
      <c r="AE116" s="1">
        <f t="shared" si="214"/>
        <v>22.5</v>
      </c>
      <c r="AF116" s="1">
        <f t="shared" si="214"/>
        <v>24</v>
      </c>
      <c r="AG116" s="1">
        <f t="shared" si="214"/>
        <v>25.5</v>
      </c>
      <c r="AH116" s="1">
        <f t="shared" si="214"/>
        <v>27</v>
      </c>
      <c r="AI116" s="1">
        <f t="shared" si="214"/>
        <v>28.5</v>
      </c>
      <c r="AJ116" s="1">
        <f t="shared" si="214"/>
        <v>30</v>
      </c>
      <c r="AL116" s="1">
        <v>0</v>
      </c>
      <c r="AM116" s="1">
        <v>1</v>
      </c>
      <c r="AN116" s="1">
        <v>2</v>
      </c>
      <c r="AO116" s="1">
        <v>3</v>
      </c>
      <c r="AP116" s="1">
        <v>4</v>
      </c>
      <c r="AQ116" s="1">
        <v>5</v>
      </c>
      <c r="AR116" s="1">
        <v>6</v>
      </c>
      <c r="AS116" s="1">
        <v>7</v>
      </c>
      <c r="AT116" s="1">
        <v>8</v>
      </c>
      <c r="AU116" s="1">
        <v>9</v>
      </c>
      <c r="AV116" s="1">
        <v>10</v>
      </c>
      <c r="AW116" s="1">
        <v>11</v>
      </c>
      <c r="AX116" s="1">
        <v>12</v>
      </c>
      <c r="AY116" s="1">
        <v>13</v>
      </c>
      <c r="AZ116" s="1">
        <v>14</v>
      </c>
      <c r="BA116" s="1">
        <v>15</v>
      </c>
      <c r="BB116" s="1">
        <v>16</v>
      </c>
      <c r="BC116" s="1">
        <v>17</v>
      </c>
      <c r="BD116" s="1">
        <v>18</v>
      </c>
      <c r="BE116" s="1">
        <v>19</v>
      </c>
      <c r="BF116" s="1">
        <v>20</v>
      </c>
      <c r="BH116" s="1">
        <v>2</v>
      </c>
      <c r="BI116" s="1">
        <f t="shared" ref="BI116:CA116" si="215">BH116</f>
        <v>2</v>
      </c>
      <c r="BJ116" s="1">
        <f t="shared" si="215"/>
        <v>2</v>
      </c>
      <c r="BK116" s="1">
        <f t="shared" si="215"/>
        <v>2</v>
      </c>
      <c r="BL116" s="1">
        <f t="shared" si="215"/>
        <v>2</v>
      </c>
      <c r="BM116" s="1">
        <f t="shared" si="215"/>
        <v>2</v>
      </c>
      <c r="BN116" s="1">
        <f t="shared" si="215"/>
        <v>2</v>
      </c>
      <c r="BO116" s="1">
        <f t="shared" si="215"/>
        <v>2</v>
      </c>
      <c r="BP116" s="1">
        <f t="shared" si="215"/>
        <v>2</v>
      </c>
      <c r="BQ116" s="1">
        <f t="shared" si="215"/>
        <v>2</v>
      </c>
      <c r="BR116" s="1">
        <f t="shared" si="215"/>
        <v>2</v>
      </c>
      <c r="BS116" s="1">
        <f t="shared" si="215"/>
        <v>2</v>
      </c>
      <c r="BT116" s="1">
        <f t="shared" si="215"/>
        <v>2</v>
      </c>
      <c r="BU116" s="1">
        <f t="shared" si="215"/>
        <v>2</v>
      </c>
      <c r="BV116" s="1">
        <f t="shared" si="215"/>
        <v>2</v>
      </c>
      <c r="BW116" s="1">
        <f t="shared" si="215"/>
        <v>2</v>
      </c>
      <c r="BX116" s="1">
        <f t="shared" si="215"/>
        <v>2</v>
      </c>
      <c r="BY116" s="1">
        <f t="shared" si="215"/>
        <v>2</v>
      </c>
      <c r="BZ116" s="1">
        <f t="shared" si="215"/>
        <v>2</v>
      </c>
      <c r="CA116" s="1">
        <f t="shared" si="215"/>
        <v>2</v>
      </c>
      <c r="CB116" s="2"/>
      <c r="CC116" s="1">
        <v>0</v>
      </c>
      <c r="CE116">
        <f>IF(EXACT(E116,"Focus"),IF(I116=1,3,IF(I116=2,3,IF(I116=3,4,IF(I116=4,6,8)))),IF(I116=1,4,IF(I116=2,5,IF(I116=3,6,IF(I116=4,8,10)))))</f>
        <v>4</v>
      </c>
      <c r="CG116" s="2">
        <f t="shared" ref="CG116:CZ116" si="216">MIN(1,MAX(0,(CG$2-$CE116+1+CG$1-DB116)/CG$2))</f>
        <v>0.5</v>
      </c>
      <c r="CH116" s="2">
        <f t="shared" si="216"/>
        <v>0.66666666666666663</v>
      </c>
      <c r="CI116" s="2">
        <f t="shared" si="216"/>
        <v>0.66666666666666663</v>
      </c>
      <c r="CJ116" s="2">
        <f t="shared" si="216"/>
        <v>0.83333333333333337</v>
      </c>
      <c r="CK116" s="2">
        <f t="shared" si="216"/>
        <v>0.875</v>
      </c>
      <c r="CL116" s="2">
        <f t="shared" si="216"/>
        <v>0.875</v>
      </c>
      <c r="CM116" s="2">
        <f t="shared" si="216"/>
        <v>1</v>
      </c>
      <c r="CN116" s="2">
        <f t="shared" si="216"/>
        <v>1</v>
      </c>
      <c r="CO116" s="2">
        <f t="shared" si="216"/>
        <v>1</v>
      </c>
      <c r="CP116" s="2">
        <f t="shared" si="216"/>
        <v>1</v>
      </c>
      <c r="CQ116" s="2">
        <f t="shared" si="216"/>
        <v>1</v>
      </c>
      <c r="CR116" s="2">
        <f t="shared" si="216"/>
        <v>1</v>
      </c>
      <c r="CS116" s="2">
        <f t="shared" si="216"/>
        <v>1</v>
      </c>
      <c r="CT116" s="2">
        <f t="shared" si="216"/>
        <v>1</v>
      </c>
      <c r="CU116" s="2">
        <f t="shared" si="216"/>
        <v>1</v>
      </c>
      <c r="CV116" s="2">
        <f t="shared" si="216"/>
        <v>1</v>
      </c>
      <c r="CW116" s="2">
        <f t="shared" si="216"/>
        <v>1</v>
      </c>
      <c r="CX116" s="2">
        <f t="shared" si="216"/>
        <v>1</v>
      </c>
      <c r="CY116" s="2">
        <f t="shared" si="216"/>
        <v>1</v>
      </c>
      <c r="CZ116" s="2">
        <f t="shared" si="216"/>
        <v>1</v>
      </c>
      <c r="DB116" s="1">
        <f t="shared" ref="DB116:DU116" si="217">IF($CC116&gt;0,MAX(0,FLOOR((1-$DA$2)*CG$2-$CE116+1+CG$1,1)),0)</f>
        <v>0</v>
      </c>
      <c r="DC116" s="1">
        <f t="shared" si="217"/>
        <v>0</v>
      </c>
      <c r="DD116" s="1">
        <f t="shared" si="217"/>
        <v>0</v>
      </c>
      <c r="DE116" s="1">
        <f t="shared" si="217"/>
        <v>0</v>
      </c>
      <c r="DF116" s="1">
        <f t="shared" si="217"/>
        <v>0</v>
      </c>
      <c r="DG116" s="1">
        <f t="shared" si="217"/>
        <v>0</v>
      </c>
      <c r="DH116" s="1">
        <f t="shared" si="217"/>
        <v>0</v>
      </c>
      <c r="DI116" s="1">
        <f t="shared" si="217"/>
        <v>0</v>
      </c>
      <c r="DJ116" s="1">
        <f t="shared" si="217"/>
        <v>0</v>
      </c>
      <c r="DK116" s="1">
        <f t="shared" si="217"/>
        <v>0</v>
      </c>
      <c r="DL116" s="1">
        <f t="shared" si="217"/>
        <v>0</v>
      </c>
      <c r="DM116" s="1">
        <f t="shared" si="217"/>
        <v>0</v>
      </c>
      <c r="DN116" s="1">
        <f t="shared" si="217"/>
        <v>0</v>
      </c>
      <c r="DO116" s="1">
        <f t="shared" si="217"/>
        <v>0</v>
      </c>
      <c r="DP116" s="1">
        <f t="shared" si="217"/>
        <v>0</v>
      </c>
      <c r="DQ116" s="1">
        <f t="shared" si="217"/>
        <v>0</v>
      </c>
      <c r="DR116" s="1">
        <f t="shared" si="217"/>
        <v>0</v>
      </c>
      <c r="DS116" s="1">
        <f t="shared" si="217"/>
        <v>0</v>
      </c>
      <c r="DT116" s="1">
        <f t="shared" si="217"/>
        <v>0</v>
      </c>
      <c r="DU116" s="1">
        <f t="shared" si="217"/>
        <v>0</v>
      </c>
      <c r="DW116" s="1">
        <f t="shared" ref="DW116:EP116" si="218">$AL116 +(DB116*$CC116+AM116)*(BH116+1)/2</f>
        <v>1.5</v>
      </c>
      <c r="DX116" s="1">
        <f t="shared" si="218"/>
        <v>3</v>
      </c>
      <c r="DY116" s="1">
        <f t="shared" si="218"/>
        <v>4.5</v>
      </c>
      <c r="DZ116" s="1">
        <f t="shared" si="218"/>
        <v>6</v>
      </c>
      <c r="EA116" s="1">
        <f t="shared" si="218"/>
        <v>7.5</v>
      </c>
      <c r="EB116" s="1">
        <f t="shared" si="218"/>
        <v>9</v>
      </c>
      <c r="EC116" s="1">
        <f t="shared" si="218"/>
        <v>10.5</v>
      </c>
      <c r="ED116" s="1">
        <f t="shared" si="218"/>
        <v>12</v>
      </c>
      <c r="EE116" s="1">
        <f t="shared" si="218"/>
        <v>13.5</v>
      </c>
      <c r="EF116" s="1">
        <f t="shared" si="218"/>
        <v>15</v>
      </c>
      <c r="EG116" s="1">
        <f t="shared" si="218"/>
        <v>16.5</v>
      </c>
      <c r="EH116" s="1">
        <f t="shared" si="218"/>
        <v>18</v>
      </c>
      <c r="EI116" s="1">
        <f t="shared" si="218"/>
        <v>19.5</v>
      </c>
      <c r="EJ116" s="1">
        <f t="shared" si="218"/>
        <v>21</v>
      </c>
      <c r="EK116" s="1">
        <f t="shared" si="218"/>
        <v>22.5</v>
      </c>
      <c r="EL116" s="1">
        <f t="shared" si="218"/>
        <v>24</v>
      </c>
      <c r="EM116" s="1">
        <f t="shared" si="218"/>
        <v>25.5</v>
      </c>
      <c r="EN116" s="1">
        <f t="shared" si="218"/>
        <v>27</v>
      </c>
      <c r="EO116" s="1">
        <f t="shared" si="218"/>
        <v>28.5</v>
      </c>
      <c r="EP116" s="1">
        <f t="shared" si="218"/>
        <v>30</v>
      </c>
    </row>
    <row r="117" spans="1:146" ht="33.950000000000003" customHeight="1">
      <c r="A117" s="8" t="s">
        <v>863</v>
      </c>
      <c r="B117" s="1" t="s">
        <v>38</v>
      </c>
      <c r="C117" s="8" t="s">
        <v>138</v>
      </c>
      <c r="D117" s="8" t="s">
        <v>864</v>
      </c>
      <c r="E117" s="8" t="s">
        <v>46</v>
      </c>
      <c r="F117" s="8" t="s">
        <v>31</v>
      </c>
      <c r="G117" s="8"/>
      <c r="H117" s="8" t="s">
        <v>33</v>
      </c>
      <c r="I117" s="8">
        <v>4</v>
      </c>
      <c r="J117" s="8" t="s">
        <v>34</v>
      </c>
      <c r="K117" s="8" t="s">
        <v>34</v>
      </c>
      <c r="L117" s="8"/>
      <c r="M117" s="8" t="s">
        <v>865</v>
      </c>
    </row>
    <row r="118" spans="1:146" ht="33.950000000000003" customHeight="1">
      <c r="A118" s="9" t="s">
        <v>925</v>
      </c>
      <c r="B118" s="1" t="s">
        <v>38</v>
      </c>
      <c r="C118" s="9" t="s">
        <v>39</v>
      </c>
      <c r="D118" s="9" t="s">
        <v>926</v>
      </c>
      <c r="E118" s="9" t="s">
        <v>46</v>
      </c>
      <c r="F118" s="9" t="s">
        <v>55</v>
      </c>
      <c r="G118" s="9" t="s">
        <v>927</v>
      </c>
      <c r="H118" s="9"/>
      <c r="I118" s="9">
        <v>1</v>
      </c>
      <c r="J118" s="9" t="s">
        <v>34</v>
      </c>
      <c r="K118" s="9" t="s">
        <v>34</v>
      </c>
      <c r="L118" s="9"/>
      <c r="M118" s="9" t="s">
        <v>928</v>
      </c>
      <c r="O118" s="1">
        <v>1</v>
      </c>
      <c r="Q118" s="1">
        <f t="shared" ref="Q118:Z120" si="219">IF(Q$2/5+1 &gt;=$I118,CG118*DW118, 0)</f>
        <v>1.5</v>
      </c>
      <c r="R118" s="1">
        <f t="shared" si="219"/>
        <v>2</v>
      </c>
      <c r="S118" s="1">
        <f t="shared" si="219"/>
        <v>2</v>
      </c>
      <c r="T118" s="1">
        <f t="shared" si="219"/>
        <v>2.5</v>
      </c>
      <c r="U118" s="1">
        <f t="shared" si="219"/>
        <v>2.625</v>
      </c>
      <c r="V118" s="1">
        <f t="shared" si="219"/>
        <v>2.625</v>
      </c>
      <c r="W118" s="1">
        <f t="shared" si="219"/>
        <v>3</v>
      </c>
      <c r="X118" s="1">
        <f t="shared" si="219"/>
        <v>3</v>
      </c>
      <c r="Y118" s="1">
        <f t="shared" si="219"/>
        <v>3</v>
      </c>
      <c r="Z118" s="1">
        <f t="shared" si="219"/>
        <v>8.1</v>
      </c>
      <c r="AA118" s="1">
        <f t="shared" ref="AA118:AJ120" si="220">IF(AA$2/5+1 &gt;=$I118,CQ118*EG118, 0)</f>
        <v>8.1</v>
      </c>
      <c r="AB118" s="1">
        <f t="shared" si="220"/>
        <v>8.1</v>
      </c>
      <c r="AC118" s="1">
        <f t="shared" si="220"/>
        <v>10.8</v>
      </c>
      <c r="AD118" s="1">
        <f t="shared" si="220"/>
        <v>10.8</v>
      </c>
      <c r="AE118" s="1">
        <f t="shared" si="220"/>
        <v>11</v>
      </c>
      <c r="AF118" s="1">
        <f t="shared" si="220"/>
        <v>13.75</v>
      </c>
      <c r="AG118" s="1">
        <f t="shared" si="220"/>
        <v>13.75</v>
      </c>
      <c r="AH118" s="1">
        <f t="shared" si="220"/>
        <v>13.75</v>
      </c>
      <c r="AI118" s="1">
        <f t="shared" si="220"/>
        <v>16.5</v>
      </c>
      <c r="AJ118" s="1">
        <f t="shared" si="220"/>
        <v>18.900000000000002</v>
      </c>
      <c r="AL118" s="1">
        <v>0</v>
      </c>
      <c r="AM118" s="1">
        <v>2</v>
      </c>
      <c r="AN118" s="1">
        <f t="shared" ref="AN118:BF118" si="221">AM118</f>
        <v>2</v>
      </c>
      <c r="AO118" s="1">
        <f t="shared" si="221"/>
        <v>2</v>
      </c>
      <c r="AP118" s="1">
        <f t="shared" si="221"/>
        <v>2</v>
      </c>
      <c r="AQ118" s="1">
        <f t="shared" si="221"/>
        <v>2</v>
      </c>
      <c r="AR118" s="1">
        <f t="shared" si="221"/>
        <v>2</v>
      </c>
      <c r="AS118" s="1">
        <f t="shared" si="221"/>
        <v>2</v>
      </c>
      <c r="AT118" s="1">
        <f t="shared" si="221"/>
        <v>2</v>
      </c>
      <c r="AU118" s="1">
        <f t="shared" si="221"/>
        <v>2</v>
      </c>
      <c r="AV118" s="1">
        <f t="shared" si="221"/>
        <v>2</v>
      </c>
      <c r="AW118" s="1">
        <f t="shared" si="221"/>
        <v>2</v>
      </c>
      <c r="AX118" s="1">
        <f t="shared" si="221"/>
        <v>2</v>
      </c>
      <c r="AY118" s="1">
        <f t="shared" si="221"/>
        <v>2</v>
      </c>
      <c r="AZ118" s="1">
        <f t="shared" si="221"/>
        <v>2</v>
      </c>
      <c r="BA118" s="1">
        <f t="shared" si="221"/>
        <v>2</v>
      </c>
      <c r="BB118" s="1">
        <f t="shared" si="221"/>
        <v>2</v>
      </c>
      <c r="BC118" s="1">
        <f t="shared" si="221"/>
        <v>2</v>
      </c>
      <c r="BD118" s="1">
        <f t="shared" si="221"/>
        <v>2</v>
      </c>
      <c r="BE118" s="1">
        <f t="shared" si="221"/>
        <v>2</v>
      </c>
      <c r="BF118" s="1">
        <f t="shared" si="221"/>
        <v>2</v>
      </c>
      <c r="BH118" s="1">
        <v>2</v>
      </c>
      <c r="BI118" s="1">
        <f t="shared" ref="BI118:CA118" si="222">BH118</f>
        <v>2</v>
      </c>
      <c r="BJ118" s="1">
        <f t="shared" si="222"/>
        <v>2</v>
      </c>
      <c r="BK118" s="1">
        <f t="shared" si="222"/>
        <v>2</v>
      </c>
      <c r="BL118" s="1">
        <f t="shared" si="222"/>
        <v>2</v>
      </c>
      <c r="BM118" s="1">
        <f t="shared" si="222"/>
        <v>2</v>
      </c>
      <c r="BN118" s="1">
        <f t="shared" si="222"/>
        <v>2</v>
      </c>
      <c r="BO118" s="1">
        <f t="shared" si="222"/>
        <v>2</v>
      </c>
      <c r="BP118" s="1">
        <f t="shared" si="222"/>
        <v>2</v>
      </c>
      <c r="BQ118" s="1">
        <f t="shared" si="222"/>
        <v>2</v>
      </c>
      <c r="BR118" s="1">
        <f t="shared" si="222"/>
        <v>2</v>
      </c>
      <c r="BS118" s="1">
        <f t="shared" si="222"/>
        <v>2</v>
      </c>
      <c r="BT118" s="1">
        <f t="shared" si="222"/>
        <v>2</v>
      </c>
      <c r="BU118" s="1">
        <f t="shared" si="222"/>
        <v>2</v>
      </c>
      <c r="BV118" s="1">
        <f t="shared" si="222"/>
        <v>2</v>
      </c>
      <c r="BW118" s="1">
        <f t="shared" si="222"/>
        <v>2</v>
      </c>
      <c r="BX118" s="1">
        <f t="shared" si="222"/>
        <v>2</v>
      </c>
      <c r="BY118" s="1">
        <f t="shared" si="222"/>
        <v>2</v>
      </c>
      <c r="BZ118" s="1">
        <f t="shared" si="222"/>
        <v>2</v>
      </c>
      <c r="CA118" s="1">
        <f t="shared" si="222"/>
        <v>2</v>
      </c>
      <c r="CB118" s="2"/>
      <c r="CC118" s="1">
        <v>2</v>
      </c>
      <c r="CE118">
        <f>IF(EXACT(E118,"Focus"),IF(I118=1,3,IF(I118=2,3,IF(I118=3,4,IF(I118=4,6,8)))),IF(I118=1,4,IF(I118=2,5,IF(I118=3,6,IF(I118=4,8,10)))))</f>
        <v>4</v>
      </c>
      <c r="CG118" s="2">
        <f t="shared" ref="CG118:CP120" si="223">MIN(1,MAX(0,(CG$2-$CE118+1+CG$1-DB118)/CG$2))</f>
        <v>0.5</v>
      </c>
      <c r="CH118" s="2">
        <f t="shared" si="223"/>
        <v>0.66666666666666663</v>
      </c>
      <c r="CI118" s="2">
        <f t="shared" si="223"/>
        <v>0.66666666666666663</v>
      </c>
      <c r="CJ118" s="2">
        <f t="shared" si="223"/>
        <v>0.83333333333333337</v>
      </c>
      <c r="CK118" s="2">
        <f t="shared" si="223"/>
        <v>0.875</v>
      </c>
      <c r="CL118" s="2">
        <f t="shared" si="223"/>
        <v>0.875</v>
      </c>
      <c r="CM118" s="2">
        <f t="shared" si="223"/>
        <v>1</v>
      </c>
      <c r="CN118" s="2">
        <f t="shared" si="223"/>
        <v>1</v>
      </c>
      <c r="CO118" s="2">
        <f t="shared" si="223"/>
        <v>1</v>
      </c>
      <c r="CP118" s="2">
        <f t="shared" si="223"/>
        <v>0.9</v>
      </c>
      <c r="CQ118" s="2">
        <f t="shared" ref="CQ118:CZ120" si="224">MIN(1,MAX(0,(CQ$2-$CE118+1+CQ$1-DL118)/CQ$2))</f>
        <v>0.9</v>
      </c>
      <c r="CR118" s="2">
        <f t="shared" si="224"/>
        <v>0.9</v>
      </c>
      <c r="CS118" s="2">
        <f t="shared" si="224"/>
        <v>0.9</v>
      </c>
      <c r="CT118" s="2">
        <f t="shared" si="224"/>
        <v>0.9</v>
      </c>
      <c r="CU118" s="2">
        <f t="shared" si="224"/>
        <v>0.91666666666666663</v>
      </c>
      <c r="CV118" s="2">
        <f t="shared" si="224"/>
        <v>0.91666666666666663</v>
      </c>
      <c r="CW118" s="2">
        <f t="shared" si="224"/>
        <v>0.91666666666666663</v>
      </c>
      <c r="CX118" s="2">
        <f t="shared" si="224"/>
        <v>0.91666666666666663</v>
      </c>
      <c r="CY118" s="2">
        <f t="shared" si="224"/>
        <v>0.91666666666666663</v>
      </c>
      <c r="CZ118" s="2">
        <f t="shared" si="224"/>
        <v>0.9</v>
      </c>
      <c r="DB118" s="1">
        <f t="shared" ref="DB118:DK120" si="225">IF($CC118&gt;0,MAX(0,FLOOR((1-$DA$2)*CG$2-$CE118+1+CG$1,1)),0)</f>
        <v>0</v>
      </c>
      <c r="DC118" s="1">
        <f t="shared" si="225"/>
        <v>0</v>
      </c>
      <c r="DD118" s="1">
        <f t="shared" si="225"/>
        <v>0</v>
      </c>
      <c r="DE118" s="1">
        <f t="shared" si="225"/>
        <v>0</v>
      </c>
      <c r="DF118" s="1">
        <f t="shared" si="225"/>
        <v>0</v>
      </c>
      <c r="DG118" s="1">
        <f t="shared" si="225"/>
        <v>0</v>
      </c>
      <c r="DH118" s="1">
        <f t="shared" si="225"/>
        <v>0</v>
      </c>
      <c r="DI118" s="1">
        <f t="shared" si="225"/>
        <v>0</v>
      </c>
      <c r="DJ118" s="1">
        <f t="shared" si="225"/>
        <v>0</v>
      </c>
      <c r="DK118" s="1">
        <f t="shared" si="225"/>
        <v>2</v>
      </c>
      <c r="DL118" s="1">
        <f t="shared" ref="DL118:DU120" si="226">IF($CC118&gt;0,MAX(0,FLOOR((1-$DA$2)*CQ$2-$CE118+1+CQ$1,1)),0)</f>
        <v>2</v>
      </c>
      <c r="DM118" s="1">
        <f t="shared" si="226"/>
        <v>2</v>
      </c>
      <c r="DN118" s="1">
        <f t="shared" si="226"/>
        <v>3</v>
      </c>
      <c r="DO118" s="1">
        <f t="shared" si="226"/>
        <v>3</v>
      </c>
      <c r="DP118" s="1">
        <f t="shared" si="226"/>
        <v>3</v>
      </c>
      <c r="DQ118" s="1">
        <f t="shared" si="226"/>
        <v>4</v>
      </c>
      <c r="DR118" s="1">
        <f t="shared" si="226"/>
        <v>4</v>
      </c>
      <c r="DS118" s="1">
        <f t="shared" si="226"/>
        <v>4</v>
      </c>
      <c r="DT118" s="1">
        <f t="shared" si="226"/>
        <v>5</v>
      </c>
      <c r="DU118" s="1">
        <f t="shared" si="226"/>
        <v>6</v>
      </c>
      <c r="DW118" s="1">
        <f t="shared" ref="DW118:EF120" si="227">$AL118 +(DB118*$CC118+AM118)*(BH118+1)/2</f>
        <v>3</v>
      </c>
      <c r="DX118" s="1">
        <f t="shared" si="227"/>
        <v>3</v>
      </c>
      <c r="DY118" s="1">
        <f t="shared" si="227"/>
        <v>3</v>
      </c>
      <c r="DZ118" s="1">
        <f t="shared" si="227"/>
        <v>3</v>
      </c>
      <c r="EA118" s="1">
        <f t="shared" si="227"/>
        <v>3</v>
      </c>
      <c r="EB118" s="1">
        <f t="shared" si="227"/>
        <v>3</v>
      </c>
      <c r="EC118" s="1">
        <f t="shared" si="227"/>
        <v>3</v>
      </c>
      <c r="ED118" s="1">
        <f t="shared" si="227"/>
        <v>3</v>
      </c>
      <c r="EE118" s="1">
        <f t="shared" si="227"/>
        <v>3</v>
      </c>
      <c r="EF118" s="1">
        <f t="shared" si="227"/>
        <v>9</v>
      </c>
      <c r="EG118" s="1">
        <f t="shared" ref="EG118:EP120" si="228">$AL118 +(DL118*$CC118+AW118)*(BR118+1)/2</f>
        <v>9</v>
      </c>
      <c r="EH118" s="1">
        <f t="shared" si="228"/>
        <v>9</v>
      </c>
      <c r="EI118" s="1">
        <f t="shared" si="228"/>
        <v>12</v>
      </c>
      <c r="EJ118" s="1">
        <f t="shared" si="228"/>
        <v>12</v>
      </c>
      <c r="EK118" s="1">
        <f t="shared" si="228"/>
        <v>12</v>
      </c>
      <c r="EL118" s="1">
        <f t="shared" si="228"/>
        <v>15</v>
      </c>
      <c r="EM118" s="1">
        <f t="shared" si="228"/>
        <v>15</v>
      </c>
      <c r="EN118" s="1">
        <f t="shared" si="228"/>
        <v>15</v>
      </c>
      <c r="EO118" s="1">
        <f t="shared" si="228"/>
        <v>18</v>
      </c>
      <c r="EP118" s="1">
        <f t="shared" si="228"/>
        <v>21</v>
      </c>
    </row>
    <row r="119" spans="1:146" ht="33.950000000000003" customHeight="1">
      <c r="A119" s="8" t="s">
        <v>951</v>
      </c>
      <c r="B119" s="1" t="s">
        <v>38</v>
      </c>
      <c r="C119" s="8" t="s">
        <v>39</v>
      </c>
      <c r="D119" s="8" t="s">
        <v>952</v>
      </c>
      <c r="E119" s="8" t="s">
        <v>46</v>
      </c>
      <c r="F119" s="8" t="s">
        <v>55</v>
      </c>
      <c r="G119" s="8" t="s">
        <v>397</v>
      </c>
      <c r="H119" s="8" t="s">
        <v>173</v>
      </c>
      <c r="I119" s="8">
        <v>2</v>
      </c>
      <c r="J119" s="8"/>
      <c r="K119" s="8" t="s">
        <v>34</v>
      </c>
      <c r="L119" s="8"/>
      <c r="M119" s="8" t="s">
        <v>953</v>
      </c>
      <c r="N119" s="10"/>
      <c r="O119" s="1">
        <v>1</v>
      </c>
      <c r="Q119" s="1">
        <f t="shared" si="219"/>
        <v>0</v>
      </c>
      <c r="R119" s="1">
        <f t="shared" si="219"/>
        <v>0</v>
      </c>
      <c r="S119" s="1">
        <f t="shared" si="219"/>
        <v>0</v>
      </c>
      <c r="T119" s="1">
        <f t="shared" si="219"/>
        <v>0</v>
      </c>
      <c r="U119" s="1">
        <f t="shared" si="219"/>
        <v>2.625</v>
      </c>
      <c r="V119" s="1">
        <f t="shared" si="219"/>
        <v>2.625</v>
      </c>
      <c r="W119" s="1">
        <f t="shared" si="219"/>
        <v>3.0625</v>
      </c>
      <c r="X119" s="1">
        <f t="shared" si="219"/>
        <v>3.0625</v>
      </c>
      <c r="Y119" s="1">
        <f t="shared" si="219"/>
        <v>3.0625</v>
      </c>
      <c r="Z119" s="1">
        <f t="shared" si="219"/>
        <v>9.4500000000000011</v>
      </c>
      <c r="AA119" s="1">
        <f t="shared" si="220"/>
        <v>9.4500000000000011</v>
      </c>
      <c r="AB119" s="1">
        <f t="shared" si="220"/>
        <v>9.4500000000000011</v>
      </c>
      <c r="AC119" s="1">
        <f t="shared" si="220"/>
        <v>15.75</v>
      </c>
      <c r="AD119" s="1">
        <f t="shared" si="220"/>
        <v>15.75</v>
      </c>
      <c r="AE119" s="1">
        <f t="shared" si="220"/>
        <v>16.041666666666664</v>
      </c>
      <c r="AF119" s="1">
        <f t="shared" si="220"/>
        <v>22.458333333333332</v>
      </c>
      <c r="AG119" s="1">
        <f t="shared" si="220"/>
        <v>22.458333333333332</v>
      </c>
      <c r="AH119" s="1">
        <f t="shared" si="220"/>
        <v>22.458333333333332</v>
      </c>
      <c r="AI119" s="1">
        <f t="shared" si="220"/>
        <v>28.875</v>
      </c>
      <c r="AJ119" s="1">
        <f t="shared" si="220"/>
        <v>34.65</v>
      </c>
      <c r="AL119" s="1">
        <v>0</v>
      </c>
      <c r="AM119" s="1">
        <v>1</v>
      </c>
      <c r="AN119" s="1">
        <f t="shared" ref="AN119:BF119" si="229">AM119</f>
        <v>1</v>
      </c>
      <c r="AO119" s="1">
        <f t="shared" si="229"/>
        <v>1</v>
      </c>
      <c r="AP119" s="1">
        <f t="shared" si="229"/>
        <v>1</v>
      </c>
      <c r="AQ119" s="1">
        <f t="shared" si="229"/>
        <v>1</v>
      </c>
      <c r="AR119" s="1">
        <f t="shared" si="229"/>
        <v>1</v>
      </c>
      <c r="AS119" s="1">
        <f t="shared" si="229"/>
        <v>1</v>
      </c>
      <c r="AT119" s="1">
        <f t="shared" si="229"/>
        <v>1</v>
      </c>
      <c r="AU119" s="1">
        <f t="shared" si="229"/>
        <v>1</v>
      </c>
      <c r="AV119" s="1">
        <f t="shared" si="229"/>
        <v>1</v>
      </c>
      <c r="AW119" s="1">
        <f t="shared" si="229"/>
        <v>1</v>
      </c>
      <c r="AX119" s="1">
        <f t="shared" si="229"/>
        <v>1</v>
      </c>
      <c r="AY119" s="1">
        <f t="shared" si="229"/>
        <v>1</v>
      </c>
      <c r="AZ119" s="1">
        <f t="shared" si="229"/>
        <v>1</v>
      </c>
      <c r="BA119" s="1">
        <f t="shared" si="229"/>
        <v>1</v>
      </c>
      <c r="BB119" s="1">
        <f t="shared" si="229"/>
        <v>1</v>
      </c>
      <c r="BC119" s="1">
        <f t="shared" si="229"/>
        <v>1</v>
      </c>
      <c r="BD119" s="1">
        <f t="shared" si="229"/>
        <v>1</v>
      </c>
      <c r="BE119" s="1">
        <f t="shared" si="229"/>
        <v>1</v>
      </c>
      <c r="BF119" s="1">
        <f t="shared" si="229"/>
        <v>1</v>
      </c>
      <c r="BH119" s="1">
        <v>6</v>
      </c>
      <c r="BI119" s="1">
        <f t="shared" ref="BI119:CA119" si="230">BH119</f>
        <v>6</v>
      </c>
      <c r="BJ119" s="1">
        <f t="shared" si="230"/>
        <v>6</v>
      </c>
      <c r="BK119" s="1">
        <f t="shared" si="230"/>
        <v>6</v>
      </c>
      <c r="BL119" s="1">
        <f t="shared" si="230"/>
        <v>6</v>
      </c>
      <c r="BM119" s="1">
        <f t="shared" si="230"/>
        <v>6</v>
      </c>
      <c r="BN119" s="1">
        <f t="shared" si="230"/>
        <v>6</v>
      </c>
      <c r="BO119" s="1">
        <f t="shared" si="230"/>
        <v>6</v>
      </c>
      <c r="BP119" s="1">
        <f t="shared" si="230"/>
        <v>6</v>
      </c>
      <c r="BQ119" s="1">
        <f t="shared" si="230"/>
        <v>6</v>
      </c>
      <c r="BR119" s="1">
        <f t="shared" si="230"/>
        <v>6</v>
      </c>
      <c r="BS119" s="1">
        <f t="shared" si="230"/>
        <v>6</v>
      </c>
      <c r="BT119" s="1">
        <f t="shared" si="230"/>
        <v>6</v>
      </c>
      <c r="BU119" s="1">
        <f t="shared" si="230"/>
        <v>6</v>
      </c>
      <c r="BV119" s="1">
        <f t="shared" si="230"/>
        <v>6</v>
      </c>
      <c r="BW119" s="1">
        <f t="shared" si="230"/>
        <v>6</v>
      </c>
      <c r="BX119" s="1">
        <f t="shared" si="230"/>
        <v>6</v>
      </c>
      <c r="BY119" s="1">
        <f t="shared" si="230"/>
        <v>6</v>
      </c>
      <c r="BZ119" s="1">
        <f t="shared" si="230"/>
        <v>6</v>
      </c>
      <c r="CA119" s="1">
        <f t="shared" si="230"/>
        <v>6</v>
      </c>
      <c r="CB119" s="2"/>
      <c r="CC119" s="1">
        <v>2</v>
      </c>
      <c r="CE119">
        <f>IF(EXACT(E119,"Focus"),IF(I119=1,3,IF(I119=2,3,IF(I119=3,4,IF(I119=4,6,8)))),IF(I119=1,4,IF(I119=2,5,IF(I119=3,6,IF(I119=4,8,10)))))</f>
        <v>5</v>
      </c>
      <c r="CG119" s="2">
        <f t="shared" si="223"/>
        <v>0.33333333333333331</v>
      </c>
      <c r="CH119" s="2">
        <f t="shared" si="223"/>
        <v>0.5</v>
      </c>
      <c r="CI119" s="2">
        <f t="shared" si="223"/>
        <v>0.5</v>
      </c>
      <c r="CJ119" s="2">
        <f t="shared" si="223"/>
        <v>0.66666666666666663</v>
      </c>
      <c r="CK119" s="2">
        <f t="shared" si="223"/>
        <v>0.75</v>
      </c>
      <c r="CL119" s="2">
        <f t="shared" si="223"/>
        <v>0.75</v>
      </c>
      <c r="CM119" s="2">
        <f t="shared" si="223"/>
        <v>0.875</v>
      </c>
      <c r="CN119" s="2">
        <f t="shared" si="223"/>
        <v>0.875</v>
      </c>
      <c r="CO119" s="2">
        <f t="shared" si="223"/>
        <v>0.875</v>
      </c>
      <c r="CP119" s="2">
        <f t="shared" si="223"/>
        <v>0.9</v>
      </c>
      <c r="CQ119" s="2">
        <f t="shared" si="224"/>
        <v>0.9</v>
      </c>
      <c r="CR119" s="2">
        <f t="shared" si="224"/>
        <v>0.9</v>
      </c>
      <c r="CS119" s="2">
        <f t="shared" si="224"/>
        <v>0.9</v>
      </c>
      <c r="CT119" s="2">
        <f t="shared" si="224"/>
        <v>0.9</v>
      </c>
      <c r="CU119" s="2">
        <f t="shared" si="224"/>
        <v>0.91666666666666663</v>
      </c>
      <c r="CV119" s="2">
        <f t="shared" si="224"/>
        <v>0.91666666666666663</v>
      </c>
      <c r="CW119" s="2">
        <f t="shared" si="224"/>
        <v>0.91666666666666663</v>
      </c>
      <c r="CX119" s="2">
        <f t="shared" si="224"/>
        <v>0.91666666666666663</v>
      </c>
      <c r="CY119" s="2">
        <f t="shared" si="224"/>
        <v>0.91666666666666663</v>
      </c>
      <c r="CZ119" s="2">
        <f t="shared" si="224"/>
        <v>0.9</v>
      </c>
      <c r="DB119" s="1">
        <f t="shared" si="225"/>
        <v>0</v>
      </c>
      <c r="DC119" s="1">
        <f t="shared" si="225"/>
        <v>0</v>
      </c>
      <c r="DD119" s="1">
        <f t="shared" si="225"/>
        <v>0</v>
      </c>
      <c r="DE119" s="1">
        <f t="shared" si="225"/>
        <v>0</v>
      </c>
      <c r="DF119" s="1">
        <f t="shared" si="225"/>
        <v>0</v>
      </c>
      <c r="DG119" s="1">
        <f t="shared" si="225"/>
        <v>0</v>
      </c>
      <c r="DH119" s="1">
        <f t="shared" si="225"/>
        <v>0</v>
      </c>
      <c r="DI119" s="1">
        <f t="shared" si="225"/>
        <v>0</v>
      </c>
      <c r="DJ119" s="1">
        <f t="shared" si="225"/>
        <v>0</v>
      </c>
      <c r="DK119" s="1">
        <f t="shared" si="225"/>
        <v>1</v>
      </c>
      <c r="DL119" s="1">
        <f t="shared" si="226"/>
        <v>1</v>
      </c>
      <c r="DM119" s="1">
        <f t="shared" si="226"/>
        <v>1</v>
      </c>
      <c r="DN119" s="1">
        <f t="shared" si="226"/>
        <v>2</v>
      </c>
      <c r="DO119" s="1">
        <f t="shared" si="226"/>
        <v>2</v>
      </c>
      <c r="DP119" s="1">
        <f t="shared" si="226"/>
        <v>2</v>
      </c>
      <c r="DQ119" s="1">
        <f t="shared" si="226"/>
        <v>3</v>
      </c>
      <c r="DR119" s="1">
        <f t="shared" si="226"/>
        <v>3</v>
      </c>
      <c r="DS119" s="1">
        <f t="shared" si="226"/>
        <v>3</v>
      </c>
      <c r="DT119" s="1">
        <f t="shared" si="226"/>
        <v>4</v>
      </c>
      <c r="DU119" s="1">
        <f t="shared" si="226"/>
        <v>5</v>
      </c>
      <c r="DW119" s="1">
        <f t="shared" si="227"/>
        <v>3.5</v>
      </c>
      <c r="DX119" s="1">
        <f t="shared" si="227"/>
        <v>3.5</v>
      </c>
      <c r="DY119" s="1">
        <f t="shared" si="227"/>
        <v>3.5</v>
      </c>
      <c r="DZ119" s="1">
        <f t="shared" si="227"/>
        <v>3.5</v>
      </c>
      <c r="EA119" s="1">
        <f t="shared" si="227"/>
        <v>3.5</v>
      </c>
      <c r="EB119" s="1">
        <f t="shared" si="227"/>
        <v>3.5</v>
      </c>
      <c r="EC119" s="1">
        <f t="shared" si="227"/>
        <v>3.5</v>
      </c>
      <c r="ED119" s="1">
        <f t="shared" si="227"/>
        <v>3.5</v>
      </c>
      <c r="EE119" s="1">
        <f t="shared" si="227"/>
        <v>3.5</v>
      </c>
      <c r="EF119" s="1">
        <f t="shared" si="227"/>
        <v>10.5</v>
      </c>
      <c r="EG119" s="1">
        <f t="shared" si="228"/>
        <v>10.5</v>
      </c>
      <c r="EH119" s="1">
        <f t="shared" si="228"/>
        <v>10.5</v>
      </c>
      <c r="EI119" s="1">
        <f t="shared" si="228"/>
        <v>17.5</v>
      </c>
      <c r="EJ119" s="1">
        <f t="shared" si="228"/>
        <v>17.5</v>
      </c>
      <c r="EK119" s="1">
        <f t="shared" si="228"/>
        <v>17.5</v>
      </c>
      <c r="EL119" s="1">
        <f t="shared" si="228"/>
        <v>24.5</v>
      </c>
      <c r="EM119" s="1">
        <f t="shared" si="228"/>
        <v>24.5</v>
      </c>
      <c r="EN119" s="1">
        <f t="shared" si="228"/>
        <v>24.5</v>
      </c>
      <c r="EO119" s="1">
        <f t="shared" si="228"/>
        <v>31.5</v>
      </c>
      <c r="EP119" s="1">
        <f t="shared" si="228"/>
        <v>38.5</v>
      </c>
    </row>
    <row r="120" spans="1:146" ht="33.950000000000003" customHeight="1">
      <c r="A120" s="8" t="s">
        <v>975</v>
      </c>
      <c r="B120" s="1" t="s">
        <v>52</v>
      </c>
      <c r="C120" s="8" t="s">
        <v>53</v>
      </c>
      <c r="D120" s="8" t="s">
        <v>976</v>
      </c>
      <c r="E120" s="8" t="s">
        <v>46</v>
      </c>
      <c r="F120" s="8" t="s">
        <v>55</v>
      </c>
      <c r="G120" s="8" t="s">
        <v>977</v>
      </c>
      <c r="H120" s="8"/>
      <c r="I120" s="8">
        <v>1</v>
      </c>
      <c r="J120" s="8"/>
      <c r="K120" s="8" t="s">
        <v>34</v>
      </c>
      <c r="L120" s="8"/>
      <c r="M120" s="8" t="s">
        <v>978</v>
      </c>
      <c r="N120" s="10"/>
      <c r="O120" s="1">
        <v>1</v>
      </c>
      <c r="Q120" s="1">
        <f t="shared" si="219"/>
        <v>3.5</v>
      </c>
      <c r="R120" s="1">
        <f t="shared" si="219"/>
        <v>4.6666666666666661</v>
      </c>
      <c r="S120" s="1">
        <f t="shared" si="219"/>
        <v>4.6666666666666661</v>
      </c>
      <c r="T120" s="1">
        <f t="shared" si="219"/>
        <v>5.8333333333333339</v>
      </c>
      <c r="U120" s="1">
        <f t="shared" si="219"/>
        <v>6.125</v>
      </c>
      <c r="V120" s="1">
        <f t="shared" si="219"/>
        <v>6.125</v>
      </c>
      <c r="W120" s="1">
        <f t="shared" si="219"/>
        <v>7</v>
      </c>
      <c r="X120" s="1">
        <f t="shared" si="219"/>
        <v>7</v>
      </c>
      <c r="Y120" s="1">
        <f t="shared" si="219"/>
        <v>7</v>
      </c>
      <c r="Z120" s="1">
        <f t="shared" si="219"/>
        <v>12.6</v>
      </c>
      <c r="AA120" s="1">
        <f t="shared" si="220"/>
        <v>12.6</v>
      </c>
      <c r="AB120" s="1">
        <f t="shared" si="220"/>
        <v>12.6</v>
      </c>
      <c r="AC120" s="1">
        <f t="shared" si="220"/>
        <v>15.75</v>
      </c>
      <c r="AD120" s="1">
        <f t="shared" si="220"/>
        <v>15.75</v>
      </c>
      <c r="AE120" s="1">
        <f t="shared" si="220"/>
        <v>16.041666666666664</v>
      </c>
      <c r="AF120" s="1">
        <f t="shared" si="220"/>
        <v>19.25</v>
      </c>
      <c r="AG120" s="1">
        <f t="shared" si="220"/>
        <v>19.25</v>
      </c>
      <c r="AH120" s="1">
        <f t="shared" si="220"/>
        <v>19.25</v>
      </c>
      <c r="AI120" s="1">
        <f t="shared" si="220"/>
        <v>22.458333333333332</v>
      </c>
      <c r="AJ120" s="1">
        <f t="shared" si="220"/>
        <v>25.2</v>
      </c>
      <c r="AL120" s="1">
        <v>0</v>
      </c>
      <c r="AM120" s="1">
        <v>2</v>
      </c>
      <c r="AN120" s="1">
        <f t="shared" ref="AN120:BF120" si="231">AM120</f>
        <v>2</v>
      </c>
      <c r="AO120" s="1">
        <f t="shared" si="231"/>
        <v>2</v>
      </c>
      <c r="AP120" s="1">
        <f t="shared" si="231"/>
        <v>2</v>
      </c>
      <c r="AQ120" s="1">
        <f t="shared" si="231"/>
        <v>2</v>
      </c>
      <c r="AR120" s="1">
        <f t="shared" si="231"/>
        <v>2</v>
      </c>
      <c r="AS120" s="1">
        <f t="shared" si="231"/>
        <v>2</v>
      </c>
      <c r="AT120" s="1">
        <f t="shared" si="231"/>
        <v>2</v>
      </c>
      <c r="AU120" s="1">
        <f t="shared" si="231"/>
        <v>2</v>
      </c>
      <c r="AV120" s="1">
        <f t="shared" si="231"/>
        <v>2</v>
      </c>
      <c r="AW120" s="1">
        <f t="shared" si="231"/>
        <v>2</v>
      </c>
      <c r="AX120" s="1">
        <f t="shared" si="231"/>
        <v>2</v>
      </c>
      <c r="AY120" s="1">
        <f t="shared" si="231"/>
        <v>2</v>
      </c>
      <c r="AZ120" s="1">
        <f t="shared" si="231"/>
        <v>2</v>
      </c>
      <c r="BA120" s="1">
        <f t="shared" si="231"/>
        <v>2</v>
      </c>
      <c r="BB120" s="1">
        <f t="shared" si="231"/>
        <v>2</v>
      </c>
      <c r="BC120" s="1">
        <f t="shared" si="231"/>
        <v>2</v>
      </c>
      <c r="BD120" s="1">
        <f t="shared" si="231"/>
        <v>2</v>
      </c>
      <c r="BE120" s="1">
        <f t="shared" si="231"/>
        <v>2</v>
      </c>
      <c r="BF120" s="1">
        <f t="shared" si="231"/>
        <v>2</v>
      </c>
      <c r="BH120" s="1">
        <v>6</v>
      </c>
      <c r="BI120" s="1">
        <f t="shared" ref="BI120:CA120" si="232">BH120</f>
        <v>6</v>
      </c>
      <c r="BJ120" s="1">
        <f t="shared" si="232"/>
        <v>6</v>
      </c>
      <c r="BK120" s="1">
        <f t="shared" si="232"/>
        <v>6</v>
      </c>
      <c r="BL120" s="1">
        <f t="shared" si="232"/>
        <v>6</v>
      </c>
      <c r="BM120" s="1">
        <f t="shared" si="232"/>
        <v>6</v>
      </c>
      <c r="BN120" s="1">
        <f t="shared" si="232"/>
        <v>6</v>
      </c>
      <c r="BO120" s="1">
        <f t="shared" si="232"/>
        <v>6</v>
      </c>
      <c r="BP120" s="1">
        <f t="shared" si="232"/>
        <v>6</v>
      </c>
      <c r="BQ120" s="1">
        <f t="shared" si="232"/>
        <v>6</v>
      </c>
      <c r="BR120" s="1">
        <f t="shared" si="232"/>
        <v>6</v>
      </c>
      <c r="BS120" s="1">
        <f t="shared" si="232"/>
        <v>6</v>
      </c>
      <c r="BT120" s="1">
        <f t="shared" si="232"/>
        <v>6</v>
      </c>
      <c r="BU120" s="1">
        <f t="shared" si="232"/>
        <v>6</v>
      </c>
      <c r="BV120" s="1">
        <f t="shared" si="232"/>
        <v>6</v>
      </c>
      <c r="BW120" s="1">
        <f t="shared" si="232"/>
        <v>6</v>
      </c>
      <c r="BX120" s="1">
        <f t="shared" si="232"/>
        <v>6</v>
      </c>
      <c r="BY120" s="1">
        <f t="shared" si="232"/>
        <v>6</v>
      </c>
      <c r="BZ120" s="1">
        <f t="shared" si="232"/>
        <v>6</v>
      </c>
      <c r="CA120" s="1">
        <f t="shared" si="232"/>
        <v>6</v>
      </c>
      <c r="CB120" s="2"/>
      <c r="CC120" s="1">
        <v>1</v>
      </c>
      <c r="CE120">
        <f>IF(EXACT(E120,"Focus"),IF(I120=1,3,IF(I120=2,3,IF(I120=3,4,IF(I120=4,6,8)))),IF(I120=1,4,IF(I120=2,5,IF(I120=3,6,IF(I120=4,8,10)))))</f>
        <v>4</v>
      </c>
      <c r="CG120" s="2">
        <f t="shared" si="223"/>
        <v>0.5</v>
      </c>
      <c r="CH120" s="2">
        <f t="shared" si="223"/>
        <v>0.66666666666666663</v>
      </c>
      <c r="CI120" s="2">
        <f t="shared" si="223"/>
        <v>0.66666666666666663</v>
      </c>
      <c r="CJ120" s="2">
        <f t="shared" si="223"/>
        <v>0.83333333333333337</v>
      </c>
      <c r="CK120" s="2">
        <f t="shared" si="223"/>
        <v>0.875</v>
      </c>
      <c r="CL120" s="2">
        <f t="shared" si="223"/>
        <v>0.875</v>
      </c>
      <c r="CM120" s="2">
        <f t="shared" si="223"/>
        <v>1</v>
      </c>
      <c r="CN120" s="2">
        <f t="shared" si="223"/>
        <v>1</v>
      </c>
      <c r="CO120" s="2">
        <f t="shared" si="223"/>
        <v>1</v>
      </c>
      <c r="CP120" s="2">
        <f t="shared" si="223"/>
        <v>0.9</v>
      </c>
      <c r="CQ120" s="2">
        <f t="shared" si="224"/>
        <v>0.9</v>
      </c>
      <c r="CR120" s="2">
        <f t="shared" si="224"/>
        <v>0.9</v>
      </c>
      <c r="CS120" s="2">
        <f t="shared" si="224"/>
        <v>0.9</v>
      </c>
      <c r="CT120" s="2">
        <f t="shared" si="224"/>
        <v>0.9</v>
      </c>
      <c r="CU120" s="2">
        <f t="shared" si="224"/>
        <v>0.91666666666666663</v>
      </c>
      <c r="CV120" s="2">
        <f t="shared" si="224"/>
        <v>0.91666666666666663</v>
      </c>
      <c r="CW120" s="2">
        <f t="shared" si="224"/>
        <v>0.91666666666666663</v>
      </c>
      <c r="CX120" s="2">
        <f t="shared" si="224"/>
        <v>0.91666666666666663</v>
      </c>
      <c r="CY120" s="2">
        <f t="shared" si="224"/>
        <v>0.91666666666666663</v>
      </c>
      <c r="CZ120" s="2">
        <f t="shared" si="224"/>
        <v>0.9</v>
      </c>
      <c r="DB120" s="1">
        <f t="shared" si="225"/>
        <v>0</v>
      </c>
      <c r="DC120" s="1">
        <f t="shared" si="225"/>
        <v>0</v>
      </c>
      <c r="DD120" s="1">
        <f t="shared" si="225"/>
        <v>0</v>
      </c>
      <c r="DE120" s="1">
        <f t="shared" si="225"/>
        <v>0</v>
      </c>
      <c r="DF120" s="1">
        <f t="shared" si="225"/>
        <v>0</v>
      </c>
      <c r="DG120" s="1">
        <f t="shared" si="225"/>
        <v>0</v>
      </c>
      <c r="DH120" s="1">
        <f t="shared" si="225"/>
        <v>0</v>
      </c>
      <c r="DI120" s="1">
        <f t="shared" si="225"/>
        <v>0</v>
      </c>
      <c r="DJ120" s="1">
        <f t="shared" si="225"/>
        <v>0</v>
      </c>
      <c r="DK120" s="1">
        <f t="shared" si="225"/>
        <v>2</v>
      </c>
      <c r="DL120" s="1">
        <f t="shared" si="226"/>
        <v>2</v>
      </c>
      <c r="DM120" s="1">
        <f t="shared" si="226"/>
        <v>2</v>
      </c>
      <c r="DN120" s="1">
        <f t="shared" si="226"/>
        <v>3</v>
      </c>
      <c r="DO120" s="1">
        <f t="shared" si="226"/>
        <v>3</v>
      </c>
      <c r="DP120" s="1">
        <f t="shared" si="226"/>
        <v>3</v>
      </c>
      <c r="DQ120" s="1">
        <f t="shared" si="226"/>
        <v>4</v>
      </c>
      <c r="DR120" s="1">
        <f t="shared" si="226"/>
        <v>4</v>
      </c>
      <c r="DS120" s="1">
        <f t="shared" si="226"/>
        <v>4</v>
      </c>
      <c r="DT120" s="1">
        <f t="shared" si="226"/>
        <v>5</v>
      </c>
      <c r="DU120" s="1">
        <f t="shared" si="226"/>
        <v>6</v>
      </c>
      <c r="DW120" s="1">
        <f t="shared" si="227"/>
        <v>7</v>
      </c>
      <c r="DX120" s="1">
        <f t="shared" si="227"/>
        <v>7</v>
      </c>
      <c r="DY120" s="1">
        <f t="shared" si="227"/>
        <v>7</v>
      </c>
      <c r="DZ120" s="1">
        <f t="shared" si="227"/>
        <v>7</v>
      </c>
      <c r="EA120" s="1">
        <f t="shared" si="227"/>
        <v>7</v>
      </c>
      <c r="EB120" s="1">
        <f t="shared" si="227"/>
        <v>7</v>
      </c>
      <c r="EC120" s="1">
        <f t="shared" si="227"/>
        <v>7</v>
      </c>
      <c r="ED120" s="1">
        <f t="shared" si="227"/>
        <v>7</v>
      </c>
      <c r="EE120" s="1">
        <f t="shared" si="227"/>
        <v>7</v>
      </c>
      <c r="EF120" s="1">
        <f t="shared" si="227"/>
        <v>14</v>
      </c>
      <c r="EG120" s="1">
        <f t="shared" si="228"/>
        <v>14</v>
      </c>
      <c r="EH120" s="1">
        <f t="shared" si="228"/>
        <v>14</v>
      </c>
      <c r="EI120" s="1">
        <f t="shared" si="228"/>
        <v>17.5</v>
      </c>
      <c r="EJ120" s="1">
        <f t="shared" si="228"/>
        <v>17.5</v>
      </c>
      <c r="EK120" s="1">
        <f t="shared" si="228"/>
        <v>17.5</v>
      </c>
      <c r="EL120" s="1">
        <f t="shared" si="228"/>
        <v>21</v>
      </c>
      <c r="EM120" s="1">
        <f t="shared" si="228"/>
        <v>21</v>
      </c>
      <c r="EN120" s="1">
        <f t="shared" si="228"/>
        <v>21</v>
      </c>
      <c r="EO120" s="1">
        <f t="shared" si="228"/>
        <v>24.5</v>
      </c>
      <c r="EP120" s="1">
        <f t="shared" si="228"/>
        <v>28</v>
      </c>
    </row>
    <row r="121" spans="1:146" ht="33.950000000000003" customHeight="1">
      <c r="A121" s="9" t="s">
        <v>1060</v>
      </c>
      <c r="B121" s="1" t="s">
        <v>38</v>
      </c>
      <c r="C121" s="9" t="s">
        <v>138</v>
      </c>
      <c r="D121" s="9" t="s">
        <v>1061</v>
      </c>
      <c r="E121" s="15" t="s">
        <v>46</v>
      </c>
      <c r="F121" s="15" t="s">
        <v>31</v>
      </c>
      <c r="G121" s="15" t="s">
        <v>1062</v>
      </c>
      <c r="H121" s="15" t="s">
        <v>1063</v>
      </c>
      <c r="I121" s="9">
        <v>4</v>
      </c>
      <c r="J121" s="9" t="s">
        <v>34</v>
      </c>
      <c r="K121" s="9" t="s">
        <v>34</v>
      </c>
      <c r="L121" s="9"/>
      <c r="M121" s="9" t="s">
        <v>1064</v>
      </c>
    </row>
    <row r="122" spans="1:146" ht="33.950000000000003" customHeight="1">
      <c r="A122" s="8" t="s">
        <v>44</v>
      </c>
      <c r="B122" s="1" t="s">
        <v>38</v>
      </c>
      <c r="C122" s="8" t="s">
        <v>39</v>
      </c>
      <c r="D122" s="8" t="s">
        <v>45</v>
      </c>
      <c r="E122" s="8" t="s">
        <v>46</v>
      </c>
      <c r="F122" s="8" t="s">
        <v>47</v>
      </c>
      <c r="G122" s="8" t="s">
        <v>48</v>
      </c>
      <c r="H122" s="8" t="s">
        <v>49</v>
      </c>
      <c r="I122" s="8">
        <v>1</v>
      </c>
      <c r="J122" s="8"/>
      <c r="K122" s="8"/>
      <c r="L122" s="8"/>
      <c r="M122" s="8" t="s">
        <v>50</v>
      </c>
      <c r="N122" s="10"/>
      <c r="O122" s="1">
        <v>1</v>
      </c>
      <c r="Q122" s="1">
        <f t="shared" ref="Q122:AJ122" si="233">IF(Q$2/5+1 &gt;=$I122,CG122*DW122, 0)</f>
        <v>1</v>
      </c>
      <c r="R122" s="1">
        <f t="shared" si="233"/>
        <v>1.3333333333333333</v>
      </c>
      <c r="S122" s="1">
        <f t="shared" si="233"/>
        <v>1.3333333333333333</v>
      </c>
      <c r="T122" s="1">
        <f t="shared" si="233"/>
        <v>1.6666666666666667</v>
      </c>
      <c r="U122" s="1">
        <f t="shared" si="233"/>
        <v>1.75</v>
      </c>
      <c r="V122" s="1">
        <f t="shared" si="233"/>
        <v>1.75</v>
      </c>
      <c r="W122" s="1">
        <f t="shared" si="233"/>
        <v>2</v>
      </c>
      <c r="X122" s="1">
        <f t="shared" si="233"/>
        <v>2</v>
      </c>
      <c r="Y122" s="1">
        <f t="shared" si="233"/>
        <v>2</v>
      </c>
      <c r="Z122" s="1">
        <f t="shared" si="233"/>
        <v>8.1</v>
      </c>
      <c r="AA122" s="1">
        <f t="shared" si="233"/>
        <v>8.1</v>
      </c>
      <c r="AB122" s="1">
        <f t="shared" si="233"/>
        <v>8.1</v>
      </c>
      <c r="AC122" s="1">
        <f t="shared" si="233"/>
        <v>11.25</v>
      </c>
      <c r="AD122" s="1">
        <f t="shared" si="233"/>
        <v>11.25</v>
      </c>
      <c r="AE122" s="1">
        <f t="shared" si="233"/>
        <v>11.458333333333332</v>
      </c>
      <c r="AF122" s="1">
        <f t="shared" si="233"/>
        <v>14.666666666666666</v>
      </c>
      <c r="AG122" s="1">
        <f t="shared" si="233"/>
        <v>14.666666666666666</v>
      </c>
      <c r="AH122" s="1">
        <f t="shared" si="233"/>
        <v>14.666666666666666</v>
      </c>
      <c r="AI122" s="1">
        <f t="shared" si="233"/>
        <v>17.875</v>
      </c>
      <c r="AJ122" s="1">
        <f t="shared" si="233"/>
        <v>20.7</v>
      </c>
      <c r="AL122" s="1">
        <v>2</v>
      </c>
      <c r="AM122" s="1">
        <v>0</v>
      </c>
      <c r="AN122" s="1">
        <f t="shared" ref="AN122:BF122" si="234">AM122</f>
        <v>0</v>
      </c>
      <c r="AO122" s="1">
        <f t="shared" si="234"/>
        <v>0</v>
      </c>
      <c r="AP122" s="1">
        <f t="shared" si="234"/>
        <v>0</v>
      </c>
      <c r="AQ122" s="1">
        <f t="shared" si="234"/>
        <v>0</v>
      </c>
      <c r="AR122" s="1">
        <f t="shared" si="234"/>
        <v>0</v>
      </c>
      <c r="AS122" s="1">
        <f t="shared" si="234"/>
        <v>0</v>
      </c>
      <c r="AT122" s="1">
        <f t="shared" si="234"/>
        <v>0</v>
      </c>
      <c r="AU122" s="1">
        <f t="shared" si="234"/>
        <v>0</v>
      </c>
      <c r="AV122" s="1">
        <f t="shared" si="234"/>
        <v>0</v>
      </c>
      <c r="AW122" s="1">
        <f t="shared" si="234"/>
        <v>0</v>
      </c>
      <c r="AX122" s="1">
        <f t="shared" si="234"/>
        <v>0</v>
      </c>
      <c r="AY122" s="1">
        <f t="shared" si="234"/>
        <v>0</v>
      </c>
      <c r="AZ122" s="1">
        <f t="shared" si="234"/>
        <v>0</v>
      </c>
      <c r="BA122" s="1">
        <f t="shared" si="234"/>
        <v>0</v>
      </c>
      <c r="BB122" s="1">
        <f t="shared" si="234"/>
        <v>0</v>
      </c>
      <c r="BC122" s="1">
        <f t="shared" si="234"/>
        <v>0</v>
      </c>
      <c r="BD122" s="1">
        <f t="shared" si="234"/>
        <v>0</v>
      </c>
      <c r="BE122" s="1">
        <f t="shared" si="234"/>
        <v>0</v>
      </c>
      <c r="BF122" s="1">
        <f t="shared" si="234"/>
        <v>0</v>
      </c>
      <c r="BH122" s="1">
        <v>6</v>
      </c>
      <c r="BI122" s="1">
        <f t="shared" ref="BI122:CA122" si="235">BH122</f>
        <v>6</v>
      </c>
      <c r="BJ122" s="1">
        <f t="shared" si="235"/>
        <v>6</v>
      </c>
      <c r="BK122" s="1">
        <f t="shared" si="235"/>
        <v>6</v>
      </c>
      <c r="BL122" s="1">
        <f t="shared" si="235"/>
        <v>6</v>
      </c>
      <c r="BM122" s="1">
        <f t="shared" si="235"/>
        <v>6</v>
      </c>
      <c r="BN122" s="1">
        <f t="shared" si="235"/>
        <v>6</v>
      </c>
      <c r="BO122" s="1">
        <f t="shared" si="235"/>
        <v>6</v>
      </c>
      <c r="BP122" s="1">
        <f t="shared" si="235"/>
        <v>6</v>
      </c>
      <c r="BQ122" s="1">
        <f t="shared" si="235"/>
        <v>6</v>
      </c>
      <c r="BR122" s="1">
        <f t="shared" si="235"/>
        <v>6</v>
      </c>
      <c r="BS122" s="1">
        <f t="shared" si="235"/>
        <v>6</v>
      </c>
      <c r="BT122" s="1">
        <f t="shared" si="235"/>
        <v>6</v>
      </c>
      <c r="BU122" s="1">
        <f t="shared" si="235"/>
        <v>6</v>
      </c>
      <c r="BV122" s="1">
        <f t="shared" si="235"/>
        <v>6</v>
      </c>
      <c r="BW122" s="1">
        <f t="shared" si="235"/>
        <v>6</v>
      </c>
      <c r="BX122" s="1">
        <f t="shared" si="235"/>
        <v>6</v>
      </c>
      <c r="BY122" s="1">
        <f t="shared" si="235"/>
        <v>6</v>
      </c>
      <c r="BZ122" s="1">
        <f t="shared" si="235"/>
        <v>6</v>
      </c>
      <c r="CA122" s="1">
        <f t="shared" si="235"/>
        <v>6</v>
      </c>
      <c r="CB122" s="2"/>
      <c r="CC122" s="1">
        <v>1</v>
      </c>
      <c r="CE122">
        <f>IF(EXACT(E122,"Focus"),IF(I122=1,3,IF(I122=2,3,IF(I122=3,4,IF(I122=4,6,8)))),IF(I122=1,4,IF(I122=2,5,IF(I122=3,6,IF(I122=4,8,10)))))</f>
        <v>4</v>
      </c>
      <c r="CG122" s="2">
        <f t="shared" ref="CG122:CZ122" si="236">MIN(1,MAX(0,(CG$2-$CE122+1+CG$1-DB122)/CG$2))</f>
        <v>0.5</v>
      </c>
      <c r="CH122" s="2">
        <f t="shared" si="236"/>
        <v>0.66666666666666663</v>
      </c>
      <c r="CI122" s="2">
        <f t="shared" si="236"/>
        <v>0.66666666666666663</v>
      </c>
      <c r="CJ122" s="2">
        <f t="shared" si="236"/>
        <v>0.83333333333333337</v>
      </c>
      <c r="CK122" s="2">
        <f t="shared" si="236"/>
        <v>0.875</v>
      </c>
      <c r="CL122" s="2">
        <f t="shared" si="236"/>
        <v>0.875</v>
      </c>
      <c r="CM122" s="2">
        <f t="shared" si="236"/>
        <v>1</v>
      </c>
      <c r="CN122" s="2">
        <f t="shared" si="236"/>
        <v>1</v>
      </c>
      <c r="CO122" s="2">
        <f t="shared" si="236"/>
        <v>1</v>
      </c>
      <c r="CP122" s="2">
        <f t="shared" si="236"/>
        <v>0.9</v>
      </c>
      <c r="CQ122" s="2">
        <f t="shared" si="236"/>
        <v>0.9</v>
      </c>
      <c r="CR122" s="2">
        <f t="shared" si="236"/>
        <v>0.9</v>
      </c>
      <c r="CS122" s="2">
        <f t="shared" si="236"/>
        <v>0.9</v>
      </c>
      <c r="CT122" s="2">
        <f t="shared" si="236"/>
        <v>0.9</v>
      </c>
      <c r="CU122" s="2">
        <f t="shared" si="236"/>
        <v>0.91666666666666663</v>
      </c>
      <c r="CV122" s="2">
        <f t="shared" si="236"/>
        <v>0.91666666666666663</v>
      </c>
      <c r="CW122" s="2">
        <f t="shared" si="236"/>
        <v>0.91666666666666663</v>
      </c>
      <c r="CX122" s="2">
        <f t="shared" si="236"/>
        <v>0.91666666666666663</v>
      </c>
      <c r="CY122" s="2">
        <f t="shared" si="236"/>
        <v>0.91666666666666663</v>
      </c>
      <c r="CZ122" s="2">
        <f t="shared" si="236"/>
        <v>0.9</v>
      </c>
      <c r="DB122" s="1">
        <f t="shared" ref="DB122:DU122" si="237">IF($CC122&gt;0,MAX(0,FLOOR((1-$DA$2)*CG$2-$CE122+1+CG$1,1)),0)</f>
        <v>0</v>
      </c>
      <c r="DC122" s="1">
        <f t="shared" si="237"/>
        <v>0</v>
      </c>
      <c r="DD122" s="1">
        <f t="shared" si="237"/>
        <v>0</v>
      </c>
      <c r="DE122" s="1">
        <f t="shared" si="237"/>
        <v>0</v>
      </c>
      <c r="DF122" s="1">
        <f t="shared" si="237"/>
        <v>0</v>
      </c>
      <c r="DG122" s="1">
        <f t="shared" si="237"/>
        <v>0</v>
      </c>
      <c r="DH122" s="1">
        <f t="shared" si="237"/>
        <v>0</v>
      </c>
      <c r="DI122" s="1">
        <f t="shared" si="237"/>
        <v>0</v>
      </c>
      <c r="DJ122" s="1">
        <f t="shared" si="237"/>
        <v>0</v>
      </c>
      <c r="DK122" s="1">
        <f t="shared" si="237"/>
        <v>2</v>
      </c>
      <c r="DL122" s="1">
        <f t="shared" si="237"/>
        <v>2</v>
      </c>
      <c r="DM122" s="1">
        <f t="shared" si="237"/>
        <v>2</v>
      </c>
      <c r="DN122" s="1">
        <f t="shared" si="237"/>
        <v>3</v>
      </c>
      <c r="DO122" s="1">
        <f t="shared" si="237"/>
        <v>3</v>
      </c>
      <c r="DP122" s="1">
        <f t="shared" si="237"/>
        <v>3</v>
      </c>
      <c r="DQ122" s="1">
        <f t="shared" si="237"/>
        <v>4</v>
      </c>
      <c r="DR122" s="1">
        <f t="shared" si="237"/>
        <v>4</v>
      </c>
      <c r="DS122" s="1">
        <f t="shared" si="237"/>
        <v>4</v>
      </c>
      <c r="DT122" s="1">
        <f t="shared" si="237"/>
        <v>5</v>
      </c>
      <c r="DU122" s="1">
        <f t="shared" si="237"/>
        <v>6</v>
      </c>
      <c r="DW122" s="1">
        <f t="shared" ref="DW122:EP122" si="238">$AL122 +(DB122*$CC122+AM122)*(BH122+1)/2</f>
        <v>2</v>
      </c>
      <c r="DX122" s="1">
        <f t="shared" si="238"/>
        <v>2</v>
      </c>
      <c r="DY122" s="1">
        <f t="shared" si="238"/>
        <v>2</v>
      </c>
      <c r="DZ122" s="1">
        <f t="shared" si="238"/>
        <v>2</v>
      </c>
      <c r="EA122" s="1">
        <f t="shared" si="238"/>
        <v>2</v>
      </c>
      <c r="EB122" s="1">
        <f t="shared" si="238"/>
        <v>2</v>
      </c>
      <c r="EC122" s="1">
        <f t="shared" si="238"/>
        <v>2</v>
      </c>
      <c r="ED122" s="1">
        <f t="shared" si="238"/>
        <v>2</v>
      </c>
      <c r="EE122" s="1">
        <f t="shared" si="238"/>
        <v>2</v>
      </c>
      <c r="EF122" s="1">
        <f t="shared" si="238"/>
        <v>9</v>
      </c>
      <c r="EG122" s="1">
        <f t="shared" si="238"/>
        <v>9</v>
      </c>
      <c r="EH122" s="1">
        <f t="shared" si="238"/>
        <v>9</v>
      </c>
      <c r="EI122" s="1">
        <f t="shared" si="238"/>
        <v>12.5</v>
      </c>
      <c r="EJ122" s="1">
        <f t="shared" si="238"/>
        <v>12.5</v>
      </c>
      <c r="EK122" s="1">
        <f t="shared" si="238"/>
        <v>12.5</v>
      </c>
      <c r="EL122" s="1">
        <f t="shared" si="238"/>
        <v>16</v>
      </c>
      <c r="EM122" s="1">
        <f t="shared" si="238"/>
        <v>16</v>
      </c>
      <c r="EN122" s="1">
        <f t="shared" si="238"/>
        <v>16</v>
      </c>
      <c r="EO122" s="1">
        <f t="shared" si="238"/>
        <v>19.5</v>
      </c>
      <c r="EP122" s="1">
        <f t="shared" si="238"/>
        <v>23</v>
      </c>
    </row>
    <row r="123" spans="1:146" ht="33.950000000000003" customHeight="1">
      <c r="A123" s="8" t="s">
        <v>51</v>
      </c>
      <c r="B123" s="1" t="s">
        <v>52</v>
      </c>
      <c r="C123" s="8" t="s">
        <v>53</v>
      </c>
      <c r="D123" s="8" t="s">
        <v>54</v>
      </c>
      <c r="E123" s="8" t="s">
        <v>46</v>
      </c>
      <c r="F123" s="8" t="s">
        <v>55</v>
      </c>
      <c r="G123" s="8" t="s">
        <v>56</v>
      </c>
      <c r="H123" s="8" t="s">
        <v>57</v>
      </c>
      <c r="I123" s="8">
        <v>1</v>
      </c>
      <c r="J123" s="8"/>
      <c r="K123" s="8"/>
      <c r="L123" s="8"/>
      <c r="M123" s="8" t="s">
        <v>58</v>
      </c>
      <c r="N123" s="10"/>
      <c r="Q123" s="2">
        <f t="shared" ref="Q123:AJ123" si="239">AVERAGEIF(Q$3:Q$54,"&gt;0")</f>
        <v>1.875</v>
      </c>
      <c r="R123" s="2">
        <f t="shared" si="239"/>
        <v>2.5</v>
      </c>
      <c r="S123" s="2">
        <f t="shared" si="239"/>
        <v>2.5</v>
      </c>
      <c r="T123" s="2">
        <f t="shared" si="239"/>
        <v>3.125</v>
      </c>
      <c r="U123" s="2">
        <f t="shared" si="239"/>
        <v>4.4375</v>
      </c>
      <c r="V123" s="2">
        <f t="shared" si="239"/>
        <v>4.4375</v>
      </c>
      <c r="W123" s="2">
        <f t="shared" si="239"/>
        <v>5.125</v>
      </c>
      <c r="X123" s="2">
        <f t="shared" si="239"/>
        <v>5.125</v>
      </c>
      <c r="Y123" s="2">
        <f t="shared" si="239"/>
        <v>5.125</v>
      </c>
      <c r="Z123" s="2">
        <f t="shared" si="239"/>
        <v>10.98</v>
      </c>
      <c r="AA123" s="2">
        <f t="shared" si="239"/>
        <v>10.98</v>
      </c>
      <c r="AB123" s="2">
        <f t="shared" si="239"/>
        <v>11.294999999999998</v>
      </c>
      <c r="AC123" s="2">
        <f t="shared" si="239"/>
        <v>15.215</v>
      </c>
      <c r="AD123" s="2">
        <f t="shared" si="239"/>
        <v>15.565000000000001</v>
      </c>
      <c r="AE123" s="2">
        <f t="shared" si="239"/>
        <v>17.892857142857142</v>
      </c>
      <c r="AF123" s="2">
        <f t="shared" si="239"/>
        <v>21.666666666666664</v>
      </c>
      <c r="AG123" s="2">
        <f t="shared" si="239"/>
        <v>21.666666666666664</v>
      </c>
      <c r="AH123" s="2">
        <f t="shared" si="239"/>
        <v>21.916666666666664</v>
      </c>
      <c r="AI123" s="2">
        <f t="shared" si="239"/>
        <v>26.845238095238095</v>
      </c>
      <c r="AJ123" s="2">
        <f t="shared" si="239"/>
        <v>33.426666666666662</v>
      </c>
    </row>
    <row r="124" spans="1:146" ht="33.950000000000003" customHeight="1">
      <c r="A124" s="8" t="s">
        <v>59</v>
      </c>
      <c r="B124" s="1" t="s">
        <v>60</v>
      </c>
      <c r="C124" s="8" t="s">
        <v>61</v>
      </c>
      <c r="D124" s="8" t="s">
        <v>62</v>
      </c>
      <c r="E124" s="8" t="s">
        <v>46</v>
      </c>
      <c r="F124" s="8" t="s">
        <v>63</v>
      </c>
      <c r="G124" s="8"/>
      <c r="H124" s="8"/>
      <c r="I124" s="8">
        <v>2</v>
      </c>
      <c r="J124" s="8"/>
      <c r="K124" s="8"/>
      <c r="L124" s="8"/>
      <c r="M124" s="8" t="s">
        <v>64</v>
      </c>
    </row>
    <row r="125" spans="1:146" ht="33.950000000000003" customHeight="1">
      <c r="A125" s="8" t="s">
        <v>65</v>
      </c>
      <c r="B125" s="1" t="s">
        <v>66</v>
      </c>
      <c r="C125" s="8" t="s">
        <v>67</v>
      </c>
      <c r="D125" s="8" t="s">
        <v>68</v>
      </c>
      <c r="E125" s="8" t="s">
        <v>46</v>
      </c>
      <c r="F125" s="8" t="s">
        <v>55</v>
      </c>
      <c r="G125" s="11"/>
      <c r="H125" s="8" t="s">
        <v>57</v>
      </c>
      <c r="I125" s="11">
        <v>2</v>
      </c>
      <c r="J125" s="11"/>
      <c r="K125" s="11"/>
      <c r="L125" s="11"/>
      <c r="M125" s="8" t="s">
        <v>69</v>
      </c>
      <c r="N125" s="12"/>
    </row>
    <row r="126" spans="1:146" ht="33.950000000000003" customHeight="1">
      <c r="A126" s="9" t="s">
        <v>70</v>
      </c>
      <c r="B126" s="1" t="s">
        <v>66</v>
      </c>
      <c r="C126" s="9" t="s">
        <v>67</v>
      </c>
      <c r="D126" s="9" t="s">
        <v>71</v>
      </c>
      <c r="E126" s="9" t="s">
        <v>46</v>
      </c>
      <c r="F126" s="9" t="s">
        <v>63</v>
      </c>
      <c r="G126" s="13"/>
      <c r="H126" s="9" t="s">
        <v>72</v>
      </c>
      <c r="I126" s="13">
        <v>1</v>
      </c>
      <c r="J126" s="13"/>
      <c r="K126" s="13"/>
      <c r="L126" s="13"/>
      <c r="M126" s="9" t="s">
        <v>73</v>
      </c>
      <c r="N126" s="12"/>
    </row>
    <row r="127" spans="1:146" ht="33.950000000000003" customHeight="1">
      <c r="A127" s="8" t="s">
        <v>74</v>
      </c>
      <c r="B127" s="1" t="s">
        <v>66</v>
      </c>
      <c r="C127" s="8" t="s">
        <v>67</v>
      </c>
      <c r="D127" s="8" t="s">
        <v>75</v>
      </c>
      <c r="E127" s="8" t="s">
        <v>46</v>
      </c>
      <c r="F127" s="8" t="s">
        <v>31</v>
      </c>
      <c r="G127" s="8" t="s">
        <v>76</v>
      </c>
      <c r="H127" s="8" t="s">
        <v>77</v>
      </c>
      <c r="I127" s="11">
        <v>3</v>
      </c>
      <c r="J127" s="11"/>
      <c r="K127" s="11"/>
      <c r="L127" s="11"/>
      <c r="M127" s="8" t="s">
        <v>78</v>
      </c>
      <c r="N127" s="12"/>
    </row>
    <row r="128" spans="1:146" ht="33.950000000000003" customHeight="1">
      <c r="A128" s="9" t="s">
        <v>79</v>
      </c>
      <c r="B128" s="1" t="s">
        <v>52</v>
      </c>
      <c r="C128" s="9" t="s">
        <v>80</v>
      </c>
      <c r="D128" s="9" t="s">
        <v>81</v>
      </c>
      <c r="E128" s="9" t="s">
        <v>82</v>
      </c>
      <c r="F128" s="9" t="s">
        <v>47</v>
      </c>
      <c r="G128" s="9"/>
      <c r="H128" s="9" t="s">
        <v>83</v>
      </c>
      <c r="I128" s="9">
        <v>3</v>
      </c>
      <c r="J128" s="9"/>
      <c r="K128" s="9"/>
      <c r="L128" s="9"/>
      <c r="M128" s="9" t="s">
        <v>84</v>
      </c>
    </row>
    <row r="129" spans="1:146" ht="33.950000000000003" customHeight="1">
      <c r="A129" s="9" t="s">
        <v>85</v>
      </c>
      <c r="B129" s="1" t="s">
        <v>52</v>
      </c>
      <c r="C129" s="9" t="s">
        <v>80</v>
      </c>
      <c r="D129" s="9" t="s">
        <v>86</v>
      </c>
      <c r="E129" s="9" t="s">
        <v>82</v>
      </c>
      <c r="F129" s="9" t="s">
        <v>47</v>
      </c>
      <c r="G129" s="9"/>
      <c r="H129" s="9" t="s">
        <v>87</v>
      </c>
      <c r="I129" s="9">
        <v>4</v>
      </c>
      <c r="J129" s="9"/>
      <c r="K129" s="9"/>
      <c r="L129" s="9"/>
      <c r="M129" s="9" t="s">
        <v>88</v>
      </c>
    </row>
    <row r="130" spans="1:146" ht="24">
      <c r="A130" s="9" t="s">
        <v>89</v>
      </c>
      <c r="B130" s="1" t="s">
        <v>52</v>
      </c>
      <c r="C130" s="9" t="s">
        <v>80</v>
      </c>
      <c r="D130" s="9" t="s">
        <v>90</v>
      </c>
      <c r="E130" s="9" t="s">
        <v>82</v>
      </c>
      <c r="F130" s="9" t="s">
        <v>47</v>
      </c>
      <c r="G130" s="9"/>
      <c r="H130" s="9" t="s">
        <v>91</v>
      </c>
      <c r="I130" s="9">
        <v>2</v>
      </c>
      <c r="J130" s="9"/>
      <c r="K130" s="9"/>
      <c r="L130" s="9"/>
      <c r="M130" s="9" t="s">
        <v>92</v>
      </c>
    </row>
    <row r="131" spans="1:146" ht="33.950000000000003" customHeight="1">
      <c r="A131" s="9" t="s">
        <v>93</v>
      </c>
      <c r="B131" s="1" t="s">
        <v>94</v>
      </c>
      <c r="C131" s="9" t="s">
        <v>95</v>
      </c>
      <c r="D131" s="9"/>
      <c r="E131" s="9" t="s">
        <v>46</v>
      </c>
      <c r="F131" s="9" t="s">
        <v>63</v>
      </c>
      <c r="G131" s="9"/>
      <c r="H131" s="9"/>
      <c r="I131" s="9">
        <v>3</v>
      </c>
      <c r="J131" s="9"/>
      <c r="K131" s="9"/>
      <c r="L131" s="9"/>
      <c r="M131" s="9" t="s">
        <v>96</v>
      </c>
    </row>
    <row r="132" spans="1:146" ht="33.950000000000003" customHeight="1">
      <c r="A132" s="8" t="s">
        <v>97</v>
      </c>
      <c r="B132" s="1" t="s">
        <v>60</v>
      </c>
      <c r="C132" s="8" t="s">
        <v>98</v>
      </c>
      <c r="D132" s="8" t="s">
        <v>99</v>
      </c>
      <c r="E132" s="8" t="s">
        <v>100</v>
      </c>
      <c r="F132" s="8" t="s">
        <v>47</v>
      </c>
      <c r="G132" s="8" t="s">
        <v>101</v>
      </c>
      <c r="H132" s="8"/>
      <c r="I132" s="8">
        <v>1</v>
      </c>
      <c r="J132" s="8"/>
      <c r="K132" s="8"/>
      <c r="L132" s="8"/>
      <c r="M132" s="8" t="s">
        <v>102</v>
      </c>
      <c r="N132" s="1" t="s">
        <v>103</v>
      </c>
    </row>
    <row r="133" spans="1:146" ht="33.950000000000003" customHeight="1">
      <c r="A133" s="8" t="s">
        <v>104</v>
      </c>
      <c r="B133" s="1" t="s">
        <v>60</v>
      </c>
      <c r="C133" s="8" t="s">
        <v>61</v>
      </c>
      <c r="D133" s="8" t="s">
        <v>105</v>
      </c>
      <c r="E133" s="8" t="s">
        <v>46</v>
      </c>
      <c r="F133" s="8" t="s">
        <v>55</v>
      </c>
      <c r="G133" s="8"/>
      <c r="H133" s="8"/>
      <c r="I133" s="8">
        <v>3</v>
      </c>
      <c r="J133" s="8" t="s">
        <v>34</v>
      </c>
      <c r="K133" s="8"/>
      <c r="L133" s="8"/>
      <c r="M133" s="8" t="s">
        <v>106</v>
      </c>
      <c r="O133" s="1">
        <v>1</v>
      </c>
      <c r="Q133" s="1">
        <f t="shared" ref="Q133:AJ133" si="240">IF(Q$2/5+1 &gt;=$I133,CG133*DW133, 0)</f>
        <v>0</v>
      </c>
      <c r="R133" s="1">
        <f t="shared" si="240"/>
        <v>0</v>
      </c>
      <c r="S133" s="1">
        <f t="shared" si="240"/>
        <v>0</v>
      </c>
      <c r="T133" s="1">
        <f t="shared" si="240"/>
        <v>0</v>
      </c>
      <c r="U133" s="1">
        <f t="shared" si="240"/>
        <v>0</v>
      </c>
      <c r="V133" s="1">
        <f t="shared" si="240"/>
        <v>0</v>
      </c>
      <c r="W133" s="1">
        <f t="shared" si="240"/>
        <v>0</v>
      </c>
      <c r="X133" s="1">
        <f t="shared" si="240"/>
        <v>0</v>
      </c>
      <c r="Y133" s="1">
        <f t="shared" si="240"/>
        <v>0</v>
      </c>
      <c r="Z133" s="1">
        <f t="shared" si="240"/>
        <v>8.1</v>
      </c>
      <c r="AA133" s="1">
        <f t="shared" si="240"/>
        <v>8.1</v>
      </c>
      <c r="AB133" s="1">
        <f t="shared" si="240"/>
        <v>8.1</v>
      </c>
      <c r="AC133" s="1">
        <f t="shared" si="240"/>
        <v>12.15</v>
      </c>
      <c r="AD133" s="1">
        <f t="shared" si="240"/>
        <v>12.15</v>
      </c>
      <c r="AE133" s="1">
        <f t="shared" si="240"/>
        <v>12.375</v>
      </c>
      <c r="AF133" s="1">
        <f t="shared" si="240"/>
        <v>16.5</v>
      </c>
      <c r="AG133" s="1">
        <f t="shared" si="240"/>
        <v>16.5</v>
      </c>
      <c r="AH133" s="1">
        <f t="shared" si="240"/>
        <v>16.5</v>
      </c>
      <c r="AI133" s="1">
        <f t="shared" si="240"/>
        <v>20.625</v>
      </c>
      <c r="AJ133" s="1">
        <f t="shared" si="240"/>
        <v>24.3</v>
      </c>
      <c r="AL133" s="1">
        <v>0</v>
      </c>
      <c r="AM133" s="1">
        <v>2</v>
      </c>
      <c r="AN133" s="1">
        <f t="shared" ref="AN133:BF133" si="241">AM133</f>
        <v>2</v>
      </c>
      <c r="AO133" s="1">
        <f t="shared" si="241"/>
        <v>2</v>
      </c>
      <c r="AP133" s="1">
        <f t="shared" si="241"/>
        <v>2</v>
      </c>
      <c r="AQ133" s="1">
        <f t="shared" si="241"/>
        <v>2</v>
      </c>
      <c r="AR133" s="1">
        <f t="shared" si="241"/>
        <v>2</v>
      </c>
      <c r="AS133" s="1">
        <f t="shared" si="241"/>
        <v>2</v>
      </c>
      <c r="AT133" s="1">
        <f t="shared" si="241"/>
        <v>2</v>
      </c>
      <c r="AU133" s="1">
        <f t="shared" si="241"/>
        <v>2</v>
      </c>
      <c r="AV133" s="1">
        <f t="shared" si="241"/>
        <v>2</v>
      </c>
      <c r="AW133" s="1">
        <f t="shared" si="241"/>
        <v>2</v>
      </c>
      <c r="AX133" s="1">
        <f t="shared" si="241"/>
        <v>2</v>
      </c>
      <c r="AY133" s="1">
        <f t="shared" si="241"/>
        <v>2</v>
      </c>
      <c r="AZ133" s="1">
        <f t="shared" si="241"/>
        <v>2</v>
      </c>
      <c r="BA133" s="1">
        <f t="shared" si="241"/>
        <v>2</v>
      </c>
      <c r="BB133" s="1">
        <f t="shared" si="241"/>
        <v>2</v>
      </c>
      <c r="BC133" s="1">
        <f t="shared" si="241"/>
        <v>2</v>
      </c>
      <c r="BD133" s="1">
        <f t="shared" si="241"/>
        <v>2</v>
      </c>
      <c r="BE133" s="1">
        <f t="shared" si="241"/>
        <v>2</v>
      </c>
      <c r="BF133" s="1">
        <f t="shared" si="241"/>
        <v>2</v>
      </c>
      <c r="BH133" s="1">
        <v>8</v>
      </c>
      <c r="BI133" s="1">
        <f t="shared" ref="BI133:CA133" si="242">BH133</f>
        <v>8</v>
      </c>
      <c r="BJ133" s="1">
        <f t="shared" si="242"/>
        <v>8</v>
      </c>
      <c r="BK133" s="1">
        <f t="shared" si="242"/>
        <v>8</v>
      </c>
      <c r="BL133" s="1">
        <f t="shared" si="242"/>
        <v>8</v>
      </c>
      <c r="BM133" s="1">
        <f t="shared" si="242"/>
        <v>8</v>
      </c>
      <c r="BN133" s="1">
        <f t="shared" si="242"/>
        <v>8</v>
      </c>
      <c r="BO133" s="1">
        <f t="shared" si="242"/>
        <v>8</v>
      </c>
      <c r="BP133" s="1">
        <f t="shared" si="242"/>
        <v>8</v>
      </c>
      <c r="BQ133" s="1">
        <f t="shared" si="242"/>
        <v>8</v>
      </c>
      <c r="BR133" s="1">
        <f t="shared" si="242"/>
        <v>8</v>
      </c>
      <c r="BS133" s="1">
        <f t="shared" si="242"/>
        <v>8</v>
      </c>
      <c r="BT133" s="1">
        <f t="shared" si="242"/>
        <v>8</v>
      </c>
      <c r="BU133" s="1">
        <f t="shared" si="242"/>
        <v>8</v>
      </c>
      <c r="BV133" s="1">
        <f t="shared" si="242"/>
        <v>8</v>
      </c>
      <c r="BW133" s="1">
        <f t="shared" si="242"/>
        <v>8</v>
      </c>
      <c r="BX133" s="1">
        <f t="shared" si="242"/>
        <v>8</v>
      </c>
      <c r="BY133" s="1">
        <f t="shared" si="242"/>
        <v>8</v>
      </c>
      <c r="BZ133" s="1">
        <f t="shared" si="242"/>
        <v>8</v>
      </c>
      <c r="CA133" s="1">
        <f t="shared" si="242"/>
        <v>8</v>
      </c>
      <c r="CB133" s="2"/>
      <c r="CC133" s="1">
        <v>1</v>
      </c>
      <c r="CE133">
        <f>IF(EXACT(E133,"Focus"),IF(I133=1,3,IF(I133=2,3,IF(I133=3,4,IF(I133=4,6,8)))),IF(I133=1,4,IF(I133=2,5,IF(I133=3,6,IF(I133=4,8,10)))))</f>
        <v>6</v>
      </c>
      <c r="CG133" s="2">
        <f t="shared" ref="CG133:CZ133" si="243">MIN(1,MAX(0,(CG$2-$CE133+1+CG$1-DB133)/CG$2))</f>
        <v>0.16666666666666666</v>
      </c>
      <c r="CH133" s="2">
        <f t="shared" si="243"/>
        <v>0.33333333333333331</v>
      </c>
      <c r="CI133" s="2">
        <f t="shared" si="243"/>
        <v>0.33333333333333331</v>
      </c>
      <c r="CJ133" s="2">
        <f t="shared" si="243"/>
        <v>0.5</v>
      </c>
      <c r="CK133" s="2">
        <f t="shared" si="243"/>
        <v>0.625</v>
      </c>
      <c r="CL133" s="2">
        <f t="shared" si="243"/>
        <v>0.625</v>
      </c>
      <c r="CM133" s="2">
        <f t="shared" si="243"/>
        <v>0.75</v>
      </c>
      <c r="CN133" s="2">
        <f t="shared" si="243"/>
        <v>0.75</v>
      </c>
      <c r="CO133" s="2">
        <f t="shared" si="243"/>
        <v>0.75</v>
      </c>
      <c r="CP133" s="2">
        <f t="shared" si="243"/>
        <v>0.9</v>
      </c>
      <c r="CQ133" s="2">
        <f t="shared" si="243"/>
        <v>0.9</v>
      </c>
      <c r="CR133" s="2">
        <f t="shared" si="243"/>
        <v>0.9</v>
      </c>
      <c r="CS133" s="2">
        <f t="shared" si="243"/>
        <v>0.9</v>
      </c>
      <c r="CT133" s="2">
        <f t="shared" si="243"/>
        <v>0.9</v>
      </c>
      <c r="CU133" s="2">
        <f t="shared" si="243"/>
        <v>0.91666666666666663</v>
      </c>
      <c r="CV133" s="2">
        <f t="shared" si="243"/>
        <v>0.91666666666666663</v>
      </c>
      <c r="CW133" s="2">
        <f t="shared" si="243"/>
        <v>0.91666666666666663</v>
      </c>
      <c r="CX133" s="2">
        <f t="shared" si="243"/>
        <v>0.91666666666666663</v>
      </c>
      <c r="CY133" s="2">
        <f t="shared" si="243"/>
        <v>0.91666666666666663</v>
      </c>
      <c r="CZ133" s="2">
        <f t="shared" si="243"/>
        <v>0.9</v>
      </c>
      <c r="DB133" s="1">
        <f t="shared" ref="DB133:DU133" si="244">IF($CC133&gt;0,MAX(0,FLOOR((1-$DA$2)*CG$2-$CE133+1+CG$1,1)),0)</f>
        <v>0</v>
      </c>
      <c r="DC133" s="1">
        <f t="shared" si="244"/>
        <v>0</v>
      </c>
      <c r="DD133" s="1">
        <f t="shared" si="244"/>
        <v>0</v>
      </c>
      <c r="DE133" s="1">
        <f t="shared" si="244"/>
        <v>0</v>
      </c>
      <c r="DF133" s="1">
        <f t="shared" si="244"/>
        <v>0</v>
      </c>
      <c r="DG133" s="1">
        <f t="shared" si="244"/>
        <v>0</v>
      </c>
      <c r="DH133" s="1">
        <f t="shared" si="244"/>
        <v>0</v>
      </c>
      <c r="DI133" s="1">
        <f t="shared" si="244"/>
        <v>0</v>
      </c>
      <c r="DJ133" s="1">
        <f t="shared" si="244"/>
        <v>0</v>
      </c>
      <c r="DK133" s="1">
        <f t="shared" si="244"/>
        <v>0</v>
      </c>
      <c r="DL133" s="1">
        <f t="shared" si="244"/>
        <v>0</v>
      </c>
      <c r="DM133" s="1">
        <f t="shared" si="244"/>
        <v>0</v>
      </c>
      <c r="DN133" s="1">
        <f t="shared" si="244"/>
        <v>1</v>
      </c>
      <c r="DO133" s="1">
        <f t="shared" si="244"/>
        <v>1</v>
      </c>
      <c r="DP133" s="1">
        <f t="shared" si="244"/>
        <v>1</v>
      </c>
      <c r="DQ133" s="1">
        <f t="shared" si="244"/>
        <v>2</v>
      </c>
      <c r="DR133" s="1">
        <f t="shared" si="244"/>
        <v>2</v>
      </c>
      <c r="DS133" s="1">
        <f t="shared" si="244"/>
        <v>2</v>
      </c>
      <c r="DT133" s="1">
        <f t="shared" si="244"/>
        <v>3</v>
      </c>
      <c r="DU133" s="1">
        <f t="shared" si="244"/>
        <v>4</v>
      </c>
      <c r="DW133" s="1">
        <f t="shared" ref="DW133:EP133" si="245">$AL133 +(DB133*$CC133+AM133)*(BH133+1)/2</f>
        <v>9</v>
      </c>
      <c r="DX133" s="1">
        <f t="shared" si="245"/>
        <v>9</v>
      </c>
      <c r="DY133" s="1">
        <f t="shared" si="245"/>
        <v>9</v>
      </c>
      <c r="DZ133" s="1">
        <f t="shared" si="245"/>
        <v>9</v>
      </c>
      <c r="EA133" s="1">
        <f t="shared" si="245"/>
        <v>9</v>
      </c>
      <c r="EB133" s="1">
        <f t="shared" si="245"/>
        <v>9</v>
      </c>
      <c r="EC133" s="1">
        <f t="shared" si="245"/>
        <v>9</v>
      </c>
      <c r="ED133" s="1">
        <f t="shared" si="245"/>
        <v>9</v>
      </c>
      <c r="EE133" s="1">
        <f t="shared" si="245"/>
        <v>9</v>
      </c>
      <c r="EF133" s="1">
        <f t="shared" si="245"/>
        <v>9</v>
      </c>
      <c r="EG133" s="1">
        <f t="shared" si="245"/>
        <v>9</v>
      </c>
      <c r="EH133" s="1">
        <f t="shared" si="245"/>
        <v>9</v>
      </c>
      <c r="EI133" s="1">
        <f t="shared" si="245"/>
        <v>13.5</v>
      </c>
      <c r="EJ133" s="1">
        <f t="shared" si="245"/>
        <v>13.5</v>
      </c>
      <c r="EK133" s="1">
        <f t="shared" si="245"/>
        <v>13.5</v>
      </c>
      <c r="EL133" s="1">
        <f t="shared" si="245"/>
        <v>18</v>
      </c>
      <c r="EM133" s="1">
        <f t="shared" si="245"/>
        <v>18</v>
      </c>
      <c r="EN133" s="1">
        <f t="shared" si="245"/>
        <v>18</v>
      </c>
      <c r="EO133" s="1">
        <f t="shared" si="245"/>
        <v>22.5</v>
      </c>
      <c r="EP133" s="1">
        <f t="shared" si="245"/>
        <v>27</v>
      </c>
    </row>
    <row r="134" spans="1:146" ht="33.950000000000003" customHeight="1">
      <c r="A134" s="8" t="s">
        <v>114</v>
      </c>
      <c r="B134" s="1" t="s">
        <v>60</v>
      </c>
      <c r="C134" s="8" t="s">
        <v>61</v>
      </c>
      <c r="D134" s="8" t="s">
        <v>115</v>
      </c>
      <c r="E134" s="8" t="s">
        <v>100</v>
      </c>
      <c r="F134" s="8" t="s">
        <v>63</v>
      </c>
      <c r="G134" s="8" t="s">
        <v>116</v>
      </c>
      <c r="H134" s="8"/>
      <c r="I134" s="9">
        <v>4</v>
      </c>
      <c r="J134" s="8"/>
      <c r="K134" s="8"/>
      <c r="L134" s="8"/>
      <c r="M134" s="8" t="s">
        <v>117</v>
      </c>
    </row>
    <row r="135" spans="1:146" ht="33.950000000000003" customHeight="1">
      <c r="A135" s="9" t="s">
        <v>123</v>
      </c>
      <c r="B135" s="1" t="s">
        <v>66</v>
      </c>
      <c r="C135" s="9" t="s">
        <v>67</v>
      </c>
      <c r="D135" s="9" t="s">
        <v>124</v>
      </c>
      <c r="E135" s="9" t="s">
        <v>46</v>
      </c>
      <c r="F135" s="9" t="s">
        <v>31</v>
      </c>
      <c r="G135" s="13"/>
      <c r="H135" s="9" t="s">
        <v>57</v>
      </c>
      <c r="I135" s="13">
        <v>1</v>
      </c>
      <c r="J135" s="13"/>
      <c r="K135" s="13"/>
      <c r="L135" s="13"/>
      <c r="M135" s="9" t="s">
        <v>125</v>
      </c>
    </row>
    <row r="136" spans="1:146" ht="24">
      <c r="A136" s="8" t="s">
        <v>155</v>
      </c>
      <c r="B136" s="1" t="s">
        <v>52</v>
      </c>
      <c r="C136" s="8" t="s">
        <v>53</v>
      </c>
      <c r="D136" s="8" t="s">
        <v>156</v>
      </c>
      <c r="E136" s="8" t="s">
        <v>46</v>
      </c>
      <c r="F136" s="8" t="s">
        <v>47</v>
      </c>
      <c r="G136" s="8" t="s">
        <v>157</v>
      </c>
      <c r="H136" s="8" t="s">
        <v>49</v>
      </c>
      <c r="I136" s="8">
        <v>2</v>
      </c>
      <c r="J136" s="8"/>
      <c r="K136" s="8"/>
      <c r="L136" s="8"/>
      <c r="M136" s="8" t="s">
        <v>158</v>
      </c>
    </row>
    <row r="137" spans="1:146" ht="48">
      <c r="A137" s="8" t="s">
        <v>159</v>
      </c>
      <c r="B137" s="1" t="s">
        <v>27</v>
      </c>
      <c r="C137" s="8" t="s">
        <v>160</v>
      </c>
      <c r="D137" s="8" t="s">
        <v>161</v>
      </c>
      <c r="E137" s="8" t="s">
        <v>46</v>
      </c>
      <c r="F137" s="8" t="s">
        <v>31</v>
      </c>
      <c r="G137" s="8" t="s">
        <v>162</v>
      </c>
      <c r="H137" s="8"/>
      <c r="I137" s="8">
        <v>1</v>
      </c>
      <c r="J137" s="8"/>
      <c r="K137" s="8"/>
      <c r="L137" s="8"/>
      <c r="M137" s="8" t="s">
        <v>163</v>
      </c>
      <c r="N137" s="14"/>
      <c r="O137" s="1">
        <v>1</v>
      </c>
      <c r="Q137" s="1">
        <f t="shared" ref="Q137:AJ137" si="246">IF(Q$2/5+1 &gt;=$I137,CG137*DW137, 0)</f>
        <v>1.75</v>
      </c>
      <c r="R137" s="1">
        <f t="shared" si="246"/>
        <v>2.333333333333333</v>
      </c>
      <c r="S137" s="1">
        <f t="shared" si="246"/>
        <v>2.333333333333333</v>
      </c>
      <c r="T137" s="1">
        <f t="shared" si="246"/>
        <v>2.916666666666667</v>
      </c>
      <c r="U137" s="1">
        <f t="shared" si="246"/>
        <v>3.0625</v>
      </c>
      <c r="V137" s="1">
        <f t="shared" si="246"/>
        <v>3.0625</v>
      </c>
      <c r="W137" s="1">
        <f t="shared" si="246"/>
        <v>3.5</v>
      </c>
      <c r="X137" s="1">
        <f t="shared" si="246"/>
        <v>3.5</v>
      </c>
      <c r="Y137" s="1">
        <f t="shared" si="246"/>
        <v>3.5</v>
      </c>
      <c r="Z137" s="1">
        <f t="shared" si="246"/>
        <v>7.65</v>
      </c>
      <c r="AA137" s="1">
        <f t="shared" si="246"/>
        <v>7.65</v>
      </c>
      <c r="AB137" s="1">
        <f t="shared" si="246"/>
        <v>7.65</v>
      </c>
      <c r="AC137" s="1">
        <f t="shared" si="246"/>
        <v>9.9</v>
      </c>
      <c r="AD137" s="1">
        <f t="shared" si="246"/>
        <v>9.9</v>
      </c>
      <c r="AE137" s="1">
        <f t="shared" si="246"/>
        <v>10.083333333333332</v>
      </c>
      <c r="AF137" s="1">
        <f t="shared" si="246"/>
        <v>12.375</v>
      </c>
      <c r="AG137" s="1">
        <f t="shared" si="246"/>
        <v>12.375</v>
      </c>
      <c r="AH137" s="1">
        <f t="shared" si="246"/>
        <v>12.375</v>
      </c>
      <c r="AI137" s="1">
        <f t="shared" si="246"/>
        <v>14.666666666666666</v>
      </c>
      <c r="AJ137" s="1">
        <f t="shared" si="246"/>
        <v>16.650000000000002</v>
      </c>
      <c r="AL137" s="1">
        <v>1</v>
      </c>
      <c r="AM137" s="1">
        <v>1</v>
      </c>
      <c r="AN137" s="1">
        <f t="shared" ref="AN137:BF137" si="247">AM137</f>
        <v>1</v>
      </c>
      <c r="AO137" s="1">
        <f t="shared" si="247"/>
        <v>1</v>
      </c>
      <c r="AP137" s="1">
        <f t="shared" si="247"/>
        <v>1</v>
      </c>
      <c r="AQ137" s="1">
        <f t="shared" si="247"/>
        <v>1</v>
      </c>
      <c r="AR137" s="1">
        <f t="shared" si="247"/>
        <v>1</v>
      </c>
      <c r="AS137" s="1">
        <f t="shared" si="247"/>
        <v>1</v>
      </c>
      <c r="AT137" s="1">
        <f t="shared" si="247"/>
        <v>1</v>
      </c>
      <c r="AU137" s="1">
        <f t="shared" si="247"/>
        <v>1</v>
      </c>
      <c r="AV137" s="1">
        <f t="shared" si="247"/>
        <v>1</v>
      </c>
      <c r="AW137" s="1">
        <f t="shared" si="247"/>
        <v>1</v>
      </c>
      <c r="AX137" s="1">
        <f t="shared" si="247"/>
        <v>1</v>
      </c>
      <c r="AY137" s="1">
        <f t="shared" si="247"/>
        <v>1</v>
      </c>
      <c r="AZ137" s="1">
        <f t="shared" si="247"/>
        <v>1</v>
      </c>
      <c r="BA137" s="1">
        <f t="shared" si="247"/>
        <v>1</v>
      </c>
      <c r="BB137" s="1">
        <f t="shared" si="247"/>
        <v>1</v>
      </c>
      <c r="BC137" s="1">
        <f t="shared" si="247"/>
        <v>1</v>
      </c>
      <c r="BD137" s="1">
        <f t="shared" si="247"/>
        <v>1</v>
      </c>
      <c r="BE137" s="1">
        <f t="shared" si="247"/>
        <v>1</v>
      </c>
      <c r="BF137" s="1">
        <f t="shared" si="247"/>
        <v>1</v>
      </c>
      <c r="BH137" s="1">
        <v>4</v>
      </c>
      <c r="BI137" s="1">
        <f t="shared" ref="BI137:CA137" si="248">BH137</f>
        <v>4</v>
      </c>
      <c r="BJ137" s="1">
        <f t="shared" si="248"/>
        <v>4</v>
      </c>
      <c r="BK137" s="1">
        <f t="shared" si="248"/>
        <v>4</v>
      </c>
      <c r="BL137" s="1">
        <f t="shared" si="248"/>
        <v>4</v>
      </c>
      <c r="BM137" s="1">
        <f t="shared" si="248"/>
        <v>4</v>
      </c>
      <c r="BN137" s="1">
        <f t="shared" si="248"/>
        <v>4</v>
      </c>
      <c r="BO137" s="1">
        <f t="shared" si="248"/>
        <v>4</v>
      </c>
      <c r="BP137" s="1">
        <f t="shared" si="248"/>
        <v>4</v>
      </c>
      <c r="BQ137" s="1">
        <f t="shared" si="248"/>
        <v>4</v>
      </c>
      <c r="BR137" s="1">
        <f t="shared" si="248"/>
        <v>4</v>
      </c>
      <c r="BS137" s="1">
        <f t="shared" si="248"/>
        <v>4</v>
      </c>
      <c r="BT137" s="1">
        <f t="shared" si="248"/>
        <v>4</v>
      </c>
      <c r="BU137" s="1">
        <f t="shared" si="248"/>
        <v>4</v>
      </c>
      <c r="BV137" s="1">
        <f t="shared" si="248"/>
        <v>4</v>
      </c>
      <c r="BW137" s="1">
        <f t="shared" si="248"/>
        <v>4</v>
      </c>
      <c r="BX137" s="1">
        <f t="shared" si="248"/>
        <v>4</v>
      </c>
      <c r="BY137" s="1">
        <f t="shared" si="248"/>
        <v>4</v>
      </c>
      <c r="BZ137" s="1">
        <f t="shared" si="248"/>
        <v>4</v>
      </c>
      <c r="CA137" s="1">
        <f t="shared" si="248"/>
        <v>4</v>
      </c>
      <c r="CB137" s="2"/>
      <c r="CC137" s="1">
        <v>1</v>
      </c>
      <c r="CE137">
        <f>IF(EXACT(E137,"Focus"),IF(I137=1,3,IF(I137=2,3,IF(I137=3,4,IF(I137=4,6,8)))),IF(I137=1,4,IF(I137=2,5,IF(I137=3,6,IF(I137=4,8,10)))))</f>
        <v>4</v>
      </c>
      <c r="CG137" s="2">
        <f t="shared" ref="CG137:CZ137" si="249">MIN(1,MAX(0,(CG$2-$CE137+1+CG$1-DB137)/CG$2))</f>
        <v>0.5</v>
      </c>
      <c r="CH137" s="2">
        <f t="shared" si="249"/>
        <v>0.66666666666666663</v>
      </c>
      <c r="CI137" s="2">
        <f t="shared" si="249"/>
        <v>0.66666666666666663</v>
      </c>
      <c r="CJ137" s="2">
        <f t="shared" si="249"/>
        <v>0.83333333333333337</v>
      </c>
      <c r="CK137" s="2">
        <f t="shared" si="249"/>
        <v>0.875</v>
      </c>
      <c r="CL137" s="2">
        <f t="shared" si="249"/>
        <v>0.875</v>
      </c>
      <c r="CM137" s="2">
        <f t="shared" si="249"/>
        <v>1</v>
      </c>
      <c r="CN137" s="2">
        <f t="shared" si="249"/>
        <v>1</v>
      </c>
      <c r="CO137" s="2">
        <f t="shared" si="249"/>
        <v>1</v>
      </c>
      <c r="CP137" s="2">
        <f t="shared" si="249"/>
        <v>0.9</v>
      </c>
      <c r="CQ137" s="2">
        <f t="shared" si="249"/>
        <v>0.9</v>
      </c>
      <c r="CR137" s="2">
        <f t="shared" si="249"/>
        <v>0.9</v>
      </c>
      <c r="CS137" s="2">
        <f t="shared" si="249"/>
        <v>0.9</v>
      </c>
      <c r="CT137" s="2">
        <f t="shared" si="249"/>
        <v>0.9</v>
      </c>
      <c r="CU137" s="2">
        <f t="shared" si="249"/>
        <v>0.91666666666666663</v>
      </c>
      <c r="CV137" s="2">
        <f t="shared" si="249"/>
        <v>0.91666666666666663</v>
      </c>
      <c r="CW137" s="2">
        <f t="shared" si="249"/>
        <v>0.91666666666666663</v>
      </c>
      <c r="CX137" s="2">
        <f t="shared" si="249"/>
        <v>0.91666666666666663</v>
      </c>
      <c r="CY137" s="2">
        <f t="shared" si="249"/>
        <v>0.91666666666666663</v>
      </c>
      <c r="CZ137" s="2">
        <f t="shared" si="249"/>
        <v>0.9</v>
      </c>
      <c r="DB137" s="1">
        <f t="shared" ref="DB137:DU137" si="250">IF($CC137&gt;0,MAX(0,FLOOR((1-$DA$2)*CG$2-$CE137+1+CG$1,1)),0)</f>
        <v>0</v>
      </c>
      <c r="DC137" s="1">
        <f t="shared" si="250"/>
        <v>0</v>
      </c>
      <c r="DD137" s="1">
        <f t="shared" si="250"/>
        <v>0</v>
      </c>
      <c r="DE137" s="1">
        <f t="shared" si="250"/>
        <v>0</v>
      </c>
      <c r="DF137" s="1">
        <f t="shared" si="250"/>
        <v>0</v>
      </c>
      <c r="DG137" s="1">
        <f t="shared" si="250"/>
        <v>0</v>
      </c>
      <c r="DH137" s="1">
        <f t="shared" si="250"/>
        <v>0</v>
      </c>
      <c r="DI137" s="1">
        <f t="shared" si="250"/>
        <v>0</v>
      </c>
      <c r="DJ137" s="1">
        <f t="shared" si="250"/>
        <v>0</v>
      </c>
      <c r="DK137" s="1">
        <f t="shared" si="250"/>
        <v>2</v>
      </c>
      <c r="DL137" s="1">
        <f t="shared" si="250"/>
        <v>2</v>
      </c>
      <c r="DM137" s="1">
        <f t="shared" si="250"/>
        <v>2</v>
      </c>
      <c r="DN137" s="1">
        <f t="shared" si="250"/>
        <v>3</v>
      </c>
      <c r="DO137" s="1">
        <f t="shared" si="250"/>
        <v>3</v>
      </c>
      <c r="DP137" s="1">
        <f t="shared" si="250"/>
        <v>3</v>
      </c>
      <c r="DQ137" s="1">
        <f t="shared" si="250"/>
        <v>4</v>
      </c>
      <c r="DR137" s="1">
        <f t="shared" si="250"/>
        <v>4</v>
      </c>
      <c r="DS137" s="1">
        <f t="shared" si="250"/>
        <v>4</v>
      </c>
      <c r="DT137" s="1">
        <f t="shared" si="250"/>
        <v>5</v>
      </c>
      <c r="DU137" s="1">
        <f t="shared" si="250"/>
        <v>6</v>
      </c>
      <c r="DW137" s="1">
        <f t="shared" ref="DW137:EP137" si="251">$AL137 +(DB137*$CC137+AM137)*(BH137+1)/2</f>
        <v>3.5</v>
      </c>
      <c r="DX137" s="1">
        <f t="shared" si="251"/>
        <v>3.5</v>
      </c>
      <c r="DY137" s="1">
        <f t="shared" si="251"/>
        <v>3.5</v>
      </c>
      <c r="DZ137" s="1">
        <f t="shared" si="251"/>
        <v>3.5</v>
      </c>
      <c r="EA137" s="1">
        <f t="shared" si="251"/>
        <v>3.5</v>
      </c>
      <c r="EB137" s="1">
        <f t="shared" si="251"/>
        <v>3.5</v>
      </c>
      <c r="EC137" s="1">
        <f t="shared" si="251"/>
        <v>3.5</v>
      </c>
      <c r="ED137" s="1">
        <f t="shared" si="251"/>
        <v>3.5</v>
      </c>
      <c r="EE137" s="1">
        <f t="shared" si="251"/>
        <v>3.5</v>
      </c>
      <c r="EF137" s="1">
        <f t="shared" si="251"/>
        <v>8.5</v>
      </c>
      <c r="EG137" s="1">
        <f t="shared" si="251"/>
        <v>8.5</v>
      </c>
      <c r="EH137" s="1">
        <f t="shared" si="251"/>
        <v>8.5</v>
      </c>
      <c r="EI137" s="1">
        <f t="shared" si="251"/>
        <v>11</v>
      </c>
      <c r="EJ137" s="1">
        <f t="shared" si="251"/>
        <v>11</v>
      </c>
      <c r="EK137" s="1">
        <f t="shared" si="251"/>
        <v>11</v>
      </c>
      <c r="EL137" s="1">
        <f t="shared" si="251"/>
        <v>13.5</v>
      </c>
      <c r="EM137" s="1">
        <f t="shared" si="251"/>
        <v>13.5</v>
      </c>
      <c r="EN137" s="1">
        <f t="shared" si="251"/>
        <v>13.5</v>
      </c>
      <c r="EO137" s="1">
        <f t="shared" si="251"/>
        <v>16</v>
      </c>
      <c r="EP137" s="1">
        <f t="shared" si="251"/>
        <v>18.5</v>
      </c>
    </row>
    <row r="138" spans="1:146" ht="72">
      <c r="A138" s="8" t="s">
        <v>164</v>
      </c>
      <c r="B138" s="1" t="s">
        <v>27</v>
      </c>
      <c r="C138" s="8" t="s">
        <v>160</v>
      </c>
      <c r="D138" s="8" t="s">
        <v>165</v>
      </c>
      <c r="E138" s="8" t="s">
        <v>82</v>
      </c>
      <c r="F138" s="8" t="s">
        <v>47</v>
      </c>
      <c r="G138" s="8"/>
      <c r="H138" s="8"/>
      <c r="I138" s="8">
        <v>4</v>
      </c>
      <c r="J138" s="8"/>
      <c r="K138" s="8"/>
      <c r="L138" s="8"/>
      <c r="M138" s="8" t="s">
        <v>166</v>
      </c>
    </row>
    <row r="139" spans="1:146" ht="33.950000000000003" customHeight="1">
      <c r="A139" s="8" t="s">
        <v>167</v>
      </c>
      <c r="B139" s="1" t="s">
        <v>27</v>
      </c>
      <c r="C139" s="8" t="s">
        <v>160</v>
      </c>
      <c r="D139" s="8"/>
      <c r="E139" s="8" t="s">
        <v>140</v>
      </c>
      <c r="F139" s="8" t="s">
        <v>47</v>
      </c>
      <c r="G139" s="8" t="s">
        <v>168</v>
      </c>
      <c r="H139" s="8" t="s">
        <v>72</v>
      </c>
      <c r="I139" s="8">
        <v>3</v>
      </c>
      <c r="J139" s="8"/>
      <c r="K139" s="8"/>
      <c r="L139" s="8"/>
      <c r="M139" s="8" t="s">
        <v>169</v>
      </c>
      <c r="N139" s="1" t="s">
        <v>170</v>
      </c>
    </row>
    <row r="140" spans="1:146" ht="33.950000000000003" customHeight="1">
      <c r="A140" s="8" t="s">
        <v>171</v>
      </c>
      <c r="B140" s="1" t="s">
        <v>132</v>
      </c>
      <c r="C140" s="8" t="s">
        <v>133</v>
      </c>
      <c r="D140" s="8" t="s">
        <v>172</v>
      </c>
      <c r="E140" s="8" t="s">
        <v>46</v>
      </c>
      <c r="F140" s="8" t="s">
        <v>47</v>
      </c>
      <c r="G140" s="8"/>
      <c r="H140" s="8" t="s">
        <v>173</v>
      </c>
      <c r="I140" s="8">
        <v>1</v>
      </c>
      <c r="J140" s="8"/>
      <c r="K140" s="8"/>
      <c r="L140" s="8"/>
      <c r="M140" s="8" t="s">
        <v>174</v>
      </c>
    </row>
    <row r="141" spans="1:146" ht="33.950000000000003" customHeight="1">
      <c r="A141" s="8" t="s">
        <v>175</v>
      </c>
      <c r="B141" s="1" t="s">
        <v>52</v>
      </c>
      <c r="C141" s="8" t="s">
        <v>53</v>
      </c>
      <c r="D141" s="8" t="s">
        <v>176</v>
      </c>
      <c r="E141" s="8" t="s">
        <v>46</v>
      </c>
      <c r="F141" s="8" t="s">
        <v>47</v>
      </c>
      <c r="G141" s="8" t="s">
        <v>177</v>
      </c>
      <c r="H141" s="8" t="s">
        <v>178</v>
      </c>
      <c r="I141" s="8">
        <v>4</v>
      </c>
      <c r="J141" s="8"/>
      <c r="K141" s="8"/>
      <c r="L141" s="8"/>
      <c r="M141" s="8" t="s">
        <v>179</v>
      </c>
    </row>
    <row r="142" spans="1:146" ht="33.950000000000003" customHeight="1">
      <c r="A142" s="8" t="s">
        <v>185</v>
      </c>
      <c r="B142" s="1" t="s">
        <v>132</v>
      </c>
      <c r="C142" s="8" t="s">
        <v>133</v>
      </c>
      <c r="D142" s="8" t="s">
        <v>186</v>
      </c>
      <c r="E142" s="8" t="s">
        <v>46</v>
      </c>
      <c r="F142" s="8" t="s">
        <v>55</v>
      </c>
      <c r="G142" s="8" t="s">
        <v>187</v>
      </c>
      <c r="H142" s="8"/>
      <c r="I142" s="8">
        <v>2</v>
      </c>
      <c r="J142" s="8"/>
      <c r="K142" s="8"/>
      <c r="L142" s="8"/>
      <c r="M142" s="8" t="s">
        <v>188</v>
      </c>
    </row>
    <row r="143" spans="1:146" ht="33.950000000000003" customHeight="1">
      <c r="A143" s="8" t="s">
        <v>189</v>
      </c>
      <c r="B143" s="1" t="s">
        <v>94</v>
      </c>
      <c r="C143" s="8" t="s">
        <v>95</v>
      </c>
      <c r="D143" s="8" t="s">
        <v>190</v>
      </c>
      <c r="E143" s="8" t="s">
        <v>191</v>
      </c>
      <c r="F143" s="8" t="s">
        <v>55</v>
      </c>
      <c r="G143" s="8"/>
      <c r="H143" s="8" t="s">
        <v>183</v>
      </c>
      <c r="I143" s="8">
        <v>5</v>
      </c>
      <c r="J143" s="8"/>
      <c r="K143" s="8"/>
      <c r="L143" s="8"/>
      <c r="M143" s="8" t="s">
        <v>192</v>
      </c>
      <c r="N143" s="12"/>
    </row>
    <row r="144" spans="1:146" ht="33.950000000000003" customHeight="1">
      <c r="A144" s="8" t="s">
        <v>193</v>
      </c>
      <c r="B144" s="1" t="s">
        <v>38</v>
      </c>
      <c r="C144" s="8" t="s">
        <v>39</v>
      </c>
      <c r="D144" s="8" t="s">
        <v>194</v>
      </c>
      <c r="E144" s="8" t="s">
        <v>46</v>
      </c>
      <c r="F144" s="8" t="s">
        <v>31</v>
      </c>
      <c r="G144" s="8" t="s">
        <v>195</v>
      </c>
      <c r="H144" s="8"/>
      <c r="I144" s="8">
        <v>2</v>
      </c>
      <c r="J144" s="8" t="s">
        <v>34</v>
      </c>
      <c r="K144" s="8"/>
      <c r="L144" s="8"/>
      <c r="M144" s="8" t="s">
        <v>196</v>
      </c>
      <c r="N144" s="10"/>
      <c r="O144" s="1">
        <v>1</v>
      </c>
      <c r="Q144" s="1">
        <f t="shared" ref="Q144:AJ144" si="252">IF(Q$2/5+1 &gt;=$I144,CG144*DW144, 0)</f>
        <v>0</v>
      </c>
      <c r="R144" s="1">
        <f t="shared" si="252"/>
        <v>0</v>
      </c>
      <c r="S144" s="1">
        <f t="shared" si="252"/>
        <v>0</v>
      </c>
      <c r="T144" s="1">
        <f t="shared" si="252"/>
        <v>0</v>
      </c>
      <c r="U144" s="1">
        <f t="shared" si="252"/>
        <v>5.625</v>
      </c>
      <c r="V144" s="1">
        <f t="shared" si="252"/>
        <v>5.625</v>
      </c>
      <c r="W144" s="1">
        <f t="shared" si="252"/>
        <v>6.5625</v>
      </c>
      <c r="X144" s="1">
        <f t="shared" si="252"/>
        <v>6.5625</v>
      </c>
      <c r="Y144" s="1">
        <f t="shared" si="252"/>
        <v>6.5625</v>
      </c>
      <c r="Z144" s="1">
        <f t="shared" si="252"/>
        <v>11.25</v>
      </c>
      <c r="AA144" s="1">
        <f t="shared" si="252"/>
        <v>11.25</v>
      </c>
      <c r="AB144" s="1">
        <f t="shared" si="252"/>
        <v>11.25</v>
      </c>
      <c r="AC144" s="1">
        <f t="shared" si="252"/>
        <v>15.75</v>
      </c>
      <c r="AD144" s="1">
        <f t="shared" si="252"/>
        <v>15.75</v>
      </c>
      <c r="AE144" s="1">
        <f t="shared" si="252"/>
        <v>16.041666666666664</v>
      </c>
      <c r="AF144" s="1">
        <f t="shared" si="252"/>
        <v>20.625</v>
      </c>
      <c r="AG144" s="1">
        <f t="shared" si="252"/>
        <v>20.625</v>
      </c>
      <c r="AH144" s="1">
        <f t="shared" si="252"/>
        <v>20.625</v>
      </c>
      <c r="AI144" s="1">
        <f t="shared" si="252"/>
        <v>25.208333333333332</v>
      </c>
      <c r="AJ144" s="1">
        <f t="shared" si="252"/>
        <v>29.25</v>
      </c>
      <c r="AM144" s="1">
        <v>3</v>
      </c>
      <c r="AN144" s="1">
        <v>3</v>
      </c>
      <c r="AO144" s="1">
        <v>3</v>
      </c>
      <c r="AP144" s="1">
        <v>3</v>
      </c>
      <c r="AQ144" s="1">
        <v>3</v>
      </c>
      <c r="AR144" s="1">
        <v>3</v>
      </c>
      <c r="AS144" s="1">
        <v>3</v>
      </c>
      <c r="AT144" s="1">
        <v>3</v>
      </c>
      <c r="AU144" s="1">
        <v>3</v>
      </c>
      <c r="AV144" s="1">
        <v>3</v>
      </c>
      <c r="AW144" s="1">
        <v>3</v>
      </c>
      <c r="AX144" s="1">
        <v>3</v>
      </c>
      <c r="AY144" s="1">
        <v>3</v>
      </c>
      <c r="AZ144" s="1">
        <v>3</v>
      </c>
      <c r="BA144" s="1">
        <v>3</v>
      </c>
      <c r="BB144" s="1">
        <v>3</v>
      </c>
      <c r="BC144" s="1">
        <v>3</v>
      </c>
      <c r="BD144" s="1">
        <v>3</v>
      </c>
      <c r="BE144" s="1">
        <v>3</v>
      </c>
      <c r="BF144" s="1">
        <v>3</v>
      </c>
      <c r="BH144" s="1">
        <v>4</v>
      </c>
      <c r="BI144" s="1">
        <f t="shared" ref="BI144:CA144" si="253">BH144</f>
        <v>4</v>
      </c>
      <c r="BJ144" s="1">
        <f t="shared" si="253"/>
        <v>4</v>
      </c>
      <c r="BK144" s="1">
        <f t="shared" si="253"/>
        <v>4</v>
      </c>
      <c r="BL144" s="1">
        <f t="shared" si="253"/>
        <v>4</v>
      </c>
      <c r="BM144" s="1">
        <f t="shared" si="253"/>
        <v>4</v>
      </c>
      <c r="BN144" s="1">
        <f t="shared" si="253"/>
        <v>4</v>
      </c>
      <c r="BO144" s="1">
        <f t="shared" si="253"/>
        <v>4</v>
      </c>
      <c r="BP144" s="1">
        <f t="shared" si="253"/>
        <v>4</v>
      </c>
      <c r="BQ144" s="1">
        <f t="shared" si="253"/>
        <v>4</v>
      </c>
      <c r="BR144" s="1">
        <f t="shared" si="253"/>
        <v>4</v>
      </c>
      <c r="BS144" s="1">
        <f t="shared" si="253"/>
        <v>4</v>
      </c>
      <c r="BT144" s="1">
        <f t="shared" si="253"/>
        <v>4</v>
      </c>
      <c r="BU144" s="1">
        <f t="shared" si="253"/>
        <v>4</v>
      </c>
      <c r="BV144" s="1">
        <f t="shared" si="253"/>
        <v>4</v>
      </c>
      <c r="BW144" s="1">
        <f t="shared" si="253"/>
        <v>4</v>
      </c>
      <c r="BX144" s="1">
        <f t="shared" si="253"/>
        <v>4</v>
      </c>
      <c r="BY144" s="1">
        <f t="shared" si="253"/>
        <v>4</v>
      </c>
      <c r="BZ144" s="1">
        <f t="shared" si="253"/>
        <v>4</v>
      </c>
      <c r="CA144" s="1">
        <f t="shared" si="253"/>
        <v>4</v>
      </c>
      <c r="CB144" s="2"/>
      <c r="CC144" s="1">
        <v>2</v>
      </c>
      <c r="CE144">
        <f>IF(EXACT(E144,"Focus"),IF(I144=1,3,IF(I144=2,3,IF(I144=3,4,IF(I144=4,6,8)))),IF(I144=1,4,IF(I144=2,5,IF(I144=3,6,IF(I144=4,8,10)))))</f>
        <v>5</v>
      </c>
      <c r="CG144" s="2">
        <f t="shared" ref="CG144:CZ144" si="254">MIN(1,MAX(0,(CG$2-$CE144+1+CG$1-DB144)/CG$2))</f>
        <v>0.33333333333333331</v>
      </c>
      <c r="CH144" s="2">
        <f t="shared" si="254"/>
        <v>0.5</v>
      </c>
      <c r="CI144" s="2">
        <f t="shared" si="254"/>
        <v>0.5</v>
      </c>
      <c r="CJ144" s="2">
        <f t="shared" si="254"/>
        <v>0.66666666666666663</v>
      </c>
      <c r="CK144" s="2">
        <f t="shared" si="254"/>
        <v>0.75</v>
      </c>
      <c r="CL144" s="2">
        <f t="shared" si="254"/>
        <v>0.75</v>
      </c>
      <c r="CM144" s="2">
        <f t="shared" si="254"/>
        <v>0.875</v>
      </c>
      <c r="CN144" s="2">
        <f t="shared" si="254"/>
        <v>0.875</v>
      </c>
      <c r="CO144" s="2">
        <f t="shared" si="254"/>
        <v>0.875</v>
      </c>
      <c r="CP144" s="2">
        <f t="shared" si="254"/>
        <v>0.9</v>
      </c>
      <c r="CQ144" s="2">
        <f t="shared" si="254"/>
        <v>0.9</v>
      </c>
      <c r="CR144" s="2">
        <f t="shared" si="254"/>
        <v>0.9</v>
      </c>
      <c r="CS144" s="2">
        <f t="shared" si="254"/>
        <v>0.9</v>
      </c>
      <c r="CT144" s="2">
        <f t="shared" si="254"/>
        <v>0.9</v>
      </c>
      <c r="CU144" s="2">
        <f t="shared" si="254"/>
        <v>0.91666666666666663</v>
      </c>
      <c r="CV144" s="2">
        <f t="shared" si="254"/>
        <v>0.91666666666666663</v>
      </c>
      <c r="CW144" s="2">
        <f t="shared" si="254"/>
        <v>0.91666666666666663</v>
      </c>
      <c r="CX144" s="2">
        <f t="shared" si="254"/>
        <v>0.91666666666666663</v>
      </c>
      <c r="CY144" s="2">
        <f t="shared" si="254"/>
        <v>0.91666666666666663</v>
      </c>
      <c r="CZ144" s="2">
        <f t="shared" si="254"/>
        <v>0.9</v>
      </c>
      <c r="DB144" s="1">
        <f t="shared" ref="DB144:DU144" si="255">IF($CC144&gt;0,MAX(0,FLOOR((1-$DA$2)*CG$2-$CE144+1+CG$1,1)),0)</f>
        <v>0</v>
      </c>
      <c r="DC144" s="1">
        <f t="shared" si="255"/>
        <v>0</v>
      </c>
      <c r="DD144" s="1">
        <f t="shared" si="255"/>
        <v>0</v>
      </c>
      <c r="DE144" s="1">
        <f t="shared" si="255"/>
        <v>0</v>
      </c>
      <c r="DF144" s="1">
        <f t="shared" si="255"/>
        <v>0</v>
      </c>
      <c r="DG144" s="1">
        <f t="shared" si="255"/>
        <v>0</v>
      </c>
      <c r="DH144" s="1">
        <f t="shared" si="255"/>
        <v>0</v>
      </c>
      <c r="DI144" s="1">
        <f t="shared" si="255"/>
        <v>0</v>
      </c>
      <c r="DJ144" s="1">
        <f t="shared" si="255"/>
        <v>0</v>
      </c>
      <c r="DK144" s="1">
        <f t="shared" si="255"/>
        <v>1</v>
      </c>
      <c r="DL144" s="1">
        <f t="shared" si="255"/>
        <v>1</v>
      </c>
      <c r="DM144" s="1">
        <f t="shared" si="255"/>
        <v>1</v>
      </c>
      <c r="DN144" s="1">
        <f t="shared" si="255"/>
        <v>2</v>
      </c>
      <c r="DO144" s="1">
        <f t="shared" si="255"/>
        <v>2</v>
      </c>
      <c r="DP144" s="1">
        <f t="shared" si="255"/>
        <v>2</v>
      </c>
      <c r="DQ144" s="1">
        <f t="shared" si="255"/>
        <v>3</v>
      </c>
      <c r="DR144" s="1">
        <f t="shared" si="255"/>
        <v>3</v>
      </c>
      <c r="DS144" s="1">
        <f t="shared" si="255"/>
        <v>3</v>
      </c>
      <c r="DT144" s="1">
        <f t="shared" si="255"/>
        <v>4</v>
      </c>
      <c r="DU144" s="1">
        <f t="shared" si="255"/>
        <v>5</v>
      </c>
      <c r="DW144" s="1">
        <f t="shared" ref="DW144:EP144" si="256">$AL144 +(DB144*$CC144+AM144)*(BH144+1)/2</f>
        <v>7.5</v>
      </c>
      <c r="DX144" s="1">
        <f t="shared" si="256"/>
        <v>7.5</v>
      </c>
      <c r="DY144" s="1">
        <f t="shared" si="256"/>
        <v>7.5</v>
      </c>
      <c r="DZ144" s="1">
        <f t="shared" si="256"/>
        <v>7.5</v>
      </c>
      <c r="EA144" s="1">
        <f t="shared" si="256"/>
        <v>7.5</v>
      </c>
      <c r="EB144" s="1">
        <f t="shared" si="256"/>
        <v>7.5</v>
      </c>
      <c r="EC144" s="1">
        <f t="shared" si="256"/>
        <v>7.5</v>
      </c>
      <c r="ED144" s="1">
        <f t="shared" si="256"/>
        <v>7.5</v>
      </c>
      <c r="EE144" s="1">
        <f t="shared" si="256"/>
        <v>7.5</v>
      </c>
      <c r="EF144" s="1">
        <f t="shared" si="256"/>
        <v>12.5</v>
      </c>
      <c r="EG144" s="1">
        <f t="shared" si="256"/>
        <v>12.5</v>
      </c>
      <c r="EH144" s="1">
        <f t="shared" si="256"/>
        <v>12.5</v>
      </c>
      <c r="EI144" s="1">
        <f t="shared" si="256"/>
        <v>17.5</v>
      </c>
      <c r="EJ144" s="1">
        <f t="shared" si="256"/>
        <v>17.5</v>
      </c>
      <c r="EK144" s="1">
        <f t="shared" si="256"/>
        <v>17.5</v>
      </c>
      <c r="EL144" s="1">
        <f t="shared" si="256"/>
        <v>22.5</v>
      </c>
      <c r="EM144" s="1">
        <f t="shared" si="256"/>
        <v>22.5</v>
      </c>
      <c r="EN144" s="1">
        <f t="shared" si="256"/>
        <v>22.5</v>
      </c>
      <c r="EO144" s="1">
        <f t="shared" si="256"/>
        <v>27.5</v>
      </c>
      <c r="EP144" s="1">
        <f t="shared" si="256"/>
        <v>32.5</v>
      </c>
    </row>
    <row r="145" spans="1:80" ht="33.950000000000003" customHeight="1">
      <c r="A145" s="9" t="s">
        <v>206</v>
      </c>
      <c r="B145" s="1" t="s">
        <v>66</v>
      </c>
      <c r="C145" s="9" t="s">
        <v>67</v>
      </c>
      <c r="D145" s="9" t="s">
        <v>207</v>
      </c>
      <c r="E145" s="9" t="s">
        <v>46</v>
      </c>
      <c r="F145" s="9" t="s">
        <v>31</v>
      </c>
      <c r="G145" s="8" t="s">
        <v>208</v>
      </c>
      <c r="H145" s="9" t="s">
        <v>209</v>
      </c>
      <c r="I145" s="13">
        <v>1</v>
      </c>
      <c r="J145" s="13"/>
      <c r="K145" s="13"/>
      <c r="L145" s="13"/>
      <c r="M145" s="9" t="s">
        <v>210</v>
      </c>
      <c r="N145" s="12"/>
    </row>
    <row r="146" spans="1:80" ht="33.950000000000003" customHeight="1">
      <c r="A146" s="8" t="s">
        <v>211</v>
      </c>
      <c r="B146" s="1" t="s">
        <v>27</v>
      </c>
      <c r="C146" s="8" t="s">
        <v>28</v>
      </c>
      <c r="D146" s="8" t="s">
        <v>212</v>
      </c>
      <c r="E146" s="8" t="s">
        <v>46</v>
      </c>
      <c r="F146" s="8" t="s">
        <v>31</v>
      </c>
      <c r="G146" s="8"/>
      <c r="H146" s="8" t="s">
        <v>213</v>
      </c>
      <c r="I146" s="8">
        <v>4</v>
      </c>
      <c r="J146" s="8"/>
      <c r="K146" s="8"/>
      <c r="L146" s="8"/>
      <c r="M146" s="8" t="s">
        <v>214</v>
      </c>
    </row>
    <row r="147" spans="1:80" ht="33.950000000000003" customHeight="1">
      <c r="A147" s="8" t="s">
        <v>227</v>
      </c>
      <c r="B147" s="1" t="s">
        <v>132</v>
      </c>
      <c r="C147" s="8" t="s">
        <v>133</v>
      </c>
      <c r="D147" s="8" t="s">
        <v>228</v>
      </c>
      <c r="E147" s="8" t="s">
        <v>46</v>
      </c>
      <c r="F147" s="8" t="s">
        <v>31</v>
      </c>
      <c r="G147" s="8" t="s">
        <v>229</v>
      </c>
      <c r="H147" s="8" t="s">
        <v>57</v>
      </c>
      <c r="I147" s="8">
        <v>1</v>
      </c>
      <c r="J147" s="8"/>
      <c r="K147" s="8"/>
      <c r="L147" s="8"/>
      <c r="M147" s="8" t="s">
        <v>230</v>
      </c>
    </row>
    <row r="148" spans="1:80" ht="33.950000000000003" customHeight="1">
      <c r="A148" s="8" t="s">
        <v>231</v>
      </c>
      <c r="B148" s="1" t="s">
        <v>52</v>
      </c>
      <c r="C148" s="8" t="s">
        <v>53</v>
      </c>
      <c r="D148" s="8" t="s">
        <v>232</v>
      </c>
      <c r="E148" s="8" t="s">
        <v>46</v>
      </c>
      <c r="F148" s="8" t="s">
        <v>55</v>
      </c>
      <c r="G148" s="8"/>
      <c r="H148" s="8"/>
      <c r="I148" s="8">
        <v>2</v>
      </c>
      <c r="J148" s="8"/>
      <c r="K148" s="8"/>
      <c r="L148" s="8"/>
      <c r="M148" s="8" t="s">
        <v>233</v>
      </c>
    </row>
    <row r="149" spans="1:80" ht="33.950000000000003" customHeight="1">
      <c r="A149" s="8" t="s">
        <v>234</v>
      </c>
      <c r="B149" s="1" t="s">
        <v>94</v>
      </c>
      <c r="C149" s="8" t="s">
        <v>95</v>
      </c>
      <c r="D149" s="8" t="s">
        <v>235</v>
      </c>
      <c r="E149" s="8" t="s">
        <v>30</v>
      </c>
      <c r="F149" s="8" t="s">
        <v>47</v>
      </c>
      <c r="G149" s="8"/>
      <c r="H149" s="8"/>
      <c r="I149" s="8">
        <v>2</v>
      </c>
      <c r="J149" s="8"/>
      <c r="K149" s="8"/>
      <c r="L149" s="8"/>
      <c r="M149" s="8" t="s">
        <v>236</v>
      </c>
      <c r="N149" s="12" t="s">
        <v>237</v>
      </c>
    </row>
    <row r="150" spans="1:80" ht="33.950000000000003" customHeight="1">
      <c r="A150" s="8" t="s">
        <v>238</v>
      </c>
      <c r="B150" s="1" t="s">
        <v>60</v>
      </c>
      <c r="C150" s="8" t="s">
        <v>98</v>
      </c>
      <c r="D150" s="8" t="s">
        <v>239</v>
      </c>
      <c r="E150" s="8" t="s">
        <v>240</v>
      </c>
      <c r="F150" s="8" t="s">
        <v>63</v>
      </c>
      <c r="G150" s="8" t="s">
        <v>241</v>
      </c>
      <c r="H150" s="8"/>
      <c r="I150" s="8">
        <v>3</v>
      </c>
      <c r="J150" s="8"/>
      <c r="K150" s="8"/>
      <c r="L150" s="8"/>
      <c r="M150" s="8" t="s">
        <v>242</v>
      </c>
    </row>
    <row r="151" spans="1:80" ht="48">
      <c r="A151" s="8" t="s">
        <v>243</v>
      </c>
      <c r="B151" s="1" t="s">
        <v>60</v>
      </c>
      <c r="C151" s="8" t="s">
        <v>61</v>
      </c>
      <c r="D151" s="8" t="s">
        <v>244</v>
      </c>
      <c r="E151" s="8" t="s">
        <v>245</v>
      </c>
      <c r="F151" s="8" t="s">
        <v>63</v>
      </c>
      <c r="G151" s="8" t="s">
        <v>246</v>
      </c>
      <c r="H151" s="8"/>
      <c r="I151" s="8">
        <v>4</v>
      </c>
      <c r="J151" s="8"/>
      <c r="K151" s="8"/>
      <c r="L151" s="8"/>
      <c r="M151" s="8" t="s">
        <v>247</v>
      </c>
    </row>
    <row r="152" spans="1:80" ht="33.950000000000003" customHeight="1">
      <c r="A152" s="8" t="s">
        <v>248</v>
      </c>
      <c r="B152" s="1" t="s">
        <v>132</v>
      </c>
      <c r="C152" s="8" t="s">
        <v>133</v>
      </c>
      <c r="D152" s="8" t="s">
        <v>249</v>
      </c>
      <c r="E152" s="8" t="s">
        <v>46</v>
      </c>
      <c r="F152" s="8" t="s">
        <v>31</v>
      </c>
      <c r="G152" s="8"/>
      <c r="H152" s="8" t="s">
        <v>250</v>
      </c>
      <c r="I152" s="8">
        <v>2</v>
      </c>
      <c r="J152" s="8"/>
      <c r="K152" s="8"/>
      <c r="L152" s="8"/>
      <c r="M152" s="8" t="s">
        <v>251</v>
      </c>
    </row>
    <row r="153" spans="1:80" ht="33.950000000000003" customHeight="1">
      <c r="A153" s="8" t="s">
        <v>257</v>
      </c>
      <c r="B153" s="1" t="s">
        <v>66</v>
      </c>
      <c r="C153" s="8" t="s">
        <v>119</v>
      </c>
      <c r="D153" s="8" t="s">
        <v>258</v>
      </c>
      <c r="E153" s="8" t="s">
        <v>46</v>
      </c>
      <c r="F153" s="8" t="s">
        <v>31</v>
      </c>
      <c r="G153" s="11"/>
      <c r="H153" s="8" t="s">
        <v>57</v>
      </c>
      <c r="I153" s="11">
        <v>2</v>
      </c>
      <c r="J153" s="11"/>
      <c r="K153" s="11"/>
      <c r="L153" s="11"/>
      <c r="M153" s="8" t="s">
        <v>259</v>
      </c>
      <c r="N153" s="12"/>
    </row>
    <row r="154" spans="1:80" ht="33.950000000000003" customHeight="1">
      <c r="A154" s="8" t="s">
        <v>260</v>
      </c>
      <c r="B154" s="1" t="s">
        <v>66</v>
      </c>
      <c r="C154" s="8" t="s">
        <v>119</v>
      </c>
      <c r="D154" s="8" t="s">
        <v>261</v>
      </c>
      <c r="E154" s="8" t="s">
        <v>46</v>
      </c>
      <c r="F154" s="8" t="s">
        <v>47</v>
      </c>
      <c r="G154" s="11"/>
      <c r="H154" s="8" t="s">
        <v>262</v>
      </c>
      <c r="I154" s="11">
        <v>1</v>
      </c>
      <c r="J154" s="11"/>
      <c r="K154" s="11"/>
      <c r="L154" s="11"/>
      <c r="M154" s="8" t="s">
        <v>263</v>
      </c>
      <c r="N154" s="12"/>
    </row>
    <row r="155" spans="1:80" ht="33.950000000000003" customHeight="1">
      <c r="A155" s="8" t="s">
        <v>264</v>
      </c>
      <c r="B155" s="1" t="s">
        <v>66</v>
      </c>
      <c r="C155" s="8" t="s">
        <v>119</v>
      </c>
      <c r="D155" s="8" t="s">
        <v>265</v>
      </c>
      <c r="E155" s="8" t="s">
        <v>46</v>
      </c>
      <c r="F155" s="8" t="s">
        <v>31</v>
      </c>
      <c r="G155" s="11"/>
      <c r="H155" s="8" t="s">
        <v>266</v>
      </c>
      <c r="I155" s="11">
        <v>3</v>
      </c>
      <c r="J155" s="11"/>
      <c r="K155" s="11"/>
      <c r="L155" s="11"/>
      <c r="M155" s="8" t="s">
        <v>267</v>
      </c>
    </row>
    <row r="156" spans="1:80" ht="33.950000000000003" customHeight="1">
      <c r="A156" s="9" t="s">
        <v>273</v>
      </c>
      <c r="B156" s="1" t="s">
        <v>60</v>
      </c>
      <c r="C156" s="9" t="s">
        <v>61</v>
      </c>
      <c r="D156" s="9" t="s">
        <v>274</v>
      </c>
      <c r="E156" s="9" t="s">
        <v>46</v>
      </c>
      <c r="F156" s="9" t="s">
        <v>63</v>
      </c>
      <c r="G156" s="9" t="s">
        <v>275</v>
      </c>
      <c r="H156" s="9"/>
      <c r="I156" s="9">
        <v>4</v>
      </c>
      <c r="J156" s="9"/>
      <c r="K156" s="9"/>
      <c r="L156" s="9"/>
      <c r="M156" s="9" t="s">
        <v>276</v>
      </c>
    </row>
    <row r="157" spans="1:80" ht="33.950000000000003" customHeight="1">
      <c r="A157" s="8" t="s">
        <v>320</v>
      </c>
      <c r="B157" s="1" t="s">
        <v>27</v>
      </c>
      <c r="C157" s="8" t="s">
        <v>28</v>
      </c>
      <c r="D157" s="8"/>
      <c r="E157" s="8" t="s">
        <v>321</v>
      </c>
      <c r="F157" s="8" t="s">
        <v>47</v>
      </c>
      <c r="G157" s="8"/>
      <c r="H157" s="8"/>
      <c r="I157" s="8">
        <v>4</v>
      </c>
      <c r="J157" s="8"/>
      <c r="K157" s="8"/>
      <c r="L157" s="8"/>
      <c r="M157" s="8" t="s">
        <v>322</v>
      </c>
    </row>
    <row r="158" spans="1:80" ht="33.950000000000003" customHeight="1">
      <c r="A158" s="8" t="s">
        <v>327</v>
      </c>
      <c r="B158" s="1" t="s">
        <v>66</v>
      </c>
      <c r="C158" s="8" t="s">
        <v>119</v>
      </c>
      <c r="D158" s="8" t="s">
        <v>328</v>
      </c>
      <c r="E158" s="8" t="s">
        <v>329</v>
      </c>
      <c r="F158" s="8" t="s">
        <v>47</v>
      </c>
      <c r="G158" s="11"/>
      <c r="H158" s="11"/>
      <c r="I158" s="11">
        <v>3</v>
      </c>
      <c r="J158" s="11"/>
      <c r="K158" s="11"/>
      <c r="L158" s="11"/>
      <c r="M158" s="8" t="s">
        <v>330</v>
      </c>
      <c r="N158" s="1" t="s">
        <v>331</v>
      </c>
    </row>
    <row r="159" spans="1:80" ht="33.950000000000003" customHeight="1">
      <c r="A159" s="8" t="s">
        <v>332</v>
      </c>
      <c r="B159" s="1" t="s">
        <v>27</v>
      </c>
      <c r="C159" s="8" t="s">
        <v>160</v>
      </c>
      <c r="D159" s="8" t="s">
        <v>333</v>
      </c>
      <c r="E159" s="8" t="s">
        <v>334</v>
      </c>
      <c r="F159" s="8" t="s">
        <v>63</v>
      </c>
      <c r="G159" s="8"/>
      <c r="H159" s="8"/>
      <c r="I159" s="8">
        <v>5</v>
      </c>
      <c r="J159" s="8"/>
      <c r="K159" s="8"/>
      <c r="L159" s="8"/>
      <c r="M159" s="8" t="s">
        <v>335</v>
      </c>
    </row>
    <row r="160" spans="1:80" ht="33.950000000000003" customHeight="1">
      <c r="A160" s="9" t="s">
        <v>339</v>
      </c>
      <c r="B160" s="1" t="s">
        <v>94</v>
      </c>
      <c r="C160" s="9" t="s">
        <v>95</v>
      </c>
      <c r="D160" s="9" t="s">
        <v>340</v>
      </c>
      <c r="E160" s="9" t="s">
        <v>191</v>
      </c>
      <c r="F160" s="9" t="s">
        <v>47</v>
      </c>
      <c r="G160" s="9"/>
      <c r="H160" s="9"/>
      <c r="I160" s="9">
        <v>1</v>
      </c>
      <c r="J160" s="9"/>
      <c r="K160" s="9"/>
      <c r="L160" s="9"/>
      <c r="M160" s="9" t="s">
        <v>341</v>
      </c>
      <c r="N160" s="12"/>
      <c r="BX160" s="2"/>
      <c r="BY160" s="2"/>
      <c r="BZ160" s="2"/>
      <c r="CA160" s="2"/>
      <c r="CB160" s="2"/>
    </row>
    <row r="161" spans="1:146" ht="33.950000000000003" customHeight="1">
      <c r="A161" s="9" t="s">
        <v>346</v>
      </c>
      <c r="B161" s="1" t="s">
        <v>27</v>
      </c>
      <c r="C161" s="9" t="s">
        <v>160</v>
      </c>
      <c r="D161" s="9" t="s">
        <v>347</v>
      </c>
      <c r="E161" s="9" t="s">
        <v>348</v>
      </c>
      <c r="F161" s="9" t="s">
        <v>47</v>
      </c>
      <c r="G161" s="8"/>
      <c r="H161" s="9"/>
      <c r="I161" s="9">
        <v>4</v>
      </c>
      <c r="J161" s="9"/>
      <c r="K161" s="9"/>
      <c r="L161" s="9"/>
      <c r="M161" s="9" t="s">
        <v>349</v>
      </c>
      <c r="N161" s="14" t="s">
        <v>350</v>
      </c>
    </row>
    <row r="162" spans="1:146" ht="33.950000000000003" customHeight="1">
      <c r="A162" s="8" t="s">
        <v>359</v>
      </c>
      <c r="B162" s="1" t="s">
        <v>60</v>
      </c>
      <c r="C162" s="8" t="s">
        <v>61</v>
      </c>
      <c r="D162" s="8" t="s">
        <v>360</v>
      </c>
      <c r="E162" s="8" t="s">
        <v>361</v>
      </c>
      <c r="F162" s="8" t="s">
        <v>63</v>
      </c>
      <c r="G162" s="8"/>
      <c r="H162" s="8"/>
      <c r="I162" s="8">
        <v>2</v>
      </c>
      <c r="J162" s="8"/>
      <c r="K162" s="8"/>
      <c r="L162" s="8"/>
      <c r="M162" s="8" t="s">
        <v>362</v>
      </c>
    </row>
    <row r="163" spans="1:146" ht="24">
      <c r="A163" s="8" t="s">
        <v>363</v>
      </c>
      <c r="B163" s="1" t="s">
        <v>94</v>
      </c>
      <c r="C163" s="8" t="s">
        <v>95</v>
      </c>
      <c r="D163" s="8" t="s">
        <v>364</v>
      </c>
      <c r="E163" s="8" t="s">
        <v>46</v>
      </c>
      <c r="F163" s="8" t="s">
        <v>55</v>
      </c>
      <c r="G163" s="8"/>
      <c r="H163" s="8"/>
      <c r="I163" s="8">
        <v>4</v>
      </c>
      <c r="J163" s="8"/>
      <c r="K163" s="8"/>
      <c r="L163" s="8"/>
      <c r="M163" s="8" t="s">
        <v>365</v>
      </c>
      <c r="N163" s="12"/>
    </row>
    <row r="164" spans="1:146" ht="33.950000000000003" customHeight="1">
      <c r="A164" s="8" t="s">
        <v>370</v>
      </c>
      <c r="B164" s="1" t="s">
        <v>27</v>
      </c>
      <c r="C164" s="8" t="s">
        <v>160</v>
      </c>
      <c r="D164" s="8" t="s">
        <v>371</v>
      </c>
      <c r="E164" s="8" t="s">
        <v>46</v>
      </c>
      <c r="F164" s="8" t="s">
        <v>47</v>
      </c>
      <c r="G164" s="8" t="s">
        <v>372</v>
      </c>
      <c r="H164" s="8"/>
      <c r="I164" s="8">
        <v>2</v>
      </c>
      <c r="J164" s="8"/>
      <c r="K164" s="8"/>
      <c r="L164" s="8"/>
      <c r="M164" s="8" t="s">
        <v>373</v>
      </c>
    </row>
    <row r="165" spans="1:146" ht="72">
      <c r="A165" s="8" t="s">
        <v>374</v>
      </c>
      <c r="B165" s="1" t="s">
        <v>38</v>
      </c>
      <c r="C165" s="8" t="s">
        <v>138</v>
      </c>
      <c r="D165" s="8" t="s">
        <v>375</v>
      </c>
      <c r="E165" s="8" t="s">
        <v>46</v>
      </c>
      <c r="F165" s="8" t="s">
        <v>31</v>
      </c>
      <c r="G165" s="8" t="s">
        <v>376</v>
      </c>
      <c r="H165" s="8" t="s">
        <v>57</v>
      </c>
      <c r="I165" s="8">
        <v>3</v>
      </c>
      <c r="J165" s="8"/>
      <c r="K165" s="8"/>
      <c r="L165" s="8"/>
      <c r="M165" s="8" t="s">
        <v>377</v>
      </c>
    </row>
    <row r="166" spans="1:146" ht="33.950000000000003" customHeight="1">
      <c r="A166" s="8" t="s">
        <v>383</v>
      </c>
      <c r="B166" s="1" t="s">
        <v>60</v>
      </c>
      <c r="C166" s="8" t="s">
        <v>98</v>
      </c>
      <c r="D166" s="8" t="s">
        <v>384</v>
      </c>
      <c r="E166" s="8" t="s">
        <v>46</v>
      </c>
      <c r="F166" s="8" t="s">
        <v>31</v>
      </c>
      <c r="G166" s="8"/>
      <c r="H166" s="8"/>
      <c r="I166" s="8">
        <v>2</v>
      </c>
      <c r="J166" s="8"/>
      <c r="K166" s="8"/>
      <c r="L166" s="8"/>
      <c r="M166" s="8" t="s">
        <v>385</v>
      </c>
    </row>
    <row r="167" spans="1:146" ht="33.950000000000003" customHeight="1">
      <c r="A167" s="8" t="s">
        <v>407</v>
      </c>
      <c r="B167" s="1" t="s">
        <v>66</v>
      </c>
      <c r="C167" s="8" t="s">
        <v>67</v>
      </c>
      <c r="D167" s="8" t="s">
        <v>408</v>
      </c>
      <c r="E167" s="8" t="s">
        <v>46</v>
      </c>
      <c r="F167" s="8" t="s">
        <v>31</v>
      </c>
      <c r="G167" s="11"/>
      <c r="H167" s="8" t="s">
        <v>57</v>
      </c>
      <c r="I167" s="11">
        <v>4</v>
      </c>
      <c r="J167" s="11"/>
      <c r="K167" s="11"/>
      <c r="L167" s="11"/>
      <c r="M167" s="8" t="s">
        <v>409</v>
      </c>
      <c r="N167" s="1" t="s">
        <v>410</v>
      </c>
      <c r="O167" s="1">
        <v>1</v>
      </c>
      <c r="Q167" s="1">
        <f t="shared" ref="Q167:AJ167" si="257">IF(Q$2/5+1 &gt;=$I167,CG167*DW167, 0)</f>
        <v>0</v>
      </c>
      <c r="R167" s="1">
        <f t="shared" si="257"/>
        <v>0</v>
      </c>
      <c r="S167" s="1">
        <f t="shared" si="257"/>
        <v>0</v>
      </c>
      <c r="T167" s="1">
        <f t="shared" si="257"/>
        <v>0</v>
      </c>
      <c r="U167" s="1">
        <f t="shared" si="257"/>
        <v>0</v>
      </c>
      <c r="V167" s="1">
        <f t="shared" si="257"/>
        <v>0</v>
      </c>
      <c r="W167" s="1">
        <f t="shared" si="257"/>
        <v>0</v>
      </c>
      <c r="X167" s="1">
        <f t="shared" si="257"/>
        <v>0</v>
      </c>
      <c r="Y167" s="1">
        <f t="shared" si="257"/>
        <v>0</v>
      </c>
      <c r="Z167" s="1">
        <f t="shared" si="257"/>
        <v>0</v>
      </c>
      <c r="AA167" s="1">
        <f t="shared" si="257"/>
        <v>0</v>
      </c>
      <c r="AB167" s="1">
        <f t="shared" si="257"/>
        <v>0</v>
      </c>
      <c r="AC167" s="1">
        <f t="shared" si="257"/>
        <v>0</v>
      </c>
      <c r="AD167" s="1">
        <f t="shared" si="257"/>
        <v>0</v>
      </c>
      <c r="AE167" s="1">
        <f t="shared" si="257"/>
        <v>11.25</v>
      </c>
      <c r="AF167" s="1">
        <f t="shared" si="257"/>
        <v>12.375</v>
      </c>
      <c r="AG167" s="1">
        <f t="shared" si="257"/>
        <v>12.375</v>
      </c>
      <c r="AH167" s="1">
        <f t="shared" si="257"/>
        <v>12.375</v>
      </c>
      <c r="AI167" s="1">
        <f t="shared" si="257"/>
        <v>16.5</v>
      </c>
      <c r="AJ167" s="1">
        <f t="shared" si="257"/>
        <v>38.25</v>
      </c>
      <c r="AL167" s="1">
        <v>0</v>
      </c>
      <c r="AM167" s="1">
        <v>3</v>
      </c>
      <c r="AN167" s="1">
        <f t="shared" ref="AN167:BF167" si="258">AM167</f>
        <v>3</v>
      </c>
      <c r="AO167" s="1">
        <f t="shared" si="258"/>
        <v>3</v>
      </c>
      <c r="AP167" s="1">
        <f t="shared" si="258"/>
        <v>3</v>
      </c>
      <c r="AQ167" s="1">
        <f t="shared" si="258"/>
        <v>3</v>
      </c>
      <c r="AR167" s="1">
        <f t="shared" si="258"/>
        <v>3</v>
      </c>
      <c r="AS167" s="1">
        <f t="shared" si="258"/>
        <v>3</v>
      </c>
      <c r="AT167" s="1">
        <f t="shared" si="258"/>
        <v>3</v>
      </c>
      <c r="AU167" s="1">
        <f t="shared" si="258"/>
        <v>3</v>
      </c>
      <c r="AV167" s="1">
        <f t="shared" si="258"/>
        <v>3</v>
      </c>
      <c r="AW167" s="1">
        <f t="shared" si="258"/>
        <v>3</v>
      </c>
      <c r="AX167" s="1">
        <f t="shared" si="258"/>
        <v>3</v>
      </c>
      <c r="AY167" s="1">
        <f t="shared" si="258"/>
        <v>3</v>
      </c>
      <c r="AZ167" s="1">
        <f t="shared" si="258"/>
        <v>3</v>
      </c>
      <c r="BA167" s="1">
        <f t="shared" si="258"/>
        <v>3</v>
      </c>
      <c r="BB167" s="1">
        <f t="shared" si="258"/>
        <v>3</v>
      </c>
      <c r="BC167" s="1">
        <f t="shared" si="258"/>
        <v>3</v>
      </c>
      <c r="BD167" s="1">
        <f t="shared" si="258"/>
        <v>3</v>
      </c>
      <c r="BE167" s="1">
        <f t="shared" si="258"/>
        <v>3</v>
      </c>
      <c r="BF167" s="1">
        <f t="shared" si="258"/>
        <v>3</v>
      </c>
      <c r="BH167" s="1">
        <v>8</v>
      </c>
      <c r="BI167" s="1">
        <f t="shared" ref="BI167:BZ167" si="259">BH167</f>
        <v>8</v>
      </c>
      <c r="BJ167" s="1">
        <f t="shared" si="259"/>
        <v>8</v>
      </c>
      <c r="BK167" s="1">
        <f t="shared" si="259"/>
        <v>8</v>
      </c>
      <c r="BL167" s="1">
        <f t="shared" si="259"/>
        <v>8</v>
      </c>
      <c r="BM167" s="1">
        <f t="shared" si="259"/>
        <v>8</v>
      </c>
      <c r="BN167" s="1">
        <f t="shared" si="259"/>
        <v>8</v>
      </c>
      <c r="BO167" s="1">
        <f t="shared" si="259"/>
        <v>8</v>
      </c>
      <c r="BP167" s="1">
        <f t="shared" si="259"/>
        <v>8</v>
      </c>
      <c r="BQ167" s="1">
        <f t="shared" si="259"/>
        <v>8</v>
      </c>
      <c r="BR167" s="1">
        <f t="shared" si="259"/>
        <v>8</v>
      </c>
      <c r="BS167" s="1">
        <f t="shared" si="259"/>
        <v>8</v>
      </c>
      <c r="BT167" s="1">
        <f t="shared" si="259"/>
        <v>8</v>
      </c>
      <c r="BU167" s="1">
        <f t="shared" si="259"/>
        <v>8</v>
      </c>
      <c r="BV167" s="1">
        <f t="shared" si="259"/>
        <v>8</v>
      </c>
      <c r="BW167" s="1">
        <f t="shared" si="259"/>
        <v>8</v>
      </c>
      <c r="BX167" s="1">
        <f t="shared" si="259"/>
        <v>8</v>
      </c>
      <c r="BY167" s="1">
        <f t="shared" si="259"/>
        <v>8</v>
      </c>
      <c r="BZ167" s="1">
        <f t="shared" si="259"/>
        <v>8</v>
      </c>
      <c r="CA167" s="1">
        <v>16</v>
      </c>
      <c r="CB167" s="2"/>
      <c r="CC167" s="1">
        <v>1</v>
      </c>
      <c r="CE167">
        <f>IF(EXACT(E167,"Focus"),IF(I167=1,3,IF(I167=2,3,IF(I167=3,4,IF(I167=4,6,8)))),IF(I167=1,4,IF(I167=2,5,IF(I167=3,6,IF(I167=4,8,10)))))</f>
        <v>8</v>
      </c>
      <c r="CG167" s="2">
        <f t="shared" ref="CG167:CZ167" si="260">MIN(1,MAX(0,(CG$2-$CE167+1+CG$1-DB167)/CG$2))</f>
        <v>0</v>
      </c>
      <c r="CH167" s="2">
        <f t="shared" si="260"/>
        <v>0</v>
      </c>
      <c r="CI167" s="2">
        <f t="shared" si="260"/>
        <v>0</v>
      </c>
      <c r="CJ167" s="2">
        <f t="shared" si="260"/>
        <v>0.16666666666666666</v>
      </c>
      <c r="CK167" s="2">
        <f t="shared" si="260"/>
        <v>0.375</v>
      </c>
      <c r="CL167" s="2">
        <f t="shared" si="260"/>
        <v>0.375</v>
      </c>
      <c r="CM167" s="2">
        <f t="shared" si="260"/>
        <v>0.5</v>
      </c>
      <c r="CN167" s="2">
        <f t="shared" si="260"/>
        <v>0.5</v>
      </c>
      <c r="CO167" s="2">
        <f t="shared" si="260"/>
        <v>0.5</v>
      </c>
      <c r="CP167" s="2">
        <f t="shared" si="260"/>
        <v>0.7</v>
      </c>
      <c r="CQ167" s="2">
        <f t="shared" si="260"/>
        <v>0.7</v>
      </c>
      <c r="CR167" s="2">
        <f t="shared" si="260"/>
        <v>0.7</v>
      </c>
      <c r="CS167" s="2">
        <f t="shared" si="260"/>
        <v>0.8</v>
      </c>
      <c r="CT167" s="2">
        <f t="shared" si="260"/>
        <v>0.8</v>
      </c>
      <c r="CU167" s="2">
        <f t="shared" si="260"/>
        <v>0.83333333333333337</v>
      </c>
      <c r="CV167" s="2">
        <f t="shared" si="260"/>
        <v>0.91666666666666663</v>
      </c>
      <c r="CW167" s="2">
        <f t="shared" si="260"/>
        <v>0.91666666666666663</v>
      </c>
      <c r="CX167" s="2">
        <f t="shared" si="260"/>
        <v>0.91666666666666663</v>
      </c>
      <c r="CY167" s="2">
        <f t="shared" si="260"/>
        <v>0.91666666666666663</v>
      </c>
      <c r="CZ167" s="2">
        <f t="shared" si="260"/>
        <v>0.9</v>
      </c>
      <c r="DB167" s="1">
        <f t="shared" ref="DB167:DU167" si="261">IF($CC167&gt;0,MAX(0,FLOOR((1-$DA$2)*CG$2-$CE167+1+CG$1,1)),0)</f>
        <v>0</v>
      </c>
      <c r="DC167" s="1">
        <f t="shared" si="261"/>
        <v>0</v>
      </c>
      <c r="DD167" s="1">
        <f t="shared" si="261"/>
        <v>0</v>
      </c>
      <c r="DE167" s="1">
        <f t="shared" si="261"/>
        <v>0</v>
      </c>
      <c r="DF167" s="1">
        <f t="shared" si="261"/>
        <v>0</v>
      </c>
      <c r="DG167" s="1">
        <f t="shared" si="261"/>
        <v>0</v>
      </c>
      <c r="DH167" s="1">
        <f t="shared" si="261"/>
        <v>0</v>
      </c>
      <c r="DI167" s="1">
        <f t="shared" si="261"/>
        <v>0</v>
      </c>
      <c r="DJ167" s="1">
        <f t="shared" si="261"/>
        <v>0</v>
      </c>
      <c r="DK167" s="1">
        <f t="shared" si="261"/>
        <v>0</v>
      </c>
      <c r="DL167" s="1">
        <f t="shared" si="261"/>
        <v>0</v>
      </c>
      <c r="DM167" s="1">
        <f t="shared" si="261"/>
        <v>0</v>
      </c>
      <c r="DN167" s="1">
        <f t="shared" si="261"/>
        <v>0</v>
      </c>
      <c r="DO167" s="1">
        <f t="shared" si="261"/>
        <v>0</v>
      </c>
      <c r="DP167" s="1">
        <f t="shared" si="261"/>
        <v>0</v>
      </c>
      <c r="DQ167" s="1">
        <f t="shared" si="261"/>
        <v>0</v>
      </c>
      <c r="DR167" s="1">
        <f t="shared" si="261"/>
        <v>0</v>
      </c>
      <c r="DS167" s="1">
        <f t="shared" si="261"/>
        <v>0</v>
      </c>
      <c r="DT167" s="1">
        <f t="shared" si="261"/>
        <v>1</v>
      </c>
      <c r="DU167" s="1">
        <f t="shared" si="261"/>
        <v>2</v>
      </c>
      <c r="DW167" s="1">
        <f t="shared" ref="DW167:EP167" si="262">$AL167 +(DB167*$CC167+AM167)*(BH167+1)/2</f>
        <v>13.5</v>
      </c>
      <c r="DX167" s="1">
        <f t="shared" si="262"/>
        <v>13.5</v>
      </c>
      <c r="DY167" s="1">
        <f t="shared" si="262"/>
        <v>13.5</v>
      </c>
      <c r="DZ167" s="1">
        <f t="shared" si="262"/>
        <v>13.5</v>
      </c>
      <c r="EA167" s="1">
        <f t="shared" si="262"/>
        <v>13.5</v>
      </c>
      <c r="EB167" s="1">
        <f t="shared" si="262"/>
        <v>13.5</v>
      </c>
      <c r="EC167" s="1">
        <f t="shared" si="262"/>
        <v>13.5</v>
      </c>
      <c r="ED167" s="1">
        <f t="shared" si="262"/>
        <v>13.5</v>
      </c>
      <c r="EE167" s="1">
        <f t="shared" si="262"/>
        <v>13.5</v>
      </c>
      <c r="EF167" s="1">
        <f t="shared" si="262"/>
        <v>13.5</v>
      </c>
      <c r="EG167" s="1">
        <f t="shared" si="262"/>
        <v>13.5</v>
      </c>
      <c r="EH167" s="1">
        <f t="shared" si="262"/>
        <v>13.5</v>
      </c>
      <c r="EI167" s="1">
        <f t="shared" si="262"/>
        <v>13.5</v>
      </c>
      <c r="EJ167" s="1">
        <f t="shared" si="262"/>
        <v>13.5</v>
      </c>
      <c r="EK167" s="1">
        <f t="shared" si="262"/>
        <v>13.5</v>
      </c>
      <c r="EL167" s="1">
        <f t="shared" si="262"/>
        <v>13.5</v>
      </c>
      <c r="EM167" s="1">
        <f t="shared" si="262"/>
        <v>13.5</v>
      </c>
      <c r="EN167" s="1">
        <f t="shared" si="262"/>
        <v>13.5</v>
      </c>
      <c r="EO167" s="1">
        <f t="shared" si="262"/>
        <v>18</v>
      </c>
      <c r="EP167" s="1">
        <f t="shared" si="262"/>
        <v>42.5</v>
      </c>
    </row>
    <row r="168" spans="1:146" ht="33.950000000000003" customHeight="1">
      <c r="A168" s="8" t="s">
        <v>420</v>
      </c>
      <c r="B168" s="1" t="s">
        <v>66</v>
      </c>
      <c r="C168" s="8" t="s">
        <v>119</v>
      </c>
      <c r="D168" s="8" t="s">
        <v>421</v>
      </c>
      <c r="E168" s="8" t="s">
        <v>46</v>
      </c>
      <c r="F168" s="8" t="s">
        <v>31</v>
      </c>
      <c r="G168" s="11"/>
      <c r="H168" s="8" t="s">
        <v>422</v>
      </c>
      <c r="I168" s="11">
        <v>4</v>
      </c>
      <c r="J168" s="11"/>
      <c r="K168" s="11"/>
      <c r="L168" s="11"/>
      <c r="M168" s="8" t="s">
        <v>423</v>
      </c>
      <c r="N168" s="12"/>
    </row>
    <row r="169" spans="1:146" ht="33.950000000000003" customHeight="1">
      <c r="A169" s="9" t="s">
        <v>424</v>
      </c>
      <c r="B169" s="1" t="s">
        <v>60</v>
      </c>
      <c r="C169" s="9" t="s">
        <v>98</v>
      </c>
      <c r="D169" s="9" t="s">
        <v>425</v>
      </c>
      <c r="E169" s="9" t="s">
        <v>30</v>
      </c>
      <c r="F169" s="9" t="s">
        <v>31</v>
      </c>
      <c r="G169" s="9"/>
      <c r="H169" s="9"/>
      <c r="I169" s="9">
        <v>2</v>
      </c>
      <c r="J169" s="9"/>
      <c r="K169" s="9"/>
      <c r="L169" s="9"/>
      <c r="M169" s="9" t="s">
        <v>426</v>
      </c>
    </row>
    <row r="170" spans="1:146" ht="33.950000000000003" customHeight="1">
      <c r="A170" s="8" t="s">
        <v>427</v>
      </c>
      <c r="B170" s="1" t="s">
        <v>27</v>
      </c>
      <c r="C170" s="8" t="s">
        <v>28</v>
      </c>
      <c r="D170" s="8" t="s">
        <v>428</v>
      </c>
      <c r="E170" s="8" t="s">
        <v>191</v>
      </c>
      <c r="F170" s="8" t="s">
        <v>63</v>
      </c>
      <c r="G170" s="8" t="s">
        <v>429</v>
      </c>
      <c r="H170" s="8"/>
      <c r="I170" s="8">
        <v>1</v>
      </c>
      <c r="J170" s="8"/>
      <c r="K170" s="8"/>
      <c r="L170" s="8"/>
      <c r="M170" s="8" t="s">
        <v>430</v>
      </c>
    </row>
    <row r="171" spans="1:146" ht="120">
      <c r="A171" s="8" t="s">
        <v>434</v>
      </c>
      <c r="B171" s="1" t="s">
        <v>94</v>
      </c>
      <c r="C171" s="8" t="s">
        <v>222</v>
      </c>
      <c r="D171" s="8" t="s">
        <v>435</v>
      </c>
      <c r="E171" s="8" t="s">
        <v>46</v>
      </c>
      <c r="F171" s="8" t="s">
        <v>47</v>
      </c>
      <c r="G171" s="8" t="s">
        <v>77</v>
      </c>
      <c r="H171" s="8"/>
      <c r="I171" s="8">
        <v>2</v>
      </c>
      <c r="J171" s="8"/>
      <c r="K171" s="8"/>
      <c r="L171" s="8"/>
      <c r="M171" s="8" t="s">
        <v>436</v>
      </c>
      <c r="N171" s="12" t="s">
        <v>437</v>
      </c>
      <c r="O171" s="1">
        <v>1</v>
      </c>
      <c r="Q171" s="1">
        <f t="shared" ref="Q171:AJ171" si="263">IF(Q$2/5+1 &gt;=$I171,CG171*DW171, 0)</f>
        <v>0</v>
      </c>
      <c r="R171" s="1">
        <f t="shared" si="263"/>
        <v>0</v>
      </c>
      <c r="S171" s="1">
        <f t="shared" si="263"/>
        <v>0</v>
      </c>
      <c r="T171" s="1">
        <f t="shared" si="263"/>
        <v>0</v>
      </c>
      <c r="U171" s="1">
        <f t="shared" si="263"/>
        <v>4.875</v>
      </c>
      <c r="V171" s="1">
        <f t="shared" si="263"/>
        <v>4.875</v>
      </c>
      <c r="W171" s="1">
        <f t="shared" si="263"/>
        <v>5.6875</v>
      </c>
      <c r="X171" s="1">
        <f t="shared" si="263"/>
        <v>5.6875</v>
      </c>
      <c r="Y171" s="1">
        <f t="shared" si="263"/>
        <v>5.6875</v>
      </c>
      <c r="Z171" s="1">
        <f t="shared" si="263"/>
        <v>9</v>
      </c>
      <c r="AA171" s="1">
        <f t="shared" si="263"/>
        <v>9</v>
      </c>
      <c r="AB171" s="1">
        <f t="shared" si="263"/>
        <v>9</v>
      </c>
      <c r="AC171" s="1">
        <f t="shared" si="263"/>
        <v>12.15</v>
      </c>
      <c r="AD171" s="1">
        <f t="shared" si="263"/>
        <v>12.15</v>
      </c>
      <c r="AE171" s="1">
        <f t="shared" si="263"/>
        <v>12.375</v>
      </c>
      <c r="AF171" s="1">
        <f t="shared" si="263"/>
        <v>15.583333333333332</v>
      </c>
      <c r="AG171" s="1">
        <f t="shared" si="263"/>
        <v>15.583333333333332</v>
      </c>
      <c r="AH171" s="1">
        <f t="shared" si="263"/>
        <v>15.583333333333332</v>
      </c>
      <c r="AI171" s="1">
        <f t="shared" si="263"/>
        <v>18.791666666666664</v>
      </c>
      <c r="AJ171" s="1">
        <f t="shared" si="263"/>
        <v>21.6</v>
      </c>
      <c r="AL171" s="1">
        <v>3</v>
      </c>
      <c r="AM171" s="1">
        <v>1</v>
      </c>
      <c r="AN171" s="1">
        <v>1</v>
      </c>
      <c r="AO171" s="1">
        <v>1</v>
      </c>
      <c r="AP171" s="1">
        <v>1</v>
      </c>
      <c r="AQ171" s="1">
        <v>1</v>
      </c>
      <c r="AR171" s="1">
        <v>1</v>
      </c>
      <c r="AS171" s="1">
        <v>1</v>
      </c>
      <c r="AT171" s="1">
        <v>1</v>
      </c>
      <c r="AU171" s="1">
        <v>1</v>
      </c>
      <c r="AV171" s="1">
        <v>1</v>
      </c>
      <c r="AW171" s="1">
        <v>1</v>
      </c>
      <c r="AX171" s="1">
        <v>1</v>
      </c>
      <c r="AY171" s="1">
        <v>1</v>
      </c>
      <c r="AZ171" s="1">
        <v>1</v>
      </c>
      <c r="BA171" s="1">
        <v>1</v>
      </c>
      <c r="BB171" s="1">
        <v>1</v>
      </c>
      <c r="BC171" s="1">
        <v>1</v>
      </c>
      <c r="BD171" s="1">
        <v>1</v>
      </c>
      <c r="BE171" s="1">
        <v>1</v>
      </c>
      <c r="BF171" s="1">
        <v>1</v>
      </c>
      <c r="BH171" s="1">
        <v>6</v>
      </c>
      <c r="BI171" s="1">
        <f t="shared" ref="BI171:CA171" si="264">BH171</f>
        <v>6</v>
      </c>
      <c r="BJ171" s="1">
        <f t="shared" si="264"/>
        <v>6</v>
      </c>
      <c r="BK171" s="1">
        <f t="shared" si="264"/>
        <v>6</v>
      </c>
      <c r="BL171" s="1">
        <f t="shared" si="264"/>
        <v>6</v>
      </c>
      <c r="BM171" s="1">
        <f t="shared" si="264"/>
        <v>6</v>
      </c>
      <c r="BN171" s="1">
        <f t="shared" si="264"/>
        <v>6</v>
      </c>
      <c r="BO171" s="1">
        <f t="shared" si="264"/>
        <v>6</v>
      </c>
      <c r="BP171" s="1">
        <f t="shared" si="264"/>
        <v>6</v>
      </c>
      <c r="BQ171" s="1">
        <f t="shared" si="264"/>
        <v>6</v>
      </c>
      <c r="BR171" s="1">
        <f t="shared" si="264"/>
        <v>6</v>
      </c>
      <c r="BS171" s="1">
        <f t="shared" si="264"/>
        <v>6</v>
      </c>
      <c r="BT171" s="1">
        <f t="shared" si="264"/>
        <v>6</v>
      </c>
      <c r="BU171" s="1">
        <f t="shared" si="264"/>
        <v>6</v>
      </c>
      <c r="BV171" s="1">
        <f t="shared" si="264"/>
        <v>6</v>
      </c>
      <c r="BW171" s="1">
        <f t="shared" si="264"/>
        <v>6</v>
      </c>
      <c r="BX171" s="1">
        <f t="shared" si="264"/>
        <v>6</v>
      </c>
      <c r="BY171" s="1">
        <f t="shared" si="264"/>
        <v>6</v>
      </c>
      <c r="BZ171" s="1">
        <f t="shared" si="264"/>
        <v>6</v>
      </c>
      <c r="CA171" s="1">
        <f t="shared" si="264"/>
        <v>6</v>
      </c>
      <c r="CB171" s="2"/>
      <c r="CC171" s="1">
        <v>1</v>
      </c>
      <c r="CE171">
        <f>IF(EXACT(E171,"Focus"),IF(I171=1,3,IF(I171=2,3,IF(I171=3,4,IF(I171=4,6,8)))),IF(I171=1,4,IF(I171=2,5,IF(I171=3,6,IF(I171=4,8,10)))))</f>
        <v>5</v>
      </c>
      <c r="CG171" s="2">
        <f t="shared" ref="CG171:CZ171" si="265">MIN(1,MAX(0,(CG$2-$CE171+1+CG$1-DB171)/CG$2))</f>
        <v>0.33333333333333331</v>
      </c>
      <c r="CH171" s="2">
        <f t="shared" si="265"/>
        <v>0.5</v>
      </c>
      <c r="CI171" s="2">
        <f t="shared" si="265"/>
        <v>0.5</v>
      </c>
      <c r="CJ171" s="2">
        <f t="shared" si="265"/>
        <v>0.66666666666666663</v>
      </c>
      <c r="CK171" s="2">
        <f t="shared" si="265"/>
        <v>0.75</v>
      </c>
      <c r="CL171" s="2">
        <f t="shared" si="265"/>
        <v>0.75</v>
      </c>
      <c r="CM171" s="2">
        <f t="shared" si="265"/>
        <v>0.875</v>
      </c>
      <c r="CN171" s="2">
        <f t="shared" si="265"/>
        <v>0.875</v>
      </c>
      <c r="CO171" s="2">
        <f t="shared" si="265"/>
        <v>0.875</v>
      </c>
      <c r="CP171" s="2">
        <f t="shared" si="265"/>
        <v>0.9</v>
      </c>
      <c r="CQ171" s="2">
        <f t="shared" si="265"/>
        <v>0.9</v>
      </c>
      <c r="CR171" s="2">
        <f t="shared" si="265"/>
        <v>0.9</v>
      </c>
      <c r="CS171" s="2">
        <f t="shared" si="265"/>
        <v>0.9</v>
      </c>
      <c r="CT171" s="2">
        <f t="shared" si="265"/>
        <v>0.9</v>
      </c>
      <c r="CU171" s="2">
        <f t="shared" si="265"/>
        <v>0.91666666666666663</v>
      </c>
      <c r="CV171" s="2">
        <f t="shared" si="265"/>
        <v>0.91666666666666663</v>
      </c>
      <c r="CW171" s="2">
        <f t="shared" si="265"/>
        <v>0.91666666666666663</v>
      </c>
      <c r="CX171" s="2">
        <f t="shared" si="265"/>
        <v>0.91666666666666663</v>
      </c>
      <c r="CY171" s="2">
        <f t="shared" si="265"/>
        <v>0.91666666666666663</v>
      </c>
      <c r="CZ171" s="2">
        <f t="shared" si="265"/>
        <v>0.9</v>
      </c>
      <c r="DB171" s="1">
        <f t="shared" ref="DB171:DU171" si="266">IF($CC171&gt;0,MAX(0,FLOOR((1-$DA$2)*CG$2-$CE171+1+CG$1,1)),0)</f>
        <v>0</v>
      </c>
      <c r="DC171" s="1">
        <f t="shared" si="266"/>
        <v>0</v>
      </c>
      <c r="DD171" s="1">
        <f t="shared" si="266"/>
        <v>0</v>
      </c>
      <c r="DE171" s="1">
        <f t="shared" si="266"/>
        <v>0</v>
      </c>
      <c r="DF171" s="1">
        <f t="shared" si="266"/>
        <v>0</v>
      </c>
      <c r="DG171" s="1">
        <f t="shared" si="266"/>
        <v>0</v>
      </c>
      <c r="DH171" s="1">
        <f t="shared" si="266"/>
        <v>0</v>
      </c>
      <c r="DI171" s="1">
        <f t="shared" si="266"/>
        <v>0</v>
      </c>
      <c r="DJ171" s="1">
        <f t="shared" si="266"/>
        <v>0</v>
      </c>
      <c r="DK171" s="1">
        <f t="shared" si="266"/>
        <v>1</v>
      </c>
      <c r="DL171" s="1">
        <f t="shared" si="266"/>
        <v>1</v>
      </c>
      <c r="DM171" s="1">
        <f t="shared" si="266"/>
        <v>1</v>
      </c>
      <c r="DN171" s="1">
        <f t="shared" si="266"/>
        <v>2</v>
      </c>
      <c r="DO171" s="1">
        <f t="shared" si="266"/>
        <v>2</v>
      </c>
      <c r="DP171" s="1">
        <f t="shared" si="266"/>
        <v>2</v>
      </c>
      <c r="DQ171" s="1">
        <f t="shared" si="266"/>
        <v>3</v>
      </c>
      <c r="DR171" s="1">
        <f t="shared" si="266"/>
        <v>3</v>
      </c>
      <c r="DS171" s="1">
        <f t="shared" si="266"/>
        <v>3</v>
      </c>
      <c r="DT171" s="1">
        <f t="shared" si="266"/>
        <v>4</v>
      </c>
      <c r="DU171" s="1">
        <f t="shared" si="266"/>
        <v>5</v>
      </c>
      <c r="DW171" s="1">
        <f t="shared" ref="DW171:EP171" si="267">$AL171 +(DB171*$CC171+AM171)*(BH171+1)/2</f>
        <v>6.5</v>
      </c>
      <c r="DX171" s="1">
        <f t="shared" si="267"/>
        <v>6.5</v>
      </c>
      <c r="DY171" s="1">
        <f t="shared" si="267"/>
        <v>6.5</v>
      </c>
      <c r="DZ171" s="1">
        <f t="shared" si="267"/>
        <v>6.5</v>
      </c>
      <c r="EA171" s="1">
        <f t="shared" si="267"/>
        <v>6.5</v>
      </c>
      <c r="EB171" s="1">
        <f t="shared" si="267"/>
        <v>6.5</v>
      </c>
      <c r="EC171" s="1">
        <f t="shared" si="267"/>
        <v>6.5</v>
      </c>
      <c r="ED171" s="1">
        <f t="shared" si="267"/>
        <v>6.5</v>
      </c>
      <c r="EE171" s="1">
        <f t="shared" si="267"/>
        <v>6.5</v>
      </c>
      <c r="EF171" s="1">
        <f t="shared" si="267"/>
        <v>10</v>
      </c>
      <c r="EG171" s="1">
        <f t="shared" si="267"/>
        <v>10</v>
      </c>
      <c r="EH171" s="1">
        <f t="shared" si="267"/>
        <v>10</v>
      </c>
      <c r="EI171" s="1">
        <f t="shared" si="267"/>
        <v>13.5</v>
      </c>
      <c r="EJ171" s="1">
        <f t="shared" si="267"/>
        <v>13.5</v>
      </c>
      <c r="EK171" s="1">
        <f t="shared" si="267"/>
        <v>13.5</v>
      </c>
      <c r="EL171" s="1">
        <f t="shared" si="267"/>
        <v>17</v>
      </c>
      <c r="EM171" s="1">
        <f t="shared" si="267"/>
        <v>17</v>
      </c>
      <c r="EN171" s="1">
        <f t="shared" si="267"/>
        <v>17</v>
      </c>
      <c r="EO171" s="1">
        <f t="shared" si="267"/>
        <v>20.5</v>
      </c>
      <c r="EP171" s="1">
        <f t="shared" si="267"/>
        <v>24</v>
      </c>
    </row>
    <row r="172" spans="1:146" ht="33.950000000000003" customHeight="1">
      <c r="A172" s="8" t="s">
        <v>438</v>
      </c>
      <c r="B172" s="1" t="s">
        <v>132</v>
      </c>
      <c r="C172" s="8" t="s">
        <v>133</v>
      </c>
      <c r="D172" s="8" t="s">
        <v>439</v>
      </c>
      <c r="E172" s="8" t="s">
        <v>46</v>
      </c>
      <c r="F172" s="8" t="s">
        <v>55</v>
      </c>
      <c r="G172" s="8"/>
      <c r="H172" s="8" t="s">
        <v>440</v>
      </c>
      <c r="I172" s="9">
        <v>2</v>
      </c>
      <c r="J172" s="8"/>
      <c r="K172" s="8"/>
      <c r="L172" s="8"/>
      <c r="M172" s="8" t="s">
        <v>441</v>
      </c>
    </row>
    <row r="173" spans="1:146" ht="33.950000000000003" customHeight="1">
      <c r="A173" s="8" t="s">
        <v>442</v>
      </c>
      <c r="B173" s="1" t="s">
        <v>66</v>
      </c>
      <c r="C173" s="8" t="s">
        <v>67</v>
      </c>
      <c r="D173" s="11"/>
      <c r="E173" s="8" t="s">
        <v>334</v>
      </c>
      <c r="F173" s="8" t="s">
        <v>47</v>
      </c>
      <c r="G173" s="11"/>
      <c r="H173" s="11"/>
      <c r="I173" s="11">
        <v>3</v>
      </c>
      <c r="J173" s="11"/>
      <c r="K173" s="11"/>
      <c r="L173" s="11"/>
      <c r="M173" s="8" t="s">
        <v>443</v>
      </c>
      <c r="N173" s="12"/>
    </row>
    <row r="174" spans="1:146" ht="33.950000000000003" customHeight="1">
      <c r="A174" s="8" t="s">
        <v>444</v>
      </c>
      <c r="B174" s="1" t="s">
        <v>52</v>
      </c>
      <c r="C174" s="8" t="s">
        <v>53</v>
      </c>
      <c r="D174" s="8" t="s">
        <v>445</v>
      </c>
      <c r="E174" s="8" t="s">
        <v>46</v>
      </c>
      <c r="F174" s="8" t="s">
        <v>47</v>
      </c>
      <c r="G174" s="8"/>
      <c r="H174" s="8" t="s">
        <v>393</v>
      </c>
      <c r="I174" s="8">
        <v>2</v>
      </c>
      <c r="J174" s="8"/>
      <c r="K174" s="8"/>
      <c r="L174" s="8"/>
      <c r="M174" s="8" t="s">
        <v>446</v>
      </c>
    </row>
    <row r="175" spans="1:146" ht="33.950000000000003" customHeight="1">
      <c r="A175" s="8" t="s">
        <v>450</v>
      </c>
      <c r="B175" s="1" t="s">
        <v>66</v>
      </c>
      <c r="C175" s="8" t="s">
        <v>119</v>
      </c>
      <c r="D175" s="8" t="s">
        <v>451</v>
      </c>
      <c r="E175" s="8" t="s">
        <v>46</v>
      </c>
      <c r="F175" s="8" t="s">
        <v>47</v>
      </c>
      <c r="G175" s="8" t="s">
        <v>452</v>
      </c>
      <c r="H175" s="8" t="s">
        <v>453</v>
      </c>
      <c r="I175" s="11">
        <v>2</v>
      </c>
      <c r="J175" s="11"/>
      <c r="K175" s="11"/>
      <c r="L175" s="11"/>
      <c r="M175" s="8" t="s">
        <v>454</v>
      </c>
      <c r="N175" s="12"/>
    </row>
    <row r="176" spans="1:146" ht="33.950000000000003" customHeight="1">
      <c r="A176" s="9" t="s">
        <v>461</v>
      </c>
      <c r="B176" s="1" t="s">
        <v>94</v>
      </c>
      <c r="C176" s="9" t="s">
        <v>222</v>
      </c>
      <c r="D176" s="9" t="s">
        <v>462</v>
      </c>
      <c r="E176" s="15" t="s">
        <v>46</v>
      </c>
      <c r="F176" s="15" t="s">
        <v>55</v>
      </c>
      <c r="G176" s="15"/>
      <c r="H176" s="15"/>
      <c r="I176" s="9">
        <v>2</v>
      </c>
      <c r="J176" s="9"/>
      <c r="K176" s="9"/>
      <c r="L176" s="9"/>
      <c r="M176" s="9" t="s">
        <v>463</v>
      </c>
      <c r="N176" s="1" t="s">
        <v>464</v>
      </c>
    </row>
    <row r="177" spans="1:146" ht="33.950000000000003" customHeight="1">
      <c r="A177" s="8" t="s">
        <v>465</v>
      </c>
      <c r="B177" s="1" t="s">
        <v>66</v>
      </c>
      <c r="C177" s="8" t="s">
        <v>67</v>
      </c>
      <c r="D177" s="8" t="s">
        <v>466</v>
      </c>
      <c r="E177" s="8" t="s">
        <v>46</v>
      </c>
      <c r="F177" s="8" t="s">
        <v>31</v>
      </c>
      <c r="G177" s="11"/>
      <c r="H177" s="11"/>
      <c r="I177" s="11">
        <v>2</v>
      </c>
      <c r="J177" s="11"/>
      <c r="K177" s="11"/>
      <c r="L177" s="11"/>
      <c r="M177" s="8" t="s">
        <v>467</v>
      </c>
      <c r="N177" s="1" t="s">
        <v>468</v>
      </c>
    </row>
    <row r="178" spans="1:146" ht="33.950000000000003" customHeight="1">
      <c r="A178" s="8" t="s">
        <v>473</v>
      </c>
      <c r="B178" s="1" t="s">
        <v>27</v>
      </c>
      <c r="C178" s="8" t="s">
        <v>28</v>
      </c>
      <c r="D178" s="8" t="s">
        <v>474</v>
      </c>
      <c r="E178" s="8" t="s">
        <v>30</v>
      </c>
      <c r="F178" s="8" t="s">
        <v>31</v>
      </c>
      <c r="G178" s="8" t="s">
        <v>475</v>
      </c>
      <c r="H178" s="8" t="s">
        <v>57</v>
      </c>
      <c r="I178" s="8">
        <v>3</v>
      </c>
      <c r="J178" s="8"/>
      <c r="K178" s="8"/>
      <c r="L178" s="8"/>
      <c r="M178" s="8" t="s">
        <v>476</v>
      </c>
      <c r="N178" s="1" t="s">
        <v>477</v>
      </c>
    </row>
    <row r="179" spans="1:146" ht="33.950000000000003" customHeight="1">
      <c r="A179" s="9" t="s">
        <v>478</v>
      </c>
      <c r="B179" s="1" t="s">
        <v>66</v>
      </c>
      <c r="C179" s="9" t="s">
        <v>67</v>
      </c>
      <c r="D179" s="9" t="s">
        <v>479</v>
      </c>
      <c r="E179" s="9" t="s">
        <v>46</v>
      </c>
      <c r="F179" s="9" t="s">
        <v>31</v>
      </c>
      <c r="G179" s="13"/>
      <c r="H179" s="9" t="s">
        <v>393</v>
      </c>
      <c r="I179" s="13">
        <v>5</v>
      </c>
      <c r="J179" s="13"/>
      <c r="K179" s="13"/>
      <c r="L179" s="13"/>
      <c r="M179" s="9" t="s">
        <v>480</v>
      </c>
      <c r="N179" s="12"/>
      <c r="BR179" s="2"/>
      <c r="BS179" s="2"/>
      <c r="BT179" s="2"/>
      <c r="BU179" s="2"/>
      <c r="BV179" s="2"/>
      <c r="BW179" s="2"/>
      <c r="BX179" s="2"/>
      <c r="BY179" s="2"/>
      <c r="BZ179" s="2"/>
      <c r="CA179" s="2"/>
      <c r="CB179" s="2"/>
    </row>
    <row r="180" spans="1:146" ht="33.950000000000003" customHeight="1">
      <c r="A180" s="8" t="s">
        <v>481</v>
      </c>
      <c r="B180" s="1" t="s">
        <v>66</v>
      </c>
      <c r="C180" s="8" t="s">
        <v>67</v>
      </c>
      <c r="D180" s="8" t="s">
        <v>482</v>
      </c>
      <c r="E180" s="8" t="s">
        <v>46</v>
      </c>
      <c r="F180" s="8" t="s">
        <v>47</v>
      </c>
      <c r="G180" s="11"/>
      <c r="H180" s="8" t="s">
        <v>57</v>
      </c>
      <c r="I180" s="8">
        <v>3</v>
      </c>
      <c r="J180" s="8"/>
      <c r="K180" s="8"/>
      <c r="L180" s="8"/>
      <c r="M180" s="8" t="s">
        <v>483</v>
      </c>
      <c r="N180" s="12"/>
    </row>
    <row r="181" spans="1:146" ht="33.950000000000003" customHeight="1">
      <c r="A181" s="8" t="s">
        <v>484</v>
      </c>
      <c r="B181" s="1" t="s">
        <v>52</v>
      </c>
      <c r="C181" s="8" t="s">
        <v>53</v>
      </c>
      <c r="D181" s="8" t="s">
        <v>485</v>
      </c>
      <c r="E181" s="8" t="s">
        <v>486</v>
      </c>
      <c r="F181" s="8" t="s">
        <v>47</v>
      </c>
      <c r="G181" s="8"/>
      <c r="H181" s="8" t="s">
        <v>487</v>
      </c>
      <c r="I181" s="8">
        <v>3</v>
      </c>
      <c r="J181" s="8"/>
      <c r="K181" s="8"/>
      <c r="L181" s="8"/>
      <c r="M181" s="8" t="s">
        <v>488</v>
      </c>
    </row>
    <row r="182" spans="1:146" ht="33.950000000000003" customHeight="1">
      <c r="A182" s="8" t="s">
        <v>501</v>
      </c>
      <c r="B182" s="1" t="s">
        <v>94</v>
      </c>
      <c r="C182" s="8" t="s">
        <v>95</v>
      </c>
      <c r="D182" s="8" t="s">
        <v>502</v>
      </c>
      <c r="E182" s="8" t="s">
        <v>30</v>
      </c>
      <c r="F182" s="8" t="s">
        <v>31</v>
      </c>
      <c r="G182" s="8" t="s">
        <v>229</v>
      </c>
      <c r="H182" s="8"/>
      <c r="I182" s="8">
        <v>2</v>
      </c>
      <c r="J182" s="8"/>
      <c r="K182" s="8"/>
      <c r="L182" s="8"/>
      <c r="M182" s="8" t="s">
        <v>503</v>
      </c>
      <c r="N182" s="12"/>
    </row>
    <row r="183" spans="1:146" ht="48">
      <c r="A183" s="9" t="s">
        <v>504</v>
      </c>
      <c r="B183" s="1" t="s">
        <v>66</v>
      </c>
      <c r="C183" s="9" t="s">
        <v>67</v>
      </c>
      <c r="D183" s="9" t="s">
        <v>505</v>
      </c>
      <c r="E183" s="9" t="s">
        <v>506</v>
      </c>
      <c r="F183" s="9" t="s">
        <v>31</v>
      </c>
      <c r="G183" s="9" t="s">
        <v>507</v>
      </c>
      <c r="H183" s="13"/>
      <c r="I183" s="13">
        <v>4</v>
      </c>
      <c r="J183" s="13"/>
      <c r="K183" s="13"/>
      <c r="L183" s="13"/>
      <c r="M183" s="9" t="s">
        <v>508</v>
      </c>
      <c r="N183" s="1" t="s">
        <v>509</v>
      </c>
    </row>
    <row r="184" spans="1:146" ht="33.950000000000003" customHeight="1">
      <c r="A184" s="8" t="s">
        <v>514</v>
      </c>
      <c r="B184" s="1" t="s">
        <v>60</v>
      </c>
      <c r="C184" s="8" t="s">
        <v>61</v>
      </c>
      <c r="D184" s="8" t="s">
        <v>515</v>
      </c>
      <c r="E184" s="8" t="s">
        <v>46</v>
      </c>
      <c r="F184" s="8" t="s">
        <v>47</v>
      </c>
      <c r="G184" s="8"/>
      <c r="H184" s="8" t="s">
        <v>516</v>
      </c>
      <c r="I184" s="8">
        <v>3</v>
      </c>
      <c r="J184" s="8"/>
      <c r="K184" s="8"/>
      <c r="L184" s="8"/>
      <c r="M184" s="8" t="s">
        <v>517</v>
      </c>
      <c r="N184" s="1" t="s">
        <v>518</v>
      </c>
    </row>
    <row r="185" spans="1:146" ht="33.950000000000003" customHeight="1">
      <c r="A185" s="8" t="s">
        <v>523</v>
      </c>
      <c r="B185" s="1" t="s">
        <v>94</v>
      </c>
      <c r="C185" s="8" t="s">
        <v>222</v>
      </c>
      <c r="D185" s="8" t="s">
        <v>524</v>
      </c>
      <c r="E185" s="8" t="s">
        <v>46</v>
      </c>
      <c r="F185" s="8" t="s">
        <v>31</v>
      </c>
      <c r="G185" s="8"/>
      <c r="H185" s="8"/>
      <c r="I185" s="8">
        <v>1</v>
      </c>
      <c r="J185" s="8"/>
      <c r="K185" s="8"/>
      <c r="L185" s="8"/>
      <c r="M185" s="8" t="s">
        <v>525</v>
      </c>
      <c r="N185" s="12"/>
      <c r="BX185" s="2"/>
      <c r="BY185" s="2"/>
      <c r="BZ185" s="2"/>
      <c r="CA185" s="2"/>
      <c r="CB185" s="2"/>
    </row>
    <row r="186" spans="1:146" ht="33.950000000000003" customHeight="1">
      <c r="A186" s="8" t="s">
        <v>536</v>
      </c>
      <c r="B186" s="1" t="s">
        <v>94</v>
      </c>
      <c r="C186" s="8" t="s">
        <v>95</v>
      </c>
      <c r="D186" s="8" t="s">
        <v>537</v>
      </c>
      <c r="E186" s="8" t="s">
        <v>191</v>
      </c>
      <c r="F186" s="8" t="s">
        <v>47</v>
      </c>
      <c r="G186" s="8" t="s">
        <v>507</v>
      </c>
      <c r="H186" s="8"/>
      <c r="I186" s="8">
        <v>4</v>
      </c>
      <c r="J186" s="8"/>
      <c r="K186" s="8"/>
      <c r="L186" s="8"/>
      <c r="M186" s="8" t="s">
        <v>538</v>
      </c>
      <c r="N186" s="1" t="s">
        <v>539</v>
      </c>
    </row>
    <row r="187" spans="1:146" ht="33.950000000000003" customHeight="1">
      <c r="A187" s="8" t="s">
        <v>548</v>
      </c>
      <c r="B187" s="1" t="s">
        <v>60</v>
      </c>
      <c r="C187" s="8" t="s">
        <v>61</v>
      </c>
      <c r="D187" s="8" t="s">
        <v>549</v>
      </c>
      <c r="E187" s="8" t="s">
        <v>46</v>
      </c>
      <c r="F187" s="8" t="s">
        <v>63</v>
      </c>
      <c r="G187" s="8"/>
      <c r="H187" s="8"/>
      <c r="I187" s="8">
        <v>3</v>
      </c>
      <c r="J187" s="8"/>
      <c r="K187" s="8"/>
      <c r="L187" s="8"/>
      <c r="M187" s="8" t="s">
        <v>550</v>
      </c>
    </row>
    <row r="188" spans="1:146" ht="33.950000000000003" customHeight="1">
      <c r="A188" s="8" t="s">
        <v>555</v>
      </c>
      <c r="B188" s="1" t="s">
        <v>94</v>
      </c>
      <c r="C188" s="8" t="s">
        <v>95</v>
      </c>
      <c r="D188" s="8" t="s">
        <v>556</v>
      </c>
      <c r="E188" s="8" t="s">
        <v>46</v>
      </c>
      <c r="F188" s="8" t="s">
        <v>31</v>
      </c>
      <c r="G188" s="8" t="s">
        <v>557</v>
      </c>
      <c r="H188" s="8"/>
      <c r="I188" s="8">
        <v>1</v>
      </c>
      <c r="J188" s="8"/>
      <c r="K188" s="8"/>
      <c r="L188" s="8"/>
      <c r="M188" s="8" t="s">
        <v>558</v>
      </c>
      <c r="N188" s="12"/>
      <c r="BX188" s="2"/>
      <c r="BY188" s="2"/>
      <c r="BZ188" s="2"/>
      <c r="CA188" s="2"/>
      <c r="CB188" s="2"/>
    </row>
    <row r="189" spans="1:146" ht="33.950000000000003" customHeight="1">
      <c r="A189" s="8" t="s">
        <v>559</v>
      </c>
      <c r="B189" s="1" t="s">
        <v>66</v>
      </c>
      <c r="C189" s="8" t="s">
        <v>67</v>
      </c>
      <c r="D189" s="8" t="s">
        <v>560</v>
      </c>
      <c r="E189" s="8" t="s">
        <v>46</v>
      </c>
      <c r="F189" s="8" t="s">
        <v>55</v>
      </c>
      <c r="G189" s="8" t="s">
        <v>561</v>
      </c>
      <c r="H189" s="8" t="s">
        <v>209</v>
      </c>
      <c r="I189" s="11">
        <v>2</v>
      </c>
      <c r="J189" s="11"/>
      <c r="K189" s="11"/>
      <c r="L189" s="11"/>
      <c r="M189" s="8" t="s">
        <v>562</v>
      </c>
      <c r="N189" s="12"/>
    </row>
    <row r="190" spans="1:146" ht="33.950000000000003" customHeight="1">
      <c r="A190" s="8" t="s">
        <v>563</v>
      </c>
      <c r="B190" s="1" t="s">
        <v>94</v>
      </c>
      <c r="C190" s="8" t="s">
        <v>95</v>
      </c>
      <c r="D190" s="8" t="s">
        <v>564</v>
      </c>
      <c r="E190" s="8" t="s">
        <v>46</v>
      </c>
      <c r="F190" s="8" t="s">
        <v>47</v>
      </c>
      <c r="G190" s="8"/>
      <c r="H190" s="8" t="s">
        <v>77</v>
      </c>
      <c r="I190" s="8">
        <v>3</v>
      </c>
      <c r="J190" s="8"/>
      <c r="K190" s="8"/>
      <c r="L190" s="8"/>
      <c r="M190" s="8" t="s">
        <v>565</v>
      </c>
      <c r="N190" s="12"/>
    </row>
    <row r="191" spans="1:146" ht="33.950000000000003" customHeight="1">
      <c r="A191" s="8" t="s">
        <v>566</v>
      </c>
      <c r="B191" s="1" t="s">
        <v>52</v>
      </c>
      <c r="C191" s="8" t="s">
        <v>53</v>
      </c>
      <c r="D191" s="8" t="s">
        <v>567</v>
      </c>
      <c r="E191" s="8" t="s">
        <v>46</v>
      </c>
      <c r="F191" s="8" t="s">
        <v>47</v>
      </c>
      <c r="G191" s="8" t="s">
        <v>177</v>
      </c>
      <c r="H191" s="8"/>
      <c r="I191" s="8">
        <v>2</v>
      </c>
      <c r="J191" s="8"/>
      <c r="K191" s="8"/>
      <c r="L191" s="8"/>
      <c r="M191" s="8" t="s">
        <v>568</v>
      </c>
    </row>
    <row r="192" spans="1:146" ht="33.950000000000003" customHeight="1">
      <c r="A192" s="8" t="s">
        <v>569</v>
      </c>
      <c r="B192" s="1" t="s">
        <v>38</v>
      </c>
      <c r="C192" s="8" t="s">
        <v>39</v>
      </c>
      <c r="D192" s="8" t="s">
        <v>570</v>
      </c>
      <c r="E192" s="8" t="s">
        <v>46</v>
      </c>
      <c r="F192" s="8" t="s">
        <v>55</v>
      </c>
      <c r="G192" s="8" t="s">
        <v>571</v>
      </c>
      <c r="H192" s="8" t="s">
        <v>173</v>
      </c>
      <c r="I192" s="8">
        <v>3</v>
      </c>
      <c r="J192" s="8" t="s">
        <v>34</v>
      </c>
      <c r="K192" s="8"/>
      <c r="L192" s="8"/>
      <c r="M192" s="8" t="s">
        <v>572</v>
      </c>
      <c r="N192" s="10"/>
      <c r="O192" s="1">
        <v>1</v>
      </c>
      <c r="Q192" s="1">
        <f t="shared" ref="Q192:AJ192" si="268">IF(Q$2/5+1 &gt;=$I192,CG192*DW192, 0)</f>
        <v>0</v>
      </c>
      <c r="R192" s="1">
        <f t="shared" si="268"/>
        <v>0</v>
      </c>
      <c r="S192" s="1">
        <f t="shared" si="268"/>
        <v>0</v>
      </c>
      <c r="T192" s="1">
        <f t="shared" si="268"/>
        <v>0</v>
      </c>
      <c r="U192" s="1">
        <f t="shared" si="268"/>
        <v>0</v>
      </c>
      <c r="V192" s="1">
        <f t="shared" si="268"/>
        <v>0</v>
      </c>
      <c r="W192" s="1">
        <f t="shared" si="268"/>
        <v>0</v>
      </c>
      <c r="X192" s="1">
        <f t="shared" si="268"/>
        <v>0</v>
      </c>
      <c r="Y192" s="1">
        <f t="shared" si="268"/>
        <v>0</v>
      </c>
      <c r="Z192" s="1">
        <f t="shared" si="268"/>
        <v>9.4500000000000011</v>
      </c>
      <c r="AA192" s="1">
        <f t="shared" si="268"/>
        <v>9.4500000000000011</v>
      </c>
      <c r="AB192" s="1">
        <f t="shared" si="268"/>
        <v>9.4500000000000011</v>
      </c>
      <c r="AC192" s="1">
        <f t="shared" si="268"/>
        <v>15.75</v>
      </c>
      <c r="AD192" s="1">
        <f t="shared" si="268"/>
        <v>15.75</v>
      </c>
      <c r="AE192" s="1">
        <f t="shared" si="268"/>
        <v>16.041666666666664</v>
      </c>
      <c r="AF192" s="1">
        <f t="shared" si="268"/>
        <v>22.458333333333332</v>
      </c>
      <c r="AG192" s="1">
        <f t="shared" si="268"/>
        <v>22.458333333333332</v>
      </c>
      <c r="AH192" s="1">
        <f t="shared" si="268"/>
        <v>22.458333333333332</v>
      </c>
      <c r="AI192" s="1">
        <f t="shared" si="268"/>
        <v>28.875</v>
      </c>
      <c r="AJ192" s="1">
        <f t="shared" si="268"/>
        <v>34.65</v>
      </c>
      <c r="AL192" s="1">
        <v>0</v>
      </c>
      <c r="AM192" s="1">
        <v>3</v>
      </c>
      <c r="AN192" s="1">
        <f t="shared" ref="AN192:BF192" si="269">AM192</f>
        <v>3</v>
      </c>
      <c r="AO192" s="1">
        <f t="shared" si="269"/>
        <v>3</v>
      </c>
      <c r="AP192" s="1">
        <f t="shared" si="269"/>
        <v>3</v>
      </c>
      <c r="AQ192" s="1">
        <f t="shared" si="269"/>
        <v>3</v>
      </c>
      <c r="AR192" s="1">
        <f t="shared" si="269"/>
        <v>3</v>
      </c>
      <c r="AS192" s="1">
        <f t="shared" si="269"/>
        <v>3</v>
      </c>
      <c r="AT192" s="1">
        <f t="shared" si="269"/>
        <v>3</v>
      </c>
      <c r="AU192" s="1">
        <f t="shared" si="269"/>
        <v>3</v>
      </c>
      <c r="AV192" s="1">
        <f t="shared" si="269"/>
        <v>3</v>
      </c>
      <c r="AW192" s="1">
        <f t="shared" si="269"/>
        <v>3</v>
      </c>
      <c r="AX192" s="1">
        <f t="shared" si="269"/>
        <v>3</v>
      </c>
      <c r="AY192" s="1">
        <f t="shared" si="269"/>
        <v>3</v>
      </c>
      <c r="AZ192" s="1">
        <f t="shared" si="269"/>
        <v>3</v>
      </c>
      <c r="BA192" s="1">
        <f t="shared" si="269"/>
        <v>3</v>
      </c>
      <c r="BB192" s="1">
        <f t="shared" si="269"/>
        <v>3</v>
      </c>
      <c r="BC192" s="1">
        <f t="shared" si="269"/>
        <v>3</v>
      </c>
      <c r="BD192" s="1">
        <f t="shared" si="269"/>
        <v>3</v>
      </c>
      <c r="BE192" s="1">
        <f t="shared" si="269"/>
        <v>3</v>
      </c>
      <c r="BF192" s="1">
        <f t="shared" si="269"/>
        <v>3</v>
      </c>
      <c r="BH192" s="1">
        <v>6</v>
      </c>
      <c r="BI192" s="1">
        <f t="shared" ref="BI192:CA192" si="270">BH192</f>
        <v>6</v>
      </c>
      <c r="BJ192" s="1">
        <f t="shared" si="270"/>
        <v>6</v>
      </c>
      <c r="BK192" s="1">
        <f t="shared" si="270"/>
        <v>6</v>
      </c>
      <c r="BL192" s="1">
        <f t="shared" si="270"/>
        <v>6</v>
      </c>
      <c r="BM192" s="1">
        <f t="shared" si="270"/>
        <v>6</v>
      </c>
      <c r="BN192" s="1">
        <f t="shared" si="270"/>
        <v>6</v>
      </c>
      <c r="BO192" s="1">
        <f t="shared" si="270"/>
        <v>6</v>
      </c>
      <c r="BP192" s="1">
        <f t="shared" si="270"/>
        <v>6</v>
      </c>
      <c r="BQ192" s="1">
        <f t="shared" si="270"/>
        <v>6</v>
      </c>
      <c r="BR192" s="1">
        <f t="shared" si="270"/>
        <v>6</v>
      </c>
      <c r="BS192" s="1">
        <f t="shared" si="270"/>
        <v>6</v>
      </c>
      <c r="BT192" s="1">
        <f t="shared" si="270"/>
        <v>6</v>
      </c>
      <c r="BU192" s="1">
        <f t="shared" si="270"/>
        <v>6</v>
      </c>
      <c r="BV192" s="1">
        <f t="shared" si="270"/>
        <v>6</v>
      </c>
      <c r="BW192" s="1">
        <f t="shared" si="270"/>
        <v>6</v>
      </c>
      <c r="BX192" s="1">
        <f t="shared" si="270"/>
        <v>6</v>
      </c>
      <c r="BY192" s="1">
        <f t="shared" si="270"/>
        <v>6</v>
      </c>
      <c r="BZ192" s="1">
        <f t="shared" si="270"/>
        <v>6</v>
      </c>
      <c r="CA192" s="1">
        <f t="shared" si="270"/>
        <v>6</v>
      </c>
      <c r="CB192" s="2"/>
      <c r="CC192" s="1">
        <v>2</v>
      </c>
      <c r="CE192">
        <f>IF(EXACT(E192,"Focus"),IF(I192=1,3,IF(I192=2,3,IF(I192=3,4,IF(I192=4,6,8)))),IF(I192=1,4,IF(I192=2,5,IF(I192=3,6,IF(I192=4,8,10)))))</f>
        <v>6</v>
      </c>
      <c r="CG192" s="2">
        <f t="shared" ref="CG192:CZ192" si="271">MIN(1,MAX(0,(CG$2-$CE192+1+CG$1-DB192)/CG$2))</f>
        <v>0.16666666666666666</v>
      </c>
      <c r="CH192" s="2">
        <f t="shared" si="271"/>
        <v>0.33333333333333331</v>
      </c>
      <c r="CI192" s="2">
        <f t="shared" si="271"/>
        <v>0.33333333333333331</v>
      </c>
      <c r="CJ192" s="2">
        <f t="shared" si="271"/>
        <v>0.5</v>
      </c>
      <c r="CK192" s="2">
        <f t="shared" si="271"/>
        <v>0.625</v>
      </c>
      <c r="CL192" s="2">
        <f t="shared" si="271"/>
        <v>0.625</v>
      </c>
      <c r="CM192" s="2">
        <f t="shared" si="271"/>
        <v>0.75</v>
      </c>
      <c r="CN192" s="2">
        <f t="shared" si="271"/>
        <v>0.75</v>
      </c>
      <c r="CO192" s="2">
        <f t="shared" si="271"/>
        <v>0.75</v>
      </c>
      <c r="CP192" s="2">
        <f t="shared" si="271"/>
        <v>0.9</v>
      </c>
      <c r="CQ192" s="2">
        <f t="shared" si="271"/>
        <v>0.9</v>
      </c>
      <c r="CR192" s="2">
        <f t="shared" si="271"/>
        <v>0.9</v>
      </c>
      <c r="CS192" s="2">
        <f t="shared" si="271"/>
        <v>0.9</v>
      </c>
      <c r="CT192" s="2">
        <f t="shared" si="271"/>
        <v>0.9</v>
      </c>
      <c r="CU192" s="2">
        <f t="shared" si="271"/>
        <v>0.91666666666666663</v>
      </c>
      <c r="CV192" s="2">
        <f t="shared" si="271"/>
        <v>0.91666666666666663</v>
      </c>
      <c r="CW192" s="2">
        <f t="shared" si="271"/>
        <v>0.91666666666666663</v>
      </c>
      <c r="CX192" s="2">
        <f t="shared" si="271"/>
        <v>0.91666666666666663</v>
      </c>
      <c r="CY192" s="2">
        <f t="shared" si="271"/>
        <v>0.91666666666666663</v>
      </c>
      <c r="CZ192" s="2">
        <f t="shared" si="271"/>
        <v>0.9</v>
      </c>
      <c r="DB192" s="1">
        <f t="shared" ref="DB192:DU192" si="272">IF($CC192&gt;0,MAX(0,FLOOR((1-$DA$2)*CG$2-$CE192+1+CG$1,1)),0)</f>
        <v>0</v>
      </c>
      <c r="DC192" s="1">
        <f t="shared" si="272"/>
        <v>0</v>
      </c>
      <c r="DD192" s="1">
        <f t="shared" si="272"/>
        <v>0</v>
      </c>
      <c r="DE192" s="1">
        <f t="shared" si="272"/>
        <v>0</v>
      </c>
      <c r="DF192" s="1">
        <f t="shared" si="272"/>
        <v>0</v>
      </c>
      <c r="DG192" s="1">
        <f t="shared" si="272"/>
        <v>0</v>
      </c>
      <c r="DH192" s="1">
        <f t="shared" si="272"/>
        <v>0</v>
      </c>
      <c r="DI192" s="1">
        <f t="shared" si="272"/>
        <v>0</v>
      </c>
      <c r="DJ192" s="1">
        <f t="shared" si="272"/>
        <v>0</v>
      </c>
      <c r="DK192" s="1">
        <f t="shared" si="272"/>
        <v>0</v>
      </c>
      <c r="DL192" s="1">
        <f t="shared" si="272"/>
        <v>0</v>
      </c>
      <c r="DM192" s="1">
        <f t="shared" si="272"/>
        <v>0</v>
      </c>
      <c r="DN192" s="1">
        <f t="shared" si="272"/>
        <v>1</v>
      </c>
      <c r="DO192" s="1">
        <f t="shared" si="272"/>
        <v>1</v>
      </c>
      <c r="DP192" s="1">
        <f t="shared" si="272"/>
        <v>1</v>
      </c>
      <c r="DQ192" s="1">
        <f t="shared" si="272"/>
        <v>2</v>
      </c>
      <c r="DR192" s="1">
        <f t="shared" si="272"/>
        <v>2</v>
      </c>
      <c r="DS192" s="1">
        <f t="shared" si="272"/>
        <v>2</v>
      </c>
      <c r="DT192" s="1">
        <f t="shared" si="272"/>
        <v>3</v>
      </c>
      <c r="DU192" s="1">
        <f t="shared" si="272"/>
        <v>4</v>
      </c>
      <c r="DW192" s="1">
        <f t="shared" ref="DW192:EP192" si="273">$AL192 +(DB192*$CC192+AM192)*(BH192+1)/2</f>
        <v>10.5</v>
      </c>
      <c r="DX192" s="1">
        <f t="shared" si="273"/>
        <v>10.5</v>
      </c>
      <c r="DY192" s="1">
        <f t="shared" si="273"/>
        <v>10.5</v>
      </c>
      <c r="DZ192" s="1">
        <f t="shared" si="273"/>
        <v>10.5</v>
      </c>
      <c r="EA192" s="1">
        <f t="shared" si="273"/>
        <v>10.5</v>
      </c>
      <c r="EB192" s="1">
        <f t="shared" si="273"/>
        <v>10.5</v>
      </c>
      <c r="EC192" s="1">
        <f t="shared" si="273"/>
        <v>10.5</v>
      </c>
      <c r="ED192" s="1">
        <f t="shared" si="273"/>
        <v>10.5</v>
      </c>
      <c r="EE192" s="1">
        <f t="shared" si="273"/>
        <v>10.5</v>
      </c>
      <c r="EF192" s="1">
        <f t="shared" si="273"/>
        <v>10.5</v>
      </c>
      <c r="EG192" s="1">
        <f t="shared" si="273"/>
        <v>10.5</v>
      </c>
      <c r="EH192" s="1">
        <f t="shared" si="273"/>
        <v>10.5</v>
      </c>
      <c r="EI192" s="1">
        <f t="shared" si="273"/>
        <v>17.5</v>
      </c>
      <c r="EJ192" s="1">
        <f t="shared" si="273"/>
        <v>17.5</v>
      </c>
      <c r="EK192" s="1">
        <f t="shared" si="273"/>
        <v>17.5</v>
      </c>
      <c r="EL192" s="1">
        <f t="shared" si="273"/>
        <v>24.5</v>
      </c>
      <c r="EM192" s="1">
        <f t="shared" si="273"/>
        <v>24.5</v>
      </c>
      <c r="EN192" s="1">
        <f t="shared" si="273"/>
        <v>24.5</v>
      </c>
      <c r="EO192" s="1">
        <f t="shared" si="273"/>
        <v>31.5</v>
      </c>
      <c r="EP192" s="1">
        <f t="shared" si="273"/>
        <v>38.5</v>
      </c>
    </row>
    <row r="193" spans="1:146" ht="60">
      <c r="A193" s="8" t="s">
        <v>578</v>
      </c>
      <c r="B193" s="1" t="s">
        <v>52</v>
      </c>
      <c r="C193" s="8" t="s">
        <v>80</v>
      </c>
      <c r="D193" s="8" t="s">
        <v>579</v>
      </c>
      <c r="E193" s="8" t="s">
        <v>82</v>
      </c>
      <c r="F193" s="8" t="s">
        <v>47</v>
      </c>
      <c r="G193" s="8"/>
      <c r="H193" s="8"/>
      <c r="I193" s="8">
        <v>4</v>
      </c>
      <c r="J193" s="8"/>
      <c r="K193" s="8"/>
      <c r="L193" s="8"/>
      <c r="M193" s="8" t="s">
        <v>580</v>
      </c>
    </row>
    <row r="194" spans="1:146" ht="33.950000000000003" customHeight="1">
      <c r="A194" s="8" t="s">
        <v>581</v>
      </c>
      <c r="B194" s="1" t="s">
        <v>94</v>
      </c>
      <c r="C194" s="8" t="s">
        <v>222</v>
      </c>
      <c r="D194" s="8" t="s">
        <v>582</v>
      </c>
      <c r="E194" s="8" t="s">
        <v>46</v>
      </c>
      <c r="F194" s="8" t="s">
        <v>63</v>
      </c>
      <c r="G194" s="8" t="s">
        <v>583</v>
      </c>
      <c r="H194" s="8" t="s">
        <v>471</v>
      </c>
      <c r="I194" s="8">
        <v>2</v>
      </c>
      <c r="J194" s="8"/>
      <c r="K194" s="8"/>
      <c r="L194" s="8"/>
      <c r="M194" s="8" t="s">
        <v>584</v>
      </c>
      <c r="N194" s="1" t="s">
        <v>585</v>
      </c>
    </row>
    <row r="195" spans="1:146" ht="33.950000000000003" customHeight="1">
      <c r="A195" s="8" t="s">
        <v>598</v>
      </c>
      <c r="B195" s="1" t="s">
        <v>60</v>
      </c>
      <c r="C195" s="8" t="s">
        <v>61</v>
      </c>
      <c r="D195" s="8" t="s">
        <v>599</v>
      </c>
      <c r="E195" s="8" t="s">
        <v>46</v>
      </c>
      <c r="F195" s="8" t="s">
        <v>47</v>
      </c>
      <c r="G195" s="8" t="s">
        <v>521</v>
      </c>
      <c r="H195" s="8"/>
      <c r="I195" s="8">
        <v>1</v>
      </c>
      <c r="J195" s="8"/>
      <c r="K195" s="8"/>
      <c r="L195" s="8"/>
      <c r="M195" s="8" t="s">
        <v>600</v>
      </c>
    </row>
    <row r="196" spans="1:146" ht="33.950000000000003" customHeight="1">
      <c r="A196" s="8" t="s">
        <v>601</v>
      </c>
      <c r="B196" s="1" t="s">
        <v>38</v>
      </c>
      <c r="C196" s="8" t="s">
        <v>39</v>
      </c>
      <c r="D196" s="8" t="s">
        <v>602</v>
      </c>
      <c r="E196" s="8" t="s">
        <v>46</v>
      </c>
      <c r="F196" s="8" t="s">
        <v>31</v>
      </c>
      <c r="G196" s="8"/>
      <c r="H196" s="8" t="s">
        <v>33</v>
      </c>
      <c r="I196" s="8">
        <v>1</v>
      </c>
      <c r="J196" s="8" t="s">
        <v>34</v>
      </c>
      <c r="K196" s="8"/>
      <c r="L196" s="8"/>
      <c r="M196" s="8" t="s">
        <v>603</v>
      </c>
      <c r="N196" s="10"/>
      <c r="O196" s="1">
        <v>1</v>
      </c>
      <c r="Q196" s="1">
        <f t="shared" ref="Q196:AJ196" si="274">IF(Q$2/5+1 &gt;=$I196,CG196*DW196, 0)</f>
        <v>1.25</v>
      </c>
      <c r="R196" s="1">
        <f t="shared" si="274"/>
        <v>1.6666666666666665</v>
      </c>
      <c r="S196" s="1">
        <f t="shared" si="274"/>
        <v>1.6666666666666665</v>
      </c>
      <c r="T196" s="1">
        <f t="shared" si="274"/>
        <v>2.0833333333333335</v>
      </c>
      <c r="U196" s="1">
        <f t="shared" si="274"/>
        <v>2.1875</v>
      </c>
      <c r="V196" s="1">
        <f t="shared" si="274"/>
        <v>2.1875</v>
      </c>
      <c r="W196" s="1">
        <f t="shared" si="274"/>
        <v>2.5</v>
      </c>
      <c r="X196" s="1">
        <f t="shared" si="274"/>
        <v>2.5</v>
      </c>
      <c r="Y196" s="1">
        <f t="shared" si="274"/>
        <v>2.5</v>
      </c>
      <c r="Z196" s="1">
        <f t="shared" si="274"/>
        <v>6.75</v>
      </c>
      <c r="AA196" s="1">
        <f t="shared" si="274"/>
        <v>6.75</v>
      </c>
      <c r="AB196" s="1">
        <f t="shared" si="274"/>
        <v>6.75</v>
      </c>
      <c r="AC196" s="1">
        <f t="shared" si="274"/>
        <v>9</v>
      </c>
      <c r="AD196" s="1">
        <f t="shared" si="274"/>
        <v>9</v>
      </c>
      <c r="AE196" s="1">
        <f t="shared" si="274"/>
        <v>9.1666666666666661</v>
      </c>
      <c r="AF196" s="1">
        <f t="shared" si="274"/>
        <v>11.458333333333332</v>
      </c>
      <c r="AG196" s="1">
        <f t="shared" si="274"/>
        <v>11.458333333333332</v>
      </c>
      <c r="AH196" s="1">
        <f t="shared" si="274"/>
        <v>11.458333333333332</v>
      </c>
      <c r="AI196" s="1">
        <f t="shared" si="274"/>
        <v>13.75</v>
      </c>
      <c r="AJ196" s="1">
        <f t="shared" si="274"/>
        <v>15.75</v>
      </c>
      <c r="AL196" s="1">
        <v>0</v>
      </c>
      <c r="AM196" s="1">
        <v>1</v>
      </c>
      <c r="AN196" s="1">
        <f t="shared" ref="AN196:BF196" si="275">AM196</f>
        <v>1</v>
      </c>
      <c r="AO196" s="1">
        <f t="shared" si="275"/>
        <v>1</v>
      </c>
      <c r="AP196" s="1">
        <f t="shared" si="275"/>
        <v>1</v>
      </c>
      <c r="AQ196" s="1">
        <f t="shared" si="275"/>
        <v>1</v>
      </c>
      <c r="AR196" s="1">
        <f t="shared" si="275"/>
        <v>1</v>
      </c>
      <c r="AS196" s="1">
        <f t="shared" si="275"/>
        <v>1</v>
      </c>
      <c r="AT196" s="1">
        <f t="shared" si="275"/>
        <v>1</v>
      </c>
      <c r="AU196" s="1">
        <f t="shared" si="275"/>
        <v>1</v>
      </c>
      <c r="AV196" s="1">
        <f t="shared" si="275"/>
        <v>1</v>
      </c>
      <c r="AW196" s="1">
        <f t="shared" si="275"/>
        <v>1</v>
      </c>
      <c r="AX196" s="1">
        <f t="shared" si="275"/>
        <v>1</v>
      </c>
      <c r="AY196" s="1">
        <f t="shared" si="275"/>
        <v>1</v>
      </c>
      <c r="AZ196" s="1">
        <f t="shared" si="275"/>
        <v>1</v>
      </c>
      <c r="BA196" s="1">
        <f t="shared" si="275"/>
        <v>1</v>
      </c>
      <c r="BB196" s="1">
        <f t="shared" si="275"/>
        <v>1</v>
      </c>
      <c r="BC196" s="1">
        <f t="shared" si="275"/>
        <v>1</v>
      </c>
      <c r="BD196" s="1">
        <f t="shared" si="275"/>
        <v>1</v>
      </c>
      <c r="BE196" s="1">
        <f t="shared" si="275"/>
        <v>1</v>
      </c>
      <c r="BF196" s="1">
        <f t="shared" si="275"/>
        <v>1</v>
      </c>
      <c r="BH196" s="1">
        <v>4</v>
      </c>
      <c r="BI196" s="1">
        <f t="shared" ref="BI196:CA196" si="276">BH196</f>
        <v>4</v>
      </c>
      <c r="BJ196" s="1">
        <f t="shared" si="276"/>
        <v>4</v>
      </c>
      <c r="BK196" s="1">
        <f t="shared" si="276"/>
        <v>4</v>
      </c>
      <c r="BL196" s="1">
        <f t="shared" si="276"/>
        <v>4</v>
      </c>
      <c r="BM196" s="1">
        <f t="shared" si="276"/>
        <v>4</v>
      </c>
      <c r="BN196" s="1">
        <f t="shared" si="276"/>
        <v>4</v>
      </c>
      <c r="BO196" s="1">
        <f t="shared" si="276"/>
        <v>4</v>
      </c>
      <c r="BP196" s="1">
        <f t="shared" si="276"/>
        <v>4</v>
      </c>
      <c r="BQ196" s="1">
        <f t="shared" si="276"/>
        <v>4</v>
      </c>
      <c r="BR196" s="1">
        <f t="shared" si="276"/>
        <v>4</v>
      </c>
      <c r="BS196" s="1">
        <f t="shared" si="276"/>
        <v>4</v>
      </c>
      <c r="BT196" s="1">
        <f t="shared" si="276"/>
        <v>4</v>
      </c>
      <c r="BU196" s="1">
        <f t="shared" si="276"/>
        <v>4</v>
      </c>
      <c r="BV196" s="1">
        <f t="shared" si="276"/>
        <v>4</v>
      </c>
      <c r="BW196" s="1">
        <f t="shared" si="276"/>
        <v>4</v>
      </c>
      <c r="BX196" s="1">
        <f t="shared" si="276"/>
        <v>4</v>
      </c>
      <c r="BY196" s="1">
        <f t="shared" si="276"/>
        <v>4</v>
      </c>
      <c r="BZ196" s="1">
        <f t="shared" si="276"/>
        <v>4</v>
      </c>
      <c r="CA196" s="1">
        <f t="shared" si="276"/>
        <v>4</v>
      </c>
      <c r="CB196" s="2"/>
      <c r="CC196" s="1">
        <v>1</v>
      </c>
      <c r="CE196">
        <f>IF(EXACT(E196,"Focus"),IF(I196=1,3,IF(I196=2,3,IF(I196=3,4,IF(I196=4,6,8)))),IF(I196=1,4,IF(I196=2,5,IF(I196=3,6,IF(I196=4,8,10)))))</f>
        <v>4</v>
      </c>
      <c r="CG196" s="2">
        <f t="shared" ref="CG196:CZ196" si="277">MIN(1,MAX(0,(CG$2-$CE196+1+CG$1-DB196)/CG$2))</f>
        <v>0.5</v>
      </c>
      <c r="CH196" s="2">
        <f t="shared" si="277"/>
        <v>0.66666666666666663</v>
      </c>
      <c r="CI196" s="2">
        <f t="shared" si="277"/>
        <v>0.66666666666666663</v>
      </c>
      <c r="CJ196" s="2">
        <f t="shared" si="277"/>
        <v>0.83333333333333337</v>
      </c>
      <c r="CK196" s="2">
        <f t="shared" si="277"/>
        <v>0.875</v>
      </c>
      <c r="CL196" s="2">
        <f t="shared" si="277"/>
        <v>0.875</v>
      </c>
      <c r="CM196" s="2">
        <f t="shared" si="277"/>
        <v>1</v>
      </c>
      <c r="CN196" s="2">
        <f t="shared" si="277"/>
        <v>1</v>
      </c>
      <c r="CO196" s="2">
        <f t="shared" si="277"/>
        <v>1</v>
      </c>
      <c r="CP196" s="2">
        <f t="shared" si="277"/>
        <v>0.9</v>
      </c>
      <c r="CQ196" s="2">
        <f t="shared" si="277"/>
        <v>0.9</v>
      </c>
      <c r="CR196" s="2">
        <f t="shared" si="277"/>
        <v>0.9</v>
      </c>
      <c r="CS196" s="2">
        <f t="shared" si="277"/>
        <v>0.9</v>
      </c>
      <c r="CT196" s="2">
        <f t="shared" si="277"/>
        <v>0.9</v>
      </c>
      <c r="CU196" s="2">
        <f t="shared" si="277"/>
        <v>0.91666666666666663</v>
      </c>
      <c r="CV196" s="2">
        <f t="shared" si="277"/>
        <v>0.91666666666666663</v>
      </c>
      <c r="CW196" s="2">
        <f t="shared" si="277"/>
        <v>0.91666666666666663</v>
      </c>
      <c r="CX196" s="2">
        <f t="shared" si="277"/>
        <v>0.91666666666666663</v>
      </c>
      <c r="CY196" s="2">
        <f t="shared" si="277"/>
        <v>0.91666666666666663</v>
      </c>
      <c r="CZ196" s="2">
        <f t="shared" si="277"/>
        <v>0.9</v>
      </c>
      <c r="DB196" s="1">
        <f t="shared" ref="DB196:DU196" si="278">IF($CC196&gt;0,MAX(0,FLOOR((1-$DA$2)*CG$2-$CE196+1+CG$1,1)),0)</f>
        <v>0</v>
      </c>
      <c r="DC196" s="1">
        <f t="shared" si="278"/>
        <v>0</v>
      </c>
      <c r="DD196" s="1">
        <f t="shared" si="278"/>
        <v>0</v>
      </c>
      <c r="DE196" s="1">
        <f t="shared" si="278"/>
        <v>0</v>
      </c>
      <c r="DF196" s="1">
        <f t="shared" si="278"/>
        <v>0</v>
      </c>
      <c r="DG196" s="1">
        <f t="shared" si="278"/>
        <v>0</v>
      </c>
      <c r="DH196" s="1">
        <f t="shared" si="278"/>
        <v>0</v>
      </c>
      <c r="DI196" s="1">
        <f t="shared" si="278"/>
        <v>0</v>
      </c>
      <c r="DJ196" s="1">
        <f t="shared" si="278"/>
        <v>0</v>
      </c>
      <c r="DK196" s="1">
        <f t="shared" si="278"/>
        <v>2</v>
      </c>
      <c r="DL196" s="1">
        <f t="shared" si="278"/>
        <v>2</v>
      </c>
      <c r="DM196" s="1">
        <f t="shared" si="278"/>
        <v>2</v>
      </c>
      <c r="DN196" s="1">
        <f t="shared" si="278"/>
        <v>3</v>
      </c>
      <c r="DO196" s="1">
        <f t="shared" si="278"/>
        <v>3</v>
      </c>
      <c r="DP196" s="1">
        <f t="shared" si="278"/>
        <v>3</v>
      </c>
      <c r="DQ196" s="1">
        <f t="shared" si="278"/>
        <v>4</v>
      </c>
      <c r="DR196" s="1">
        <f t="shared" si="278"/>
        <v>4</v>
      </c>
      <c r="DS196" s="1">
        <f t="shared" si="278"/>
        <v>4</v>
      </c>
      <c r="DT196" s="1">
        <f t="shared" si="278"/>
        <v>5</v>
      </c>
      <c r="DU196" s="1">
        <f t="shared" si="278"/>
        <v>6</v>
      </c>
      <c r="DW196" s="1">
        <f t="shared" ref="DW196:EP196" si="279">$AL196 +(DB196*$CC196+AM196)*(BH196+1)/2</f>
        <v>2.5</v>
      </c>
      <c r="DX196" s="1">
        <f t="shared" si="279"/>
        <v>2.5</v>
      </c>
      <c r="DY196" s="1">
        <f t="shared" si="279"/>
        <v>2.5</v>
      </c>
      <c r="DZ196" s="1">
        <f t="shared" si="279"/>
        <v>2.5</v>
      </c>
      <c r="EA196" s="1">
        <f t="shared" si="279"/>
        <v>2.5</v>
      </c>
      <c r="EB196" s="1">
        <f t="shared" si="279"/>
        <v>2.5</v>
      </c>
      <c r="EC196" s="1">
        <f t="shared" si="279"/>
        <v>2.5</v>
      </c>
      <c r="ED196" s="1">
        <f t="shared" si="279"/>
        <v>2.5</v>
      </c>
      <c r="EE196" s="1">
        <f t="shared" si="279"/>
        <v>2.5</v>
      </c>
      <c r="EF196" s="1">
        <f t="shared" si="279"/>
        <v>7.5</v>
      </c>
      <c r="EG196" s="1">
        <f t="shared" si="279"/>
        <v>7.5</v>
      </c>
      <c r="EH196" s="1">
        <f t="shared" si="279"/>
        <v>7.5</v>
      </c>
      <c r="EI196" s="1">
        <f t="shared" si="279"/>
        <v>10</v>
      </c>
      <c r="EJ196" s="1">
        <f t="shared" si="279"/>
        <v>10</v>
      </c>
      <c r="EK196" s="1">
        <f t="shared" si="279"/>
        <v>10</v>
      </c>
      <c r="EL196" s="1">
        <f t="shared" si="279"/>
        <v>12.5</v>
      </c>
      <c r="EM196" s="1">
        <f t="shared" si="279"/>
        <v>12.5</v>
      </c>
      <c r="EN196" s="1">
        <f t="shared" si="279"/>
        <v>12.5</v>
      </c>
      <c r="EO196" s="1">
        <f t="shared" si="279"/>
        <v>15</v>
      </c>
      <c r="EP196" s="1">
        <f t="shared" si="279"/>
        <v>17.5</v>
      </c>
    </row>
    <row r="197" spans="1:146" ht="36">
      <c r="A197" s="8" t="s">
        <v>604</v>
      </c>
      <c r="B197" s="1" t="s">
        <v>94</v>
      </c>
      <c r="C197" s="8" t="s">
        <v>222</v>
      </c>
      <c r="D197" s="8" t="s">
        <v>605</v>
      </c>
      <c r="E197" s="8" t="s">
        <v>30</v>
      </c>
      <c r="F197" s="8" t="s">
        <v>31</v>
      </c>
      <c r="G197" s="8"/>
      <c r="H197" s="8"/>
      <c r="I197" s="8">
        <v>1</v>
      </c>
      <c r="J197" s="8"/>
      <c r="K197" s="8"/>
      <c r="L197" s="8"/>
      <c r="M197" s="8" t="s">
        <v>606</v>
      </c>
      <c r="N197" s="12"/>
      <c r="BX197" s="2"/>
      <c r="BY197" s="2"/>
      <c r="BZ197" s="2"/>
      <c r="CA197" s="2"/>
      <c r="CB197" s="2"/>
    </row>
    <row r="198" spans="1:146" ht="33.950000000000003" customHeight="1">
      <c r="A198" s="8" t="s">
        <v>611</v>
      </c>
      <c r="B198" s="1" t="s">
        <v>132</v>
      </c>
      <c r="C198" s="8" t="s">
        <v>133</v>
      </c>
      <c r="D198" s="8" t="s">
        <v>612</v>
      </c>
      <c r="E198" s="8" t="s">
        <v>30</v>
      </c>
      <c r="F198" s="8" t="s">
        <v>47</v>
      </c>
      <c r="G198" s="8"/>
      <c r="H198" s="8"/>
      <c r="I198" s="8">
        <v>3</v>
      </c>
      <c r="J198" s="8"/>
      <c r="K198" s="8"/>
      <c r="L198" s="8"/>
      <c r="M198" s="8" t="s">
        <v>613</v>
      </c>
      <c r="N198" s="16"/>
    </row>
    <row r="199" spans="1:146" ht="33.950000000000003" customHeight="1">
      <c r="A199" s="8" t="s">
        <v>614</v>
      </c>
      <c r="B199" s="1" t="s">
        <v>132</v>
      </c>
      <c r="C199" s="8" t="s">
        <v>133</v>
      </c>
      <c r="D199" s="8" t="s">
        <v>615</v>
      </c>
      <c r="E199" s="8" t="s">
        <v>46</v>
      </c>
      <c r="F199" s="8" t="s">
        <v>55</v>
      </c>
      <c r="G199" s="8" t="s">
        <v>507</v>
      </c>
      <c r="H199" s="8" t="s">
        <v>57</v>
      </c>
      <c r="I199" s="8">
        <v>1</v>
      </c>
      <c r="J199" s="8"/>
      <c r="K199" s="8"/>
      <c r="L199" s="8"/>
      <c r="M199" s="8" t="s">
        <v>616</v>
      </c>
    </row>
    <row r="200" spans="1:146" ht="36">
      <c r="A200" s="8" t="s">
        <v>621</v>
      </c>
      <c r="B200" s="1" t="s">
        <v>66</v>
      </c>
      <c r="C200" s="8" t="s">
        <v>67</v>
      </c>
      <c r="D200" s="8" t="s">
        <v>622</v>
      </c>
      <c r="E200" s="8" t="s">
        <v>46</v>
      </c>
      <c r="F200" s="8" t="s">
        <v>47</v>
      </c>
      <c r="G200" s="8"/>
      <c r="H200" s="8" t="s">
        <v>266</v>
      </c>
      <c r="I200" s="8">
        <v>4</v>
      </c>
      <c r="J200" s="8"/>
      <c r="K200" s="8"/>
      <c r="L200" s="8"/>
      <c r="M200" s="8" t="s">
        <v>623</v>
      </c>
      <c r="N200" s="12"/>
    </row>
    <row r="201" spans="1:146" ht="48">
      <c r="A201" s="8" t="s">
        <v>624</v>
      </c>
      <c r="B201" s="1" t="s">
        <v>52</v>
      </c>
      <c r="C201" s="8" t="s">
        <v>80</v>
      </c>
      <c r="D201" s="8" t="s">
        <v>625</v>
      </c>
      <c r="E201" s="8" t="s">
        <v>82</v>
      </c>
      <c r="F201" s="8" t="s">
        <v>47</v>
      </c>
      <c r="G201" s="8"/>
      <c r="H201" s="8" t="s">
        <v>626</v>
      </c>
      <c r="I201" s="8">
        <v>4</v>
      </c>
      <c r="J201" s="8"/>
      <c r="K201" s="8"/>
      <c r="L201" s="8"/>
      <c r="M201" s="8" t="s">
        <v>627</v>
      </c>
    </row>
    <row r="202" spans="1:146" ht="24">
      <c r="A202" s="8" t="s">
        <v>631</v>
      </c>
      <c r="B202" s="1" t="s">
        <v>66</v>
      </c>
      <c r="C202" s="8" t="s">
        <v>67</v>
      </c>
      <c r="D202" s="8" t="s">
        <v>632</v>
      </c>
      <c r="E202" s="8" t="s">
        <v>46</v>
      </c>
      <c r="F202" s="8" t="s">
        <v>31</v>
      </c>
      <c r="G202" s="11"/>
      <c r="H202" s="8" t="s">
        <v>57</v>
      </c>
      <c r="I202" s="8">
        <v>3</v>
      </c>
      <c r="J202" s="8"/>
      <c r="K202" s="8"/>
      <c r="L202" s="8"/>
      <c r="M202" s="8" t="s">
        <v>633</v>
      </c>
      <c r="N202" s="12"/>
    </row>
    <row r="203" spans="1:146" ht="33.950000000000003" customHeight="1">
      <c r="A203" s="15" t="s">
        <v>634</v>
      </c>
      <c r="B203" s="1" t="s">
        <v>52</v>
      </c>
      <c r="C203" s="15" t="s">
        <v>80</v>
      </c>
      <c r="D203" s="15" t="s">
        <v>635</v>
      </c>
      <c r="E203" s="15" t="s">
        <v>82</v>
      </c>
      <c r="F203" s="15" t="s">
        <v>47</v>
      </c>
      <c r="G203" s="15"/>
      <c r="H203" s="15" t="s">
        <v>393</v>
      </c>
      <c r="I203" s="15">
        <v>3</v>
      </c>
      <c r="J203" s="15"/>
      <c r="K203" s="15"/>
      <c r="L203" s="15"/>
      <c r="M203" s="15" t="s">
        <v>636</v>
      </c>
    </row>
    <row r="204" spans="1:146" ht="33.950000000000003" customHeight="1">
      <c r="A204" s="8" t="s">
        <v>650</v>
      </c>
      <c r="B204" s="1" t="s">
        <v>94</v>
      </c>
      <c r="C204" s="8" t="s">
        <v>95</v>
      </c>
      <c r="D204" s="8" t="s">
        <v>651</v>
      </c>
      <c r="E204" s="8" t="s">
        <v>46</v>
      </c>
      <c r="F204" s="8" t="s">
        <v>31</v>
      </c>
      <c r="G204" s="8" t="s">
        <v>652</v>
      </c>
      <c r="H204" s="8"/>
      <c r="I204" s="8">
        <v>1</v>
      </c>
      <c r="J204" s="8"/>
      <c r="K204" s="8"/>
      <c r="L204" s="8"/>
      <c r="M204" s="8" t="s">
        <v>653</v>
      </c>
      <c r="N204" s="12"/>
      <c r="BX204" s="2"/>
      <c r="BY204" s="2"/>
      <c r="BZ204" s="2"/>
      <c r="CA204" s="2"/>
      <c r="CB204" s="2"/>
    </row>
    <row r="205" spans="1:146" ht="33.950000000000003" customHeight="1">
      <c r="A205" s="9" t="s">
        <v>654</v>
      </c>
      <c r="B205" s="1" t="s">
        <v>94</v>
      </c>
      <c r="C205" s="9" t="s">
        <v>95</v>
      </c>
      <c r="D205" s="9" t="s">
        <v>655</v>
      </c>
      <c r="E205" s="9" t="s">
        <v>46</v>
      </c>
      <c r="F205" s="9" t="s">
        <v>55</v>
      </c>
      <c r="G205" s="9"/>
      <c r="H205" s="9" t="s">
        <v>596</v>
      </c>
      <c r="I205" s="9">
        <v>3</v>
      </c>
      <c r="J205" s="9"/>
      <c r="K205" s="9"/>
      <c r="L205" s="9"/>
      <c r="M205" s="9" t="s">
        <v>656</v>
      </c>
      <c r="N205" s="12"/>
    </row>
    <row r="206" spans="1:146" ht="33.950000000000003" customHeight="1">
      <c r="A206" s="8" t="s">
        <v>657</v>
      </c>
      <c r="B206" s="1" t="s">
        <v>52</v>
      </c>
      <c r="C206" s="8" t="s">
        <v>80</v>
      </c>
      <c r="D206" s="8" t="s">
        <v>658</v>
      </c>
      <c r="E206" s="8" t="s">
        <v>82</v>
      </c>
      <c r="F206" s="8" t="s">
        <v>31</v>
      </c>
      <c r="G206" s="8"/>
      <c r="H206" s="8" t="s">
        <v>393</v>
      </c>
      <c r="I206" s="8">
        <v>2</v>
      </c>
      <c r="J206" s="8"/>
      <c r="K206" s="8"/>
      <c r="L206" s="8"/>
      <c r="M206" s="8" t="s">
        <v>659</v>
      </c>
      <c r="N206" s="10" t="s">
        <v>660</v>
      </c>
    </row>
    <row r="207" spans="1:146" ht="33.950000000000003" customHeight="1">
      <c r="A207" s="9" t="s">
        <v>661</v>
      </c>
      <c r="B207" s="1" t="s">
        <v>94</v>
      </c>
      <c r="C207" s="9" t="s">
        <v>95</v>
      </c>
      <c r="D207" s="9" t="s">
        <v>662</v>
      </c>
      <c r="E207" s="9" t="s">
        <v>30</v>
      </c>
      <c r="F207" s="9" t="s">
        <v>55</v>
      </c>
      <c r="G207" s="9"/>
      <c r="H207" s="9"/>
      <c r="I207" s="9">
        <v>1</v>
      </c>
      <c r="J207" s="9"/>
      <c r="K207" s="9"/>
      <c r="L207" s="9"/>
      <c r="M207" s="9" t="s">
        <v>663</v>
      </c>
      <c r="N207" s="12" t="s">
        <v>664</v>
      </c>
    </row>
    <row r="208" spans="1:146" ht="33.950000000000003" customHeight="1">
      <c r="A208" s="8" t="s">
        <v>675</v>
      </c>
      <c r="B208" s="1" t="s">
        <v>94</v>
      </c>
      <c r="C208" s="8" t="s">
        <v>95</v>
      </c>
      <c r="D208" s="8" t="s">
        <v>676</v>
      </c>
      <c r="E208" s="8" t="s">
        <v>46</v>
      </c>
      <c r="F208" s="8" t="s">
        <v>47</v>
      </c>
      <c r="G208" s="8" t="s">
        <v>677</v>
      </c>
      <c r="H208" s="8"/>
      <c r="I208" s="8">
        <v>2</v>
      </c>
      <c r="J208" s="8"/>
      <c r="K208" s="8"/>
      <c r="L208" s="8"/>
      <c r="M208" s="8" t="s">
        <v>678</v>
      </c>
      <c r="N208" s="12"/>
    </row>
    <row r="209" spans="1:146" ht="33.950000000000003" customHeight="1">
      <c r="A209" s="8" t="s">
        <v>679</v>
      </c>
      <c r="B209" s="1" t="s">
        <v>94</v>
      </c>
      <c r="C209" s="8" t="s">
        <v>95</v>
      </c>
      <c r="D209" s="8" t="s">
        <v>680</v>
      </c>
      <c r="E209" s="8" t="s">
        <v>30</v>
      </c>
      <c r="F209" s="8" t="s">
        <v>31</v>
      </c>
      <c r="G209" s="8"/>
      <c r="H209" s="8"/>
      <c r="I209" s="8">
        <v>2</v>
      </c>
      <c r="J209" s="8"/>
      <c r="K209" s="8"/>
      <c r="L209" s="8"/>
      <c r="M209" s="8" t="s">
        <v>681</v>
      </c>
      <c r="N209" s="12"/>
    </row>
    <row r="210" spans="1:146" ht="33.950000000000003" customHeight="1">
      <c r="A210" s="8" t="s">
        <v>685</v>
      </c>
      <c r="B210" s="1" t="s">
        <v>52</v>
      </c>
      <c r="C210" s="8" t="s">
        <v>80</v>
      </c>
      <c r="D210" s="8" t="s">
        <v>686</v>
      </c>
      <c r="E210" s="8" t="s">
        <v>30</v>
      </c>
      <c r="F210" s="8" t="s">
        <v>63</v>
      </c>
      <c r="G210" s="8" t="s">
        <v>687</v>
      </c>
      <c r="H210" s="8"/>
      <c r="I210" s="8">
        <v>1</v>
      </c>
      <c r="J210" s="8"/>
      <c r="K210" s="8"/>
      <c r="L210" s="8"/>
      <c r="M210" s="8" t="s">
        <v>688</v>
      </c>
      <c r="N210" s="10"/>
    </row>
    <row r="211" spans="1:146" ht="33.950000000000003" customHeight="1">
      <c r="A211" s="8" t="s">
        <v>689</v>
      </c>
      <c r="B211" s="1" t="s">
        <v>52</v>
      </c>
      <c r="C211" s="8" t="s">
        <v>80</v>
      </c>
      <c r="D211" s="8" t="s">
        <v>690</v>
      </c>
      <c r="E211" s="8" t="s">
        <v>82</v>
      </c>
      <c r="F211" s="8" t="s">
        <v>47</v>
      </c>
      <c r="G211" s="8"/>
      <c r="H211" s="8" t="s">
        <v>77</v>
      </c>
      <c r="I211" s="8">
        <v>5</v>
      </c>
      <c r="J211" s="8"/>
      <c r="K211" s="8"/>
      <c r="L211" s="8"/>
      <c r="M211" s="8" t="s">
        <v>691</v>
      </c>
    </row>
    <row r="212" spans="1:146" ht="33.950000000000003" customHeight="1">
      <c r="A212" s="9" t="s">
        <v>692</v>
      </c>
      <c r="B212" s="1" t="s">
        <v>52</v>
      </c>
      <c r="C212" s="9" t="s">
        <v>53</v>
      </c>
      <c r="D212" s="9" t="s">
        <v>693</v>
      </c>
      <c r="E212" s="9" t="s">
        <v>46</v>
      </c>
      <c r="F212" s="9" t="s">
        <v>31</v>
      </c>
      <c r="G212" s="9" t="s">
        <v>177</v>
      </c>
      <c r="H212" s="9"/>
      <c r="I212" s="9">
        <v>4</v>
      </c>
      <c r="J212" s="9"/>
      <c r="K212" s="9"/>
      <c r="L212" s="9"/>
      <c r="M212" s="9" t="s">
        <v>694</v>
      </c>
    </row>
    <row r="213" spans="1:146" ht="33.950000000000003" customHeight="1">
      <c r="A213" s="8" t="s">
        <v>695</v>
      </c>
      <c r="B213" s="1" t="s">
        <v>52</v>
      </c>
      <c r="C213" s="8" t="s">
        <v>80</v>
      </c>
      <c r="D213" s="8" t="s">
        <v>696</v>
      </c>
      <c r="E213" s="8" t="s">
        <v>82</v>
      </c>
      <c r="F213" s="8" t="s">
        <v>47</v>
      </c>
      <c r="G213" s="8"/>
      <c r="H213" s="8" t="s">
        <v>209</v>
      </c>
      <c r="I213" s="8">
        <v>4</v>
      </c>
      <c r="J213" s="8"/>
      <c r="K213" s="8"/>
      <c r="L213" s="8"/>
      <c r="M213" s="8" t="s">
        <v>697</v>
      </c>
      <c r="N213" s="10"/>
    </row>
    <row r="214" spans="1:146" ht="33.950000000000003" customHeight="1">
      <c r="A214" s="8" t="s">
        <v>698</v>
      </c>
      <c r="B214" s="1" t="s">
        <v>94</v>
      </c>
      <c r="C214" s="8" t="s">
        <v>95</v>
      </c>
      <c r="D214" s="8" t="s">
        <v>699</v>
      </c>
      <c r="E214" s="8" t="s">
        <v>30</v>
      </c>
      <c r="F214" s="8" t="s">
        <v>47</v>
      </c>
      <c r="G214" s="8"/>
      <c r="H214" s="8"/>
      <c r="I214" s="8">
        <v>1</v>
      </c>
      <c r="J214" s="8"/>
      <c r="K214" s="8"/>
      <c r="L214" s="8"/>
      <c r="M214" s="8" t="s">
        <v>700</v>
      </c>
      <c r="N214" s="1" t="s">
        <v>701</v>
      </c>
    </row>
    <row r="215" spans="1:146" ht="33.950000000000003" customHeight="1">
      <c r="A215" s="9" t="s">
        <v>706</v>
      </c>
      <c r="B215" s="1" t="s">
        <v>94</v>
      </c>
      <c r="C215" s="9" t="s">
        <v>95</v>
      </c>
      <c r="D215" s="9" t="s">
        <v>707</v>
      </c>
      <c r="E215" s="9" t="s">
        <v>30</v>
      </c>
      <c r="F215" s="9" t="s">
        <v>31</v>
      </c>
      <c r="G215" s="9"/>
      <c r="H215" s="9"/>
      <c r="I215" s="9">
        <v>5</v>
      </c>
      <c r="J215" s="9"/>
      <c r="K215" s="9"/>
      <c r="L215" s="9"/>
      <c r="M215" s="9" t="s">
        <v>708</v>
      </c>
      <c r="N215" s="12"/>
    </row>
    <row r="216" spans="1:146" ht="33.950000000000003" customHeight="1">
      <c r="A216" s="9" t="s">
        <v>712</v>
      </c>
      <c r="B216" s="1" t="s">
        <v>52</v>
      </c>
      <c r="C216" s="9" t="s">
        <v>53</v>
      </c>
      <c r="D216" s="9" t="s">
        <v>713</v>
      </c>
      <c r="E216" s="9" t="s">
        <v>46</v>
      </c>
      <c r="F216" s="9" t="s">
        <v>47</v>
      </c>
      <c r="G216" s="9" t="s">
        <v>177</v>
      </c>
      <c r="H216" s="9"/>
      <c r="I216" s="9">
        <v>3</v>
      </c>
      <c r="J216" s="9"/>
      <c r="K216" s="9"/>
      <c r="L216" s="9"/>
      <c r="M216" s="9" t="s">
        <v>714</v>
      </c>
      <c r="N216" s="1" t="s">
        <v>715</v>
      </c>
    </row>
    <row r="217" spans="1:146" ht="33.950000000000003" customHeight="1">
      <c r="A217" s="8" t="s">
        <v>720</v>
      </c>
      <c r="B217" s="1" t="s">
        <v>38</v>
      </c>
      <c r="C217" s="8" t="s">
        <v>39</v>
      </c>
      <c r="D217" s="8" t="s">
        <v>721</v>
      </c>
      <c r="E217" s="8" t="s">
        <v>46</v>
      </c>
      <c r="F217" s="8" t="s">
        <v>55</v>
      </c>
      <c r="G217" s="8"/>
      <c r="H217" s="8" t="s">
        <v>33</v>
      </c>
      <c r="I217" s="8">
        <v>4</v>
      </c>
      <c r="J217" s="8"/>
      <c r="K217" s="8"/>
      <c r="L217" s="8"/>
      <c r="M217" s="8" t="s">
        <v>722</v>
      </c>
      <c r="O217" s="1">
        <v>1</v>
      </c>
      <c r="Q217" s="1">
        <f t="shared" ref="Q217:AJ217" si="280">IF(Q$2/5+1 &gt;=$I217,CG217*DW217, 0)</f>
        <v>0</v>
      </c>
      <c r="R217" s="1">
        <f t="shared" si="280"/>
        <v>0</v>
      </c>
      <c r="S217" s="1">
        <f t="shared" si="280"/>
        <v>0</v>
      </c>
      <c r="T217" s="1">
        <f t="shared" si="280"/>
        <v>0</v>
      </c>
      <c r="U217" s="1">
        <f t="shared" si="280"/>
        <v>0</v>
      </c>
      <c r="V217" s="1">
        <f t="shared" si="280"/>
        <v>0</v>
      </c>
      <c r="W217" s="1">
        <f t="shared" si="280"/>
        <v>0</v>
      </c>
      <c r="X217" s="1">
        <f t="shared" si="280"/>
        <v>0</v>
      </c>
      <c r="Y217" s="1">
        <f t="shared" si="280"/>
        <v>0</v>
      </c>
      <c r="Z217" s="1">
        <f t="shared" si="280"/>
        <v>0</v>
      </c>
      <c r="AA217" s="1">
        <f t="shared" si="280"/>
        <v>0</v>
      </c>
      <c r="AB217" s="1">
        <f t="shared" si="280"/>
        <v>0</v>
      </c>
      <c r="AC217" s="1">
        <f t="shared" si="280"/>
        <v>0</v>
      </c>
      <c r="AD217" s="1">
        <f t="shared" si="280"/>
        <v>0</v>
      </c>
      <c r="AE217" s="1">
        <f t="shared" si="280"/>
        <v>22.5</v>
      </c>
      <c r="AF217" s="1">
        <f t="shared" si="280"/>
        <v>24.75</v>
      </c>
      <c r="AG217" s="1">
        <f t="shared" si="280"/>
        <v>24.75</v>
      </c>
      <c r="AH217" s="1">
        <f t="shared" si="280"/>
        <v>24.75</v>
      </c>
      <c r="AI217" s="1">
        <f t="shared" si="280"/>
        <v>33</v>
      </c>
      <c r="AJ217" s="1">
        <f t="shared" si="280"/>
        <v>40.5</v>
      </c>
      <c r="AL217" s="1">
        <v>0</v>
      </c>
      <c r="AM217" s="1">
        <v>6</v>
      </c>
      <c r="AN217" s="1">
        <f t="shared" ref="AN217:BF217" si="281">AM217</f>
        <v>6</v>
      </c>
      <c r="AO217" s="1">
        <f t="shared" si="281"/>
        <v>6</v>
      </c>
      <c r="AP217" s="1">
        <f t="shared" si="281"/>
        <v>6</v>
      </c>
      <c r="AQ217" s="1">
        <f t="shared" si="281"/>
        <v>6</v>
      </c>
      <c r="AR217" s="1">
        <f t="shared" si="281"/>
        <v>6</v>
      </c>
      <c r="AS217" s="1">
        <f t="shared" si="281"/>
        <v>6</v>
      </c>
      <c r="AT217" s="1">
        <f t="shared" si="281"/>
        <v>6</v>
      </c>
      <c r="AU217" s="1">
        <f t="shared" si="281"/>
        <v>6</v>
      </c>
      <c r="AV217" s="1">
        <f t="shared" si="281"/>
        <v>6</v>
      </c>
      <c r="AW217" s="1">
        <f t="shared" si="281"/>
        <v>6</v>
      </c>
      <c r="AX217" s="1">
        <f t="shared" si="281"/>
        <v>6</v>
      </c>
      <c r="AY217" s="1">
        <f t="shared" si="281"/>
        <v>6</v>
      </c>
      <c r="AZ217" s="1">
        <f t="shared" si="281"/>
        <v>6</v>
      </c>
      <c r="BA217" s="1">
        <f t="shared" si="281"/>
        <v>6</v>
      </c>
      <c r="BB217" s="1">
        <f t="shared" si="281"/>
        <v>6</v>
      </c>
      <c r="BC217" s="1">
        <f t="shared" si="281"/>
        <v>6</v>
      </c>
      <c r="BD217" s="1">
        <f t="shared" si="281"/>
        <v>6</v>
      </c>
      <c r="BE217" s="1">
        <f t="shared" si="281"/>
        <v>6</v>
      </c>
      <c r="BF217" s="1">
        <f t="shared" si="281"/>
        <v>6</v>
      </c>
      <c r="BH217" s="1">
        <v>8</v>
      </c>
      <c r="BI217" s="1">
        <f t="shared" ref="BI217:CA217" si="282">BH217</f>
        <v>8</v>
      </c>
      <c r="BJ217" s="1">
        <f t="shared" si="282"/>
        <v>8</v>
      </c>
      <c r="BK217" s="1">
        <f t="shared" si="282"/>
        <v>8</v>
      </c>
      <c r="BL217" s="1">
        <f t="shared" si="282"/>
        <v>8</v>
      </c>
      <c r="BM217" s="1">
        <f t="shared" si="282"/>
        <v>8</v>
      </c>
      <c r="BN217" s="1">
        <f t="shared" si="282"/>
        <v>8</v>
      </c>
      <c r="BO217" s="1">
        <f t="shared" si="282"/>
        <v>8</v>
      </c>
      <c r="BP217" s="1">
        <f t="shared" si="282"/>
        <v>8</v>
      </c>
      <c r="BQ217" s="1">
        <f t="shared" si="282"/>
        <v>8</v>
      </c>
      <c r="BR217" s="1">
        <f t="shared" si="282"/>
        <v>8</v>
      </c>
      <c r="BS217" s="1">
        <f t="shared" si="282"/>
        <v>8</v>
      </c>
      <c r="BT217" s="1">
        <f t="shared" si="282"/>
        <v>8</v>
      </c>
      <c r="BU217" s="1">
        <f t="shared" si="282"/>
        <v>8</v>
      </c>
      <c r="BV217" s="1">
        <f t="shared" si="282"/>
        <v>8</v>
      </c>
      <c r="BW217" s="1">
        <f t="shared" si="282"/>
        <v>8</v>
      </c>
      <c r="BX217" s="1">
        <f t="shared" si="282"/>
        <v>8</v>
      </c>
      <c r="BY217" s="1">
        <f t="shared" si="282"/>
        <v>8</v>
      </c>
      <c r="BZ217" s="1">
        <f t="shared" si="282"/>
        <v>8</v>
      </c>
      <c r="CA217" s="1">
        <f t="shared" si="282"/>
        <v>8</v>
      </c>
      <c r="CB217" s="2"/>
      <c r="CC217" s="1">
        <v>2</v>
      </c>
      <c r="CE217">
        <f>IF(EXACT(E217,"Focus"),IF(I217=1,3,IF(I217=2,3,IF(I217=3,4,IF(I217=4,6,8)))),IF(I217=1,4,IF(I217=2,5,IF(I217=3,6,IF(I217=4,8,10)))))</f>
        <v>8</v>
      </c>
      <c r="CG217" s="2">
        <f t="shared" ref="CG217:CZ217" si="283">MIN(1,MAX(0,(CG$2-$CE217+1+CG$1-DB217)/CG$2))</f>
        <v>0</v>
      </c>
      <c r="CH217" s="2">
        <f t="shared" si="283"/>
        <v>0</v>
      </c>
      <c r="CI217" s="2">
        <f t="shared" si="283"/>
        <v>0</v>
      </c>
      <c r="CJ217" s="2">
        <f t="shared" si="283"/>
        <v>0.16666666666666666</v>
      </c>
      <c r="CK217" s="2">
        <f t="shared" si="283"/>
        <v>0.375</v>
      </c>
      <c r="CL217" s="2">
        <f t="shared" si="283"/>
        <v>0.375</v>
      </c>
      <c r="CM217" s="2">
        <f t="shared" si="283"/>
        <v>0.5</v>
      </c>
      <c r="CN217" s="2">
        <f t="shared" si="283"/>
        <v>0.5</v>
      </c>
      <c r="CO217" s="2">
        <f t="shared" si="283"/>
        <v>0.5</v>
      </c>
      <c r="CP217" s="2">
        <f t="shared" si="283"/>
        <v>0.7</v>
      </c>
      <c r="CQ217" s="2">
        <f t="shared" si="283"/>
        <v>0.7</v>
      </c>
      <c r="CR217" s="2">
        <f t="shared" si="283"/>
        <v>0.7</v>
      </c>
      <c r="CS217" s="2">
        <f t="shared" si="283"/>
        <v>0.8</v>
      </c>
      <c r="CT217" s="2">
        <f t="shared" si="283"/>
        <v>0.8</v>
      </c>
      <c r="CU217" s="2">
        <f t="shared" si="283"/>
        <v>0.83333333333333337</v>
      </c>
      <c r="CV217" s="2">
        <f t="shared" si="283"/>
        <v>0.91666666666666663</v>
      </c>
      <c r="CW217" s="2">
        <f t="shared" si="283"/>
        <v>0.91666666666666663</v>
      </c>
      <c r="CX217" s="2">
        <f t="shared" si="283"/>
        <v>0.91666666666666663</v>
      </c>
      <c r="CY217" s="2">
        <f t="shared" si="283"/>
        <v>0.91666666666666663</v>
      </c>
      <c r="CZ217" s="2">
        <f t="shared" si="283"/>
        <v>0.9</v>
      </c>
      <c r="DB217" s="1">
        <f t="shared" ref="DB217:DU217" si="284">IF($CC217&gt;0,MAX(0,FLOOR((1-$DA$2)*CG$2-$CE217+1+CG$1,1)),0)</f>
        <v>0</v>
      </c>
      <c r="DC217" s="1">
        <f t="shared" si="284"/>
        <v>0</v>
      </c>
      <c r="DD217" s="1">
        <f t="shared" si="284"/>
        <v>0</v>
      </c>
      <c r="DE217" s="1">
        <f t="shared" si="284"/>
        <v>0</v>
      </c>
      <c r="DF217" s="1">
        <f t="shared" si="284"/>
        <v>0</v>
      </c>
      <c r="DG217" s="1">
        <f t="shared" si="284"/>
        <v>0</v>
      </c>
      <c r="DH217" s="1">
        <f t="shared" si="284"/>
        <v>0</v>
      </c>
      <c r="DI217" s="1">
        <f t="shared" si="284"/>
        <v>0</v>
      </c>
      <c r="DJ217" s="1">
        <f t="shared" si="284"/>
        <v>0</v>
      </c>
      <c r="DK217" s="1">
        <f t="shared" si="284"/>
        <v>0</v>
      </c>
      <c r="DL217" s="1">
        <f t="shared" si="284"/>
        <v>0</v>
      </c>
      <c r="DM217" s="1">
        <f t="shared" si="284"/>
        <v>0</v>
      </c>
      <c r="DN217" s="1">
        <f t="shared" si="284"/>
        <v>0</v>
      </c>
      <c r="DO217" s="1">
        <f t="shared" si="284"/>
        <v>0</v>
      </c>
      <c r="DP217" s="1">
        <f t="shared" si="284"/>
        <v>0</v>
      </c>
      <c r="DQ217" s="1">
        <f t="shared" si="284"/>
        <v>0</v>
      </c>
      <c r="DR217" s="1">
        <f t="shared" si="284"/>
        <v>0</v>
      </c>
      <c r="DS217" s="1">
        <f t="shared" si="284"/>
        <v>0</v>
      </c>
      <c r="DT217" s="1">
        <f t="shared" si="284"/>
        <v>1</v>
      </c>
      <c r="DU217" s="1">
        <f t="shared" si="284"/>
        <v>2</v>
      </c>
      <c r="DW217" s="1">
        <f t="shared" ref="DW217:EP217" si="285">$AL217 +(DB217*$CC217+AM217)*(BH217+1)/2</f>
        <v>27</v>
      </c>
      <c r="DX217" s="1">
        <f t="shared" si="285"/>
        <v>27</v>
      </c>
      <c r="DY217" s="1">
        <f t="shared" si="285"/>
        <v>27</v>
      </c>
      <c r="DZ217" s="1">
        <f t="shared" si="285"/>
        <v>27</v>
      </c>
      <c r="EA217" s="1">
        <f t="shared" si="285"/>
        <v>27</v>
      </c>
      <c r="EB217" s="1">
        <f t="shared" si="285"/>
        <v>27</v>
      </c>
      <c r="EC217" s="1">
        <f t="shared" si="285"/>
        <v>27</v>
      </c>
      <c r="ED217" s="1">
        <f t="shared" si="285"/>
        <v>27</v>
      </c>
      <c r="EE217" s="1">
        <f t="shared" si="285"/>
        <v>27</v>
      </c>
      <c r="EF217" s="1">
        <f t="shared" si="285"/>
        <v>27</v>
      </c>
      <c r="EG217" s="1">
        <f t="shared" si="285"/>
        <v>27</v>
      </c>
      <c r="EH217" s="1">
        <f t="shared" si="285"/>
        <v>27</v>
      </c>
      <c r="EI217" s="1">
        <f t="shared" si="285"/>
        <v>27</v>
      </c>
      <c r="EJ217" s="1">
        <f t="shared" si="285"/>
        <v>27</v>
      </c>
      <c r="EK217" s="1">
        <f t="shared" si="285"/>
        <v>27</v>
      </c>
      <c r="EL217" s="1">
        <f t="shared" si="285"/>
        <v>27</v>
      </c>
      <c r="EM217" s="1">
        <f t="shared" si="285"/>
        <v>27</v>
      </c>
      <c r="EN217" s="1">
        <f t="shared" si="285"/>
        <v>27</v>
      </c>
      <c r="EO217" s="1">
        <f t="shared" si="285"/>
        <v>36</v>
      </c>
      <c r="EP217" s="1">
        <f t="shared" si="285"/>
        <v>45</v>
      </c>
    </row>
    <row r="218" spans="1:146" ht="36">
      <c r="A218" s="8" t="s">
        <v>726</v>
      </c>
      <c r="B218" s="1" t="s">
        <v>52</v>
      </c>
      <c r="C218" s="8" t="s">
        <v>53</v>
      </c>
      <c r="D218" s="8" t="s">
        <v>727</v>
      </c>
      <c r="E218" s="8" t="s">
        <v>30</v>
      </c>
      <c r="F218" s="8" t="s">
        <v>31</v>
      </c>
      <c r="G218" s="8" t="s">
        <v>177</v>
      </c>
      <c r="H218" s="8"/>
      <c r="I218" s="8">
        <v>1</v>
      </c>
      <c r="J218" s="8"/>
      <c r="K218" s="8"/>
      <c r="L218" s="8"/>
      <c r="M218" s="8" t="s">
        <v>728</v>
      </c>
    </row>
    <row r="219" spans="1:146" ht="33.950000000000003" customHeight="1">
      <c r="A219" s="8" t="s">
        <v>729</v>
      </c>
      <c r="B219" s="1" t="s">
        <v>52</v>
      </c>
      <c r="C219" s="8" t="s">
        <v>80</v>
      </c>
      <c r="D219" s="8" t="s">
        <v>730</v>
      </c>
      <c r="E219" s="8" t="s">
        <v>30</v>
      </c>
      <c r="F219" s="8" t="s">
        <v>47</v>
      </c>
      <c r="G219" s="8" t="s">
        <v>687</v>
      </c>
      <c r="H219" s="8"/>
      <c r="I219" s="8">
        <v>3</v>
      </c>
      <c r="J219" s="8"/>
      <c r="K219" s="8"/>
      <c r="L219" s="8"/>
      <c r="M219" s="8" t="s">
        <v>731</v>
      </c>
    </row>
    <row r="220" spans="1:146" ht="33.950000000000003" customHeight="1">
      <c r="A220" s="8" t="s">
        <v>732</v>
      </c>
      <c r="B220" s="1" t="s">
        <v>60</v>
      </c>
      <c r="C220" s="8" t="s">
        <v>61</v>
      </c>
      <c r="D220" s="8" t="s">
        <v>733</v>
      </c>
      <c r="E220" s="8" t="s">
        <v>734</v>
      </c>
      <c r="F220" s="8" t="s">
        <v>63</v>
      </c>
      <c r="G220" s="8"/>
      <c r="H220" s="8"/>
      <c r="I220" s="8">
        <v>4</v>
      </c>
      <c r="J220" s="8"/>
      <c r="K220" s="8"/>
      <c r="L220" s="8"/>
      <c r="M220" s="8" t="s">
        <v>735</v>
      </c>
    </row>
    <row r="221" spans="1:146" ht="33.950000000000003" customHeight="1">
      <c r="A221" s="9" t="s">
        <v>744</v>
      </c>
      <c r="B221" s="1" t="s">
        <v>132</v>
      </c>
      <c r="C221" s="9" t="s">
        <v>133</v>
      </c>
      <c r="D221" s="9" t="s">
        <v>745</v>
      </c>
      <c r="E221" s="9" t="s">
        <v>46</v>
      </c>
      <c r="F221" s="9" t="s">
        <v>47</v>
      </c>
      <c r="G221" s="9"/>
      <c r="H221" s="8" t="s">
        <v>72</v>
      </c>
      <c r="I221" s="8">
        <v>1</v>
      </c>
      <c r="J221" s="8"/>
      <c r="K221" s="8"/>
      <c r="L221" s="9"/>
      <c r="M221" s="9" t="s">
        <v>746</v>
      </c>
    </row>
    <row r="222" spans="1:146" ht="33.950000000000003" customHeight="1">
      <c r="A222" s="8" t="s">
        <v>747</v>
      </c>
      <c r="B222" s="1" t="s">
        <v>60</v>
      </c>
      <c r="C222" s="8" t="s">
        <v>98</v>
      </c>
      <c r="D222" s="8" t="s">
        <v>748</v>
      </c>
      <c r="E222" s="8" t="s">
        <v>734</v>
      </c>
      <c r="F222" s="8" t="s">
        <v>47</v>
      </c>
      <c r="G222" s="8"/>
      <c r="H222" s="8" t="s">
        <v>83</v>
      </c>
      <c r="I222" s="8">
        <v>2</v>
      </c>
      <c r="J222" s="8"/>
      <c r="K222" s="8"/>
      <c r="L222" s="8"/>
      <c r="M222" s="8" t="s">
        <v>749</v>
      </c>
    </row>
    <row r="223" spans="1:146" ht="33.950000000000003" customHeight="1">
      <c r="A223" s="8" t="s">
        <v>754</v>
      </c>
      <c r="B223" s="1" t="s">
        <v>60</v>
      </c>
      <c r="C223" s="8" t="s">
        <v>98</v>
      </c>
      <c r="D223" s="8" t="s">
        <v>755</v>
      </c>
      <c r="E223" s="8" t="s">
        <v>348</v>
      </c>
      <c r="F223" s="8" t="s">
        <v>63</v>
      </c>
      <c r="G223" s="8"/>
      <c r="H223" s="8" t="s">
        <v>393</v>
      </c>
      <c r="I223" s="8">
        <v>3</v>
      </c>
      <c r="J223" s="8"/>
      <c r="K223" s="8"/>
      <c r="L223" s="8"/>
      <c r="M223" s="8" t="s">
        <v>756</v>
      </c>
    </row>
    <row r="224" spans="1:146" ht="33.950000000000003" customHeight="1">
      <c r="A224" s="8" t="s">
        <v>757</v>
      </c>
      <c r="B224" s="1" t="s">
        <v>52</v>
      </c>
      <c r="C224" s="8" t="s">
        <v>53</v>
      </c>
      <c r="D224" s="8" t="s">
        <v>758</v>
      </c>
      <c r="E224" s="8" t="s">
        <v>30</v>
      </c>
      <c r="F224" s="8" t="s">
        <v>47</v>
      </c>
      <c r="G224" s="8"/>
      <c r="H224" s="8"/>
      <c r="I224" s="8">
        <v>4</v>
      </c>
      <c r="J224" s="8"/>
      <c r="K224" s="8"/>
      <c r="L224" s="8"/>
      <c r="M224" s="8" t="s">
        <v>759</v>
      </c>
      <c r="N224" s="10" t="s">
        <v>760</v>
      </c>
    </row>
    <row r="225" spans="1:146" ht="33.950000000000003" customHeight="1">
      <c r="A225" s="8" t="s">
        <v>765</v>
      </c>
      <c r="B225" s="1" t="s">
        <v>132</v>
      </c>
      <c r="C225" s="8" t="s">
        <v>216</v>
      </c>
      <c r="D225" s="8" t="s">
        <v>766</v>
      </c>
      <c r="E225" s="8" t="s">
        <v>46</v>
      </c>
      <c r="F225" s="8" t="s">
        <v>31</v>
      </c>
      <c r="G225" s="8"/>
      <c r="H225" s="8"/>
      <c r="I225" s="8">
        <v>1</v>
      </c>
      <c r="J225" s="8"/>
      <c r="K225" s="8"/>
      <c r="L225" s="8"/>
      <c r="M225" s="8" t="s">
        <v>767</v>
      </c>
      <c r="N225" s="12"/>
    </row>
    <row r="226" spans="1:146" ht="33.950000000000003" customHeight="1">
      <c r="A226" s="9" t="s">
        <v>772</v>
      </c>
      <c r="B226" s="1" t="s">
        <v>27</v>
      </c>
      <c r="C226" s="9" t="s">
        <v>160</v>
      </c>
      <c r="D226" s="9" t="s">
        <v>773</v>
      </c>
      <c r="E226" s="9" t="s">
        <v>46</v>
      </c>
      <c r="F226" s="9" t="s">
        <v>55</v>
      </c>
      <c r="G226" s="9"/>
      <c r="H226" s="9" t="s">
        <v>77</v>
      </c>
      <c r="I226" s="9">
        <v>3</v>
      </c>
      <c r="J226" s="9"/>
      <c r="K226" s="9"/>
      <c r="L226" s="9"/>
      <c r="M226" s="9" t="s">
        <v>774</v>
      </c>
      <c r="BR226" s="2"/>
      <c r="BS226" s="2"/>
      <c r="BT226" s="2"/>
      <c r="BU226" s="2"/>
      <c r="BV226" s="2"/>
      <c r="BW226" s="2"/>
      <c r="BX226" s="2"/>
      <c r="BY226" s="2"/>
      <c r="BZ226" s="2"/>
      <c r="CA226" s="2"/>
      <c r="CB226" s="2"/>
    </row>
    <row r="227" spans="1:146" ht="33.950000000000003" customHeight="1">
      <c r="A227" s="9" t="s">
        <v>775</v>
      </c>
      <c r="B227" s="1" t="s">
        <v>60</v>
      </c>
      <c r="C227" s="9" t="s">
        <v>61</v>
      </c>
      <c r="D227" s="9" t="s">
        <v>776</v>
      </c>
      <c r="E227" s="9" t="s">
        <v>734</v>
      </c>
      <c r="F227" s="9" t="s">
        <v>63</v>
      </c>
      <c r="G227" s="9"/>
      <c r="H227" s="9" t="s">
        <v>57</v>
      </c>
      <c r="I227" s="9">
        <v>5</v>
      </c>
      <c r="J227" s="9"/>
      <c r="K227" s="9"/>
      <c r="L227" s="9"/>
      <c r="M227" s="9" t="s">
        <v>777</v>
      </c>
    </row>
    <row r="228" spans="1:146" ht="33.950000000000003" customHeight="1">
      <c r="A228" s="8" t="s">
        <v>778</v>
      </c>
      <c r="B228" s="1" t="s">
        <v>60</v>
      </c>
      <c r="C228" s="8" t="s">
        <v>61</v>
      </c>
      <c r="D228" s="8" t="s">
        <v>779</v>
      </c>
      <c r="E228" s="8" t="s">
        <v>780</v>
      </c>
      <c r="F228" s="8" t="s">
        <v>63</v>
      </c>
      <c r="G228" s="8"/>
      <c r="H228" s="8"/>
      <c r="I228" s="8">
        <v>5</v>
      </c>
      <c r="J228" s="8"/>
      <c r="K228" s="8"/>
      <c r="L228" s="8"/>
      <c r="M228" s="8" t="s">
        <v>781</v>
      </c>
      <c r="N228" s="1" t="s">
        <v>782</v>
      </c>
    </row>
    <row r="229" spans="1:146" ht="24">
      <c r="A229" s="8" t="s">
        <v>783</v>
      </c>
      <c r="B229" s="1" t="s">
        <v>66</v>
      </c>
      <c r="C229" s="8" t="s">
        <v>67</v>
      </c>
      <c r="D229" s="11"/>
      <c r="E229" s="8" t="s">
        <v>784</v>
      </c>
      <c r="F229" s="8" t="s">
        <v>47</v>
      </c>
      <c r="G229" s="11"/>
      <c r="H229" s="11"/>
      <c r="I229" s="11">
        <v>1</v>
      </c>
      <c r="J229" s="11"/>
      <c r="K229" s="11"/>
      <c r="L229" s="11"/>
      <c r="M229" s="8" t="s">
        <v>785</v>
      </c>
      <c r="N229" s="12"/>
    </row>
    <row r="230" spans="1:146" ht="24">
      <c r="A230" s="8" t="s">
        <v>786</v>
      </c>
      <c r="B230" s="1" t="s">
        <v>66</v>
      </c>
      <c r="C230" s="8" t="s">
        <v>67</v>
      </c>
      <c r="D230" s="8" t="s">
        <v>787</v>
      </c>
      <c r="E230" s="8" t="s">
        <v>46</v>
      </c>
      <c r="F230" s="8" t="s">
        <v>55</v>
      </c>
      <c r="G230" s="8" t="s">
        <v>788</v>
      </c>
      <c r="H230" s="8" t="s">
        <v>789</v>
      </c>
      <c r="I230" s="8">
        <v>1</v>
      </c>
      <c r="J230" s="8"/>
      <c r="K230" s="8"/>
      <c r="L230" s="8"/>
      <c r="M230" s="8" t="s">
        <v>790</v>
      </c>
      <c r="N230" s="12"/>
    </row>
    <row r="231" spans="1:146" ht="36">
      <c r="A231" s="8" t="s">
        <v>794</v>
      </c>
      <c r="B231" s="1" t="s">
        <v>52</v>
      </c>
      <c r="C231" s="8" t="s">
        <v>80</v>
      </c>
      <c r="D231" s="8" t="s">
        <v>795</v>
      </c>
      <c r="E231" s="8" t="s">
        <v>82</v>
      </c>
      <c r="F231" s="8" t="s">
        <v>47</v>
      </c>
      <c r="G231" s="8"/>
      <c r="H231" s="8" t="s">
        <v>57</v>
      </c>
      <c r="I231" s="8">
        <v>1</v>
      </c>
      <c r="J231" s="8"/>
      <c r="K231" s="8"/>
      <c r="L231" s="8"/>
      <c r="M231" s="8" t="s">
        <v>796</v>
      </c>
    </row>
    <row r="232" spans="1:146" ht="48">
      <c r="A232" s="9" t="s">
        <v>800</v>
      </c>
      <c r="B232" s="1" t="s">
        <v>60</v>
      </c>
      <c r="C232" s="9" t="s">
        <v>61</v>
      </c>
      <c r="D232" s="9"/>
      <c r="E232" s="9" t="s">
        <v>191</v>
      </c>
      <c r="F232" s="9" t="s">
        <v>63</v>
      </c>
      <c r="G232" s="9"/>
      <c r="H232" s="8"/>
      <c r="I232" s="8">
        <v>1</v>
      </c>
      <c r="J232" s="8"/>
      <c r="K232" s="8"/>
      <c r="L232" s="9"/>
      <c r="M232" s="9" t="s">
        <v>801</v>
      </c>
    </row>
    <row r="233" spans="1:146" ht="33.950000000000003" customHeight="1">
      <c r="A233" s="8" t="s">
        <v>807</v>
      </c>
      <c r="B233" s="1" t="s">
        <v>52</v>
      </c>
      <c r="C233" s="8" t="s">
        <v>80</v>
      </c>
      <c r="D233" s="8" t="s">
        <v>808</v>
      </c>
      <c r="E233" s="8" t="s">
        <v>30</v>
      </c>
      <c r="F233" s="8" t="s">
        <v>47</v>
      </c>
      <c r="G233" s="8" t="s">
        <v>809</v>
      </c>
      <c r="H233" s="8"/>
      <c r="I233" s="8">
        <v>1</v>
      </c>
      <c r="J233" s="8"/>
      <c r="K233" s="8"/>
      <c r="L233" s="8"/>
      <c r="M233" s="8" t="s">
        <v>810</v>
      </c>
      <c r="N233" s="1" t="s">
        <v>811</v>
      </c>
    </row>
    <row r="234" spans="1:146" ht="24">
      <c r="A234" s="8" t="s">
        <v>819</v>
      </c>
      <c r="B234" s="1" t="s">
        <v>60</v>
      </c>
      <c r="C234" s="8" t="s">
        <v>61</v>
      </c>
      <c r="D234" s="8" t="s">
        <v>820</v>
      </c>
      <c r="E234" s="8" t="s">
        <v>46</v>
      </c>
      <c r="F234" s="8" t="s">
        <v>47</v>
      </c>
      <c r="G234" s="8"/>
      <c r="H234" s="8"/>
      <c r="I234" s="8">
        <v>1</v>
      </c>
      <c r="J234" s="8"/>
      <c r="K234" s="8"/>
      <c r="L234" s="8"/>
      <c r="M234" s="8" t="s">
        <v>821</v>
      </c>
      <c r="N234" s="12"/>
    </row>
    <row r="235" spans="1:146" ht="33.950000000000003" customHeight="1">
      <c r="A235" s="8" t="s">
        <v>822</v>
      </c>
      <c r="B235" s="1" t="s">
        <v>52</v>
      </c>
      <c r="C235" s="8" t="s">
        <v>80</v>
      </c>
      <c r="D235" s="8" t="s">
        <v>823</v>
      </c>
      <c r="E235" s="8" t="s">
        <v>46</v>
      </c>
      <c r="F235" s="8" t="s">
        <v>47</v>
      </c>
      <c r="G235" s="8" t="s">
        <v>824</v>
      </c>
      <c r="H235" s="8" t="s">
        <v>57</v>
      </c>
      <c r="I235" s="8">
        <v>2</v>
      </c>
      <c r="J235" s="8"/>
      <c r="K235" s="8"/>
      <c r="L235" s="8"/>
      <c r="M235" s="8" t="s">
        <v>825</v>
      </c>
    </row>
    <row r="236" spans="1:146" ht="51" customHeight="1">
      <c r="A236" s="9" t="s">
        <v>830</v>
      </c>
      <c r="B236" s="1" t="s">
        <v>66</v>
      </c>
      <c r="C236" s="9" t="s">
        <v>67</v>
      </c>
      <c r="D236" s="9" t="s">
        <v>831</v>
      </c>
      <c r="E236" s="9" t="s">
        <v>30</v>
      </c>
      <c r="F236" s="9" t="s">
        <v>31</v>
      </c>
      <c r="G236" s="13"/>
      <c r="H236" s="13"/>
      <c r="I236" s="13">
        <v>3</v>
      </c>
      <c r="J236" s="13"/>
      <c r="K236" s="13"/>
      <c r="L236" s="13"/>
      <c r="M236" s="9" t="s">
        <v>832</v>
      </c>
      <c r="N236" s="12"/>
    </row>
    <row r="237" spans="1:146" ht="33.950000000000003" customHeight="1">
      <c r="A237" s="8" t="s">
        <v>833</v>
      </c>
      <c r="B237" s="1" t="s">
        <v>60</v>
      </c>
      <c r="C237" s="8" t="s">
        <v>98</v>
      </c>
      <c r="D237" s="8" t="s">
        <v>384</v>
      </c>
      <c r="E237" s="8" t="s">
        <v>46</v>
      </c>
      <c r="F237" s="8" t="s">
        <v>31</v>
      </c>
      <c r="G237" s="8"/>
      <c r="H237" s="8"/>
      <c r="I237" s="8">
        <v>3</v>
      </c>
      <c r="J237" s="8"/>
      <c r="K237" s="8"/>
      <c r="L237" s="8"/>
      <c r="M237" s="8" t="s">
        <v>834</v>
      </c>
      <c r="N237" s="10" t="s">
        <v>835</v>
      </c>
    </row>
    <row r="238" spans="1:146" ht="36">
      <c r="A238" s="8" t="s">
        <v>836</v>
      </c>
      <c r="B238" s="1" t="s">
        <v>60</v>
      </c>
      <c r="C238" s="8" t="s">
        <v>98</v>
      </c>
      <c r="D238" s="8" t="s">
        <v>837</v>
      </c>
      <c r="E238" s="8" t="s">
        <v>46</v>
      </c>
      <c r="F238" s="8" t="s">
        <v>31</v>
      </c>
      <c r="G238" s="8"/>
      <c r="H238" s="8"/>
      <c r="I238" s="9">
        <v>1</v>
      </c>
      <c r="J238" s="8"/>
      <c r="K238" s="8"/>
      <c r="L238" s="8"/>
      <c r="M238" s="8" t="s">
        <v>838</v>
      </c>
    </row>
    <row r="239" spans="1:146" ht="33.950000000000003" customHeight="1">
      <c r="A239" s="8" t="s">
        <v>843</v>
      </c>
      <c r="B239" s="1" t="s">
        <v>27</v>
      </c>
      <c r="C239" s="8" t="s">
        <v>28</v>
      </c>
      <c r="D239" s="8" t="s">
        <v>844</v>
      </c>
      <c r="E239" s="8" t="s">
        <v>46</v>
      </c>
      <c r="F239" s="8" t="s">
        <v>55</v>
      </c>
      <c r="G239" s="8"/>
      <c r="H239" s="8" t="s">
        <v>144</v>
      </c>
      <c r="I239" s="8">
        <v>3</v>
      </c>
      <c r="J239" s="8"/>
      <c r="K239" s="8"/>
      <c r="L239" s="8"/>
      <c r="M239" s="8" t="s">
        <v>845</v>
      </c>
      <c r="O239" s="1">
        <v>1</v>
      </c>
      <c r="Q239" s="1">
        <f t="shared" ref="Q239:AJ239" si="286">IF(Q$2/5+1 &gt;=$I239,CG239*DW239, 0)</f>
        <v>0</v>
      </c>
      <c r="R239" s="1">
        <f t="shared" si="286"/>
        <v>0</v>
      </c>
      <c r="S239" s="1">
        <f t="shared" si="286"/>
        <v>0</v>
      </c>
      <c r="T239" s="1">
        <f t="shared" si="286"/>
        <v>0</v>
      </c>
      <c r="U239" s="1">
        <f t="shared" si="286"/>
        <v>0</v>
      </c>
      <c r="V239" s="1">
        <f t="shared" si="286"/>
        <v>0</v>
      </c>
      <c r="W239" s="1">
        <f t="shared" si="286"/>
        <v>0</v>
      </c>
      <c r="X239" s="1">
        <f t="shared" si="286"/>
        <v>0</v>
      </c>
      <c r="Y239" s="1">
        <f t="shared" si="286"/>
        <v>0</v>
      </c>
      <c r="Z239" s="1">
        <f t="shared" si="286"/>
        <v>9.9</v>
      </c>
      <c r="AA239" s="1">
        <f t="shared" si="286"/>
        <v>9.9</v>
      </c>
      <c r="AB239" s="1">
        <f t="shared" si="286"/>
        <v>9.9</v>
      </c>
      <c r="AC239" s="1">
        <f t="shared" si="286"/>
        <v>14.85</v>
      </c>
      <c r="AD239" s="1">
        <f t="shared" si="286"/>
        <v>14.85</v>
      </c>
      <c r="AE239" s="1">
        <f t="shared" si="286"/>
        <v>15.125</v>
      </c>
      <c r="AF239" s="1">
        <f t="shared" si="286"/>
        <v>20.166666666666664</v>
      </c>
      <c r="AG239" s="1">
        <f t="shared" si="286"/>
        <v>20.166666666666664</v>
      </c>
      <c r="AH239" s="1">
        <f t="shared" si="286"/>
        <v>20.166666666666664</v>
      </c>
      <c r="AI239" s="1">
        <f t="shared" si="286"/>
        <v>25.208333333333332</v>
      </c>
      <c r="AJ239" s="1">
        <f t="shared" si="286"/>
        <v>29.7</v>
      </c>
      <c r="AL239" s="1">
        <v>0</v>
      </c>
      <c r="AM239" s="1">
        <v>2</v>
      </c>
      <c r="AN239" s="1">
        <f t="shared" ref="AN239:BF239" si="287">AM239</f>
        <v>2</v>
      </c>
      <c r="AO239" s="1">
        <f t="shared" si="287"/>
        <v>2</v>
      </c>
      <c r="AP239" s="1">
        <f t="shared" si="287"/>
        <v>2</v>
      </c>
      <c r="AQ239" s="1">
        <f t="shared" si="287"/>
        <v>2</v>
      </c>
      <c r="AR239" s="1">
        <f t="shared" si="287"/>
        <v>2</v>
      </c>
      <c r="AS239" s="1">
        <f t="shared" si="287"/>
        <v>2</v>
      </c>
      <c r="AT239" s="1">
        <f t="shared" si="287"/>
        <v>2</v>
      </c>
      <c r="AU239" s="1">
        <f t="shared" si="287"/>
        <v>2</v>
      </c>
      <c r="AV239" s="1">
        <f t="shared" si="287"/>
        <v>2</v>
      </c>
      <c r="AW239" s="1">
        <f t="shared" si="287"/>
        <v>2</v>
      </c>
      <c r="AX239" s="1">
        <f t="shared" si="287"/>
        <v>2</v>
      </c>
      <c r="AY239" s="1">
        <f t="shared" si="287"/>
        <v>2</v>
      </c>
      <c r="AZ239" s="1">
        <f t="shared" si="287"/>
        <v>2</v>
      </c>
      <c r="BA239" s="1">
        <f t="shared" si="287"/>
        <v>2</v>
      </c>
      <c r="BB239" s="1">
        <f t="shared" si="287"/>
        <v>2</v>
      </c>
      <c r="BC239" s="1">
        <f t="shared" si="287"/>
        <v>2</v>
      </c>
      <c r="BD239" s="1">
        <f t="shared" si="287"/>
        <v>2</v>
      </c>
      <c r="BE239" s="1">
        <f t="shared" si="287"/>
        <v>2</v>
      </c>
      <c r="BF239" s="1">
        <f t="shared" si="287"/>
        <v>2</v>
      </c>
      <c r="BH239" s="1">
        <v>10</v>
      </c>
      <c r="BI239" s="1">
        <f t="shared" ref="BI239:CA239" si="288">BH239</f>
        <v>10</v>
      </c>
      <c r="BJ239" s="1">
        <f t="shared" si="288"/>
        <v>10</v>
      </c>
      <c r="BK239" s="1">
        <f t="shared" si="288"/>
        <v>10</v>
      </c>
      <c r="BL239" s="1">
        <f t="shared" si="288"/>
        <v>10</v>
      </c>
      <c r="BM239" s="1">
        <f t="shared" si="288"/>
        <v>10</v>
      </c>
      <c r="BN239" s="1">
        <f t="shared" si="288"/>
        <v>10</v>
      </c>
      <c r="BO239" s="1">
        <f t="shared" si="288"/>
        <v>10</v>
      </c>
      <c r="BP239" s="1">
        <f t="shared" si="288"/>
        <v>10</v>
      </c>
      <c r="BQ239" s="1">
        <f t="shared" si="288"/>
        <v>10</v>
      </c>
      <c r="BR239" s="1">
        <f t="shared" si="288"/>
        <v>10</v>
      </c>
      <c r="BS239" s="1">
        <f t="shared" si="288"/>
        <v>10</v>
      </c>
      <c r="BT239" s="1">
        <f t="shared" si="288"/>
        <v>10</v>
      </c>
      <c r="BU239" s="1">
        <f t="shared" si="288"/>
        <v>10</v>
      </c>
      <c r="BV239" s="1">
        <f t="shared" si="288"/>
        <v>10</v>
      </c>
      <c r="BW239" s="1">
        <f t="shared" si="288"/>
        <v>10</v>
      </c>
      <c r="BX239" s="1">
        <f t="shared" si="288"/>
        <v>10</v>
      </c>
      <c r="BY239" s="1">
        <f t="shared" si="288"/>
        <v>10</v>
      </c>
      <c r="BZ239" s="1">
        <f t="shared" si="288"/>
        <v>10</v>
      </c>
      <c r="CA239" s="1">
        <f t="shared" si="288"/>
        <v>10</v>
      </c>
      <c r="CB239" s="2"/>
      <c r="CC239" s="1">
        <v>1</v>
      </c>
      <c r="CE239">
        <f>IF(EXACT(E239,"Focus"),IF(I239=1,3,IF(I239=2,3,IF(I239=3,4,IF(I239=4,6,8)))),IF(I239=1,4,IF(I239=2,5,IF(I239=3,6,IF(I239=4,8,10)))))</f>
        <v>6</v>
      </c>
      <c r="CG239" s="2">
        <f t="shared" ref="CG239:CZ239" si="289">MIN(1,MAX(0,(CG$2-$CE239+1+CG$1-DB239)/CG$2))</f>
        <v>0.16666666666666666</v>
      </c>
      <c r="CH239" s="2">
        <f t="shared" si="289"/>
        <v>0.33333333333333331</v>
      </c>
      <c r="CI239" s="2">
        <f t="shared" si="289"/>
        <v>0.33333333333333331</v>
      </c>
      <c r="CJ239" s="2">
        <f t="shared" si="289"/>
        <v>0.5</v>
      </c>
      <c r="CK239" s="2">
        <f t="shared" si="289"/>
        <v>0.625</v>
      </c>
      <c r="CL239" s="2">
        <f t="shared" si="289"/>
        <v>0.625</v>
      </c>
      <c r="CM239" s="2">
        <f t="shared" si="289"/>
        <v>0.75</v>
      </c>
      <c r="CN239" s="2">
        <f t="shared" si="289"/>
        <v>0.75</v>
      </c>
      <c r="CO239" s="2">
        <f t="shared" si="289"/>
        <v>0.75</v>
      </c>
      <c r="CP239" s="2">
        <f t="shared" si="289"/>
        <v>0.9</v>
      </c>
      <c r="CQ239" s="2">
        <f t="shared" si="289"/>
        <v>0.9</v>
      </c>
      <c r="CR239" s="2">
        <f t="shared" si="289"/>
        <v>0.9</v>
      </c>
      <c r="CS239" s="2">
        <f t="shared" si="289"/>
        <v>0.9</v>
      </c>
      <c r="CT239" s="2">
        <f t="shared" si="289"/>
        <v>0.9</v>
      </c>
      <c r="CU239" s="2">
        <f t="shared" si="289"/>
        <v>0.91666666666666663</v>
      </c>
      <c r="CV239" s="2">
        <f t="shared" si="289"/>
        <v>0.91666666666666663</v>
      </c>
      <c r="CW239" s="2">
        <f t="shared" si="289"/>
        <v>0.91666666666666663</v>
      </c>
      <c r="CX239" s="2">
        <f t="shared" si="289"/>
        <v>0.91666666666666663</v>
      </c>
      <c r="CY239" s="2">
        <f t="shared" si="289"/>
        <v>0.91666666666666663</v>
      </c>
      <c r="CZ239" s="2">
        <f t="shared" si="289"/>
        <v>0.9</v>
      </c>
      <c r="DB239" s="1">
        <f t="shared" ref="DB239:DU239" si="290">IF($CC239&gt;0,MAX(0,FLOOR((1-$DA$2)*CG$2-$CE239+1+CG$1,1)),0)</f>
        <v>0</v>
      </c>
      <c r="DC239" s="1">
        <f t="shared" si="290"/>
        <v>0</v>
      </c>
      <c r="DD239" s="1">
        <f t="shared" si="290"/>
        <v>0</v>
      </c>
      <c r="DE239" s="1">
        <f t="shared" si="290"/>
        <v>0</v>
      </c>
      <c r="DF239" s="1">
        <f t="shared" si="290"/>
        <v>0</v>
      </c>
      <c r="DG239" s="1">
        <f t="shared" si="290"/>
        <v>0</v>
      </c>
      <c r="DH239" s="1">
        <f t="shared" si="290"/>
        <v>0</v>
      </c>
      <c r="DI239" s="1">
        <f t="shared" si="290"/>
        <v>0</v>
      </c>
      <c r="DJ239" s="1">
        <f t="shared" si="290"/>
        <v>0</v>
      </c>
      <c r="DK239" s="1">
        <f t="shared" si="290"/>
        <v>0</v>
      </c>
      <c r="DL239" s="1">
        <f t="shared" si="290"/>
        <v>0</v>
      </c>
      <c r="DM239" s="1">
        <f t="shared" si="290"/>
        <v>0</v>
      </c>
      <c r="DN239" s="1">
        <f t="shared" si="290"/>
        <v>1</v>
      </c>
      <c r="DO239" s="1">
        <f t="shared" si="290"/>
        <v>1</v>
      </c>
      <c r="DP239" s="1">
        <f t="shared" si="290"/>
        <v>1</v>
      </c>
      <c r="DQ239" s="1">
        <f t="shared" si="290"/>
        <v>2</v>
      </c>
      <c r="DR239" s="1">
        <f t="shared" si="290"/>
        <v>2</v>
      </c>
      <c r="DS239" s="1">
        <f t="shared" si="290"/>
        <v>2</v>
      </c>
      <c r="DT239" s="1">
        <f t="shared" si="290"/>
        <v>3</v>
      </c>
      <c r="DU239" s="1">
        <f t="shared" si="290"/>
        <v>4</v>
      </c>
      <c r="DW239" s="1">
        <f t="shared" ref="DW239:EP239" si="291">$AL239 +(DB239*$CC239+AM239)*(BH239+1)/2</f>
        <v>11</v>
      </c>
      <c r="DX239" s="1">
        <f t="shared" si="291"/>
        <v>11</v>
      </c>
      <c r="DY239" s="1">
        <f t="shared" si="291"/>
        <v>11</v>
      </c>
      <c r="DZ239" s="1">
        <f t="shared" si="291"/>
        <v>11</v>
      </c>
      <c r="EA239" s="1">
        <f t="shared" si="291"/>
        <v>11</v>
      </c>
      <c r="EB239" s="1">
        <f t="shared" si="291"/>
        <v>11</v>
      </c>
      <c r="EC239" s="1">
        <f t="shared" si="291"/>
        <v>11</v>
      </c>
      <c r="ED239" s="1">
        <f t="shared" si="291"/>
        <v>11</v>
      </c>
      <c r="EE239" s="1">
        <f t="shared" si="291"/>
        <v>11</v>
      </c>
      <c r="EF239" s="1">
        <f t="shared" si="291"/>
        <v>11</v>
      </c>
      <c r="EG239" s="1">
        <f t="shared" si="291"/>
        <v>11</v>
      </c>
      <c r="EH239" s="1">
        <f t="shared" si="291"/>
        <v>11</v>
      </c>
      <c r="EI239" s="1">
        <f t="shared" si="291"/>
        <v>16.5</v>
      </c>
      <c r="EJ239" s="1">
        <f t="shared" si="291"/>
        <v>16.5</v>
      </c>
      <c r="EK239" s="1">
        <f t="shared" si="291"/>
        <v>16.5</v>
      </c>
      <c r="EL239" s="1">
        <f t="shared" si="291"/>
        <v>22</v>
      </c>
      <c r="EM239" s="1">
        <f t="shared" si="291"/>
        <v>22</v>
      </c>
      <c r="EN239" s="1">
        <f t="shared" si="291"/>
        <v>22</v>
      </c>
      <c r="EO239" s="1">
        <f t="shared" si="291"/>
        <v>27.5</v>
      </c>
      <c r="EP239" s="1">
        <f t="shared" si="291"/>
        <v>33</v>
      </c>
    </row>
    <row r="240" spans="1:146" ht="33.950000000000003" customHeight="1">
      <c r="A240" s="8" t="s">
        <v>846</v>
      </c>
      <c r="B240" s="1" t="s">
        <v>27</v>
      </c>
      <c r="C240" s="8" t="s">
        <v>28</v>
      </c>
      <c r="D240" s="8" t="s">
        <v>847</v>
      </c>
      <c r="E240" s="8" t="s">
        <v>30</v>
      </c>
      <c r="F240" s="8" t="s">
        <v>63</v>
      </c>
      <c r="G240" s="8" t="s">
        <v>848</v>
      </c>
      <c r="H240" s="8"/>
      <c r="I240" s="8">
        <v>2</v>
      </c>
      <c r="J240" s="8"/>
      <c r="K240" s="8"/>
      <c r="L240" s="8"/>
      <c r="M240" s="8" t="s">
        <v>849</v>
      </c>
    </row>
    <row r="241" spans="1:146" ht="33.950000000000003" customHeight="1">
      <c r="A241" s="8" t="s">
        <v>854</v>
      </c>
      <c r="B241" s="1" t="s">
        <v>132</v>
      </c>
      <c r="C241" s="8" t="s">
        <v>216</v>
      </c>
      <c r="D241" s="8" t="s">
        <v>855</v>
      </c>
      <c r="E241" s="8" t="s">
        <v>46</v>
      </c>
      <c r="F241" s="8" t="s">
        <v>47</v>
      </c>
      <c r="G241" s="8" t="s">
        <v>856</v>
      </c>
      <c r="H241" s="8"/>
      <c r="I241" s="8">
        <v>3</v>
      </c>
      <c r="J241" s="8"/>
      <c r="K241" s="8"/>
      <c r="L241" s="8"/>
      <c r="M241" s="8" t="s">
        <v>857</v>
      </c>
    </row>
    <row r="242" spans="1:146" ht="33.950000000000003" customHeight="1">
      <c r="A242" s="8" t="s">
        <v>873</v>
      </c>
      <c r="B242" s="1" t="s">
        <v>27</v>
      </c>
      <c r="C242" s="8" t="s">
        <v>28</v>
      </c>
      <c r="D242" s="8" t="s">
        <v>874</v>
      </c>
      <c r="E242" s="8" t="s">
        <v>46</v>
      </c>
      <c r="F242" s="8" t="s">
        <v>31</v>
      </c>
      <c r="G242" s="8"/>
      <c r="H242" s="8" t="s">
        <v>49</v>
      </c>
      <c r="I242" s="8">
        <v>1</v>
      </c>
      <c r="J242" s="8"/>
      <c r="K242" s="8"/>
      <c r="L242" s="8"/>
      <c r="M242" s="8" t="s">
        <v>875</v>
      </c>
    </row>
    <row r="243" spans="1:146" ht="33.950000000000003" customHeight="1">
      <c r="A243" s="8" t="s">
        <v>881</v>
      </c>
      <c r="B243" s="1" t="s">
        <v>66</v>
      </c>
      <c r="C243" s="8" t="s">
        <v>119</v>
      </c>
      <c r="D243" s="8" t="s">
        <v>882</v>
      </c>
      <c r="E243" s="8" t="s">
        <v>46</v>
      </c>
      <c r="F243" s="8" t="s">
        <v>47</v>
      </c>
      <c r="G243" s="8" t="s">
        <v>883</v>
      </c>
      <c r="H243" s="8" t="s">
        <v>57</v>
      </c>
      <c r="I243" s="11">
        <v>1</v>
      </c>
      <c r="J243" s="11"/>
      <c r="K243" s="11"/>
      <c r="L243" s="11"/>
      <c r="M243" s="8" t="s">
        <v>884</v>
      </c>
      <c r="N243" s="19" t="s">
        <v>885</v>
      </c>
    </row>
    <row r="244" spans="1:146" ht="33.950000000000003" customHeight="1">
      <c r="A244" s="8" t="s">
        <v>895</v>
      </c>
      <c r="B244" s="1" t="s">
        <v>94</v>
      </c>
      <c r="C244" s="8" t="s">
        <v>222</v>
      </c>
      <c r="D244" s="8" t="s">
        <v>896</v>
      </c>
      <c r="E244" s="8" t="s">
        <v>46</v>
      </c>
      <c r="F244" s="8" t="s">
        <v>31</v>
      </c>
      <c r="G244" s="8" t="s">
        <v>49</v>
      </c>
      <c r="H244" s="8"/>
      <c r="I244" s="8">
        <v>3</v>
      </c>
      <c r="J244" s="8"/>
      <c r="K244" s="8"/>
      <c r="L244" s="8"/>
      <c r="M244" s="8" t="s">
        <v>897</v>
      </c>
      <c r="N244" s="12"/>
    </row>
    <row r="245" spans="1:146" ht="33.950000000000003" customHeight="1">
      <c r="A245" s="8" t="s">
        <v>898</v>
      </c>
      <c r="B245" s="1" t="s">
        <v>27</v>
      </c>
      <c r="C245" s="8" t="s">
        <v>160</v>
      </c>
      <c r="D245" s="8" t="s">
        <v>899</v>
      </c>
      <c r="E245" s="8" t="s">
        <v>46</v>
      </c>
      <c r="F245" s="8" t="s">
        <v>63</v>
      </c>
      <c r="G245" s="8" t="s">
        <v>900</v>
      </c>
      <c r="H245" s="8"/>
      <c r="I245" s="9">
        <v>5</v>
      </c>
      <c r="J245" s="8"/>
      <c r="K245" s="8"/>
      <c r="L245" s="8"/>
      <c r="M245" s="8" t="s">
        <v>901</v>
      </c>
    </row>
    <row r="246" spans="1:146" ht="33.950000000000003" customHeight="1">
      <c r="A246" s="8" t="s">
        <v>906</v>
      </c>
      <c r="B246" s="1" t="s">
        <v>94</v>
      </c>
      <c r="C246" s="8" t="s">
        <v>222</v>
      </c>
      <c r="D246" s="8" t="s">
        <v>907</v>
      </c>
      <c r="E246" s="8" t="s">
        <v>46</v>
      </c>
      <c r="F246" s="8" t="s">
        <v>47</v>
      </c>
      <c r="G246" s="8"/>
      <c r="H246" s="8"/>
      <c r="I246" s="8">
        <v>1</v>
      </c>
      <c r="J246" s="8"/>
      <c r="K246" s="8"/>
      <c r="L246" s="8"/>
      <c r="M246" s="8" t="s">
        <v>908</v>
      </c>
      <c r="N246" s="12"/>
      <c r="BX246" s="2"/>
      <c r="BY246" s="2"/>
      <c r="BZ246" s="2"/>
      <c r="CA246" s="2"/>
      <c r="CB246" s="2"/>
    </row>
    <row r="247" spans="1:146" ht="33.950000000000003" customHeight="1">
      <c r="A247" s="8" t="s">
        <v>909</v>
      </c>
      <c r="B247" s="1" t="s">
        <v>60</v>
      </c>
      <c r="C247" s="8" t="s">
        <v>98</v>
      </c>
      <c r="D247" s="8" t="s">
        <v>910</v>
      </c>
      <c r="E247" s="8" t="s">
        <v>348</v>
      </c>
      <c r="F247" s="8" t="s">
        <v>63</v>
      </c>
      <c r="G247" s="8"/>
      <c r="H247" s="8" t="s">
        <v>619</v>
      </c>
      <c r="I247" s="8">
        <v>1</v>
      </c>
      <c r="J247" s="8"/>
      <c r="K247" s="8"/>
      <c r="L247" s="8"/>
      <c r="M247" s="8" t="s">
        <v>911</v>
      </c>
    </row>
    <row r="248" spans="1:146" ht="33.950000000000003" customHeight="1">
      <c r="A248" s="8" t="s">
        <v>912</v>
      </c>
      <c r="B248" s="1" t="s">
        <v>94</v>
      </c>
      <c r="C248" s="8" t="s">
        <v>95</v>
      </c>
      <c r="D248" s="8" t="s">
        <v>913</v>
      </c>
      <c r="E248" s="8" t="s">
        <v>46</v>
      </c>
      <c r="F248" s="8" t="s">
        <v>55</v>
      </c>
      <c r="G248" s="8"/>
      <c r="H248" s="8" t="s">
        <v>77</v>
      </c>
      <c r="I248" s="8">
        <v>3</v>
      </c>
      <c r="J248" s="8"/>
      <c r="K248" s="8"/>
      <c r="L248" s="8"/>
      <c r="M248" s="8" t="s">
        <v>914</v>
      </c>
      <c r="N248" s="12"/>
    </row>
    <row r="249" spans="1:146" ht="33.950000000000003" customHeight="1">
      <c r="A249" s="8" t="s">
        <v>915</v>
      </c>
      <c r="B249" s="1" t="s">
        <v>52</v>
      </c>
      <c r="C249" s="8" t="s">
        <v>53</v>
      </c>
      <c r="D249" s="8" t="s">
        <v>916</v>
      </c>
      <c r="E249" s="8" t="s">
        <v>46</v>
      </c>
      <c r="F249" s="8" t="s">
        <v>47</v>
      </c>
      <c r="G249" s="8" t="s">
        <v>177</v>
      </c>
      <c r="H249" s="8"/>
      <c r="I249" s="8">
        <v>2</v>
      </c>
      <c r="J249" s="8"/>
      <c r="K249" s="8"/>
      <c r="L249" s="8"/>
      <c r="M249" s="8" t="s">
        <v>917</v>
      </c>
    </row>
    <row r="250" spans="1:146" ht="33.950000000000003" customHeight="1">
      <c r="A250" s="8" t="s">
        <v>918</v>
      </c>
      <c r="B250" s="1" t="s">
        <v>66</v>
      </c>
      <c r="C250" s="8" t="s">
        <v>67</v>
      </c>
      <c r="D250" s="8" t="s">
        <v>919</v>
      </c>
      <c r="E250" s="8" t="s">
        <v>46</v>
      </c>
      <c r="F250" s="8" t="s">
        <v>55</v>
      </c>
      <c r="G250" s="11"/>
      <c r="H250" s="8" t="s">
        <v>393</v>
      </c>
      <c r="I250" s="11">
        <v>1</v>
      </c>
      <c r="J250" s="11"/>
      <c r="K250" s="11"/>
      <c r="L250" s="11"/>
      <c r="M250" s="8" t="s">
        <v>920</v>
      </c>
      <c r="N250" s="12"/>
      <c r="O250" s="1">
        <v>1</v>
      </c>
      <c r="Q250" s="1">
        <f t="shared" ref="Q250:AJ250" si="292">IF(Q$2/5+1 &gt;=$I250,CG250*DW250, 0)</f>
        <v>1.5</v>
      </c>
      <c r="R250" s="1">
        <f t="shared" si="292"/>
        <v>2</v>
      </c>
      <c r="S250" s="1">
        <f t="shared" si="292"/>
        <v>2</v>
      </c>
      <c r="T250" s="1">
        <f t="shared" si="292"/>
        <v>2.5</v>
      </c>
      <c r="U250" s="1">
        <f t="shared" si="292"/>
        <v>2.625</v>
      </c>
      <c r="V250" s="1">
        <f t="shared" si="292"/>
        <v>2.625</v>
      </c>
      <c r="W250" s="1">
        <f t="shared" si="292"/>
        <v>3</v>
      </c>
      <c r="X250" s="1">
        <f t="shared" si="292"/>
        <v>3</v>
      </c>
      <c r="Y250" s="1">
        <f t="shared" si="292"/>
        <v>3</v>
      </c>
      <c r="Z250" s="1">
        <f t="shared" si="292"/>
        <v>15.3</v>
      </c>
      <c r="AA250" s="1">
        <f t="shared" si="292"/>
        <v>15.3</v>
      </c>
      <c r="AB250" s="1">
        <f t="shared" si="292"/>
        <v>15.3</v>
      </c>
      <c r="AC250" s="1">
        <f t="shared" si="292"/>
        <v>21.6</v>
      </c>
      <c r="AD250" s="1">
        <f t="shared" si="292"/>
        <v>21.6</v>
      </c>
      <c r="AE250" s="1">
        <f t="shared" si="292"/>
        <v>22</v>
      </c>
      <c r="AF250" s="1">
        <f t="shared" si="292"/>
        <v>28.416666666666664</v>
      </c>
      <c r="AG250" s="1">
        <f t="shared" si="292"/>
        <v>28.416666666666664</v>
      </c>
      <c r="AH250" s="1">
        <f t="shared" si="292"/>
        <v>28.416666666666664</v>
      </c>
      <c r="AI250" s="1">
        <f t="shared" si="292"/>
        <v>34.833333333333329</v>
      </c>
      <c r="AJ250" s="1">
        <f t="shared" si="292"/>
        <v>40.5</v>
      </c>
      <c r="AL250" s="1">
        <v>3</v>
      </c>
      <c r="AM250" s="1">
        <v>0</v>
      </c>
      <c r="AN250" s="1">
        <f t="shared" ref="AN250:BF250" si="293">AM250</f>
        <v>0</v>
      </c>
      <c r="AO250" s="1">
        <f t="shared" si="293"/>
        <v>0</v>
      </c>
      <c r="AP250" s="1">
        <f t="shared" si="293"/>
        <v>0</v>
      </c>
      <c r="AQ250" s="1">
        <f t="shared" si="293"/>
        <v>0</v>
      </c>
      <c r="AR250" s="1">
        <f t="shared" si="293"/>
        <v>0</v>
      </c>
      <c r="AS250" s="1">
        <f t="shared" si="293"/>
        <v>0</v>
      </c>
      <c r="AT250" s="1">
        <f t="shared" si="293"/>
        <v>0</v>
      </c>
      <c r="AU250" s="1">
        <f t="shared" si="293"/>
        <v>0</v>
      </c>
      <c r="AV250" s="1">
        <f t="shared" si="293"/>
        <v>0</v>
      </c>
      <c r="AW250" s="1">
        <f t="shared" si="293"/>
        <v>0</v>
      </c>
      <c r="AX250" s="1">
        <f t="shared" si="293"/>
        <v>0</v>
      </c>
      <c r="AY250" s="1">
        <f t="shared" si="293"/>
        <v>0</v>
      </c>
      <c r="AZ250" s="1">
        <f t="shared" si="293"/>
        <v>0</v>
      </c>
      <c r="BA250" s="1">
        <f t="shared" si="293"/>
        <v>0</v>
      </c>
      <c r="BB250" s="1">
        <f t="shared" si="293"/>
        <v>0</v>
      </c>
      <c r="BC250" s="1">
        <f t="shared" si="293"/>
        <v>0</v>
      </c>
      <c r="BD250" s="1">
        <f t="shared" si="293"/>
        <v>0</v>
      </c>
      <c r="BE250" s="1">
        <f t="shared" si="293"/>
        <v>0</v>
      </c>
      <c r="BF250" s="1">
        <f t="shared" si="293"/>
        <v>0</v>
      </c>
      <c r="BH250" s="1">
        <v>6</v>
      </c>
      <c r="BI250" s="1">
        <f t="shared" ref="BI250:CA250" si="294">BH250</f>
        <v>6</v>
      </c>
      <c r="BJ250" s="1">
        <f t="shared" si="294"/>
        <v>6</v>
      </c>
      <c r="BK250" s="1">
        <f t="shared" si="294"/>
        <v>6</v>
      </c>
      <c r="BL250" s="1">
        <f t="shared" si="294"/>
        <v>6</v>
      </c>
      <c r="BM250" s="1">
        <f t="shared" si="294"/>
        <v>6</v>
      </c>
      <c r="BN250" s="1">
        <f t="shared" si="294"/>
        <v>6</v>
      </c>
      <c r="BO250" s="1">
        <f t="shared" si="294"/>
        <v>6</v>
      </c>
      <c r="BP250" s="1">
        <f t="shared" si="294"/>
        <v>6</v>
      </c>
      <c r="BQ250" s="1">
        <f t="shared" si="294"/>
        <v>6</v>
      </c>
      <c r="BR250" s="1">
        <f t="shared" si="294"/>
        <v>6</v>
      </c>
      <c r="BS250" s="1">
        <f t="shared" si="294"/>
        <v>6</v>
      </c>
      <c r="BT250" s="1">
        <f t="shared" si="294"/>
        <v>6</v>
      </c>
      <c r="BU250" s="1">
        <f t="shared" si="294"/>
        <v>6</v>
      </c>
      <c r="BV250" s="1">
        <f t="shared" si="294"/>
        <v>6</v>
      </c>
      <c r="BW250" s="1">
        <f t="shared" si="294"/>
        <v>6</v>
      </c>
      <c r="BX250" s="1">
        <f t="shared" si="294"/>
        <v>6</v>
      </c>
      <c r="BY250" s="1">
        <f t="shared" si="294"/>
        <v>6</v>
      </c>
      <c r="BZ250" s="1">
        <f t="shared" si="294"/>
        <v>6</v>
      </c>
      <c r="CA250" s="1">
        <f t="shared" si="294"/>
        <v>6</v>
      </c>
      <c r="CB250" s="2"/>
      <c r="CC250" s="1">
        <v>2</v>
      </c>
      <c r="CE250">
        <f>IF(EXACT(E250,"Focus"),IF(I250=1,3,IF(I250=2,3,IF(I250=3,4,IF(I250=4,6,8)))),IF(I250=1,4,IF(I250=2,5,IF(I250=3,6,IF(I250=4,8,10)))))</f>
        <v>4</v>
      </c>
      <c r="CG250" s="2">
        <f t="shared" ref="CG250:CZ250" si="295">MIN(1,MAX(0,(CG$2-$CE250+1+CG$1-DB250)/CG$2))</f>
        <v>0.5</v>
      </c>
      <c r="CH250" s="2">
        <f t="shared" si="295"/>
        <v>0.66666666666666663</v>
      </c>
      <c r="CI250" s="2">
        <f t="shared" si="295"/>
        <v>0.66666666666666663</v>
      </c>
      <c r="CJ250" s="2">
        <f t="shared" si="295"/>
        <v>0.83333333333333337</v>
      </c>
      <c r="CK250" s="2">
        <f t="shared" si="295"/>
        <v>0.875</v>
      </c>
      <c r="CL250" s="2">
        <f t="shared" si="295"/>
        <v>0.875</v>
      </c>
      <c r="CM250" s="2">
        <f t="shared" si="295"/>
        <v>1</v>
      </c>
      <c r="CN250" s="2">
        <f t="shared" si="295"/>
        <v>1</v>
      </c>
      <c r="CO250" s="2">
        <f t="shared" si="295"/>
        <v>1</v>
      </c>
      <c r="CP250" s="2">
        <f t="shared" si="295"/>
        <v>0.9</v>
      </c>
      <c r="CQ250" s="2">
        <f t="shared" si="295"/>
        <v>0.9</v>
      </c>
      <c r="CR250" s="2">
        <f t="shared" si="295"/>
        <v>0.9</v>
      </c>
      <c r="CS250" s="2">
        <f t="shared" si="295"/>
        <v>0.9</v>
      </c>
      <c r="CT250" s="2">
        <f t="shared" si="295"/>
        <v>0.9</v>
      </c>
      <c r="CU250" s="2">
        <f t="shared" si="295"/>
        <v>0.91666666666666663</v>
      </c>
      <c r="CV250" s="2">
        <f t="shared" si="295"/>
        <v>0.91666666666666663</v>
      </c>
      <c r="CW250" s="2">
        <f t="shared" si="295"/>
        <v>0.91666666666666663</v>
      </c>
      <c r="CX250" s="2">
        <f t="shared" si="295"/>
        <v>0.91666666666666663</v>
      </c>
      <c r="CY250" s="2">
        <f t="shared" si="295"/>
        <v>0.91666666666666663</v>
      </c>
      <c r="CZ250" s="2">
        <f t="shared" si="295"/>
        <v>0.9</v>
      </c>
      <c r="DB250" s="1">
        <f t="shared" ref="DB250:DU250" si="296">IF($CC250&gt;0,MAX(0,FLOOR((1-$DA$2)*CG$2-$CE250+1+CG$1,1)),0)</f>
        <v>0</v>
      </c>
      <c r="DC250" s="1">
        <f t="shared" si="296"/>
        <v>0</v>
      </c>
      <c r="DD250" s="1">
        <f t="shared" si="296"/>
        <v>0</v>
      </c>
      <c r="DE250" s="1">
        <f t="shared" si="296"/>
        <v>0</v>
      </c>
      <c r="DF250" s="1">
        <f t="shared" si="296"/>
        <v>0</v>
      </c>
      <c r="DG250" s="1">
        <f t="shared" si="296"/>
        <v>0</v>
      </c>
      <c r="DH250" s="1">
        <f t="shared" si="296"/>
        <v>0</v>
      </c>
      <c r="DI250" s="1">
        <f t="shared" si="296"/>
        <v>0</v>
      </c>
      <c r="DJ250" s="1">
        <f t="shared" si="296"/>
        <v>0</v>
      </c>
      <c r="DK250" s="1">
        <f t="shared" si="296"/>
        <v>2</v>
      </c>
      <c r="DL250" s="1">
        <f t="shared" si="296"/>
        <v>2</v>
      </c>
      <c r="DM250" s="1">
        <f t="shared" si="296"/>
        <v>2</v>
      </c>
      <c r="DN250" s="1">
        <f t="shared" si="296"/>
        <v>3</v>
      </c>
      <c r="DO250" s="1">
        <f t="shared" si="296"/>
        <v>3</v>
      </c>
      <c r="DP250" s="1">
        <f t="shared" si="296"/>
        <v>3</v>
      </c>
      <c r="DQ250" s="1">
        <f t="shared" si="296"/>
        <v>4</v>
      </c>
      <c r="DR250" s="1">
        <f t="shared" si="296"/>
        <v>4</v>
      </c>
      <c r="DS250" s="1">
        <f t="shared" si="296"/>
        <v>4</v>
      </c>
      <c r="DT250" s="1">
        <f t="shared" si="296"/>
        <v>5</v>
      </c>
      <c r="DU250" s="1">
        <f t="shared" si="296"/>
        <v>6</v>
      </c>
      <c r="DW250" s="1">
        <f t="shared" ref="DW250:EP250" si="297">$AL250 +(DB250*$CC250+AM250)*(BH250+1)/2</f>
        <v>3</v>
      </c>
      <c r="DX250" s="1">
        <f t="shared" si="297"/>
        <v>3</v>
      </c>
      <c r="DY250" s="1">
        <f t="shared" si="297"/>
        <v>3</v>
      </c>
      <c r="DZ250" s="1">
        <f t="shared" si="297"/>
        <v>3</v>
      </c>
      <c r="EA250" s="1">
        <f t="shared" si="297"/>
        <v>3</v>
      </c>
      <c r="EB250" s="1">
        <f t="shared" si="297"/>
        <v>3</v>
      </c>
      <c r="EC250" s="1">
        <f t="shared" si="297"/>
        <v>3</v>
      </c>
      <c r="ED250" s="1">
        <f t="shared" si="297"/>
        <v>3</v>
      </c>
      <c r="EE250" s="1">
        <f t="shared" si="297"/>
        <v>3</v>
      </c>
      <c r="EF250" s="1">
        <f t="shared" si="297"/>
        <v>17</v>
      </c>
      <c r="EG250" s="1">
        <f t="shared" si="297"/>
        <v>17</v>
      </c>
      <c r="EH250" s="1">
        <f t="shared" si="297"/>
        <v>17</v>
      </c>
      <c r="EI250" s="1">
        <f t="shared" si="297"/>
        <v>24</v>
      </c>
      <c r="EJ250" s="1">
        <f t="shared" si="297"/>
        <v>24</v>
      </c>
      <c r="EK250" s="1">
        <f t="shared" si="297"/>
        <v>24</v>
      </c>
      <c r="EL250" s="1">
        <f t="shared" si="297"/>
        <v>31</v>
      </c>
      <c r="EM250" s="1">
        <f t="shared" si="297"/>
        <v>31</v>
      </c>
      <c r="EN250" s="1">
        <f t="shared" si="297"/>
        <v>31</v>
      </c>
      <c r="EO250" s="1">
        <f t="shared" si="297"/>
        <v>38</v>
      </c>
      <c r="EP250" s="1">
        <f t="shared" si="297"/>
        <v>45</v>
      </c>
    </row>
    <row r="251" spans="1:146" ht="33.950000000000003" customHeight="1">
      <c r="A251" s="9" t="s">
        <v>921</v>
      </c>
      <c r="B251" s="1" t="s">
        <v>94</v>
      </c>
      <c r="C251" s="9" t="s">
        <v>95</v>
      </c>
      <c r="D251" s="9" t="s">
        <v>922</v>
      </c>
      <c r="E251" s="9" t="s">
        <v>46</v>
      </c>
      <c r="F251" s="9" t="s">
        <v>55</v>
      </c>
      <c r="G251" s="9" t="s">
        <v>923</v>
      </c>
      <c r="H251" s="9"/>
      <c r="I251" s="9">
        <v>2</v>
      </c>
      <c r="J251" s="9"/>
      <c r="K251" s="9"/>
      <c r="L251" s="9"/>
      <c r="M251" s="9" t="s">
        <v>924</v>
      </c>
      <c r="N251" s="12"/>
    </row>
    <row r="252" spans="1:146" ht="36">
      <c r="A252" s="8" t="s">
        <v>929</v>
      </c>
      <c r="B252" s="1" t="s">
        <v>66</v>
      </c>
      <c r="C252" s="8" t="s">
        <v>67</v>
      </c>
      <c r="D252" s="8" t="s">
        <v>930</v>
      </c>
      <c r="E252" s="8" t="s">
        <v>46</v>
      </c>
      <c r="F252" s="8" t="s">
        <v>47</v>
      </c>
      <c r="G252" s="8" t="s">
        <v>931</v>
      </c>
      <c r="H252" s="8" t="s">
        <v>77</v>
      </c>
      <c r="I252" s="9">
        <v>2</v>
      </c>
      <c r="J252" s="8"/>
      <c r="K252" s="8"/>
      <c r="L252" s="8"/>
      <c r="M252" s="8" t="s">
        <v>932</v>
      </c>
    </row>
    <row r="253" spans="1:146" ht="36">
      <c r="A253" s="8" t="s">
        <v>933</v>
      </c>
      <c r="B253" s="1" t="s">
        <v>52</v>
      </c>
      <c r="C253" s="8" t="s">
        <v>80</v>
      </c>
      <c r="D253" s="8" t="s">
        <v>934</v>
      </c>
      <c r="E253" s="8" t="s">
        <v>30</v>
      </c>
      <c r="F253" s="8" t="s">
        <v>47</v>
      </c>
      <c r="G253" s="8" t="s">
        <v>116</v>
      </c>
      <c r="H253" s="8"/>
      <c r="I253" s="8">
        <v>2</v>
      </c>
      <c r="J253" s="8"/>
      <c r="K253" s="8"/>
      <c r="L253" s="8"/>
      <c r="M253" s="8" t="s">
        <v>935</v>
      </c>
    </row>
    <row r="254" spans="1:146" ht="48">
      <c r="A254" s="8" t="s">
        <v>947</v>
      </c>
      <c r="B254" s="1" t="s">
        <v>66</v>
      </c>
      <c r="C254" s="8" t="s">
        <v>119</v>
      </c>
      <c r="D254" s="8" t="s">
        <v>948</v>
      </c>
      <c r="E254" s="8" t="s">
        <v>348</v>
      </c>
      <c r="F254" s="8" t="s">
        <v>63</v>
      </c>
      <c r="G254" s="11"/>
      <c r="H254" s="8" t="s">
        <v>949</v>
      </c>
      <c r="I254" s="11">
        <v>4</v>
      </c>
      <c r="J254" s="11"/>
      <c r="K254" s="11"/>
      <c r="L254" s="11"/>
      <c r="M254" s="8" t="s">
        <v>950</v>
      </c>
      <c r="N254" s="12"/>
    </row>
    <row r="255" spans="1:146" ht="60">
      <c r="A255" s="8" t="s">
        <v>954</v>
      </c>
      <c r="B255" s="1" t="s">
        <v>66</v>
      </c>
      <c r="C255" s="8" t="s">
        <v>119</v>
      </c>
      <c r="D255" s="8" t="s">
        <v>955</v>
      </c>
      <c r="E255" s="8" t="s">
        <v>30</v>
      </c>
      <c r="F255" s="8" t="s">
        <v>55</v>
      </c>
      <c r="G255" s="8" t="s">
        <v>254</v>
      </c>
      <c r="H255" s="8" t="s">
        <v>471</v>
      </c>
      <c r="I255" s="11">
        <v>3</v>
      </c>
      <c r="J255" s="11"/>
      <c r="K255" s="11"/>
      <c r="L255" s="11"/>
      <c r="M255" s="8" t="s">
        <v>956</v>
      </c>
    </row>
    <row r="256" spans="1:146" ht="48">
      <c r="A256" s="8" t="s">
        <v>961</v>
      </c>
      <c r="B256" s="1" t="s">
        <v>94</v>
      </c>
      <c r="C256" s="8" t="s">
        <v>95</v>
      </c>
      <c r="D256" s="8" t="s">
        <v>962</v>
      </c>
      <c r="E256" s="8" t="s">
        <v>30</v>
      </c>
      <c r="F256" s="8" t="s">
        <v>63</v>
      </c>
      <c r="G256" s="8"/>
      <c r="H256" s="8"/>
      <c r="I256" s="8">
        <v>2</v>
      </c>
      <c r="J256" s="8"/>
      <c r="K256" s="8"/>
      <c r="L256" s="8"/>
      <c r="M256" s="8" t="s">
        <v>963</v>
      </c>
      <c r="N256" s="12" t="s">
        <v>964</v>
      </c>
    </row>
    <row r="257" spans="1:146" ht="36">
      <c r="A257" s="8" t="s">
        <v>965</v>
      </c>
      <c r="B257" s="1" t="s">
        <v>66</v>
      </c>
      <c r="C257" s="8" t="s">
        <v>119</v>
      </c>
      <c r="D257" s="8" t="s">
        <v>966</v>
      </c>
      <c r="E257" s="8" t="s">
        <v>46</v>
      </c>
      <c r="F257" s="8" t="s">
        <v>47</v>
      </c>
      <c r="G257" s="11"/>
      <c r="H257" s="8" t="s">
        <v>471</v>
      </c>
      <c r="I257" s="11">
        <v>2</v>
      </c>
      <c r="J257" s="11"/>
      <c r="K257" s="11"/>
      <c r="L257" s="11"/>
      <c r="M257" s="8" t="s">
        <v>967</v>
      </c>
      <c r="N257" s="1" t="s">
        <v>968</v>
      </c>
      <c r="O257" s="1">
        <v>1</v>
      </c>
      <c r="Q257" s="1">
        <f t="shared" ref="Q257:AJ257" si="298">IF(Q$2/5+1 &gt;=$I257,CG257*DW257, 0)</f>
        <v>0</v>
      </c>
      <c r="R257" s="1">
        <f t="shared" si="298"/>
        <v>0</v>
      </c>
      <c r="S257" s="1">
        <f t="shared" si="298"/>
        <v>0</v>
      </c>
      <c r="T257" s="1">
        <f t="shared" si="298"/>
        <v>0</v>
      </c>
      <c r="U257" s="1">
        <f t="shared" si="298"/>
        <v>2.625</v>
      </c>
      <c r="V257" s="1">
        <f t="shared" si="298"/>
        <v>2.625</v>
      </c>
      <c r="W257" s="1">
        <f t="shared" si="298"/>
        <v>3.0625</v>
      </c>
      <c r="X257" s="1">
        <f t="shared" si="298"/>
        <v>3.0625</v>
      </c>
      <c r="Y257" s="1">
        <f t="shared" si="298"/>
        <v>3.0625</v>
      </c>
      <c r="Z257" s="1">
        <f t="shared" si="298"/>
        <v>6.3</v>
      </c>
      <c r="AA257" s="1">
        <f t="shared" si="298"/>
        <v>6.3</v>
      </c>
      <c r="AB257" s="1">
        <f t="shared" si="298"/>
        <v>6.3</v>
      </c>
      <c r="AC257" s="1">
        <f t="shared" si="298"/>
        <v>9.4500000000000011</v>
      </c>
      <c r="AD257" s="1">
        <f t="shared" si="298"/>
        <v>9.4500000000000011</v>
      </c>
      <c r="AE257" s="1">
        <f t="shared" si="298"/>
        <v>17.875</v>
      </c>
      <c r="AF257" s="1">
        <f t="shared" si="298"/>
        <v>23.833333333333332</v>
      </c>
      <c r="AG257" s="1">
        <f t="shared" si="298"/>
        <v>23.833333333333332</v>
      </c>
      <c r="AH257" s="1">
        <f t="shared" si="298"/>
        <v>23.833333333333332</v>
      </c>
      <c r="AI257" s="1">
        <f t="shared" si="298"/>
        <v>29.791666666666664</v>
      </c>
      <c r="AJ257" s="1">
        <f t="shared" si="298"/>
        <v>35.1</v>
      </c>
      <c r="AL257" s="1">
        <v>0</v>
      </c>
      <c r="AM257" s="1">
        <v>1</v>
      </c>
      <c r="AN257" s="1">
        <f t="shared" ref="AN257:BF257" si="299">AM257</f>
        <v>1</v>
      </c>
      <c r="AO257" s="1">
        <f t="shared" si="299"/>
        <v>1</v>
      </c>
      <c r="AP257" s="1">
        <f t="shared" si="299"/>
        <v>1</v>
      </c>
      <c r="AQ257" s="1">
        <f t="shared" si="299"/>
        <v>1</v>
      </c>
      <c r="AR257" s="1">
        <f t="shared" si="299"/>
        <v>1</v>
      </c>
      <c r="AS257" s="1">
        <f t="shared" si="299"/>
        <v>1</v>
      </c>
      <c r="AT257" s="1">
        <f t="shared" si="299"/>
        <v>1</v>
      </c>
      <c r="AU257" s="1">
        <f t="shared" si="299"/>
        <v>1</v>
      </c>
      <c r="AV257" s="1">
        <f t="shared" si="299"/>
        <v>1</v>
      </c>
      <c r="AW257" s="1">
        <f t="shared" si="299"/>
        <v>1</v>
      </c>
      <c r="AX257" s="1">
        <f t="shared" si="299"/>
        <v>1</v>
      </c>
      <c r="AY257" s="1">
        <f t="shared" si="299"/>
        <v>1</v>
      </c>
      <c r="AZ257" s="1">
        <f t="shared" si="299"/>
        <v>1</v>
      </c>
      <c r="BA257" s="1">
        <f t="shared" si="299"/>
        <v>1</v>
      </c>
      <c r="BB257" s="1">
        <f t="shared" si="299"/>
        <v>1</v>
      </c>
      <c r="BC257" s="1">
        <f t="shared" si="299"/>
        <v>1</v>
      </c>
      <c r="BD257" s="1">
        <f t="shared" si="299"/>
        <v>1</v>
      </c>
      <c r="BE257" s="1">
        <f t="shared" si="299"/>
        <v>1</v>
      </c>
      <c r="BF257" s="1">
        <f t="shared" si="299"/>
        <v>1</v>
      </c>
      <c r="BH257" s="1">
        <v>6</v>
      </c>
      <c r="BI257" s="1">
        <f t="shared" ref="BI257:BU257" si="300">BH257</f>
        <v>6</v>
      </c>
      <c r="BJ257" s="1">
        <f t="shared" si="300"/>
        <v>6</v>
      </c>
      <c r="BK257" s="1">
        <f t="shared" si="300"/>
        <v>6</v>
      </c>
      <c r="BL257" s="1">
        <f t="shared" si="300"/>
        <v>6</v>
      </c>
      <c r="BM257" s="1">
        <f t="shared" si="300"/>
        <v>6</v>
      </c>
      <c r="BN257" s="1">
        <f t="shared" si="300"/>
        <v>6</v>
      </c>
      <c r="BO257" s="1">
        <f t="shared" si="300"/>
        <v>6</v>
      </c>
      <c r="BP257" s="1">
        <f t="shared" si="300"/>
        <v>6</v>
      </c>
      <c r="BQ257" s="1">
        <f t="shared" si="300"/>
        <v>6</v>
      </c>
      <c r="BR257" s="1">
        <f t="shared" si="300"/>
        <v>6</v>
      </c>
      <c r="BS257" s="1">
        <f t="shared" si="300"/>
        <v>6</v>
      </c>
      <c r="BT257" s="1">
        <f t="shared" si="300"/>
        <v>6</v>
      </c>
      <c r="BU257" s="1">
        <f t="shared" si="300"/>
        <v>6</v>
      </c>
      <c r="BV257" s="1">
        <v>12</v>
      </c>
      <c r="BW257" s="1">
        <f>BV257</f>
        <v>12</v>
      </c>
      <c r="BX257" s="1">
        <f>BW257</f>
        <v>12</v>
      </c>
      <c r="BY257" s="1">
        <f>BX257</f>
        <v>12</v>
      </c>
      <c r="BZ257" s="1">
        <f>BY257</f>
        <v>12</v>
      </c>
      <c r="CA257" s="1">
        <f>BZ257</f>
        <v>12</v>
      </c>
      <c r="CB257" s="2"/>
      <c r="CC257" s="1">
        <v>1</v>
      </c>
      <c r="CE257">
        <f>IF(EXACT(E257,"Focus"),IF(I257=1,3,IF(I257=2,3,IF(I257=3,4,IF(I257=4,6,8)))),IF(I257=1,4,IF(I257=2,5,IF(I257=3,6,IF(I257=4,8,10)))))</f>
        <v>5</v>
      </c>
      <c r="CG257" s="2">
        <f t="shared" ref="CG257:CZ257" si="301">MIN(1,MAX(0,(CG$2-$CE257+1+CG$1-DB257)/CG$2))</f>
        <v>0.33333333333333331</v>
      </c>
      <c r="CH257" s="2">
        <f t="shared" si="301"/>
        <v>0.5</v>
      </c>
      <c r="CI257" s="2">
        <f t="shared" si="301"/>
        <v>0.5</v>
      </c>
      <c r="CJ257" s="2">
        <f t="shared" si="301"/>
        <v>0.66666666666666663</v>
      </c>
      <c r="CK257" s="2">
        <f t="shared" si="301"/>
        <v>0.75</v>
      </c>
      <c r="CL257" s="2">
        <f t="shared" si="301"/>
        <v>0.75</v>
      </c>
      <c r="CM257" s="2">
        <f t="shared" si="301"/>
        <v>0.875</v>
      </c>
      <c r="CN257" s="2">
        <f t="shared" si="301"/>
        <v>0.875</v>
      </c>
      <c r="CO257" s="2">
        <f t="shared" si="301"/>
        <v>0.875</v>
      </c>
      <c r="CP257" s="2">
        <f t="shared" si="301"/>
        <v>0.9</v>
      </c>
      <c r="CQ257" s="2">
        <f t="shared" si="301"/>
        <v>0.9</v>
      </c>
      <c r="CR257" s="2">
        <f t="shared" si="301"/>
        <v>0.9</v>
      </c>
      <c r="CS257" s="2">
        <f t="shared" si="301"/>
        <v>0.9</v>
      </c>
      <c r="CT257" s="2">
        <f t="shared" si="301"/>
        <v>0.9</v>
      </c>
      <c r="CU257" s="2">
        <f t="shared" si="301"/>
        <v>0.91666666666666663</v>
      </c>
      <c r="CV257" s="2">
        <f t="shared" si="301"/>
        <v>0.91666666666666663</v>
      </c>
      <c r="CW257" s="2">
        <f t="shared" si="301"/>
        <v>0.91666666666666663</v>
      </c>
      <c r="CX257" s="2">
        <f t="shared" si="301"/>
        <v>0.91666666666666663</v>
      </c>
      <c r="CY257" s="2">
        <f t="shared" si="301"/>
        <v>0.91666666666666663</v>
      </c>
      <c r="CZ257" s="2">
        <f t="shared" si="301"/>
        <v>0.9</v>
      </c>
      <c r="DB257" s="1">
        <f t="shared" ref="DB257:DU257" si="302">IF($CC257&gt;0,MAX(0,FLOOR((1-$DA$2)*CG$2-$CE257+1+CG$1,1)),0)</f>
        <v>0</v>
      </c>
      <c r="DC257" s="1">
        <f t="shared" si="302"/>
        <v>0</v>
      </c>
      <c r="DD257" s="1">
        <f t="shared" si="302"/>
        <v>0</v>
      </c>
      <c r="DE257" s="1">
        <f t="shared" si="302"/>
        <v>0</v>
      </c>
      <c r="DF257" s="1">
        <f t="shared" si="302"/>
        <v>0</v>
      </c>
      <c r="DG257" s="1">
        <f t="shared" si="302"/>
        <v>0</v>
      </c>
      <c r="DH257" s="1">
        <f t="shared" si="302"/>
        <v>0</v>
      </c>
      <c r="DI257" s="1">
        <f t="shared" si="302"/>
        <v>0</v>
      </c>
      <c r="DJ257" s="1">
        <f t="shared" si="302"/>
        <v>0</v>
      </c>
      <c r="DK257" s="1">
        <f t="shared" si="302"/>
        <v>1</v>
      </c>
      <c r="DL257" s="1">
        <f t="shared" si="302"/>
        <v>1</v>
      </c>
      <c r="DM257" s="1">
        <f t="shared" si="302"/>
        <v>1</v>
      </c>
      <c r="DN257" s="1">
        <f t="shared" si="302"/>
        <v>2</v>
      </c>
      <c r="DO257" s="1">
        <f t="shared" si="302"/>
        <v>2</v>
      </c>
      <c r="DP257" s="1">
        <f t="shared" si="302"/>
        <v>2</v>
      </c>
      <c r="DQ257" s="1">
        <f t="shared" si="302"/>
        <v>3</v>
      </c>
      <c r="DR257" s="1">
        <f t="shared" si="302"/>
        <v>3</v>
      </c>
      <c r="DS257" s="1">
        <f t="shared" si="302"/>
        <v>3</v>
      </c>
      <c r="DT257" s="1">
        <f t="shared" si="302"/>
        <v>4</v>
      </c>
      <c r="DU257" s="1">
        <f t="shared" si="302"/>
        <v>5</v>
      </c>
      <c r="DW257" s="1">
        <f t="shared" ref="DW257:EP257" si="303">$AL257 +(DB257*$CC257+AM257)*(BH257+1)/2</f>
        <v>3.5</v>
      </c>
      <c r="DX257" s="1">
        <f t="shared" si="303"/>
        <v>3.5</v>
      </c>
      <c r="DY257" s="1">
        <f t="shared" si="303"/>
        <v>3.5</v>
      </c>
      <c r="DZ257" s="1">
        <f t="shared" si="303"/>
        <v>3.5</v>
      </c>
      <c r="EA257" s="1">
        <f t="shared" si="303"/>
        <v>3.5</v>
      </c>
      <c r="EB257" s="1">
        <f t="shared" si="303"/>
        <v>3.5</v>
      </c>
      <c r="EC257" s="1">
        <f t="shared" si="303"/>
        <v>3.5</v>
      </c>
      <c r="ED257" s="1">
        <f t="shared" si="303"/>
        <v>3.5</v>
      </c>
      <c r="EE257" s="1">
        <f t="shared" si="303"/>
        <v>3.5</v>
      </c>
      <c r="EF257" s="1">
        <f t="shared" si="303"/>
        <v>7</v>
      </c>
      <c r="EG257" s="1">
        <f t="shared" si="303"/>
        <v>7</v>
      </c>
      <c r="EH257" s="1">
        <f t="shared" si="303"/>
        <v>7</v>
      </c>
      <c r="EI257" s="1">
        <f t="shared" si="303"/>
        <v>10.5</v>
      </c>
      <c r="EJ257" s="1">
        <f t="shared" si="303"/>
        <v>10.5</v>
      </c>
      <c r="EK257" s="1">
        <f t="shared" si="303"/>
        <v>19.5</v>
      </c>
      <c r="EL257" s="1">
        <f t="shared" si="303"/>
        <v>26</v>
      </c>
      <c r="EM257" s="1">
        <f t="shared" si="303"/>
        <v>26</v>
      </c>
      <c r="EN257" s="1">
        <f t="shared" si="303"/>
        <v>26</v>
      </c>
      <c r="EO257" s="1">
        <f t="shared" si="303"/>
        <v>32.5</v>
      </c>
      <c r="EP257" s="1">
        <f t="shared" si="303"/>
        <v>39</v>
      </c>
    </row>
    <row r="258" spans="1:146" ht="60">
      <c r="A258" s="8" t="s">
        <v>973</v>
      </c>
      <c r="B258" s="1" t="s">
        <v>27</v>
      </c>
      <c r="C258" s="8" t="s">
        <v>28</v>
      </c>
      <c r="D258" s="8"/>
      <c r="E258" s="8" t="s">
        <v>82</v>
      </c>
      <c r="F258" s="8" t="s">
        <v>47</v>
      </c>
      <c r="G258" s="8"/>
      <c r="H258" s="8"/>
      <c r="I258" s="8">
        <v>4</v>
      </c>
      <c r="J258" s="8"/>
      <c r="K258" s="8"/>
      <c r="L258" s="8"/>
      <c r="M258" s="8" t="s">
        <v>974</v>
      </c>
    </row>
    <row r="259" spans="1:146" ht="48">
      <c r="A259" s="8" t="s">
        <v>983</v>
      </c>
      <c r="B259" s="1" t="s">
        <v>60</v>
      </c>
      <c r="C259" s="8" t="s">
        <v>98</v>
      </c>
      <c r="D259" s="8" t="s">
        <v>984</v>
      </c>
      <c r="E259" s="8" t="s">
        <v>100</v>
      </c>
      <c r="F259" s="8" t="s">
        <v>47</v>
      </c>
      <c r="G259" s="8"/>
      <c r="H259" s="8" t="s">
        <v>209</v>
      </c>
      <c r="I259" s="8">
        <v>1</v>
      </c>
      <c r="J259" s="8"/>
      <c r="K259" s="8"/>
      <c r="L259" s="8"/>
      <c r="M259" s="8" t="s">
        <v>985</v>
      </c>
    </row>
    <row r="260" spans="1:146" ht="36">
      <c r="A260" s="8" t="s">
        <v>986</v>
      </c>
      <c r="B260" s="1" t="s">
        <v>94</v>
      </c>
      <c r="C260" s="8" t="s">
        <v>95</v>
      </c>
      <c r="D260" s="8" t="s">
        <v>987</v>
      </c>
      <c r="E260" s="8" t="s">
        <v>46</v>
      </c>
      <c r="F260" s="8" t="s">
        <v>31</v>
      </c>
      <c r="G260" s="8" t="s">
        <v>988</v>
      </c>
      <c r="H260" s="8"/>
      <c r="I260" s="8">
        <v>4</v>
      </c>
      <c r="J260" s="8"/>
      <c r="K260" s="8"/>
      <c r="L260" s="8"/>
      <c r="M260" s="8" t="s">
        <v>989</v>
      </c>
      <c r="N260" s="12"/>
    </row>
    <row r="261" spans="1:146" ht="48">
      <c r="A261" s="8" t="s">
        <v>990</v>
      </c>
      <c r="B261" s="1" t="s">
        <v>60</v>
      </c>
      <c r="C261" s="8" t="s">
        <v>61</v>
      </c>
      <c r="D261" s="8" t="s">
        <v>991</v>
      </c>
      <c r="E261" s="8" t="s">
        <v>992</v>
      </c>
      <c r="F261" s="8" t="s">
        <v>31</v>
      </c>
      <c r="G261" s="8"/>
      <c r="H261" s="8"/>
      <c r="I261" s="8">
        <v>3</v>
      </c>
      <c r="J261" s="8"/>
      <c r="K261" s="8"/>
      <c r="L261" s="8"/>
      <c r="M261" s="8" t="s">
        <v>993</v>
      </c>
      <c r="N261" s="1" t="s">
        <v>994</v>
      </c>
    </row>
    <row r="262" spans="1:146" ht="48">
      <c r="A262" s="8" t="s">
        <v>999</v>
      </c>
      <c r="B262" s="1" t="s">
        <v>60</v>
      </c>
      <c r="C262" s="8" t="s">
        <v>98</v>
      </c>
      <c r="D262" s="8"/>
      <c r="E262" s="8" t="s">
        <v>30</v>
      </c>
      <c r="F262" s="8" t="s">
        <v>47</v>
      </c>
      <c r="G262" s="8" t="s">
        <v>1000</v>
      </c>
      <c r="H262" s="8"/>
      <c r="I262" s="8">
        <v>1</v>
      </c>
      <c r="J262" s="8"/>
      <c r="K262" s="8"/>
      <c r="L262" s="8"/>
      <c r="M262" s="8" t="s">
        <v>1001</v>
      </c>
    </row>
    <row r="263" spans="1:146" ht="48">
      <c r="A263" s="8" t="s">
        <v>1002</v>
      </c>
      <c r="B263" s="1" t="s">
        <v>52</v>
      </c>
      <c r="C263" s="8" t="s">
        <v>80</v>
      </c>
      <c r="D263" s="8" t="s">
        <v>1003</v>
      </c>
      <c r="E263" s="8" t="s">
        <v>82</v>
      </c>
      <c r="F263" s="8" t="s">
        <v>55</v>
      </c>
      <c r="G263" s="8"/>
      <c r="H263" s="8" t="s">
        <v>1004</v>
      </c>
      <c r="I263" s="8">
        <v>3</v>
      </c>
      <c r="J263" s="8"/>
      <c r="K263" s="8"/>
      <c r="L263" s="8"/>
      <c r="M263" s="8" t="s">
        <v>1005</v>
      </c>
      <c r="N263" s="10"/>
    </row>
    <row r="264" spans="1:146" ht="78.400000000000006" customHeight="1">
      <c r="A264" s="8" t="s">
        <v>1006</v>
      </c>
      <c r="B264" s="1" t="s">
        <v>132</v>
      </c>
      <c r="C264" s="8" t="s">
        <v>133</v>
      </c>
      <c r="D264" s="8" t="s">
        <v>1007</v>
      </c>
      <c r="E264" s="8" t="s">
        <v>30</v>
      </c>
      <c r="F264" s="8" t="s">
        <v>31</v>
      </c>
      <c r="G264" s="8"/>
      <c r="H264" s="8"/>
      <c r="I264" s="8">
        <v>1</v>
      </c>
      <c r="J264" s="8"/>
      <c r="K264" s="8"/>
      <c r="L264" s="8"/>
      <c r="M264" s="8" t="s">
        <v>1008</v>
      </c>
    </row>
    <row r="265" spans="1:146" ht="48">
      <c r="A265" s="8" t="s">
        <v>1012</v>
      </c>
      <c r="B265" s="1" t="s">
        <v>27</v>
      </c>
      <c r="C265" s="8" t="s">
        <v>160</v>
      </c>
      <c r="D265" s="8" t="s">
        <v>1013</v>
      </c>
      <c r="E265" s="8" t="s">
        <v>30</v>
      </c>
      <c r="F265" s="8" t="s">
        <v>31</v>
      </c>
      <c r="G265" s="8"/>
      <c r="H265" s="8"/>
      <c r="I265" s="8">
        <v>3</v>
      </c>
      <c r="J265" s="8"/>
      <c r="K265" s="8"/>
      <c r="L265" s="8"/>
      <c r="M265" s="8" t="s">
        <v>1014</v>
      </c>
      <c r="O265" s="1">
        <v>1</v>
      </c>
      <c r="Q265" s="1">
        <f t="shared" ref="Q265:AJ265" si="304">IF(Q$2/5+1 &gt;=$I265,CG265*DW265, 0)</f>
        <v>0</v>
      </c>
      <c r="R265" s="1">
        <f t="shared" si="304"/>
        <v>0</v>
      </c>
      <c r="S265" s="1">
        <f t="shared" si="304"/>
        <v>0</v>
      </c>
      <c r="T265" s="1">
        <f t="shared" si="304"/>
        <v>0</v>
      </c>
      <c r="U265" s="1">
        <f t="shared" si="304"/>
        <v>0</v>
      </c>
      <c r="V265" s="1">
        <f t="shared" si="304"/>
        <v>0</v>
      </c>
      <c r="W265" s="1">
        <f t="shared" si="304"/>
        <v>0</v>
      </c>
      <c r="X265" s="1">
        <f t="shared" si="304"/>
        <v>0</v>
      </c>
      <c r="Y265" s="1">
        <f t="shared" si="304"/>
        <v>0</v>
      </c>
      <c r="Z265" s="1">
        <f t="shared" si="304"/>
        <v>9</v>
      </c>
      <c r="AA265" s="1">
        <f t="shared" si="304"/>
        <v>9</v>
      </c>
      <c r="AB265" s="1">
        <f t="shared" si="304"/>
        <v>9</v>
      </c>
      <c r="AC265" s="1">
        <f t="shared" si="304"/>
        <v>13.5</v>
      </c>
      <c r="AD265" s="1">
        <f t="shared" si="304"/>
        <v>13.5</v>
      </c>
      <c r="AE265" s="1">
        <f t="shared" si="304"/>
        <v>13.75</v>
      </c>
      <c r="AF265" s="1">
        <f t="shared" si="304"/>
        <v>18.333333333333332</v>
      </c>
      <c r="AG265" s="1">
        <f t="shared" si="304"/>
        <v>18.333333333333332</v>
      </c>
      <c r="AH265" s="1">
        <f t="shared" si="304"/>
        <v>18.333333333333332</v>
      </c>
      <c r="AI265" s="1">
        <f t="shared" si="304"/>
        <v>22.916666666666664</v>
      </c>
      <c r="AJ265" s="1">
        <f t="shared" si="304"/>
        <v>27</v>
      </c>
      <c r="AL265" s="1">
        <v>0</v>
      </c>
      <c r="AM265" s="1">
        <v>0</v>
      </c>
      <c r="AN265" s="1">
        <f t="shared" ref="AN265:BF265" si="305">AM265</f>
        <v>0</v>
      </c>
      <c r="AO265" s="1">
        <f t="shared" si="305"/>
        <v>0</v>
      </c>
      <c r="AP265" s="1">
        <f t="shared" si="305"/>
        <v>0</v>
      </c>
      <c r="AQ265" s="1">
        <f t="shared" si="305"/>
        <v>0</v>
      </c>
      <c r="AR265" s="1">
        <f t="shared" si="305"/>
        <v>0</v>
      </c>
      <c r="AS265" s="1">
        <f t="shared" si="305"/>
        <v>0</v>
      </c>
      <c r="AT265" s="1">
        <f t="shared" si="305"/>
        <v>0</v>
      </c>
      <c r="AU265" s="1">
        <f t="shared" si="305"/>
        <v>0</v>
      </c>
      <c r="AV265" s="1">
        <f t="shared" si="305"/>
        <v>0</v>
      </c>
      <c r="AW265" s="1">
        <f t="shared" si="305"/>
        <v>0</v>
      </c>
      <c r="AX265" s="1">
        <f t="shared" si="305"/>
        <v>0</v>
      </c>
      <c r="AY265" s="1">
        <f t="shared" si="305"/>
        <v>0</v>
      </c>
      <c r="AZ265" s="1">
        <f t="shared" si="305"/>
        <v>0</v>
      </c>
      <c r="BA265" s="1">
        <f t="shared" si="305"/>
        <v>0</v>
      </c>
      <c r="BB265" s="1">
        <f t="shared" si="305"/>
        <v>0</v>
      </c>
      <c r="BC265" s="1">
        <f t="shared" si="305"/>
        <v>0</v>
      </c>
      <c r="BD265" s="1">
        <f t="shared" si="305"/>
        <v>0</v>
      </c>
      <c r="BE265" s="1">
        <f t="shared" si="305"/>
        <v>0</v>
      </c>
      <c r="BF265" s="1">
        <f t="shared" si="305"/>
        <v>0</v>
      </c>
      <c r="BH265" s="1">
        <v>4</v>
      </c>
      <c r="BI265" s="1">
        <f t="shared" ref="BI265:CA265" si="306">BH265</f>
        <v>4</v>
      </c>
      <c r="BJ265" s="1">
        <f t="shared" si="306"/>
        <v>4</v>
      </c>
      <c r="BK265" s="1">
        <f t="shared" si="306"/>
        <v>4</v>
      </c>
      <c r="BL265" s="1">
        <f t="shared" si="306"/>
        <v>4</v>
      </c>
      <c r="BM265" s="1">
        <f t="shared" si="306"/>
        <v>4</v>
      </c>
      <c r="BN265" s="1">
        <f t="shared" si="306"/>
        <v>4</v>
      </c>
      <c r="BO265" s="1">
        <f t="shared" si="306"/>
        <v>4</v>
      </c>
      <c r="BP265" s="1">
        <f t="shared" si="306"/>
        <v>4</v>
      </c>
      <c r="BQ265" s="1">
        <f t="shared" si="306"/>
        <v>4</v>
      </c>
      <c r="BR265" s="1">
        <f t="shared" si="306"/>
        <v>4</v>
      </c>
      <c r="BS265" s="1">
        <f t="shared" si="306"/>
        <v>4</v>
      </c>
      <c r="BT265" s="1">
        <f t="shared" si="306"/>
        <v>4</v>
      </c>
      <c r="BU265" s="1">
        <f t="shared" si="306"/>
        <v>4</v>
      </c>
      <c r="BV265" s="1">
        <f t="shared" si="306"/>
        <v>4</v>
      </c>
      <c r="BW265" s="1">
        <f t="shared" si="306"/>
        <v>4</v>
      </c>
      <c r="BX265" s="1">
        <f t="shared" si="306"/>
        <v>4</v>
      </c>
      <c r="BY265" s="1">
        <f t="shared" si="306"/>
        <v>4</v>
      </c>
      <c r="BZ265" s="1">
        <f t="shared" si="306"/>
        <v>4</v>
      </c>
      <c r="CA265" s="1">
        <f t="shared" si="306"/>
        <v>4</v>
      </c>
      <c r="CB265" s="2"/>
      <c r="CC265" s="1">
        <v>2</v>
      </c>
      <c r="CE265">
        <f>IF(EXACT(E265,"Focus"),IF(I265=1,3,IF(I265=2,3,IF(I265=3,4,IF(I265=4,6,8)))),IF(I265=1,4,IF(I265=2,5,IF(I265=3,6,IF(I265=4,8,10)))))</f>
        <v>4</v>
      </c>
      <c r="CG265" s="2">
        <f t="shared" ref="CG265:CZ265" si="307">MIN(1,MAX(0,(CG$2-$CE265+1+CG$1-DB265)/CG$2))</f>
        <v>0.5</v>
      </c>
      <c r="CH265" s="2">
        <f t="shared" si="307"/>
        <v>0.66666666666666663</v>
      </c>
      <c r="CI265" s="2">
        <f t="shared" si="307"/>
        <v>0.66666666666666663</v>
      </c>
      <c r="CJ265" s="2">
        <f t="shared" si="307"/>
        <v>0.83333333333333337</v>
      </c>
      <c r="CK265" s="2">
        <f t="shared" si="307"/>
        <v>0.875</v>
      </c>
      <c r="CL265" s="2">
        <f t="shared" si="307"/>
        <v>0.875</v>
      </c>
      <c r="CM265" s="2">
        <f t="shared" si="307"/>
        <v>1</v>
      </c>
      <c r="CN265" s="2">
        <f t="shared" si="307"/>
        <v>1</v>
      </c>
      <c r="CO265" s="2">
        <f t="shared" si="307"/>
        <v>1</v>
      </c>
      <c r="CP265" s="2">
        <f t="shared" si="307"/>
        <v>0.9</v>
      </c>
      <c r="CQ265" s="2">
        <f t="shared" si="307"/>
        <v>0.9</v>
      </c>
      <c r="CR265" s="2">
        <f t="shared" si="307"/>
        <v>0.9</v>
      </c>
      <c r="CS265" s="2">
        <f t="shared" si="307"/>
        <v>0.9</v>
      </c>
      <c r="CT265" s="2">
        <f t="shared" si="307"/>
        <v>0.9</v>
      </c>
      <c r="CU265" s="2">
        <f t="shared" si="307"/>
        <v>0.91666666666666663</v>
      </c>
      <c r="CV265" s="2">
        <f t="shared" si="307"/>
        <v>0.91666666666666663</v>
      </c>
      <c r="CW265" s="2">
        <f t="shared" si="307"/>
        <v>0.91666666666666663</v>
      </c>
      <c r="CX265" s="2">
        <f t="shared" si="307"/>
        <v>0.91666666666666663</v>
      </c>
      <c r="CY265" s="2">
        <f t="shared" si="307"/>
        <v>0.91666666666666663</v>
      </c>
      <c r="CZ265" s="2">
        <f t="shared" si="307"/>
        <v>0.9</v>
      </c>
      <c r="DB265" s="1">
        <f t="shared" ref="DB265:DU265" si="308">IF($CC265&gt;0,MAX(0,FLOOR((1-$DA$2)*CG$2-$CE265+1+CG$1,1)),0)</f>
        <v>0</v>
      </c>
      <c r="DC265" s="1">
        <f t="shared" si="308"/>
        <v>0</v>
      </c>
      <c r="DD265" s="1">
        <f t="shared" si="308"/>
        <v>0</v>
      </c>
      <c r="DE265" s="1">
        <f t="shared" si="308"/>
        <v>0</v>
      </c>
      <c r="DF265" s="1">
        <f t="shared" si="308"/>
        <v>0</v>
      </c>
      <c r="DG265" s="1">
        <f t="shared" si="308"/>
        <v>0</v>
      </c>
      <c r="DH265" s="1">
        <f t="shared" si="308"/>
        <v>0</v>
      </c>
      <c r="DI265" s="1">
        <f t="shared" si="308"/>
        <v>0</v>
      </c>
      <c r="DJ265" s="1">
        <f t="shared" si="308"/>
        <v>0</v>
      </c>
      <c r="DK265" s="1">
        <f t="shared" si="308"/>
        <v>2</v>
      </c>
      <c r="DL265" s="1">
        <f t="shared" si="308"/>
        <v>2</v>
      </c>
      <c r="DM265" s="1">
        <f t="shared" si="308"/>
        <v>2</v>
      </c>
      <c r="DN265" s="1">
        <f t="shared" si="308"/>
        <v>3</v>
      </c>
      <c r="DO265" s="1">
        <f t="shared" si="308"/>
        <v>3</v>
      </c>
      <c r="DP265" s="1">
        <f t="shared" si="308"/>
        <v>3</v>
      </c>
      <c r="DQ265" s="1">
        <f t="shared" si="308"/>
        <v>4</v>
      </c>
      <c r="DR265" s="1">
        <f t="shared" si="308"/>
        <v>4</v>
      </c>
      <c r="DS265" s="1">
        <f t="shared" si="308"/>
        <v>4</v>
      </c>
      <c r="DT265" s="1">
        <f t="shared" si="308"/>
        <v>5</v>
      </c>
      <c r="DU265" s="1">
        <f t="shared" si="308"/>
        <v>6</v>
      </c>
      <c r="DW265" s="1">
        <f t="shared" ref="DW265:EP265" si="309">$AL265 +(DB265*$CC265+AM265)*(BH265+1)/2</f>
        <v>0</v>
      </c>
      <c r="DX265" s="1">
        <f t="shared" si="309"/>
        <v>0</v>
      </c>
      <c r="DY265" s="1">
        <f t="shared" si="309"/>
        <v>0</v>
      </c>
      <c r="DZ265" s="1">
        <f t="shared" si="309"/>
        <v>0</v>
      </c>
      <c r="EA265" s="1">
        <f t="shared" si="309"/>
        <v>0</v>
      </c>
      <c r="EB265" s="1">
        <f t="shared" si="309"/>
        <v>0</v>
      </c>
      <c r="EC265" s="1">
        <f t="shared" si="309"/>
        <v>0</v>
      </c>
      <c r="ED265" s="1">
        <f t="shared" si="309"/>
        <v>0</v>
      </c>
      <c r="EE265" s="1">
        <f t="shared" si="309"/>
        <v>0</v>
      </c>
      <c r="EF265" s="1">
        <f t="shared" si="309"/>
        <v>10</v>
      </c>
      <c r="EG265" s="1">
        <f t="shared" si="309"/>
        <v>10</v>
      </c>
      <c r="EH265" s="1">
        <f t="shared" si="309"/>
        <v>10</v>
      </c>
      <c r="EI265" s="1">
        <f t="shared" si="309"/>
        <v>15</v>
      </c>
      <c r="EJ265" s="1">
        <f t="shared" si="309"/>
        <v>15</v>
      </c>
      <c r="EK265" s="1">
        <f t="shared" si="309"/>
        <v>15</v>
      </c>
      <c r="EL265" s="1">
        <f t="shared" si="309"/>
        <v>20</v>
      </c>
      <c r="EM265" s="1">
        <f t="shared" si="309"/>
        <v>20</v>
      </c>
      <c r="EN265" s="1">
        <f t="shared" si="309"/>
        <v>20</v>
      </c>
      <c r="EO265" s="1">
        <f t="shared" si="309"/>
        <v>25</v>
      </c>
      <c r="EP265" s="1">
        <f t="shared" si="309"/>
        <v>30</v>
      </c>
    </row>
    <row r="266" spans="1:146" ht="36">
      <c r="A266" s="8" t="s">
        <v>1015</v>
      </c>
      <c r="B266" s="1" t="s">
        <v>66</v>
      </c>
      <c r="C266" s="8" t="s">
        <v>67</v>
      </c>
      <c r="D266" s="8" t="s">
        <v>1016</v>
      </c>
      <c r="E266" s="8" t="s">
        <v>46</v>
      </c>
      <c r="F266" s="8" t="s">
        <v>55</v>
      </c>
      <c r="G266" s="11"/>
      <c r="H266" s="8" t="s">
        <v>72</v>
      </c>
      <c r="I266" s="11">
        <v>2</v>
      </c>
      <c r="J266" s="11"/>
      <c r="K266" s="11"/>
      <c r="L266" s="11"/>
      <c r="M266" s="8" t="s">
        <v>1017</v>
      </c>
      <c r="N266" s="12"/>
    </row>
    <row r="267" spans="1:146" ht="36">
      <c r="A267" s="8" t="s">
        <v>1024</v>
      </c>
      <c r="B267" s="1" t="s">
        <v>66</v>
      </c>
      <c r="C267" s="8" t="s">
        <v>67</v>
      </c>
      <c r="D267" s="8" t="s">
        <v>1025</v>
      </c>
      <c r="E267" s="8" t="s">
        <v>46</v>
      </c>
      <c r="F267" s="8" t="s">
        <v>63</v>
      </c>
      <c r="G267" s="11"/>
      <c r="H267" s="11"/>
      <c r="I267" s="11">
        <v>5</v>
      </c>
      <c r="J267" s="11"/>
      <c r="K267" s="11"/>
      <c r="L267" s="11"/>
      <c r="M267" s="8" t="s">
        <v>1026</v>
      </c>
      <c r="N267" s="12"/>
    </row>
    <row r="268" spans="1:146" ht="36">
      <c r="A268" s="8" t="s">
        <v>1027</v>
      </c>
      <c r="B268" s="1" t="s">
        <v>60</v>
      </c>
      <c r="C268" s="8" t="s">
        <v>98</v>
      </c>
      <c r="D268" s="8" t="s">
        <v>1028</v>
      </c>
      <c r="E268" s="8" t="s">
        <v>348</v>
      </c>
      <c r="F268" s="8" t="s">
        <v>63</v>
      </c>
      <c r="G268" s="8"/>
      <c r="H268" s="8" t="s">
        <v>57</v>
      </c>
      <c r="I268" s="8">
        <v>5</v>
      </c>
      <c r="J268" s="8"/>
      <c r="K268" s="8"/>
      <c r="L268" s="8"/>
      <c r="M268" s="8" t="s">
        <v>1029</v>
      </c>
    </row>
    <row r="269" spans="1:146" ht="24">
      <c r="A269" s="8" t="s">
        <v>1030</v>
      </c>
      <c r="B269" s="1" t="s">
        <v>52</v>
      </c>
      <c r="C269" s="8" t="s">
        <v>53</v>
      </c>
      <c r="D269" s="8" t="s">
        <v>1031</v>
      </c>
      <c r="E269" s="8" t="s">
        <v>100</v>
      </c>
      <c r="F269" s="8" t="s">
        <v>31</v>
      </c>
      <c r="G269" s="8" t="s">
        <v>1032</v>
      </c>
      <c r="H269" s="8"/>
      <c r="I269" s="8">
        <v>5</v>
      </c>
      <c r="J269" s="8"/>
      <c r="K269" s="8"/>
      <c r="L269" s="8"/>
      <c r="M269" s="8" t="s">
        <v>1033</v>
      </c>
    </row>
    <row r="270" spans="1:146" ht="48">
      <c r="A270" s="8" t="s">
        <v>1034</v>
      </c>
      <c r="B270" s="1" t="s">
        <v>66</v>
      </c>
      <c r="C270" s="8" t="s">
        <v>67</v>
      </c>
      <c r="D270" s="8" t="s">
        <v>1035</v>
      </c>
      <c r="E270" s="8" t="s">
        <v>46</v>
      </c>
      <c r="F270" s="8" t="s">
        <v>55</v>
      </c>
      <c r="G270" s="11"/>
      <c r="H270" s="11"/>
      <c r="I270" s="11">
        <v>3</v>
      </c>
      <c r="J270" s="11"/>
      <c r="K270" s="11"/>
      <c r="L270" s="11"/>
      <c r="M270" s="8" t="s">
        <v>1036</v>
      </c>
      <c r="N270" s="12"/>
    </row>
    <row r="271" spans="1:146" ht="60">
      <c r="A271" s="8" t="s">
        <v>1037</v>
      </c>
      <c r="B271" s="1" t="s">
        <v>27</v>
      </c>
      <c r="C271" s="8" t="s">
        <v>28</v>
      </c>
      <c r="D271" s="8" t="s">
        <v>1038</v>
      </c>
      <c r="E271" s="8" t="s">
        <v>46</v>
      </c>
      <c r="F271" s="8" t="s">
        <v>63</v>
      </c>
      <c r="G271" s="8"/>
      <c r="H271" s="8" t="s">
        <v>471</v>
      </c>
      <c r="I271" s="8">
        <v>2</v>
      </c>
      <c r="J271" s="8"/>
      <c r="K271" s="8"/>
      <c r="L271" s="8"/>
      <c r="M271" s="8" t="s">
        <v>1039</v>
      </c>
    </row>
    <row r="272" spans="1:146" ht="36">
      <c r="A272" s="8" t="s">
        <v>1040</v>
      </c>
      <c r="B272" s="1" t="s">
        <v>27</v>
      </c>
      <c r="C272" s="8" t="s">
        <v>28</v>
      </c>
      <c r="D272" s="8" t="s">
        <v>1041</v>
      </c>
      <c r="E272" s="8" t="s">
        <v>329</v>
      </c>
      <c r="F272" s="8" t="s">
        <v>31</v>
      </c>
      <c r="G272" s="8" t="s">
        <v>1042</v>
      </c>
      <c r="H272" s="8"/>
      <c r="I272" s="8">
        <v>5</v>
      </c>
      <c r="J272" s="8"/>
      <c r="K272" s="8"/>
      <c r="L272" s="8"/>
      <c r="M272" s="8" t="s">
        <v>1043</v>
      </c>
    </row>
    <row r="273" spans="1:146" ht="36">
      <c r="A273" s="8" t="s">
        <v>1044</v>
      </c>
      <c r="B273" s="1" t="s">
        <v>94</v>
      </c>
      <c r="C273" s="8" t="s">
        <v>95</v>
      </c>
      <c r="D273" s="8" t="s">
        <v>1045</v>
      </c>
      <c r="E273" s="8" t="s">
        <v>46</v>
      </c>
      <c r="F273" s="8" t="s">
        <v>31</v>
      </c>
      <c r="G273" s="8" t="s">
        <v>677</v>
      </c>
      <c r="H273" s="8"/>
      <c r="I273" s="8">
        <v>2</v>
      </c>
      <c r="J273" s="8"/>
      <c r="K273" s="8"/>
      <c r="L273" s="8"/>
      <c r="M273" s="8" t="s">
        <v>1046</v>
      </c>
      <c r="N273" s="12"/>
    </row>
    <row r="274" spans="1:146" ht="72">
      <c r="A274" s="8" t="s">
        <v>1047</v>
      </c>
      <c r="B274" s="1" t="s">
        <v>27</v>
      </c>
      <c r="C274" s="8" t="s">
        <v>28</v>
      </c>
      <c r="D274" s="8"/>
      <c r="E274" s="8" t="s">
        <v>734</v>
      </c>
      <c r="F274" s="8" t="s">
        <v>63</v>
      </c>
      <c r="G274" s="8"/>
      <c r="H274" s="8" t="s">
        <v>393</v>
      </c>
      <c r="I274" s="8">
        <v>1</v>
      </c>
      <c r="J274" s="8"/>
      <c r="K274" s="8"/>
      <c r="L274" s="8"/>
      <c r="M274" s="8" t="s">
        <v>1048</v>
      </c>
    </row>
    <row r="275" spans="1:146" ht="48">
      <c r="A275" s="8" t="s">
        <v>1049</v>
      </c>
      <c r="B275" s="1" t="s">
        <v>66</v>
      </c>
      <c r="C275" s="8" t="s">
        <v>119</v>
      </c>
      <c r="D275" s="8" t="s">
        <v>1050</v>
      </c>
      <c r="E275" s="8" t="s">
        <v>46</v>
      </c>
      <c r="F275" s="8" t="s">
        <v>31</v>
      </c>
      <c r="G275" s="11"/>
      <c r="H275" s="11"/>
      <c r="I275" s="11">
        <v>3</v>
      </c>
      <c r="J275" s="11"/>
      <c r="K275" s="11"/>
      <c r="L275" s="11"/>
      <c r="M275" s="8" t="s">
        <v>1051</v>
      </c>
      <c r="N275" s="1" t="s">
        <v>1052</v>
      </c>
    </row>
    <row r="276" spans="1:146" ht="24">
      <c r="A276" s="8" t="s">
        <v>1053</v>
      </c>
      <c r="B276" s="1" t="s">
        <v>27</v>
      </c>
      <c r="C276" s="8" t="s">
        <v>160</v>
      </c>
      <c r="D276" s="8" t="s">
        <v>1054</v>
      </c>
      <c r="E276" s="8" t="s">
        <v>46</v>
      </c>
      <c r="F276" s="8" t="s">
        <v>31</v>
      </c>
      <c r="G276" s="8" t="s">
        <v>1055</v>
      </c>
      <c r="H276" s="8"/>
      <c r="I276" s="8">
        <v>1</v>
      </c>
      <c r="J276" s="8" t="s">
        <v>34</v>
      </c>
      <c r="K276" s="8"/>
      <c r="L276" s="8"/>
      <c r="M276" s="8" t="s">
        <v>1056</v>
      </c>
      <c r="N276" s="14"/>
      <c r="O276" s="1">
        <v>1</v>
      </c>
      <c r="Q276" s="1">
        <f t="shared" ref="Q276:AJ276" si="310">IF(Q$2/5+1 &gt;=$I276,CG276*DW276, 0)</f>
        <v>2.5</v>
      </c>
      <c r="R276" s="1">
        <f t="shared" si="310"/>
        <v>3.333333333333333</v>
      </c>
      <c r="S276" s="1">
        <f t="shared" si="310"/>
        <v>3.333333333333333</v>
      </c>
      <c r="T276" s="1">
        <f t="shared" si="310"/>
        <v>4.166666666666667</v>
      </c>
      <c r="U276" s="1">
        <f t="shared" si="310"/>
        <v>4.375</v>
      </c>
      <c r="V276" s="1">
        <f t="shared" si="310"/>
        <v>4.375</v>
      </c>
      <c r="W276" s="1">
        <f t="shared" si="310"/>
        <v>5</v>
      </c>
      <c r="X276" s="1">
        <f t="shared" si="310"/>
        <v>5</v>
      </c>
      <c r="Y276" s="1">
        <f t="shared" si="310"/>
        <v>5</v>
      </c>
      <c r="Z276" s="1">
        <f t="shared" si="310"/>
        <v>13.5</v>
      </c>
      <c r="AA276" s="1">
        <f t="shared" si="310"/>
        <v>13.5</v>
      </c>
      <c r="AB276" s="1">
        <f t="shared" si="310"/>
        <v>13.5</v>
      </c>
      <c r="AC276" s="1">
        <f t="shared" si="310"/>
        <v>18</v>
      </c>
      <c r="AD276" s="1">
        <f t="shared" si="310"/>
        <v>18</v>
      </c>
      <c r="AE276" s="1">
        <f t="shared" si="310"/>
        <v>18.333333333333332</v>
      </c>
      <c r="AF276" s="1">
        <f t="shared" si="310"/>
        <v>22.916666666666664</v>
      </c>
      <c r="AG276" s="1">
        <f t="shared" si="310"/>
        <v>22.916666666666664</v>
      </c>
      <c r="AH276" s="1">
        <f t="shared" si="310"/>
        <v>22.916666666666664</v>
      </c>
      <c r="AI276" s="1">
        <f t="shared" si="310"/>
        <v>27.5</v>
      </c>
      <c r="AJ276" s="1">
        <f t="shared" si="310"/>
        <v>31.5</v>
      </c>
      <c r="AL276" s="1">
        <v>0</v>
      </c>
      <c r="AM276" s="1">
        <v>2</v>
      </c>
      <c r="AN276" s="1">
        <v>2</v>
      </c>
      <c r="AO276" s="1">
        <v>2</v>
      </c>
      <c r="AP276" s="1">
        <v>2</v>
      </c>
      <c r="AQ276" s="1">
        <v>2</v>
      </c>
      <c r="AR276" s="1">
        <v>2</v>
      </c>
      <c r="AS276" s="1">
        <v>2</v>
      </c>
      <c r="AT276" s="1">
        <v>2</v>
      </c>
      <c r="AU276" s="1">
        <v>2</v>
      </c>
      <c r="AV276" s="1">
        <v>2</v>
      </c>
      <c r="AW276" s="1">
        <v>2</v>
      </c>
      <c r="AX276" s="1">
        <v>2</v>
      </c>
      <c r="AY276" s="1">
        <v>2</v>
      </c>
      <c r="AZ276" s="1">
        <v>2</v>
      </c>
      <c r="BA276" s="1">
        <v>2</v>
      </c>
      <c r="BB276" s="1">
        <v>2</v>
      </c>
      <c r="BC276" s="1">
        <v>2</v>
      </c>
      <c r="BD276" s="1">
        <v>2</v>
      </c>
      <c r="BE276" s="1">
        <v>2</v>
      </c>
      <c r="BF276" s="1">
        <v>2</v>
      </c>
      <c r="BH276" s="1">
        <v>4</v>
      </c>
      <c r="BI276" s="1">
        <f t="shared" ref="BI276:CA276" si="311">BH276</f>
        <v>4</v>
      </c>
      <c r="BJ276" s="1">
        <f t="shared" si="311"/>
        <v>4</v>
      </c>
      <c r="BK276" s="1">
        <f t="shared" si="311"/>
        <v>4</v>
      </c>
      <c r="BL276" s="1">
        <f t="shared" si="311"/>
        <v>4</v>
      </c>
      <c r="BM276" s="1">
        <f t="shared" si="311"/>
        <v>4</v>
      </c>
      <c r="BN276" s="1">
        <f t="shared" si="311"/>
        <v>4</v>
      </c>
      <c r="BO276" s="1">
        <f t="shared" si="311"/>
        <v>4</v>
      </c>
      <c r="BP276" s="1">
        <f t="shared" si="311"/>
        <v>4</v>
      </c>
      <c r="BQ276" s="1">
        <f t="shared" si="311"/>
        <v>4</v>
      </c>
      <c r="BR276" s="1">
        <f t="shared" si="311"/>
        <v>4</v>
      </c>
      <c r="BS276" s="1">
        <f t="shared" si="311"/>
        <v>4</v>
      </c>
      <c r="BT276" s="1">
        <f t="shared" si="311"/>
        <v>4</v>
      </c>
      <c r="BU276" s="1">
        <f t="shared" si="311"/>
        <v>4</v>
      </c>
      <c r="BV276" s="1">
        <f t="shared" si="311"/>
        <v>4</v>
      </c>
      <c r="BW276" s="1">
        <f t="shared" si="311"/>
        <v>4</v>
      </c>
      <c r="BX276" s="1">
        <f t="shared" si="311"/>
        <v>4</v>
      </c>
      <c r="BY276" s="1">
        <f t="shared" si="311"/>
        <v>4</v>
      </c>
      <c r="BZ276" s="1">
        <f t="shared" si="311"/>
        <v>4</v>
      </c>
      <c r="CA276" s="1">
        <f t="shared" si="311"/>
        <v>4</v>
      </c>
      <c r="CB276" s="2"/>
      <c r="CC276" s="1">
        <v>2</v>
      </c>
      <c r="CE276">
        <f>IF(EXACT(E276,"Focus"),IF(I276=1,3,IF(I276=2,3,IF(I276=3,4,IF(I276=4,6,8)))),IF(I276=1,4,IF(I276=2,5,IF(I276=3,6,IF(I276=4,8,10)))))</f>
        <v>4</v>
      </c>
      <c r="CG276" s="2">
        <f t="shared" ref="CG276:CZ276" si="312">MIN(1,MAX(0,(CG$2-$CE276+1+CG$1-DB276)/CG$2))</f>
        <v>0.5</v>
      </c>
      <c r="CH276" s="2">
        <f t="shared" si="312"/>
        <v>0.66666666666666663</v>
      </c>
      <c r="CI276" s="2">
        <f t="shared" si="312"/>
        <v>0.66666666666666663</v>
      </c>
      <c r="CJ276" s="2">
        <f t="shared" si="312"/>
        <v>0.83333333333333337</v>
      </c>
      <c r="CK276" s="2">
        <f t="shared" si="312"/>
        <v>0.875</v>
      </c>
      <c r="CL276" s="2">
        <f t="shared" si="312"/>
        <v>0.875</v>
      </c>
      <c r="CM276" s="2">
        <f t="shared" si="312"/>
        <v>1</v>
      </c>
      <c r="CN276" s="2">
        <f t="shared" si="312"/>
        <v>1</v>
      </c>
      <c r="CO276" s="2">
        <f t="shared" si="312"/>
        <v>1</v>
      </c>
      <c r="CP276" s="2">
        <f t="shared" si="312"/>
        <v>0.9</v>
      </c>
      <c r="CQ276" s="2">
        <f t="shared" si="312"/>
        <v>0.9</v>
      </c>
      <c r="CR276" s="2">
        <f t="shared" si="312"/>
        <v>0.9</v>
      </c>
      <c r="CS276" s="2">
        <f t="shared" si="312"/>
        <v>0.9</v>
      </c>
      <c r="CT276" s="2">
        <f t="shared" si="312"/>
        <v>0.9</v>
      </c>
      <c r="CU276" s="2">
        <f t="shared" si="312"/>
        <v>0.91666666666666663</v>
      </c>
      <c r="CV276" s="2">
        <f t="shared" si="312"/>
        <v>0.91666666666666663</v>
      </c>
      <c r="CW276" s="2">
        <f t="shared" si="312"/>
        <v>0.91666666666666663</v>
      </c>
      <c r="CX276" s="2">
        <f t="shared" si="312"/>
        <v>0.91666666666666663</v>
      </c>
      <c r="CY276" s="2">
        <f t="shared" si="312"/>
        <v>0.91666666666666663</v>
      </c>
      <c r="CZ276" s="2">
        <f t="shared" si="312"/>
        <v>0.9</v>
      </c>
      <c r="DB276" s="1">
        <f t="shared" ref="DB276:DU276" si="313">IF($CC276&gt;0,MAX(0,FLOOR((1-$DA$2)*CG$2-$CE276+1+CG$1,1)),0)</f>
        <v>0</v>
      </c>
      <c r="DC276" s="1">
        <f t="shared" si="313"/>
        <v>0</v>
      </c>
      <c r="DD276" s="1">
        <f t="shared" si="313"/>
        <v>0</v>
      </c>
      <c r="DE276" s="1">
        <f t="shared" si="313"/>
        <v>0</v>
      </c>
      <c r="DF276" s="1">
        <f t="shared" si="313"/>
        <v>0</v>
      </c>
      <c r="DG276" s="1">
        <f t="shared" si="313"/>
        <v>0</v>
      </c>
      <c r="DH276" s="1">
        <f t="shared" si="313"/>
        <v>0</v>
      </c>
      <c r="DI276" s="1">
        <f t="shared" si="313"/>
        <v>0</v>
      </c>
      <c r="DJ276" s="1">
        <f t="shared" si="313"/>
        <v>0</v>
      </c>
      <c r="DK276" s="1">
        <f t="shared" si="313"/>
        <v>2</v>
      </c>
      <c r="DL276" s="1">
        <f t="shared" si="313"/>
        <v>2</v>
      </c>
      <c r="DM276" s="1">
        <f t="shared" si="313"/>
        <v>2</v>
      </c>
      <c r="DN276" s="1">
        <f t="shared" si="313"/>
        <v>3</v>
      </c>
      <c r="DO276" s="1">
        <f t="shared" si="313"/>
        <v>3</v>
      </c>
      <c r="DP276" s="1">
        <f t="shared" si="313"/>
        <v>3</v>
      </c>
      <c r="DQ276" s="1">
        <f t="shared" si="313"/>
        <v>4</v>
      </c>
      <c r="DR276" s="1">
        <f t="shared" si="313"/>
        <v>4</v>
      </c>
      <c r="DS276" s="1">
        <f t="shared" si="313"/>
        <v>4</v>
      </c>
      <c r="DT276" s="1">
        <f t="shared" si="313"/>
        <v>5</v>
      </c>
      <c r="DU276" s="1">
        <f t="shared" si="313"/>
        <v>6</v>
      </c>
      <c r="DW276" s="1">
        <f t="shared" ref="DW276:EP276" si="314">$AL276 +(DB276*$CC276+AM276)*(BH276+1)/2</f>
        <v>5</v>
      </c>
      <c r="DX276" s="1">
        <f t="shared" si="314"/>
        <v>5</v>
      </c>
      <c r="DY276" s="1">
        <f t="shared" si="314"/>
        <v>5</v>
      </c>
      <c r="DZ276" s="1">
        <f t="shared" si="314"/>
        <v>5</v>
      </c>
      <c r="EA276" s="1">
        <f t="shared" si="314"/>
        <v>5</v>
      </c>
      <c r="EB276" s="1">
        <f t="shared" si="314"/>
        <v>5</v>
      </c>
      <c r="EC276" s="1">
        <f t="shared" si="314"/>
        <v>5</v>
      </c>
      <c r="ED276" s="1">
        <f t="shared" si="314"/>
        <v>5</v>
      </c>
      <c r="EE276" s="1">
        <f t="shared" si="314"/>
        <v>5</v>
      </c>
      <c r="EF276" s="1">
        <f t="shared" si="314"/>
        <v>15</v>
      </c>
      <c r="EG276" s="1">
        <f t="shared" si="314"/>
        <v>15</v>
      </c>
      <c r="EH276" s="1">
        <f t="shared" si="314"/>
        <v>15</v>
      </c>
      <c r="EI276" s="1">
        <f t="shared" si="314"/>
        <v>20</v>
      </c>
      <c r="EJ276" s="1">
        <f t="shared" si="314"/>
        <v>20</v>
      </c>
      <c r="EK276" s="1">
        <f t="shared" si="314"/>
        <v>20</v>
      </c>
      <c r="EL276" s="1">
        <f t="shared" si="314"/>
        <v>25</v>
      </c>
      <c r="EM276" s="1">
        <f t="shared" si="314"/>
        <v>25</v>
      </c>
      <c r="EN276" s="1">
        <f t="shared" si="314"/>
        <v>25</v>
      </c>
      <c r="EO276" s="1">
        <f t="shared" si="314"/>
        <v>30</v>
      </c>
      <c r="EP276" s="1">
        <f t="shared" si="314"/>
        <v>35</v>
      </c>
    </row>
    <row r="277" spans="1:146" ht="60">
      <c r="A277" s="1" t="s">
        <v>1068</v>
      </c>
      <c r="B277" s="1" t="s">
        <v>27</v>
      </c>
      <c r="C277" s="1" t="s">
        <v>28</v>
      </c>
      <c r="E277" s="1" t="s">
        <v>734</v>
      </c>
      <c r="F277" s="1" t="s">
        <v>63</v>
      </c>
      <c r="H277" s="1" t="s">
        <v>393</v>
      </c>
      <c r="I277" s="1">
        <v>1</v>
      </c>
      <c r="M277" s="1" t="s">
        <v>1069</v>
      </c>
    </row>
  </sheetData>
  <autoFilter ref="A2:EP2" xr:uid="{00000000-0009-0000-0000-000000000000}">
    <sortState xmlns:xlrd2="http://schemas.microsoft.com/office/spreadsheetml/2017/richdata2" ref="A4:EP276">
      <sortCondition ref="L2"/>
    </sortState>
  </autoFilter>
  <mergeCells count="24">
    <mergeCell ref="CC1:CC2"/>
    <mergeCell ref="CE1:CE2"/>
    <mergeCell ref="DB1:DU1"/>
    <mergeCell ref="DW1:EP1"/>
    <mergeCell ref="ER1:FK1"/>
    <mergeCell ref="O1:O2"/>
    <mergeCell ref="Q1:AJ1"/>
    <mergeCell ref="AL1:AL2"/>
    <mergeCell ref="AM1:BF1"/>
    <mergeCell ref="BH1:CA1"/>
    <mergeCell ref="K1:K2"/>
    <mergeCell ref="L1:L2"/>
    <mergeCell ref="M1:M2"/>
    <mergeCell ref="N1:N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359</cp:revision>
  <dcterms:created xsi:type="dcterms:W3CDTF">2019-12-16T18:41:24Z</dcterms:created>
  <dcterms:modified xsi:type="dcterms:W3CDTF">2020-01-12T16:08:32Z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