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Potions\"/>
    </mc:Choice>
  </mc:AlternateContent>
  <xr:revisionPtr revIDLastSave="0" documentId="13_ncr:1_{33CB76C6-F6F3-40A0-A21A-BC8D455DAA6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gredients" sheetId="1" r:id="rId1"/>
  </sheets>
  <definedNames>
    <definedName name="_xlnm._FilterDatabase" localSheetId="0" hidden="1">ingredients!$A$1:$D$124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S5" i="1"/>
  <c r="J6" i="1"/>
  <c r="K6" i="1"/>
  <c r="L6" i="1"/>
  <c r="M6" i="1"/>
  <c r="N6" i="1"/>
  <c r="O6" i="1"/>
  <c r="P6" i="1"/>
  <c r="Q6" i="1"/>
  <c r="R6" i="1"/>
  <c r="S6" i="1"/>
  <c r="J7" i="1"/>
  <c r="K7" i="1"/>
  <c r="L7" i="1"/>
  <c r="M7" i="1"/>
  <c r="N7" i="1"/>
  <c r="O7" i="1"/>
  <c r="P7" i="1"/>
  <c r="Q7" i="1"/>
  <c r="R7" i="1"/>
  <c r="S7" i="1"/>
  <c r="J8" i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S11" i="1"/>
  <c r="J12" i="1"/>
  <c r="K12" i="1"/>
  <c r="L12" i="1"/>
  <c r="M12" i="1"/>
  <c r="N12" i="1"/>
  <c r="O12" i="1"/>
  <c r="P12" i="1"/>
  <c r="Q12" i="1"/>
  <c r="R12" i="1"/>
  <c r="S12" i="1"/>
  <c r="J13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J19" i="1"/>
  <c r="T19" i="1" s="1"/>
  <c r="D17" i="1" s="1"/>
  <c r="K19" i="1"/>
  <c r="L19" i="1"/>
  <c r="M19" i="1"/>
  <c r="N19" i="1"/>
  <c r="O19" i="1"/>
  <c r="P19" i="1"/>
  <c r="Q19" i="1"/>
  <c r="R19" i="1"/>
  <c r="S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S23" i="1"/>
  <c r="J24" i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K26" i="1"/>
  <c r="L26" i="1"/>
  <c r="M26" i="1"/>
  <c r="N26" i="1"/>
  <c r="O26" i="1"/>
  <c r="P26" i="1"/>
  <c r="Q26" i="1"/>
  <c r="R26" i="1"/>
  <c r="S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S35" i="1"/>
  <c r="T35" i="1"/>
  <c r="D33" i="1" s="1"/>
  <c r="J36" i="1"/>
  <c r="K36" i="1"/>
  <c r="L36" i="1"/>
  <c r="M36" i="1"/>
  <c r="N36" i="1"/>
  <c r="O36" i="1"/>
  <c r="P36" i="1"/>
  <c r="Q36" i="1"/>
  <c r="R36" i="1"/>
  <c r="S36" i="1"/>
  <c r="J37" i="1"/>
  <c r="K37" i="1"/>
  <c r="L37" i="1"/>
  <c r="M37" i="1"/>
  <c r="N37" i="1"/>
  <c r="O37" i="1"/>
  <c r="P37" i="1"/>
  <c r="Q37" i="1"/>
  <c r="R37" i="1"/>
  <c r="S37" i="1"/>
  <c r="J38" i="1"/>
  <c r="K38" i="1"/>
  <c r="L38" i="1"/>
  <c r="M38" i="1"/>
  <c r="N38" i="1"/>
  <c r="O38" i="1"/>
  <c r="P38" i="1"/>
  <c r="Q38" i="1"/>
  <c r="T38" i="1" s="1"/>
  <c r="D36" i="1" s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N41" i="1"/>
  <c r="O41" i="1"/>
  <c r="P41" i="1"/>
  <c r="Q41" i="1"/>
  <c r="R41" i="1"/>
  <c r="S41" i="1"/>
  <c r="J42" i="1"/>
  <c r="K42" i="1"/>
  <c r="L42" i="1"/>
  <c r="M42" i="1"/>
  <c r="N42" i="1"/>
  <c r="O42" i="1"/>
  <c r="P42" i="1"/>
  <c r="Q42" i="1"/>
  <c r="R42" i="1"/>
  <c r="S42" i="1"/>
  <c r="J43" i="1"/>
  <c r="K43" i="1"/>
  <c r="L43" i="1"/>
  <c r="M43" i="1"/>
  <c r="N43" i="1"/>
  <c r="O43" i="1"/>
  <c r="P43" i="1"/>
  <c r="Q43" i="1"/>
  <c r="R43" i="1"/>
  <c r="S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T46" i="1"/>
  <c r="D44" i="1" s="1"/>
  <c r="J47" i="1"/>
  <c r="K47" i="1"/>
  <c r="L47" i="1"/>
  <c r="M47" i="1"/>
  <c r="N47" i="1"/>
  <c r="O47" i="1"/>
  <c r="P47" i="1"/>
  <c r="Q47" i="1"/>
  <c r="R47" i="1"/>
  <c r="S47" i="1"/>
  <c r="J48" i="1"/>
  <c r="K48" i="1"/>
  <c r="L48" i="1"/>
  <c r="M48" i="1"/>
  <c r="N48" i="1"/>
  <c r="O48" i="1"/>
  <c r="P48" i="1"/>
  <c r="Q48" i="1"/>
  <c r="R48" i="1"/>
  <c r="S48" i="1"/>
  <c r="J49" i="1"/>
  <c r="K49" i="1"/>
  <c r="L49" i="1"/>
  <c r="M49" i="1"/>
  <c r="N49" i="1"/>
  <c r="O49" i="1"/>
  <c r="P49" i="1"/>
  <c r="Q49" i="1"/>
  <c r="R49" i="1"/>
  <c r="S49" i="1"/>
  <c r="J50" i="1"/>
  <c r="K50" i="1"/>
  <c r="L50" i="1"/>
  <c r="M50" i="1"/>
  <c r="N50" i="1"/>
  <c r="O50" i="1"/>
  <c r="P50" i="1"/>
  <c r="Q50" i="1"/>
  <c r="R50" i="1"/>
  <c r="S50" i="1"/>
  <c r="J51" i="1"/>
  <c r="K51" i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K53" i="1"/>
  <c r="L53" i="1"/>
  <c r="M53" i="1"/>
  <c r="N53" i="1"/>
  <c r="O53" i="1"/>
  <c r="P53" i="1"/>
  <c r="Q53" i="1"/>
  <c r="R53" i="1"/>
  <c r="S53" i="1"/>
  <c r="J54" i="1"/>
  <c r="K54" i="1"/>
  <c r="L54" i="1"/>
  <c r="M54" i="1"/>
  <c r="N54" i="1"/>
  <c r="O54" i="1"/>
  <c r="P54" i="1"/>
  <c r="Q54" i="1"/>
  <c r="R54" i="1"/>
  <c r="S54" i="1"/>
  <c r="J55" i="1"/>
  <c r="K55" i="1"/>
  <c r="L55" i="1"/>
  <c r="M55" i="1"/>
  <c r="N55" i="1"/>
  <c r="O55" i="1"/>
  <c r="P55" i="1"/>
  <c r="Q55" i="1"/>
  <c r="R55" i="1"/>
  <c r="S55" i="1"/>
  <c r="J56" i="1"/>
  <c r="K56" i="1"/>
  <c r="L56" i="1"/>
  <c r="M56" i="1"/>
  <c r="N56" i="1"/>
  <c r="O56" i="1"/>
  <c r="P56" i="1"/>
  <c r="Q56" i="1"/>
  <c r="R56" i="1"/>
  <c r="S56" i="1"/>
  <c r="J57" i="1"/>
  <c r="K57" i="1"/>
  <c r="L57" i="1"/>
  <c r="M57" i="1"/>
  <c r="N57" i="1"/>
  <c r="O57" i="1"/>
  <c r="P57" i="1"/>
  <c r="Q57" i="1"/>
  <c r="R57" i="1"/>
  <c r="S57" i="1"/>
  <c r="J58" i="1"/>
  <c r="K58" i="1"/>
  <c r="L58" i="1"/>
  <c r="M58" i="1"/>
  <c r="N58" i="1"/>
  <c r="O58" i="1"/>
  <c r="P58" i="1"/>
  <c r="Q58" i="1"/>
  <c r="R58" i="1"/>
  <c r="S58" i="1"/>
  <c r="J59" i="1"/>
  <c r="K59" i="1"/>
  <c r="L59" i="1"/>
  <c r="M59" i="1"/>
  <c r="N59" i="1"/>
  <c r="O59" i="1"/>
  <c r="P59" i="1"/>
  <c r="Q59" i="1"/>
  <c r="R59" i="1"/>
  <c r="S59" i="1"/>
  <c r="J60" i="1"/>
  <c r="K60" i="1"/>
  <c r="L60" i="1"/>
  <c r="M60" i="1"/>
  <c r="N60" i="1"/>
  <c r="O60" i="1"/>
  <c r="P60" i="1"/>
  <c r="Q60" i="1"/>
  <c r="R60" i="1"/>
  <c r="S60" i="1"/>
  <c r="J61" i="1"/>
  <c r="K61" i="1"/>
  <c r="L61" i="1"/>
  <c r="M61" i="1"/>
  <c r="N61" i="1"/>
  <c r="O61" i="1"/>
  <c r="P61" i="1"/>
  <c r="Q61" i="1"/>
  <c r="R61" i="1"/>
  <c r="S61" i="1"/>
  <c r="J62" i="1"/>
  <c r="K62" i="1"/>
  <c r="L62" i="1"/>
  <c r="M62" i="1"/>
  <c r="N62" i="1"/>
  <c r="O62" i="1"/>
  <c r="P62" i="1"/>
  <c r="Q62" i="1"/>
  <c r="R62" i="1"/>
  <c r="S62" i="1"/>
  <c r="J63" i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N65" i="1"/>
  <c r="O65" i="1"/>
  <c r="P65" i="1"/>
  <c r="Q65" i="1"/>
  <c r="R65" i="1"/>
  <c r="S65" i="1"/>
  <c r="J66" i="1"/>
  <c r="K66" i="1"/>
  <c r="L66" i="1"/>
  <c r="M66" i="1"/>
  <c r="N66" i="1"/>
  <c r="O66" i="1"/>
  <c r="P66" i="1"/>
  <c r="Q66" i="1"/>
  <c r="R66" i="1"/>
  <c r="S66" i="1"/>
  <c r="J67" i="1"/>
  <c r="K67" i="1"/>
  <c r="L67" i="1"/>
  <c r="M67" i="1"/>
  <c r="N67" i="1"/>
  <c r="O67" i="1"/>
  <c r="P67" i="1"/>
  <c r="Q67" i="1"/>
  <c r="R67" i="1"/>
  <c r="S67" i="1"/>
  <c r="J68" i="1"/>
  <c r="K68" i="1"/>
  <c r="L68" i="1"/>
  <c r="M68" i="1"/>
  <c r="N68" i="1"/>
  <c r="O68" i="1"/>
  <c r="P68" i="1"/>
  <c r="Q68" i="1"/>
  <c r="R68" i="1"/>
  <c r="S68" i="1"/>
  <c r="J69" i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M71" i="1"/>
  <c r="N71" i="1"/>
  <c r="O71" i="1"/>
  <c r="P71" i="1"/>
  <c r="Q71" i="1"/>
  <c r="R71" i="1"/>
  <c r="S71" i="1"/>
  <c r="J72" i="1"/>
  <c r="K72" i="1"/>
  <c r="L72" i="1"/>
  <c r="M72" i="1"/>
  <c r="N72" i="1"/>
  <c r="O72" i="1"/>
  <c r="P72" i="1"/>
  <c r="Q72" i="1"/>
  <c r="R72" i="1"/>
  <c r="S72" i="1"/>
  <c r="J73" i="1"/>
  <c r="K73" i="1"/>
  <c r="L73" i="1"/>
  <c r="M73" i="1"/>
  <c r="N73" i="1"/>
  <c r="O73" i="1"/>
  <c r="P73" i="1"/>
  <c r="Q73" i="1"/>
  <c r="R73" i="1"/>
  <c r="S73" i="1"/>
  <c r="J74" i="1"/>
  <c r="K74" i="1"/>
  <c r="L74" i="1"/>
  <c r="M74" i="1"/>
  <c r="N74" i="1"/>
  <c r="O74" i="1"/>
  <c r="P74" i="1"/>
  <c r="Q74" i="1"/>
  <c r="R74" i="1"/>
  <c r="S74" i="1"/>
  <c r="J75" i="1"/>
  <c r="K75" i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N77" i="1"/>
  <c r="O77" i="1"/>
  <c r="P77" i="1"/>
  <c r="Q77" i="1"/>
  <c r="R77" i="1"/>
  <c r="S77" i="1"/>
  <c r="J78" i="1"/>
  <c r="K78" i="1"/>
  <c r="L78" i="1"/>
  <c r="M78" i="1"/>
  <c r="N78" i="1"/>
  <c r="O78" i="1"/>
  <c r="P78" i="1"/>
  <c r="Q78" i="1"/>
  <c r="R78" i="1"/>
  <c r="S78" i="1"/>
  <c r="J79" i="1"/>
  <c r="K79" i="1"/>
  <c r="L79" i="1"/>
  <c r="M79" i="1"/>
  <c r="N79" i="1"/>
  <c r="O79" i="1"/>
  <c r="P79" i="1"/>
  <c r="Q79" i="1"/>
  <c r="R79" i="1"/>
  <c r="S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K82" i="1"/>
  <c r="L82" i="1"/>
  <c r="M82" i="1"/>
  <c r="N82" i="1"/>
  <c r="O82" i="1"/>
  <c r="P82" i="1"/>
  <c r="Q82" i="1"/>
  <c r="R82" i="1"/>
  <c r="S82" i="1"/>
  <c r="J83" i="1"/>
  <c r="K83" i="1"/>
  <c r="L83" i="1"/>
  <c r="M83" i="1"/>
  <c r="N83" i="1"/>
  <c r="O83" i="1"/>
  <c r="P83" i="1"/>
  <c r="Q83" i="1"/>
  <c r="R83" i="1"/>
  <c r="S83" i="1"/>
  <c r="J84" i="1"/>
  <c r="K84" i="1"/>
  <c r="L84" i="1"/>
  <c r="M84" i="1"/>
  <c r="N84" i="1"/>
  <c r="O84" i="1"/>
  <c r="P84" i="1"/>
  <c r="Q84" i="1"/>
  <c r="R84" i="1"/>
  <c r="S84" i="1"/>
  <c r="J85" i="1"/>
  <c r="K85" i="1"/>
  <c r="L85" i="1"/>
  <c r="M85" i="1"/>
  <c r="N85" i="1"/>
  <c r="O85" i="1"/>
  <c r="P85" i="1"/>
  <c r="Q85" i="1"/>
  <c r="R85" i="1"/>
  <c r="S85" i="1"/>
  <c r="J86" i="1"/>
  <c r="K86" i="1"/>
  <c r="L86" i="1"/>
  <c r="M86" i="1"/>
  <c r="N86" i="1"/>
  <c r="O86" i="1"/>
  <c r="P86" i="1"/>
  <c r="Q86" i="1"/>
  <c r="R86" i="1"/>
  <c r="S86" i="1"/>
  <c r="J87" i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N89" i="1"/>
  <c r="O89" i="1"/>
  <c r="P89" i="1"/>
  <c r="Q89" i="1"/>
  <c r="R89" i="1"/>
  <c r="S89" i="1"/>
  <c r="J90" i="1"/>
  <c r="K90" i="1"/>
  <c r="L90" i="1"/>
  <c r="M90" i="1"/>
  <c r="N90" i="1"/>
  <c r="O90" i="1"/>
  <c r="P90" i="1"/>
  <c r="Q90" i="1"/>
  <c r="R90" i="1"/>
  <c r="S90" i="1"/>
  <c r="J91" i="1"/>
  <c r="K91" i="1"/>
  <c r="L91" i="1"/>
  <c r="M91" i="1"/>
  <c r="N91" i="1"/>
  <c r="O91" i="1"/>
  <c r="P91" i="1"/>
  <c r="Q91" i="1"/>
  <c r="R91" i="1"/>
  <c r="S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J95" i="1"/>
  <c r="K95" i="1"/>
  <c r="L95" i="1"/>
  <c r="M95" i="1"/>
  <c r="N95" i="1"/>
  <c r="O95" i="1"/>
  <c r="P95" i="1"/>
  <c r="Q95" i="1"/>
  <c r="R95" i="1"/>
  <c r="S95" i="1"/>
  <c r="J96" i="1"/>
  <c r="K96" i="1"/>
  <c r="L96" i="1"/>
  <c r="M96" i="1"/>
  <c r="N96" i="1"/>
  <c r="O96" i="1"/>
  <c r="P96" i="1"/>
  <c r="Q96" i="1"/>
  <c r="R96" i="1"/>
  <c r="S96" i="1"/>
  <c r="J97" i="1"/>
  <c r="K97" i="1"/>
  <c r="L97" i="1"/>
  <c r="M97" i="1"/>
  <c r="N97" i="1"/>
  <c r="O97" i="1"/>
  <c r="P97" i="1"/>
  <c r="Q97" i="1"/>
  <c r="R97" i="1"/>
  <c r="S97" i="1"/>
  <c r="J98" i="1"/>
  <c r="K98" i="1"/>
  <c r="L98" i="1"/>
  <c r="M98" i="1"/>
  <c r="N98" i="1"/>
  <c r="O98" i="1"/>
  <c r="P98" i="1"/>
  <c r="Q98" i="1"/>
  <c r="R98" i="1"/>
  <c r="S98" i="1"/>
  <c r="J99" i="1"/>
  <c r="K99" i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101" i="1"/>
  <c r="K101" i="1"/>
  <c r="L101" i="1"/>
  <c r="M101" i="1"/>
  <c r="N101" i="1"/>
  <c r="O101" i="1"/>
  <c r="P101" i="1"/>
  <c r="Q101" i="1"/>
  <c r="R101" i="1"/>
  <c r="S101" i="1"/>
  <c r="J102" i="1"/>
  <c r="K102" i="1"/>
  <c r="L102" i="1"/>
  <c r="M102" i="1"/>
  <c r="N102" i="1"/>
  <c r="O102" i="1"/>
  <c r="P102" i="1"/>
  <c r="Q102" i="1"/>
  <c r="R102" i="1"/>
  <c r="S102" i="1"/>
  <c r="J103" i="1"/>
  <c r="K103" i="1"/>
  <c r="L103" i="1"/>
  <c r="M103" i="1"/>
  <c r="N103" i="1"/>
  <c r="O103" i="1"/>
  <c r="P103" i="1"/>
  <c r="Q103" i="1"/>
  <c r="R103" i="1"/>
  <c r="S103" i="1"/>
  <c r="J104" i="1"/>
  <c r="K104" i="1"/>
  <c r="L104" i="1"/>
  <c r="M104" i="1"/>
  <c r="N104" i="1"/>
  <c r="O104" i="1"/>
  <c r="P104" i="1"/>
  <c r="Q104" i="1"/>
  <c r="R104" i="1"/>
  <c r="S104" i="1"/>
  <c r="J105" i="1"/>
  <c r="K105" i="1"/>
  <c r="L105" i="1"/>
  <c r="M105" i="1"/>
  <c r="N105" i="1"/>
  <c r="O105" i="1"/>
  <c r="P105" i="1"/>
  <c r="Q105" i="1"/>
  <c r="R105" i="1"/>
  <c r="S105" i="1"/>
  <c r="J106" i="1"/>
  <c r="K106" i="1"/>
  <c r="L106" i="1"/>
  <c r="M106" i="1"/>
  <c r="N106" i="1"/>
  <c r="O106" i="1"/>
  <c r="P106" i="1"/>
  <c r="Q106" i="1"/>
  <c r="R106" i="1"/>
  <c r="S106" i="1"/>
  <c r="J107" i="1"/>
  <c r="K107" i="1"/>
  <c r="L107" i="1"/>
  <c r="M107" i="1"/>
  <c r="N107" i="1"/>
  <c r="O107" i="1"/>
  <c r="P107" i="1"/>
  <c r="Q107" i="1"/>
  <c r="R107" i="1"/>
  <c r="S107" i="1"/>
  <c r="J108" i="1"/>
  <c r="K108" i="1"/>
  <c r="L108" i="1"/>
  <c r="M108" i="1"/>
  <c r="N108" i="1"/>
  <c r="O108" i="1"/>
  <c r="P108" i="1"/>
  <c r="Q108" i="1"/>
  <c r="R108" i="1"/>
  <c r="S108" i="1"/>
  <c r="J109" i="1"/>
  <c r="K109" i="1"/>
  <c r="L109" i="1"/>
  <c r="M109" i="1"/>
  <c r="N109" i="1"/>
  <c r="O109" i="1"/>
  <c r="P109" i="1"/>
  <c r="Q109" i="1"/>
  <c r="R109" i="1"/>
  <c r="S109" i="1"/>
  <c r="J110" i="1"/>
  <c r="K110" i="1"/>
  <c r="L110" i="1"/>
  <c r="M110" i="1"/>
  <c r="N110" i="1"/>
  <c r="O110" i="1"/>
  <c r="P110" i="1"/>
  <c r="Q110" i="1"/>
  <c r="R110" i="1"/>
  <c r="S110" i="1"/>
  <c r="J111" i="1"/>
  <c r="K111" i="1"/>
  <c r="L111" i="1"/>
  <c r="M111" i="1"/>
  <c r="N111" i="1"/>
  <c r="O111" i="1"/>
  <c r="P111" i="1"/>
  <c r="Q111" i="1"/>
  <c r="R111" i="1"/>
  <c r="S111" i="1"/>
  <c r="J112" i="1"/>
  <c r="K112" i="1"/>
  <c r="L112" i="1"/>
  <c r="M112" i="1"/>
  <c r="N112" i="1"/>
  <c r="O112" i="1"/>
  <c r="P112" i="1"/>
  <c r="Q112" i="1"/>
  <c r="R112" i="1"/>
  <c r="S112" i="1"/>
  <c r="J113" i="1"/>
  <c r="K113" i="1"/>
  <c r="L113" i="1"/>
  <c r="M113" i="1"/>
  <c r="N113" i="1"/>
  <c r="O113" i="1"/>
  <c r="P113" i="1"/>
  <c r="Q113" i="1"/>
  <c r="R113" i="1"/>
  <c r="S113" i="1"/>
  <c r="J114" i="1"/>
  <c r="K114" i="1"/>
  <c r="L114" i="1"/>
  <c r="M114" i="1"/>
  <c r="N114" i="1"/>
  <c r="O114" i="1"/>
  <c r="P114" i="1"/>
  <c r="Q114" i="1"/>
  <c r="R114" i="1"/>
  <c r="S114" i="1"/>
  <c r="J115" i="1"/>
  <c r="K115" i="1"/>
  <c r="L115" i="1"/>
  <c r="M115" i="1"/>
  <c r="N115" i="1"/>
  <c r="O115" i="1"/>
  <c r="P115" i="1"/>
  <c r="Q115" i="1"/>
  <c r="R115" i="1"/>
  <c r="S115" i="1"/>
  <c r="J116" i="1"/>
  <c r="K116" i="1"/>
  <c r="L116" i="1"/>
  <c r="M116" i="1"/>
  <c r="N116" i="1"/>
  <c r="O116" i="1"/>
  <c r="P116" i="1"/>
  <c r="Q116" i="1"/>
  <c r="R116" i="1"/>
  <c r="S116" i="1"/>
  <c r="J117" i="1"/>
  <c r="K117" i="1"/>
  <c r="L117" i="1"/>
  <c r="M117" i="1"/>
  <c r="N117" i="1"/>
  <c r="O117" i="1"/>
  <c r="P117" i="1"/>
  <c r="Q117" i="1"/>
  <c r="R117" i="1"/>
  <c r="S117" i="1"/>
  <c r="J118" i="1"/>
  <c r="K118" i="1"/>
  <c r="L118" i="1"/>
  <c r="M118" i="1"/>
  <c r="N118" i="1"/>
  <c r="O118" i="1"/>
  <c r="P118" i="1"/>
  <c r="Q118" i="1"/>
  <c r="R118" i="1"/>
  <c r="S118" i="1"/>
  <c r="J119" i="1"/>
  <c r="K119" i="1"/>
  <c r="L119" i="1"/>
  <c r="M119" i="1"/>
  <c r="N119" i="1"/>
  <c r="O119" i="1"/>
  <c r="P119" i="1"/>
  <c r="Q119" i="1"/>
  <c r="R119" i="1"/>
  <c r="S119" i="1"/>
  <c r="J120" i="1"/>
  <c r="K120" i="1"/>
  <c r="L120" i="1"/>
  <c r="M120" i="1"/>
  <c r="N120" i="1"/>
  <c r="O120" i="1"/>
  <c r="P120" i="1"/>
  <c r="Q120" i="1"/>
  <c r="R120" i="1"/>
  <c r="S120" i="1"/>
  <c r="J121" i="1"/>
  <c r="K121" i="1"/>
  <c r="L121" i="1"/>
  <c r="M121" i="1"/>
  <c r="N121" i="1"/>
  <c r="O121" i="1"/>
  <c r="P121" i="1"/>
  <c r="Q121" i="1"/>
  <c r="R121" i="1"/>
  <c r="S121" i="1"/>
  <c r="J122" i="1"/>
  <c r="K122" i="1"/>
  <c r="L122" i="1"/>
  <c r="M122" i="1"/>
  <c r="N122" i="1"/>
  <c r="O122" i="1"/>
  <c r="P122" i="1"/>
  <c r="Q122" i="1"/>
  <c r="R122" i="1"/>
  <c r="S122" i="1"/>
  <c r="J123" i="1"/>
  <c r="K123" i="1"/>
  <c r="L123" i="1"/>
  <c r="M123" i="1"/>
  <c r="N123" i="1"/>
  <c r="O123" i="1"/>
  <c r="P123" i="1"/>
  <c r="Q123" i="1"/>
  <c r="R123" i="1"/>
  <c r="S123" i="1"/>
  <c r="J124" i="1"/>
  <c r="K124" i="1"/>
  <c r="L124" i="1"/>
  <c r="M124" i="1"/>
  <c r="N124" i="1"/>
  <c r="O124" i="1"/>
  <c r="P124" i="1"/>
  <c r="Q124" i="1"/>
  <c r="R124" i="1"/>
  <c r="S124" i="1"/>
  <c r="J125" i="1"/>
  <c r="K125" i="1"/>
  <c r="L125" i="1"/>
  <c r="M125" i="1"/>
  <c r="N125" i="1"/>
  <c r="O125" i="1"/>
  <c r="P125" i="1"/>
  <c r="Q125" i="1"/>
  <c r="R125" i="1"/>
  <c r="S125" i="1"/>
  <c r="J126" i="1"/>
  <c r="K126" i="1"/>
  <c r="L126" i="1"/>
  <c r="M126" i="1"/>
  <c r="N126" i="1"/>
  <c r="O126" i="1"/>
  <c r="P126" i="1"/>
  <c r="Q126" i="1"/>
  <c r="R126" i="1"/>
  <c r="S126" i="1"/>
  <c r="T126" i="1"/>
  <c r="J127" i="1"/>
  <c r="K127" i="1"/>
  <c r="L127" i="1"/>
  <c r="M127" i="1"/>
  <c r="N127" i="1"/>
  <c r="O127" i="1"/>
  <c r="P127" i="1"/>
  <c r="Q127" i="1"/>
  <c r="R127" i="1"/>
  <c r="S127" i="1"/>
  <c r="J128" i="1"/>
  <c r="K128" i="1"/>
  <c r="L128" i="1"/>
  <c r="M128" i="1"/>
  <c r="N128" i="1"/>
  <c r="O128" i="1"/>
  <c r="P128" i="1"/>
  <c r="Q128" i="1"/>
  <c r="R128" i="1"/>
  <c r="J129" i="1"/>
  <c r="S129" i="1" s="1"/>
  <c r="K129" i="1"/>
  <c r="L129" i="1"/>
  <c r="M129" i="1"/>
  <c r="N129" i="1"/>
  <c r="O129" i="1"/>
  <c r="P129" i="1"/>
  <c r="Q129" i="1"/>
  <c r="R129" i="1"/>
  <c r="J130" i="1"/>
  <c r="S130" i="1" s="1"/>
  <c r="K130" i="1"/>
  <c r="L130" i="1"/>
  <c r="M130" i="1"/>
  <c r="N130" i="1"/>
  <c r="O130" i="1"/>
  <c r="P130" i="1"/>
  <c r="Q130" i="1"/>
  <c r="R130" i="1"/>
  <c r="T118" i="1" l="1"/>
  <c r="T110" i="1"/>
  <c r="D108" i="1" s="1"/>
  <c r="T114" i="1"/>
  <c r="D112" i="1" s="1"/>
  <c r="T102" i="1"/>
  <c r="D100" i="1" s="1"/>
  <c r="T98" i="1"/>
  <c r="T94" i="1"/>
  <c r="D92" i="1" s="1"/>
  <c r="T119" i="1"/>
  <c r="D117" i="1" s="1"/>
  <c r="T22" i="1"/>
  <c r="D20" i="1" s="1"/>
  <c r="T78" i="1"/>
  <c r="T70" i="1"/>
  <c r="D68" i="1" s="1"/>
  <c r="T39" i="1"/>
  <c r="D37" i="1" s="1"/>
  <c r="T32" i="1"/>
  <c r="D30" i="1" s="1"/>
  <c r="T71" i="1"/>
  <c r="D69" i="1" s="1"/>
  <c r="T62" i="1"/>
  <c r="D60" i="1" s="1"/>
  <c r="T58" i="1"/>
  <c r="D56" i="1" s="1"/>
  <c r="T54" i="1"/>
  <c r="D52" i="1" s="1"/>
  <c r="T16" i="1"/>
  <c r="D14" i="1" s="1"/>
  <c r="T14" i="1"/>
  <c r="D12" i="1" s="1"/>
  <c r="T10" i="1"/>
  <c r="D8" i="1" s="1"/>
  <c r="T6" i="1"/>
  <c r="D4" i="1" s="1"/>
  <c r="T122" i="1"/>
  <c r="D120" i="1" s="1"/>
  <c r="T95" i="1"/>
  <c r="D93" i="1" s="1"/>
  <c r="T91" i="1"/>
  <c r="D89" i="1" s="1"/>
  <c r="T83" i="1"/>
  <c r="D81" i="1" s="1"/>
  <c r="T74" i="1"/>
  <c r="D72" i="1" s="1"/>
  <c r="T61" i="1"/>
  <c r="D59" i="1" s="1"/>
  <c r="T55" i="1"/>
  <c r="D53" i="1" s="1"/>
  <c r="T51" i="1"/>
  <c r="D49" i="1" s="1"/>
  <c r="T42" i="1"/>
  <c r="D40" i="1" s="1"/>
  <c r="T40" i="1"/>
  <c r="D38" i="1" s="1"/>
  <c r="T31" i="1"/>
  <c r="D29" i="1" s="1"/>
  <c r="T20" i="1"/>
  <c r="D18" i="1" s="1"/>
  <c r="T18" i="1"/>
  <c r="D16" i="1" s="1"/>
  <c r="T11" i="1"/>
  <c r="D9" i="1" s="1"/>
  <c r="T7" i="1"/>
  <c r="D5" i="1" s="1"/>
  <c r="T127" i="1"/>
  <c r="D125" i="1" s="1"/>
  <c r="T123" i="1"/>
  <c r="D121" i="1" s="1"/>
  <c r="T106" i="1"/>
  <c r="D104" i="1" s="1"/>
  <c r="T104" i="1"/>
  <c r="T87" i="1"/>
  <c r="D85" i="1" s="1"/>
  <c r="T86" i="1"/>
  <c r="D84" i="1" s="1"/>
  <c r="T79" i="1"/>
  <c r="D77" i="1" s="1"/>
  <c r="T75" i="1"/>
  <c r="D73" i="1" s="1"/>
  <c r="T66" i="1"/>
  <c r="D64" i="1" s="1"/>
  <c r="T53" i="1"/>
  <c r="D51" i="1" s="1"/>
  <c r="T47" i="1"/>
  <c r="D45" i="1" s="1"/>
  <c r="T43" i="1"/>
  <c r="D41" i="1" s="1"/>
  <c r="T36" i="1"/>
  <c r="D34" i="1" s="1"/>
  <c r="T34" i="1"/>
  <c r="D32" i="1" s="1"/>
  <c r="T27" i="1"/>
  <c r="D25" i="1" s="1"/>
  <c r="T23" i="1"/>
  <c r="D21" i="1" s="1"/>
  <c r="T12" i="1"/>
  <c r="D10" i="1" s="1"/>
  <c r="T115" i="1"/>
  <c r="D113" i="1" s="1"/>
  <c r="T107" i="1"/>
  <c r="D105" i="1" s="1"/>
  <c r="T67" i="1"/>
  <c r="D65" i="1" s="1"/>
  <c r="T28" i="1"/>
  <c r="D26" i="1" s="1"/>
  <c r="T8" i="1"/>
  <c r="D6" i="1" s="1"/>
  <c r="T117" i="1"/>
  <c r="D115" i="1" s="1"/>
  <c r="T111" i="1"/>
  <c r="D109" i="1" s="1"/>
  <c r="T103" i="1"/>
  <c r="D101" i="1" s="1"/>
  <c r="T99" i="1"/>
  <c r="T90" i="1"/>
  <c r="D88" i="1" s="1"/>
  <c r="T82" i="1"/>
  <c r="D80" i="1" s="1"/>
  <c r="T69" i="1"/>
  <c r="D67" i="1" s="1"/>
  <c r="T63" i="1"/>
  <c r="D61" i="1" s="1"/>
  <c r="T59" i="1"/>
  <c r="D57" i="1" s="1"/>
  <c r="T50" i="1"/>
  <c r="D48" i="1" s="1"/>
  <c r="T30" i="1"/>
  <c r="D28" i="1" s="1"/>
  <c r="T26" i="1"/>
  <c r="D24" i="1" s="1"/>
  <c r="T24" i="1"/>
  <c r="D22" i="1" s="1"/>
  <c r="T15" i="1"/>
  <c r="D13" i="1" s="1"/>
  <c r="T4" i="1"/>
  <c r="T93" i="1"/>
  <c r="D91" i="1" s="1"/>
  <c r="T80" i="1"/>
  <c r="D78" i="1" s="1"/>
  <c r="T45" i="1"/>
  <c r="D43" i="1" s="1"/>
  <c r="T37" i="1"/>
  <c r="D35" i="1" s="1"/>
  <c r="T21" i="1"/>
  <c r="D19" i="1" s="1"/>
  <c r="T5" i="1"/>
  <c r="D3" i="1" s="1"/>
  <c r="T25" i="1"/>
  <c r="D23" i="1" s="1"/>
  <c r="T9" i="1"/>
  <c r="D7" i="1" s="1"/>
  <c r="T109" i="1"/>
  <c r="D107" i="1" s="1"/>
  <c r="T101" i="1"/>
  <c r="D99" i="1" s="1"/>
  <c r="T96" i="1"/>
  <c r="T85" i="1"/>
  <c r="D83" i="1" s="1"/>
  <c r="T77" i="1"/>
  <c r="D75" i="1" s="1"/>
  <c r="T72" i="1"/>
  <c r="D70" i="1" s="1"/>
  <c r="T64" i="1"/>
  <c r="D62" i="1" s="1"/>
  <c r="T116" i="1"/>
  <c r="D114" i="1" s="1"/>
  <c r="T113" i="1"/>
  <c r="D111" i="1" s="1"/>
  <c r="T108" i="1"/>
  <c r="D106" i="1" s="1"/>
  <c r="T105" i="1"/>
  <c r="D103" i="1" s="1"/>
  <c r="T100" i="1"/>
  <c r="D98" i="1" s="1"/>
  <c r="T97" i="1"/>
  <c r="D95" i="1" s="1"/>
  <c r="T92" i="1"/>
  <c r="D90" i="1" s="1"/>
  <c r="T89" i="1"/>
  <c r="D87" i="1" s="1"/>
  <c r="T84" i="1"/>
  <c r="D82" i="1" s="1"/>
  <c r="T81" i="1"/>
  <c r="D79" i="1" s="1"/>
  <c r="T76" i="1"/>
  <c r="D74" i="1" s="1"/>
  <c r="T73" i="1"/>
  <c r="D71" i="1" s="1"/>
  <c r="T68" i="1"/>
  <c r="D66" i="1" s="1"/>
  <c r="T65" i="1"/>
  <c r="D63" i="1" s="1"/>
  <c r="T60" i="1"/>
  <c r="D58" i="1" s="1"/>
  <c r="T57" i="1"/>
  <c r="D55" i="1" s="1"/>
  <c r="T52" i="1"/>
  <c r="D50" i="1" s="1"/>
  <c r="T49" i="1"/>
  <c r="D47" i="1" s="1"/>
  <c r="T44" i="1"/>
  <c r="D42" i="1" s="1"/>
  <c r="T41" i="1"/>
  <c r="D39" i="1" s="1"/>
  <c r="T29" i="1"/>
  <c r="D27" i="1" s="1"/>
  <c r="T13" i="1"/>
  <c r="D11" i="1" s="1"/>
  <c r="T125" i="1"/>
  <c r="D123" i="1" s="1"/>
  <c r="T120" i="1"/>
  <c r="D118" i="1" s="1"/>
  <c r="T112" i="1"/>
  <c r="D110" i="1" s="1"/>
  <c r="T88" i="1"/>
  <c r="D86" i="1" s="1"/>
  <c r="T56" i="1"/>
  <c r="D54" i="1" s="1"/>
  <c r="T48" i="1"/>
  <c r="D46" i="1" s="1"/>
  <c r="T130" i="1"/>
  <c r="T129" i="1"/>
  <c r="T124" i="1"/>
  <c r="D122" i="1" s="1"/>
  <c r="T121" i="1"/>
  <c r="D119" i="1" s="1"/>
  <c r="S128" i="1"/>
  <c r="T128" i="1" s="1"/>
  <c r="T33" i="1"/>
  <c r="D31" i="1" s="1"/>
  <c r="T17" i="1"/>
  <c r="D15" i="1" s="1"/>
  <c r="D2" i="1"/>
  <c r="D124" i="1"/>
  <c r="D116" i="1"/>
  <c r="D102" i="1"/>
  <c r="D97" i="1"/>
  <c r="D96" i="1"/>
  <c r="D94" i="1"/>
  <c r="D76" i="1"/>
  <c r="E73" i="1" l="1"/>
</calcChain>
</file>

<file path=xl/sharedStrings.xml><?xml version="1.0" encoding="utf-8"?>
<sst xmlns="http://schemas.openxmlformats.org/spreadsheetml/2006/main" count="272" uniqueCount="263">
  <si>
    <t>Name</t>
  </si>
  <si>
    <t>Category</t>
  </si>
  <si>
    <t>Description</t>
  </si>
  <si>
    <t>Cost</t>
  </si>
  <si>
    <t>Abyssinian Shrivelfig</t>
  </si>
  <si>
    <t>A purple fruit found in the African desert. Dries up and shrinks when picked.</t>
  </si>
  <si>
    <t>Aconite</t>
  </si>
  <si>
    <t>Acromantula Venom</t>
  </si>
  <si>
    <t>Thick, black venom of the giant spiders. Very rare and potent.</t>
  </si>
  <si>
    <t>Alihotsy Leaves</t>
  </si>
  <si>
    <t>Antimony</t>
  </si>
  <si>
    <t>A silver metal used as a cosmetic throughout muggle history</t>
  </si>
  <si>
    <t>Ash</t>
  </si>
  <si>
    <t>Burned and blackened organic matter.</t>
  </si>
  <si>
    <t>Ashwinder Eggs</t>
  </si>
  <si>
    <t>A clutch of the eggs of a fire-snake. They are red-hot, and are renowned in love potions.</t>
  </si>
  <si>
    <t>Asp Tail</t>
  </si>
  <si>
    <t>Asphodel</t>
  </si>
  <si>
    <t>A mundane member of the lily family, used in sleeping potions</t>
  </si>
  <si>
    <t>Basilisk Venom</t>
  </si>
  <si>
    <t>Potent purple venom from the fangs of a monstrous snake.</t>
  </si>
  <si>
    <t>Bezoar</t>
  </si>
  <si>
    <t xml:space="preserve">A hard, brown lump formed in the stomach of a goat. </t>
  </si>
  <si>
    <t>Bicorn Horn</t>
  </si>
  <si>
    <t>The golden horn of a legendary beast, with many properties.</t>
  </si>
  <si>
    <t>Billywig Sting</t>
  </si>
  <si>
    <t>The venom inside causes giddiness and levitation.</t>
  </si>
  <si>
    <t>Boomberry</t>
  </si>
  <si>
    <t>A small brown nut that explodes when disturbed.</t>
  </si>
  <si>
    <t>Boomslang Skin</t>
  </si>
  <si>
    <t>The brown, sloughed of skin of a nonmagical snake.</t>
  </si>
  <si>
    <t>Bowtruckle Thorn</t>
  </si>
  <si>
    <t>Living green wood harvested from the forest-dweller</t>
  </si>
  <si>
    <t>Bubotuber Juice</t>
  </si>
  <si>
    <t>White  sap from the magic tree causes boils on contact.</t>
  </si>
  <si>
    <t>Bulbadox Powder</t>
  </si>
  <si>
    <t>Volatile orange powder capable of causing boils and itching</t>
  </si>
  <si>
    <t>Bundium Fluid</t>
  </si>
  <si>
    <t>A powerfully acidic, foul smelling grey secretion.</t>
  </si>
  <si>
    <t>Caterpillar</t>
  </si>
  <si>
    <t>Pupae form of a butterfly. A variety of species and colours.</t>
  </si>
  <si>
    <t>Centaur Hoof</t>
  </si>
  <si>
    <t>Shavings from the hoof is said to contain the wisdom of the mystical people.</t>
  </si>
  <si>
    <t>Chizpurfle Fang</t>
  </si>
  <si>
    <t>The fang of the magic-absorbing insects is a powerful restorative.</t>
  </si>
  <si>
    <t>Coffee Beans</t>
  </si>
  <si>
    <t>Copper</t>
  </si>
  <si>
    <t>Daisy</t>
  </si>
  <si>
    <t>A small white and yellow flower familiar to muggles.</t>
  </si>
  <si>
    <t>Dementor Cloak</t>
  </si>
  <si>
    <t>A cutting from the cloak of a dementor. Oozes cold, and saps your will.</t>
  </si>
  <si>
    <t>Demiguise Hair</t>
  </si>
  <si>
    <t>An invisible strand of hair, with many beneficial properties.</t>
  </si>
  <si>
    <t>Diricawl Feather</t>
  </si>
  <si>
    <t>A purple feather that teleports 1cm to the left every few minutes.</t>
  </si>
  <si>
    <t>Dittany</t>
  </si>
  <si>
    <t>A mundane green leaf with powerful healing properties.</t>
  </si>
  <si>
    <t>Doxy Eggs</t>
  </si>
  <si>
    <t>Doxy Venom</t>
  </si>
  <si>
    <t>This clear fluid deeply affects the brain of the victim.</t>
  </si>
  <si>
    <t>Dragon Blood</t>
  </si>
  <si>
    <t>Dumbledore is said to have discovered 12 uses for this scarlet substance.</t>
  </si>
  <si>
    <t>Dragon Claw</t>
  </si>
  <si>
    <t>The powdered claw of a dragon is said to provide a potent brain-boost.</t>
  </si>
  <si>
    <t>Dragon Fire Gland</t>
  </si>
  <si>
    <t>The red-hot glands that sit inside the mouth of a dragon, responsible for their fire-breathing.</t>
  </si>
  <si>
    <t>Dragon Liver</t>
  </si>
  <si>
    <t>The liver of a dragon takes on the qualities of the food that the dragon eats.</t>
  </si>
  <si>
    <t>Dragon Scale</t>
  </si>
  <si>
    <t>Dugbog Bark</t>
  </si>
  <si>
    <t>Very dense wood-like material from the back of a dugbog.</t>
  </si>
  <si>
    <t>Erumpet Horn</t>
  </si>
  <si>
    <t>A grey, twisted horn that has a nasty habit of exploding.</t>
  </si>
  <si>
    <t>Eye of Newt</t>
  </si>
  <si>
    <t>Fairy Wings</t>
  </si>
  <si>
    <t>Fairies regrow their iridescent wings regularly, though fresh-plucked wings are the most potent.</t>
  </si>
  <si>
    <t>Fire Crab Shell</t>
  </si>
  <si>
    <t>A jewel-encrusted ruby shell that occaisionally emits a gout of flame.</t>
  </si>
  <si>
    <t>Fire Seed</t>
  </si>
  <si>
    <t>A seed that burns with a hot flame whilst growing. Takes hours to cool once picked.</t>
  </si>
  <si>
    <t>Flobberworm Mucous</t>
  </si>
  <si>
    <t>The green-grey goo extruded by the most useless of creatures.</t>
  </si>
  <si>
    <t>Fluxweed</t>
  </si>
  <si>
    <t>A magical plant known for its healing and transformative properties.</t>
  </si>
  <si>
    <t>Frost Salamander Blood</t>
  </si>
  <si>
    <t>Galanthus Nivalis</t>
  </si>
  <si>
    <t>A mundane herb known for its memory-inducing effects.</t>
  </si>
  <si>
    <t>Gillyweed</t>
  </si>
  <si>
    <t>A magical plant with the ability to confer the consumer with gills.</t>
  </si>
  <si>
    <t>Ginger</t>
  </si>
  <si>
    <t>A pleasant smelling plant and foostuff. Gives life a bit of zing.</t>
  </si>
  <si>
    <t>Glumbumble Treacle</t>
  </si>
  <si>
    <t>A melancholy inducing substance that looks like pink honey.</t>
  </si>
  <si>
    <t>Gold</t>
  </si>
  <si>
    <t>A rare and lustrous metal. The goal of alchemists throughout history.</t>
  </si>
  <si>
    <t>Griffin Claw</t>
  </si>
  <si>
    <t>A magic raptor-like claw. Said to confer its great intelligence to the owner.</t>
  </si>
  <si>
    <t>Grindylow Claw</t>
  </si>
  <si>
    <t>A grey talon used by the creature to suffocate its victims.</t>
  </si>
  <si>
    <t>Hellebore</t>
  </si>
  <si>
    <t>A poisonous plant that interferes with sleep.</t>
  </si>
  <si>
    <t>Hemlock Essence</t>
  </si>
  <si>
    <t>A well known poison, known for its purple hue.</t>
  </si>
  <si>
    <t>Hippocampus Hair</t>
  </si>
  <si>
    <t>This multicoloured hair is said to help the memory.</t>
  </si>
  <si>
    <t>Honeywater</t>
  </si>
  <si>
    <t>A dilute form of honey. Useful as a potion base.</t>
  </si>
  <si>
    <t>Horklump Juice</t>
  </si>
  <si>
    <t>The deep red juice of the horklump is a healing agent.</t>
  </si>
  <si>
    <t>Iron</t>
  </si>
  <si>
    <t>A plentiful, hard metal. Used as a base in alchemy.</t>
  </si>
  <si>
    <t>Jarvey Fang</t>
  </si>
  <si>
    <t>A curved fang containing a venom that causes involuntary babbling.</t>
  </si>
  <si>
    <t>Jobberknoll Feather</t>
  </si>
  <si>
    <t>This black feather forces the bearer to relive their memories in exquisite detail.</t>
  </si>
  <si>
    <t>Kelpie Hair</t>
  </si>
  <si>
    <t>The grey hair of the shapeshifter retains some of this magic.</t>
  </si>
  <si>
    <t>Kneazle Claw</t>
  </si>
  <si>
    <t>When powdered, increases the consumer{\apos}s perception enormously.</t>
  </si>
  <si>
    <t>Lacewing Flies</t>
  </si>
  <si>
    <t>Lavender</t>
  </si>
  <si>
    <t>A pleasant smelling purple plant with powerful calming effects.</t>
  </si>
  <si>
    <t>Leeches</t>
  </si>
  <si>
    <t>Animals that feed off blood. Powerful healing properties, but gross.</t>
  </si>
  <si>
    <t>Lemon Juice</t>
  </si>
  <si>
    <t>Cloudy, acidic juice with healing properties.</t>
  </si>
  <si>
    <t>Lethe River Water</t>
  </si>
  <si>
    <t>Water from a magic river. A powerful amnesiac.</t>
  </si>
  <si>
    <t>Lobalug Venom</t>
  </si>
  <si>
    <t>This white fluid is a mild poison, often used to amplify other ingredients.</t>
  </si>
  <si>
    <t>Lovage</t>
  </si>
  <si>
    <t>A mundane plant with nausea inducing qualities.</t>
  </si>
  <si>
    <t>Mackled Malaclaw Tail</t>
  </si>
  <si>
    <t>A powerful iridescent blue ingredient, useful but unstable.</t>
  </si>
  <si>
    <t>Magnesium</t>
  </si>
  <si>
    <t>Mallowsweet</t>
  </si>
  <si>
    <t>The yellow berries of this plant have many beneficial properties.</t>
  </si>
  <si>
    <t>Mandrake Root</t>
  </si>
  <si>
    <t>Trimmings from a sentient plant that act as a powerful antidote.</t>
  </si>
  <si>
    <t>Manticore Skin</t>
  </si>
  <si>
    <t>The manticore{\apos}s magic resistance resides within its tanned skin.</t>
  </si>
  <si>
    <t>Mercury</t>
  </si>
  <si>
    <t xml:space="preserve">A liquid silver metal that is constantly changing shape and form. </t>
  </si>
  <si>
    <t>Mint</t>
  </si>
  <si>
    <t>A pleasant smelling and tasting herb. Fresh!</t>
  </si>
  <si>
    <t>Moke Skin</t>
  </si>
  <si>
    <t>A green scaled pouch that shrinks at the sign of approaching danger.</t>
  </si>
  <si>
    <t>Moly</t>
  </si>
  <si>
    <t>A golden, glowing plant that helps to heal the wounded and break curses.</t>
  </si>
  <si>
    <t>Mooncalf Tears</t>
  </si>
  <si>
    <t>Glowing fluid that seems to calm you down just by looking at it.</t>
  </si>
  <si>
    <t>Moondew</t>
  </si>
  <si>
    <t>Dew gathered at midnight on a new moon. Absorbs all light that hits it.</t>
  </si>
  <si>
    <t>Moonstone</t>
  </si>
  <si>
    <t>A gemstone of unknown provenance. Glows with an inner light.</t>
  </si>
  <si>
    <t>Morning Dew</t>
  </si>
  <si>
    <t>Blah</t>
  </si>
  <si>
    <t>Murtlap Tentacles</t>
  </si>
  <si>
    <t>The pink tentacles have a soothing effect on the skin.</t>
  </si>
  <si>
    <t>Nettles</t>
  </si>
  <si>
    <t>Stinging plant, but has restorative properties when brewed.</t>
  </si>
  <si>
    <t>Niffler Fang</t>
  </si>
  <si>
    <t>A small white fang that excudes mischief.</t>
  </si>
  <si>
    <t>Nightshade</t>
  </si>
  <si>
    <t>A poisonous purple flower, used as a cosmetic by muggles throughout history.</t>
  </si>
  <si>
    <t>Nogtail Trotter</t>
  </si>
  <si>
    <t>The foot of the nogtail makes one as fleet as the beast itself.</t>
  </si>
  <si>
    <t>Nundu Venom Sac</t>
  </si>
  <si>
    <t xml:space="preserve">A black lump of flesh responsible for producing the poisonous aura of the nundu. </t>
  </si>
  <si>
    <t>Occamy Egg</t>
  </si>
  <si>
    <t>Seemingly made of solid silver, yet constantly growing in size.</t>
  </si>
  <si>
    <t>Octopus Powder</t>
  </si>
  <si>
    <t>A disgusting orange powder, but a powerful catalyst.</t>
  </si>
  <si>
    <t>Owl Feather</t>
  </si>
  <si>
    <t>Proximity to wizards mean that an owls feathers pick up many properties.</t>
  </si>
  <si>
    <t>Pearl Dust</t>
  </si>
  <si>
    <t>A lustrous powder that gleams with positive energy.</t>
  </si>
  <si>
    <t>Peppermint</t>
  </si>
  <si>
    <t>A more potent form of mint, produces gas when immersed in acid.</t>
  </si>
  <si>
    <t>Pheonix Feather</t>
  </si>
  <si>
    <t xml:space="preserve">A scarlet feather with many wonderful magical properties. </t>
  </si>
  <si>
    <t>Pogrebin Shell</t>
  </si>
  <si>
    <t>A lump of hardened flesh that resembles stone. Exudes an ominous aura.</t>
  </si>
  <si>
    <t>Puffskein Tongue</t>
  </si>
  <si>
    <t>Pungent Onion</t>
  </si>
  <si>
    <t>A bright green onion with a powerfully repulsive odour.</t>
  </si>
  <si>
    <t>Quintaped Leg</t>
  </si>
  <si>
    <t>A brown, hairy leg from a magic abomination. Filled with hatred and power.</t>
  </si>
  <si>
    <t>Re\apos{}em Blood</t>
  </si>
  <si>
    <t>A vibrant yellow fluid that imbues the drinker with immense strength.</t>
  </si>
  <si>
    <t>Rose Petals</t>
  </si>
  <si>
    <t xml:space="preserve">Red petals that exude lust. </t>
  </si>
  <si>
    <t>Runespoor Egg</t>
  </si>
  <si>
    <t>Deep blue eggs with an orange aura, they are said to focus the mind</t>
  </si>
  <si>
    <t>Salamander Blood</t>
  </si>
  <si>
    <t xml:space="preserve">Bright red fluid that emits huge amounts of heat. A powerful catalyst. </t>
  </si>
  <si>
    <t>Scarab Beetles</t>
  </si>
  <si>
    <t>Sea-Serpent Spine</t>
  </si>
  <si>
    <t>Shed from the fins of aquatic beasts, these spines are used by poisoners worldwide.</t>
  </si>
  <si>
    <t>Silver</t>
  </si>
  <si>
    <t>A rare and lustrous metal, second only to gold in its value. Feared by the undead.</t>
  </si>
  <si>
    <t>Sloth Brain</t>
  </si>
  <si>
    <t>The diced brain of a sloth is said to contain the essence of the being.</t>
  </si>
  <si>
    <t>Slug Slime</t>
  </si>
  <si>
    <t xml:space="preserve">Horned slugs produce an acidic green-grey fluid that slow their targets down. </t>
  </si>
  <si>
    <t>Sphinx Saliva</t>
  </si>
  <si>
    <t>Used to keep the sphynx cool in the hot deserts, this fluid is also incredibly acidic.</t>
  </si>
  <si>
    <t>Squill Bulb</t>
  </si>
  <si>
    <t>Stinksap</t>
  </si>
  <si>
    <t>A foul smelling green sap that permeates all surfaces it touches.</t>
  </si>
  <si>
    <t>Styx River Water</t>
  </si>
  <si>
    <t>Water from a magic river. Gives the drinker protection, but they fly into a rage.</t>
  </si>
  <si>
    <t>Tea Leaf</t>
  </si>
  <si>
    <t>A muggle plant that awakens the brain, and broadens the senses. Good with milk.</t>
  </si>
  <si>
    <t>Thunderbird Feather</t>
  </si>
  <si>
    <t>Tormentil Tincture</t>
  </si>
  <si>
    <t>A bright yellow fluid extracted from a plant known for its soothing properties.</t>
  </si>
  <si>
    <t>Troll Snot</t>
  </si>
  <si>
    <t>A thick grey goo that dulls the senses, but bolsters the muscles.</t>
  </si>
  <si>
    <t>Unicorn Blood</t>
  </si>
  <si>
    <t>Visibly similar to mercury, the blood of a unicorn carries a powerful curse.</t>
  </si>
  <si>
    <t>Unicorn Hair</t>
  </si>
  <si>
    <t>A pure-white hair with many beneficial properties, if taken politely.</t>
  </si>
  <si>
    <t>Valerian</t>
  </si>
  <si>
    <t>A sleep-inducing plant. Poisonous in high concentrations.</t>
  </si>
  <si>
    <t xml:space="preserve">Venemous Tentacula </t>
  </si>
  <si>
    <t>A green goo formed from the mashed plant. Highly toxic.</t>
  </si>
  <si>
    <t>Vodka</t>
  </si>
  <si>
    <t>Wartcap Powder</t>
  </si>
  <si>
    <t>A sickly yellow powder that causes boils and rashes to break out.</t>
  </si>
  <si>
    <t>Wiggentree Bark</t>
  </si>
  <si>
    <t>A thick lump of bark from a magical tree. Powerful restorative properties.</t>
  </si>
  <si>
    <t>Wormwood</t>
  </si>
  <si>
    <t>A calming, healing plant that helps you drift off to sleep.</t>
  </si>
  <si>
    <t>Knotgrass</t>
  </si>
  <si>
    <t>The brilliant blue flower of a common, non-magical (but poisonous) plant.</t>
  </si>
  <si>
    <t>Consuming the speckled leaves of the `hyena tree\apos{} results in uncontrollable laughter</t>
  </si>
  <si>
    <t>Common (non-magical)</t>
  </si>
  <si>
    <t>Abundant (non-magical)</t>
  </si>
  <si>
    <t>Rare (non-magical)</t>
  </si>
  <si>
    <t>category</t>
  </si>
  <si>
    <t>price</t>
  </si>
  <si>
    <t>Uncommon (non-magical)</t>
  </si>
  <si>
    <t>Common (magical)</t>
  </si>
  <si>
    <t>Uncommon (magical)</t>
  </si>
  <si>
    <t>Rare (magical)</t>
  </si>
  <si>
    <t>Abundant (magical)</t>
  </si>
  <si>
    <t>The tail of a poisonois European snake, used in potion making for thousands of years.</t>
  </si>
  <si>
    <t>Small brown berries with a high caffeine content. Used by muggles as a restorative.</t>
  </si>
  <si>
    <t>A chemical element with many intruiging properties.</t>
  </si>
  <si>
    <t xml:space="preserve">The bright blue eggs of the trickster-fairies are mildly poisonous. </t>
  </si>
  <si>
    <t xml:space="preserve">A hardened scale from the hide of a dragon - the colour varies depending on the species it was harvested from. </t>
  </si>
  <si>
    <t xml:space="preserve">A classic potion ingredient, these black orbs are often used to stabilise volatile potions. </t>
  </si>
  <si>
    <t>The ice-cold blood of the frost salamander, a pleasant sky-blue colour.</t>
  </si>
  <si>
    <t>Legendary (magical)</t>
  </si>
  <si>
    <t>A species of small green insects, known for their transparent wings.</t>
  </si>
  <si>
    <t>This lustrous metal is so reactive it must be stored in oil to prevent it reacting with air.</t>
  </si>
  <si>
    <t>A long ribbon of flesh harvested from a puffskein.</t>
  </si>
  <si>
    <t>The root of a non-magical plant found at high altitudes, often used to make potions palatable.</t>
  </si>
  <si>
    <t>A strong mixture of ethanol and water, usually distilled from grain or potatoes.</t>
  </si>
  <si>
    <t xml:space="preserve">The result of magical experimentation on a muggle plant - the result is an unusually resilient weed which can grow almost anywhere. </t>
  </si>
  <si>
    <t xml:space="preserve">Dew harvested by naked virgins from only the purest oak leaves, just as the first rays of morning infuse them. </t>
  </si>
  <si>
    <t xml:space="preserve">Once considered sacred by the ancient egyptians, these contain a surprising amount of magical power for a mundane beetle.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</si>
</sst>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topLeftCell="A75" zoomScale="110" zoomScaleNormal="110" workbookViewId="0">
      <selection activeCell="C76" sqref="C76"/>
    </sheetView>
  </sheetViews>
  <sheetFormatPr defaultColWidth="11.5703125" defaultRowHeight="12.75" x14ac:dyDescent="0.2"/>
  <cols>
    <col min="1" max="1" width="21" customWidth="1"/>
    <col min="2" max="2" width="77.42578125" customWidth="1"/>
    <col min="3" max="3" width="12.7109375" customWidth="1"/>
    <col min="6" max="6" width="21.28515625" bestFit="1" customWidth="1"/>
    <col min="9" max="9" width="21.28515625" bestFit="1" customWidth="1"/>
  </cols>
  <sheetData>
    <row r="1" spans="1:20" x14ac:dyDescent="0.2">
      <c r="A1" s="1" t="s">
        <v>0</v>
      </c>
      <c r="B1" s="1" t="s">
        <v>2</v>
      </c>
      <c r="C1" s="1" t="s">
        <v>1</v>
      </c>
      <c r="D1" s="1" t="s">
        <v>3</v>
      </c>
      <c r="J1" t="s">
        <v>238</v>
      </c>
      <c r="K1" t="s">
        <v>237</v>
      </c>
      <c r="L1" t="s">
        <v>242</v>
      </c>
      <c r="M1" t="s">
        <v>239</v>
      </c>
      <c r="N1" t="s">
        <v>246</v>
      </c>
      <c r="O1" t="s">
        <v>243</v>
      </c>
      <c r="P1" t="s">
        <v>244</v>
      </c>
      <c r="Q1" t="s">
        <v>245</v>
      </c>
      <c r="R1" t="s">
        <v>254</v>
      </c>
    </row>
    <row r="2" spans="1:20" x14ac:dyDescent="0.2">
      <c r="A2" t="s">
        <v>4</v>
      </c>
      <c r="B2" t="s">
        <v>5</v>
      </c>
      <c r="C2">
        <v>5</v>
      </c>
      <c r="D2">
        <f t="shared" ref="D2:D65" si="0">IF(T4&gt;0,T4,"")</f>
        <v>10</v>
      </c>
      <c r="J2">
        <v>0.3</v>
      </c>
      <c r="K2">
        <v>5</v>
      </c>
      <c r="L2">
        <v>25</v>
      </c>
      <c r="M2">
        <v>100</v>
      </c>
      <c r="N2">
        <v>4</v>
      </c>
      <c r="O2">
        <v>10</v>
      </c>
      <c r="P2">
        <v>34</v>
      </c>
      <c r="Q2">
        <v>125</v>
      </c>
      <c r="R2">
        <v>1000</v>
      </c>
    </row>
    <row r="3" spans="1:20" x14ac:dyDescent="0.2">
      <c r="A3" t="s">
        <v>6</v>
      </c>
      <c r="B3" t="s">
        <v>235</v>
      </c>
      <c r="C3">
        <v>1</v>
      </c>
      <c r="D3">
        <f t="shared" si="0"/>
        <v>5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</row>
    <row r="4" spans="1:20" x14ac:dyDescent="0.2">
      <c r="A4" t="s">
        <v>7</v>
      </c>
      <c r="B4" t="s">
        <v>8</v>
      </c>
      <c r="C4">
        <v>8</v>
      </c>
      <c r="D4">
        <f t="shared" si="0"/>
        <v>1000</v>
      </c>
      <c r="J4">
        <f t="shared" ref="J4:R4" si="1">IF($C2=J$3,J$2,0)</f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10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ref="S4:S35" si="2">IF(ISBLANK(C2),-J4,0)</f>
        <v>0</v>
      </c>
      <c r="T4">
        <f t="shared" ref="T4:T67" si="3">SUM(J4:S4)</f>
        <v>10</v>
      </c>
    </row>
    <row r="5" spans="1:20" x14ac:dyDescent="0.2">
      <c r="A5" t="s">
        <v>9</v>
      </c>
      <c r="B5" t="s">
        <v>236</v>
      </c>
      <c r="C5">
        <v>4</v>
      </c>
      <c r="D5">
        <f t="shared" si="0"/>
        <v>4</v>
      </c>
      <c r="J5">
        <f t="shared" ref="J5:R5" si="4">IF($C3=J$3,J$2,0)</f>
        <v>0</v>
      </c>
      <c r="K5">
        <f t="shared" si="4"/>
        <v>5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4"/>
        <v>0</v>
      </c>
      <c r="S5">
        <f t="shared" si="2"/>
        <v>0</v>
      </c>
      <c r="T5">
        <f t="shared" si="3"/>
        <v>5</v>
      </c>
    </row>
    <row r="6" spans="1:20" x14ac:dyDescent="0.2">
      <c r="A6" t="s">
        <v>10</v>
      </c>
      <c r="B6" t="s">
        <v>11</v>
      </c>
      <c r="C6">
        <v>2</v>
      </c>
      <c r="D6">
        <f t="shared" si="0"/>
        <v>25</v>
      </c>
      <c r="J6">
        <f t="shared" ref="J6:R6" si="5">IF($C4=J$3,J$2,0)</f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1000</v>
      </c>
      <c r="S6">
        <f t="shared" si="2"/>
        <v>0</v>
      </c>
      <c r="T6">
        <f t="shared" si="3"/>
        <v>1000</v>
      </c>
    </row>
    <row r="7" spans="1:20" x14ac:dyDescent="0.2">
      <c r="A7" t="s">
        <v>12</v>
      </c>
      <c r="B7" t="s">
        <v>13</v>
      </c>
      <c r="C7">
        <v>0</v>
      </c>
      <c r="D7">
        <f t="shared" si="0"/>
        <v>0.3</v>
      </c>
      <c r="J7">
        <f t="shared" ref="J7:R7" si="6">IF($C5=J$3,J$2,0)</f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4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2"/>
        <v>0</v>
      </c>
      <c r="T7">
        <f t="shared" si="3"/>
        <v>4</v>
      </c>
    </row>
    <row r="8" spans="1:20" x14ac:dyDescent="0.2">
      <c r="A8" t="s">
        <v>14</v>
      </c>
      <c r="B8" t="s">
        <v>15</v>
      </c>
      <c r="C8">
        <v>6</v>
      </c>
      <c r="D8">
        <f t="shared" si="0"/>
        <v>34</v>
      </c>
      <c r="J8">
        <f t="shared" ref="J8:R8" si="7">IF($C6=J$3,J$2,0)</f>
        <v>0</v>
      </c>
      <c r="K8">
        <f t="shared" si="7"/>
        <v>0</v>
      </c>
      <c r="L8">
        <f t="shared" si="7"/>
        <v>25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2"/>
        <v>0</v>
      </c>
      <c r="T8">
        <f t="shared" si="3"/>
        <v>25</v>
      </c>
    </row>
    <row r="9" spans="1:20" x14ac:dyDescent="0.2">
      <c r="A9" t="s">
        <v>16</v>
      </c>
      <c r="B9" t="s">
        <v>247</v>
      </c>
      <c r="C9">
        <v>2</v>
      </c>
      <c r="D9">
        <f t="shared" si="0"/>
        <v>25</v>
      </c>
      <c r="J9">
        <f t="shared" ref="J9:R9" si="8">IF($C7=J$3,J$2,0)</f>
        <v>0.3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2"/>
        <v>0</v>
      </c>
      <c r="T9">
        <f t="shared" si="3"/>
        <v>0.3</v>
      </c>
    </row>
    <row r="10" spans="1:20" x14ac:dyDescent="0.2">
      <c r="A10" t="s">
        <v>17</v>
      </c>
      <c r="B10" t="s">
        <v>18</v>
      </c>
      <c r="C10">
        <v>1</v>
      </c>
      <c r="D10">
        <f t="shared" si="0"/>
        <v>5</v>
      </c>
      <c r="J10">
        <f t="shared" ref="J10:R10" si="9">IF($C8=J$3,J$2,0)</f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34</v>
      </c>
      <c r="Q10">
        <f t="shared" si="9"/>
        <v>0</v>
      </c>
      <c r="R10">
        <f t="shared" si="9"/>
        <v>0</v>
      </c>
      <c r="S10">
        <f t="shared" si="2"/>
        <v>0</v>
      </c>
      <c r="T10">
        <f t="shared" si="3"/>
        <v>34</v>
      </c>
    </row>
    <row r="11" spans="1:20" x14ac:dyDescent="0.2">
      <c r="A11" t="s">
        <v>19</v>
      </c>
      <c r="B11" t="s">
        <v>20</v>
      </c>
      <c r="C11">
        <v>8</v>
      </c>
      <c r="D11">
        <f t="shared" si="0"/>
        <v>1000</v>
      </c>
      <c r="J11">
        <f t="shared" ref="J11:R11" si="10">IF($C9=J$3,J$2,0)</f>
        <v>0</v>
      </c>
      <c r="K11">
        <f t="shared" si="10"/>
        <v>0</v>
      </c>
      <c r="L11">
        <f t="shared" si="10"/>
        <v>25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2"/>
        <v>0</v>
      </c>
      <c r="T11">
        <f t="shared" si="3"/>
        <v>25</v>
      </c>
    </row>
    <row r="12" spans="1:20" x14ac:dyDescent="0.2">
      <c r="A12" t="s">
        <v>21</v>
      </c>
      <c r="B12" t="s">
        <v>22</v>
      </c>
      <c r="C12">
        <v>1</v>
      </c>
      <c r="D12">
        <f t="shared" si="0"/>
        <v>5</v>
      </c>
      <c r="J12">
        <f t="shared" ref="J12:R12" si="11">IF($C10=J$3,J$2,0)</f>
        <v>0</v>
      </c>
      <c r="K12">
        <f t="shared" si="11"/>
        <v>5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 t="shared" si="11"/>
        <v>0</v>
      </c>
      <c r="S12">
        <f t="shared" si="2"/>
        <v>0</v>
      </c>
      <c r="T12">
        <f t="shared" si="3"/>
        <v>5</v>
      </c>
    </row>
    <row r="13" spans="1:20" x14ac:dyDescent="0.2">
      <c r="A13" t="s">
        <v>23</v>
      </c>
      <c r="B13" t="s">
        <v>24</v>
      </c>
      <c r="C13">
        <v>7</v>
      </c>
      <c r="D13">
        <f t="shared" si="0"/>
        <v>125</v>
      </c>
      <c r="J13">
        <f t="shared" ref="J13:R13" si="12">IF($C11=J$3,J$2,0)</f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1000</v>
      </c>
      <c r="S13">
        <f t="shared" si="2"/>
        <v>0</v>
      </c>
      <c r="T13">
        <f t="shared" si="3"/>
        <v>1000</v>
      </c>
    </row>
    <row r="14" spans="1:20" x14ac:dyDescent="0.2">
      <c r="A14" t="s">
        <v>25</v>
      </c>
      <c r="B14" t="s">
        <v>26</v>
      </c>
      <c r="C14">
        <v>5</v>
      </c>
      <c r="D14">
        <f t="shared" si="0"/>
        <v>10</v>
      </c>
      <c r="J14">
        <f t="shared" ref="J14:R14" si="13">IF($C12=J$3,J$2,0)</f>
        <v>0</v>
      </c>
      <c r="K14">
        <f t="shared" si="13"/>
        <v>5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3"/>
        <v>0</v>
      </c>
      <c r="S14">
        <f t="shared" si="2"/>
        <v>0</v>
      </c>
      <c r="T14">
        <f t="shared" si="3"/>
        <v>5</v>
      </c>
    </row>
    <row r="15" spans="1:20" x14ac:dyDescent="0.2">
      <c r="A15" t="s">
        <v>27</v>
      </c>
      <c r="B15" t="s">
        <v>28</v>
      </c>
      <c r="C15">
        <v>5</v>
      </c>
      <c r="D15">
        <f t="shared" si="0"/>
        <v>10</v>
      </c>
      <c r="J15">
        <f t="shared" ref="J15:R15" si="14">IF($C13=J$3,J$2,0)</f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125</v>
      </c>
      <c r="R15">
        <f t="shared" si="14"/>
        <v>0</v>
      </c>
      <c r="S15">
        <f t="shared" si="2"/>
        <v>0</v>
      </c>
      <c r="T15">
        <f t="shared" si="3"/>
        <v>125</v>
      </c>
    </row>
    <row r="16" spans="1:20" x14ac:dyDescent="0.2">
      <c r="A16" t="s">
        <v>29</v>
      </c>
      <c r="B16" t="s">
        <v>30</v>
      </c>
      <c r="C16">
        <v>1</v>
      </c>
      <c r="D16">
        <f t="shared" si="0"/>
        <v>5</v>
      </c>
      <c r="J16">
        <f t="shared" ref="J16:R16" si="15">IF($C14=J$3,J$2,0)</f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10</v>
      </c>
      <c r="P16">
        <f t="shared" si="15"/>
        <v>0</v>
      </c>
      <c r="Q16">
        <f t="shared" si="15"/>
        <v>0</v>
      </c>
      <c r="R16">
        <f t="shared" si="15"/>
        <v>0</v>
      </c>
      <c r="S16">
        <f t="shared" si="2"/>
        <v>0</v>
      </c>
      <c r="T16">
        <f t="shared" si="3"/>
        <v>10</v>
      </c>
    </row>
    <row r="17" spans="1:20" x14ac:dyDescent="0.2">
      <c r="A17" t="s">
        <v>31</v>
      </c>
      <c r="B17" t="s">
        <v>32</v>
      </c>
      <c r="C17">
        <v>6</v>
      </c>
      <c r="D17">
        <f t="shared" si="0"/>
        <v>34</v>
      </c>
      <c r="J17">
        <f t="shared" ref="J17:R17" si="16">IF($C15=J$3,J$2,0)</f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10</v>
      </c>
      <c r="P17">
        <f t="shared" si="16"/>
        <v>0</v>
      </c>
      <c r="Q17">
        <f t="shared" si="16"/>
        <v>0</v>
      </c>
      <c r="R17">
        <f t="shared" si="16"/>
        <v>0</v>
      </c>
      <c r="S17">
        <f t="shared" si="2"/>
        <v>0</v>
      </c>
      <c r="T17">
        <f t="shared" si="3"/>
        <v>10</v>
      </c>
    </row>
    <row r="18" spans="1:20" x14ac:dyDescent="0.2">
      <c r="A18" t="s">
        <v>33</v>
      </c>
      <c r="B18" t="s">
        <v>34</v>
      </c>
      <c r="C18">
        <v>5</v>
      </c>
      <c r="D18">
        <f t="shared" si="0"/>
        <v>10</v>
      </c>
      <c r="J18">
        <f t="shared" ref="J18:R18" si="17">IF($C16=J$3,J$2,0)</f>
        <v>0</v>
      </c>
      <c r="K18">
        <f t="shared" si="17"/>
        <v>5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7"/>
        <v>0</v>
      </c>
      <c r="S18">
        <f t="shared" si="2"/>
        <v>0</v>
      </c>
      <c r="T18">
        <f t="shared" si="3"/>
        <v>5</v>
      </c>
    </row>
    <row r="19" spans="1:20" x14ac:dyDescent="0.2">
      <c r="A19" t="s">
        <v>35</v>
      </c>
      <c r="B19" t="s">
        <v>36</v>
      </c>
      <c r="C19">
        <v>4</v>
      </c>
      <c r="D19">
        <f t="shared" si="0"/>
        <v>4</v>
      </c>
      <c r="J19">
        <f t="shared" ref="J19:R19" si="18">IF($C17=J$3,J$2,0)</f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34</v>
      </c>
      <c r="Q19">
        <f t="shared" si="18"/>
        <v>0</v>
      </c>
      <c r="R19">
        <f t="shared" si="18"/>
        <v>0</v>
      </c>
      <c r="S19">
        <f t="shared" si="2"/>
        <v>0</v>
      </c>
      <c r="T19">
        <f t="shared" si="3"/>
        <v>34</v>
      </c>
    </row>
    <row r="20" spans="1:20" x14ac:dyDescent="0.2">
      <c r="A20" t="s">
        <v>37</v>
      </c>
      <c r="B20" t="s">
        <v>38</v>
      </c>
      <c r="C20">
        <v>4</v>
      </c>
      <c r="D20">
        <f t="shared" si="0"/>
        <v>4</v>
      </c>
      <c r="J20">
        <f t="shared" ref="J20:R20" si="19">IF($C18=J$3,J$2,0)</f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10</v>
      </c>
      <c r="P20">
        <f t="shared" si="19"/>
        <v>0</v>
      </c>
      <c r="Q20">
        <f t="shared" si="19"/>
        <v>0</v>
      </c>
      <c r="R20">
        <f t="shared" si="19"/>
        <v>0</v>
      </c>
      <c r="S20">
        <f t="shared" si="2"/>
        <v>0</v>
      </c>
      <c r="T20">
        <f t="shared" si="3"/>
        <v>10</v>
      </c>
    </row>
    <row r="21" spans="1:20" x14ac:dyDescent="0.2">
      <c r="A21" t="s">
        <v>39</v>
      </c>
      <c r="B21" t="s">
        <v>40</v>
      </c>
      <c r="C21">
        <v>0</v>
      </c>
      <c r="D21">
        <f t="shared" si="0"/>
        <v>0.3</v>
      </c>
      <c r="J21">
        <f t="shared" ref="J21:R21" si="20">IF($C19=J$3,J$2,0)</f>
        <v>0</v>
      </c>
      <c r="K21">
        <f t="shared" si="20"/>
        <v>0</v>
      </c>
      <c r="L21">
        <f t="shared" si="20"/>
        <v>0</v>
      </c>
      <c r="M21">
        <f t="shared" si="20"/>
        <v>0</v>
      </c>
      <c r="N21">
        <f t="shared" si="20"/>
        <v>4</v>
      </c>
      <c r="O21">
        <f t="shared" si="20"/>
        <v>0</v>
      </c>
      <c r="P21">
        <f t="shared" si="20"/>
        <v>0</v>
      </c>
      <c r="Q21">
        <f t="shared" si="20"/>
        <v>0</v>
      </c>
      <c r="R21">
        <f t="shared" si="20"/>
        <v>0</v>
      </c>
      <c r="S21">
        <f t="shared" si="2"/>
        <v>0</v>
      </c>
      <c r="T21">
        <f t="shared" si="3"/>
        <v>4</v>
      </c>
    </row>
    <row r="22" spans="1:20" x14ac:dyDescent="0.2">
      <c r="A22" t="s">
        <v>41</v>
      </c>
      <c r="B22" t="s">
        <v>42</v>
      </c>
      <c r="C22">
        <v>7</v>
      </c>
      <c r="D22">
        <f t="shared" si="0"/>
        <v>125</v>
      </c>
      <c r="J22">
        <f t="shared" ref="J22:R22" si="21">IF($C20=J$3,J$2,0)</f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4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21"/>
        <v>0</v>
      </c>
      <c r="S22">
        <f t="shared" si="2"/>
        <v>0</v>
      </c>
      <c r="T22">
        <f t="shared" si="3"/>
        <v>4</v>
      </c>
    </row>
    <row r="23" spans="1:20" x14ac:dyDescent="0.2">
      <c r="A23" t="s">
        <v>43</v>
      </c>
      <c r="B23" t="s">
        <v>44</v>
      </c>
      <c r="C23">
        <v>5</v>
      </c>
      <c r="D23">
        <f t="shared" si="0"/>
        <v>10</v>
      </c>
      <c r="J23">
        <f t="shared" ref="J23:R23" si="22">IF($C21=J$3,J$2,0)</f>
        <v>0.3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22"/>
        <v>0</v>
      </c>
      <c r="S23">
        <f t="shared" si="2"/>
        <v>0</v>
      </c>
      <c r="T23">
        <f t="shared" si="3"/>
        <v>0.3</v>
      </c>
    </row>
    <row r="24" spans="1:20" x14ac:dyDescent="0.2">
      <c r="A24" t="s">
        <v>45</v>
      </c>
      <c r="B24" t="s">
        <v>248</v>
      </c>
      <c r="C24">
        <v>0</v>
      </c>
      <c r="D24">
        <f t="shared" si="0"/>
        <v>0.3</v>
      </c>
      <c r="J24">
        <f t="shared" ref="J24:R24" si="23">IF($C22=J$3,J$2,0)</f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125</v>
      </c>
      <c r="R24">
        <f t="shared" si="23"/>
        <v>0</v>
      </c>
      <c r="S24">
        <f t="shared" si="2"/>
        <v>0</v>
      </c>
      <c r="T24">
        <f t="shared" si="3"/>
        <v>125</v>
      </c>
    </row>
    <row r="25" spans="1:20" x14ac:dyDescent="0.2">
      <c r="A25" t="s">
        <v>46</v>
      </c>
      <c r="B25" t="s">
        <v>249</v>
      </c>
      <c r="C25">
        <v>1</v>
      </c>
      <c r="D25">
        <f t="shared" si="0"/>
        <v>5</v>
      </c>
      <c r="J25">
        <f t="shared" ref="J25:R25" si="24">IF($C23=J$3,J$2,0)</f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10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"/>
        <v>0</v>
      </c>
      <c r="T25">
        <f t="shared" si="3"/>
        <v>10</v>
      </c>
    </row>
    <row r="26" spans="1:20" x14ac:dyDescent="0.2">
      <c r="A26" t="s">
        <v>47</v>
      </c>
      <c r="B26" t="s">
        <v>48</v>
      </c>
      <c r="C26">
        <v>0</v>
      </c>
      <c r="D26">
        <f t="shared" si="0"/>
        <v>0.3</v>
      </c>
      <c r="J26">
        <f t="shared" ref="J26:R26" si="25">IF($C24=J$3,J$2,0)</f>
        <v>0.3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25"/>
        <v>0</v>
      </c>
      <c r="S26">
        <f t="shared" si="2"/>
        <v>0</v>
      </c>
      <c r="T26">
        <f t="shared" si="3"/>
        <v>0.3</v>
      </c>
    </row>
    <row r="27" spans="1:20" x14ac:dyDescent="0.2">
      <c r="A27" t="s">
        <v>49</v>
      </c>
      <c r="B27" t="s">
        <v>50</v>
      </c>
      <c r="C27">
        <v>7</v>
      </c>
      <c r="D27">
        <f t="shared" si="0"/>
        <v>125</v>
      </c>
      <c r="J27">
        <f t="shared" ref="J27:R27" si="26">IF($C25=J$3,J$2,0)</f>
        <v>0</v>
      </c>
      <c r="K27">
        <f t="shared" si="26"/>
        <v>5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"/>
        <v>0</v>
      </c>
      <c r="T27">
        <f t="shared" si="3"/>
        <v>5</v>
      </c>
    </row>
    <row r="28" spans="1:20" x14ac:dyDescent="0.2">
      <c r="A28" t="s">
        <v>51</v>
      </c>
      <c r="B28" t="s">
        <v>52</v>
      </c>
      <c r="C28">
        <v>7</v>
      </c>
      <c r="D28">
        <f t="shared" si="0"/>
        <v>125</v>
      </c>
      <c r="J28">
        <f t="shared" ref="J28:R28" si="27">IF($C26=J$3,J$2,0)</f>
        <v>0.3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"/>
        <v>0</v>
      </c>
      <c r="T28">
        <f t="shared" si="3"/>
        <v>0.3</v>
      </c>
    </row>
    <row r="29" spans="1:20" x14ac:dyDescent="0.2">
      <c r="A29" t="s">
        <v>53</v>
      </c>
      <c r="B29" t="s">
        <v>54</v>
      </c>
      <c r="C29">
        <v>6</v>
      </c>
      <c r="D29">
        <f t="shared" si="0"/>
        <v>34</v>
      </c>
      <c r="J29">
        <f t="shared" ref="J29:R29" si="28">IF($C27=J$3,J$2,0)</f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125</v>
      </c>
      <c r="R29">
        <f t="shared" si="28"/>
        <v>0</v>
      </c>
      <c r="S29">
        <f t="shared" si="2"/>
        <v>0</v>
      </c>
      <c r="T29">
        <f t="shared" si="3"/>
        <v>125</v>
      </c>
    </row>
    <row r="30" spans="1:20" x14ac:dyDescent="0.2">
      <c r="A30" t="s">
        <v>55</v>
      </c>
      <c r="B30" t="s">
        <v>56</v>
      </c>
      <c r="C30">
        <v>1</v>
      </c>
      <c r="D30">
        <f t="shared" si="0"/>
        <v>5</v>
      </c>
      <c r="J30">
        <f t="shared" ref="J30:R30" si="29">IF($C28=J$3,J$2,0)</f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125</v>
      </c>
      <c r="R30">
        <f t="shared" si="29"/>
        <v>0</v>
      </c>
      <c r="S30">
        <f t="shared" si="2"/>
        <v>0</v>
      </c>
      <c r="T30">
        <f t="shared" si="3"/>
        <v>125</v>
      </c>
    </row>
    <row r="31" spans="1:20" x14ac:dyDescent="0.2">
      <c r="A31" t="s">
        <v>57</v>
      </c>
      <c r="B31" t="s">
        <v>250</v>
      </c>
      <c r="C31">
        <v>5</v>
      </c>
      <c r="D31">
        <f t="shared" si="0"/>
        <v>10</v>
      </c>
      <c r="J31">
        <f t="shared" ref="J31:R31" si="30">IF($C29=J$3,J$2,0)</f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34</v>
      </c>
      <c r="Q31">
        <f t="shared" si="30"/>
        <v>0</v>
      </c>
      <c r="R31">
        <f t="shared" si="30"/>
        <v>0</v>
      </c>
      <c r="S31">
        <f t="shared" si="2"/>
        <v>0</v>
      </c>
      <c r="T31">
        <f t="shared" si="3"/>
        <v>34</v>
      </c>
    </row>
    <row r="32" spans="1:20" x14ac:dyDescent="0.2">
      <c r="A32" t="s">
        <v>58</v>
      </c>
      <c r="B32" t="s">
        <v>59</v>
      </c>
      <c r="C32">
        <v>5</v>
      </c>
      <c r="D32">
        <f t="shared" si="0"/>
        <v>10</v>
      </c>
      <c r="J32">
        <f t="shared" ref="J32:R32" si="31">IF($C30=J$3,J$2,0)</f>
        <v>0</v>
      </c>
      <c r="K32">
        <f t="shared" si="31"/>
        <v>5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31"/>
        <v>0</v>
      </c>
      <c r="S32">
        <f t="shared" si="2"/>
        <v>0</v>
      </c>
      <c r="T32">
        <f t="shared" si="3"/>
        <v>5</v>
      </c>
    </row>
    <row r="33" spans="1:20" x14ac:dyDescent="0.2">
      <c r="A33" t="s">
        <v>60</v>
      </c>
      <c r="B33" t="s">
        <v>61</v>
      </c>
      <c r="C33">
        <v>7</v>
      </c>
      <c r="D33">
        <f t="shared" si="0"/>
        <v>125</v>
      </c>
      <c r="J33">
        <f t="shared" ref="J33:R33" si="32">IF($C31=J$3,J$2,0)</f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10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2"/>
        <v>0</v>
      </c>
      <c r="T33">
        <f t="shared" si="3"/>
        <v>10</v>
      </c>
    </row>
    <row r="34" spans="1:20" x14ac:dyDescent="0.2">
      <c r="A34" t="s">
        <v>62</v>
      </c>
      <c r="B34" t="s">
        <v>63</v>
      </c>
      <c r="C34">
        <v>7</v>
      </c>
      <c r="D34">
        <f t="shared" si="0"/>
        <v>125</v>
      </c>
      <c r="J34">
        <f t="shared" ref="J34:R34" si="33">IF($C32=J$3,J$2,0)</f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10</v>
      </c>
      <c r="P34">
        <f t="shared" si="33"/>
        <v>0</v>
      </c>
      <c r="Q34">
        <f t="shared" si="33"/>
        <v>0</v>
      </c>
      <c r="R34">
        <f t="shared" si="33"/>
        <v>0</v>
      </c>
      <c r="S34">
        <f t="shared" si="2"/>
        <v>0</v>
      </c>
      <c r="T34">
        <f t="shared" si="3"/>
        <v>10</v>
      </c>
    </row>
    <row r="35" spans="1:20" x14ac:dyDescent="0.2">
      <c r="A35" t="s">
        <v>64</v>
      </c>
      <c r="B35" t="s">
        <v>65</v>
      </c>
      <c r="C35">
        <v>7</v>
      </c>
      <c r="D35">
        <f t="shared" si="0"/>
        <v>125</v>
      </c>
      <c r="J35">
        <f t="shared" ref="J35:R35" si="34">IF($C33=J$3,J$2,0)</f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125</v>
      </c>
      <c r="R35">
        <f t="shared" si="34"/>
        <v>0</v>
      </c>
      <c r="S35">
        <f t="shared" si="2"/>
        <v>0</v>
      </c>
      <c r="T35">
        <f t="shared" si="3"/>
        <v>125</v>
      </c>
    </row>
    <row r="36" spans="1:20" x14ac:dyDescent="0.2">
      <c r="A36" t="s">
        <v>66</v>
      </c>
      <c r="B36" t="s">
        <v>67</v>
      </c>
      <c r="C36">
        <v>7</v>
      </c>
      <c r="D36">
        <f t="shared" si="0"/>
        <v>125</v>
      </c>
      <c r="J36">
        <f t="shared" ref="J36:R36" si="35">IF($C34=J$3,J$2,0)</f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125</v>
      </c>
      <c r="R36">
        <f t="shared" si="35"/>
        <v>0</v>
      </c>
      <c r="S36">
        <f t="shared" ref="S36:S67" si="36">IF(ISBLANK(C34),-J36,0)</f>
        <v>0</v>
      </c>
      <c r="T36">
        <f t="shared" si="3"/>
        <v>125</v>
      </c>
    </row>
    <row r="37" spans="1:20" x14ac:dyDescent="0.2">
      <c r="A37" t="s">
        <v>68</v>
      </c>
      <c r="B37" t="s">
        <v>251</v>
      </c>
      <c r="C37">
        <v>7</v>
      </c>
      <c r="D37">
        <f t="shared" si="0"/>
        <v>125</v>
      </c>
      <c r="J37">
        <f t="shared" ref="J37:R37" si="37">IF($C35=J$3,J$2,0)</f>
        <v>0</v>
      </c>
      <c r="K37">
        <f t="shared" si="37"/>
        <v>0</v>
      </c>
      <c r="L37">
        <f t="shared" si="37"/>
        <v>0</v>
      </c>
      <c r="M37">
        <f t="shared" si="37"/>
        <v>0</v>
      </c>
      <c r="N37">
        <f t="shared" si="37"/>
        <v>0</v>
      </c>
      <c r="O37">
        <f t="shared" si="37"/>
        <v>0</v>
      </c>
      <c r="P37">
        <f t="shared" si="37"/>
        <v>0</v>
      </c>
      <c r="Q37">
        <f t="shared" si="37"/>
        <v>125</v>
      </c>
      <c r="R37">
        <f t="shared" si="37"/>
        <v>0</v>
      </c>
      <c r="S37">
        <f t="shared" si="36"/>
        <v>0</v>
      </c>
      <c r="T37">
        <f t="shared" si="3"/>
        <v>125</v>
      </c>
    </row>
    <row r="38" spans="1:20" x14ac:dyDescent="0.2">
      <c r="A38" t="s">
        <v>69</v>
      </c>
      <c r="B38" t="s">
        <v>70</v>
      </c>
      <c r="C38">
        <v>5</v>
      </c>
      <c r="D38">
        <f t="shared" si="0"/>
        <v>10</v>
      </c>
      <c r="J38">
        <f t="shared" ref="J38:R38" si="38">IF($C36=J$3,J$2,0)</f>
        <v>0</v>
      </c>
      <c r="K38">
        <f t="shared" si="38"/>
        <v>0</v>
      </c>
      <c r="L38">
        <f t="shared" si="38"/>
        <v>0</v>
      </c>
      <c r="M38">
        <f t="shared" si="38"/>
        <v>0</v>
      </c>
      <c r="N38">
        <f t="shared" si="38"/>
        <v>0</v>
      </c>
      <c r="O38">
        <f t="shared" si="38"/>
        <v>0</v>
      </c>
      <c r="P38">
        <f t="shared" si="38"/>
        <v>0</v>
      </c>
      <c r="Q38">
        <f t="shared" si="38"/>
        <v>125</v>
      </c>
      <c r="R38">
        <f t="shared" si="38"/>
        <v>0</v>
      </c>
      <c r="S38">
        <f t="shared" si="36"/>
        <v>0</v>
      </c>
      <c r="T38">
        <f t="shared" si="3"/>
        <v>125</v>
      </c>
    </row>
    <row r="39" spans="1:20" x14ac:dyDescent="0.2">
      <c r="A39" t="s">
        <v>71</v>
      </c>
      <c r="B39" t="s">
        <v>72</v>
      </c>
      <c r="C39">
        <v>7</v>
      </c>
      <c r="D39">
        <f t="shared" si="0"/>
        <v>125</v>
      </c>
      <c r="J39">
        <f t="shared" ref="J39:R39" si="39">IF($C37=J$3,J$2,0)</f>
        <v>0</v>
      </c>
      <c r="K39">
        <f t="shared" si="39"/>
        <v>0</v>
      </c>
      <c r="L39">
        <f t="shared" si="39"/>
        <v>0</v>
      </c>
      <c r="M39">
        <f t="shared" si="39"/>
        <v>0</v>
      </c>
      <c r="N39">
        <f t="shared" si="39"/>
        <v>0</v>
      </c>
      <c r="O39">
        <f t="shared" si="39"/>
        <v>0</v>
      </c>
      <c r="P39">
        <f t="shared" si="39"/>
        <v>0</v>
      </c>
      <c r="Q39">
        <f t="shared" si="39"/>
        <v>125</v>
      </c>
      <c r="R39">
        <f t="shared" si="39"/>
        <v>0</v>
      </c>
      <c r="S39">
        <f t="shared" si="36"/>
        <v>0</v>
      </c>
      <c r="T39">
        <f t="shared" si="3"/>
        <v>125</v>
      </c>
    </row>
    <row r="40" spans="1:20" x14ac:dyDescent="0.2">
      <c r="A40" t="s">
        <v>73</v>
      </c>
      <c r="B40" t="s">
        <v>252</v>
      </c>
      <c r="C40">
        <v>0</v>
      </c>
      <c r="D40">
        <f t="shared" si="0"/>
        <v>0.3</v>
      </c>
      <c r="J40">
        <f t="shared" ref="J40:R40" si="40">IF($C38=J$3,J$2,0)</f>
        <v>0</v>
      </c>
      <c r="K40">
        <f t="shared" si="40"/>
        <v>0</v>
      </c>
      <c r="L40">
        <f t="shared" si="40"/>
        <v>0</v>
      </c>
      <c r="M40">
        <f t="shared" si="40"/>
        <v>0</v>
      </c>
      <c r="N40">
        <f t="shared" si="40"/>
        <v>0</v>
      </c>
      <c r="O40">
        <f t="shared" si="40"/>
        <v>10</v>
      </c>
      <c r="P40">
        <f t="shared" si="40"/>
        <v>0</v>
      </c>
      <c r="Q40">
        <f t="shared" si="40"/>
        <v>0</v>
      </c>
      <c r="R40">
        <f t="shared" si="40"/>
        <v>0</v>
      </c>
      <c r="S40">
        <f t="shared" si="36"/>
        <v>0</v>
      </c>
      <c r="T40">
        <f t="shared" si="3"/>
        <v>10</v>
      </c>
    </row>
    <row r="41" spans="1:20" x14ac:dyDescent="0.2">
      <c r="A41" t="s">
        <v>74</v>
      </c>
      <c r="B41" t="s">
        <v>75</v>
      </c>
      <c r="C41">
        <v>5</v>
      </c>
      <c r="D41">
        <f t="shared" si="0"/>
        <v>10</v>
      </c>
      <c r="J41">
        <f t="shared" ref="J41:R41" si="41">IF($C39=J$3,J$2,0)</f>
        <v>0</v>
      </c>
      <c r="K41">
        <f t="shared" si="41"/>
        <v>0</v>
      </c>
      <c r="L41">
        <f t="shared" si="41"/>
        <v>0</v>
      </c>
      <c r="M41">
        <f t="shared" si="41"/>
        <v>0</v>
      </c>
      <c r="N41">
        <f t="shared" si="41"/>
        <v>0</v>
      </c>
      <c r="O41">
        <f t="shared" si="41"/>
        <v>0</v>
      </c>
      <c r="P41">
        <f t="shared" si="41"/>
        <v>0</v>
      </c>
      <c r="Q41">
        <f t="shared" si="41"/>
        <v>125</v>
      </c>
      <c r="R41">
        <f t="shared" si="41"/>
        <v>0</v>
      </c>
      <c r="S41">
        <f t="shared" si="36"/>
        <v>0</v>
      </c>
      <c r="T41">
        <f t="shared" si="3"/>
        <v>125</v>
      </c>
    </row>
    <row r="42" spans="1:20" x14ac:dyDescent="0.2">
      <c r="A42" t="s">
        <v>76</v>
      </c>
      <c r="B42" t="s">
        <v>77</v>
      </c>
      <c r="C42">
        <v>6</v>
      </c>
      <c r="D42">
        <f t="shared" si="0"/>
        <v>34</v>
      </c>
      <c r="J42">
        <f t="shared" ref="J42:R42" si="42">IF($C40=J$3,J$2,0)</f>
        <v>0.3</v>
      </c>
      <c r="K42">
        <f t="shared" si="42"/>
        <v>0</v>
      </c>
      <c r="L42">
        <f t="shared" si="42"/>
        <v>0</v>
      </c>
      <c r="M42">
        <f t="shared" si="42"/>
        <v>0</v>
      </c>
      <c r="N42">
        <f t="shared" si="42"/>
        <v>0</v>
      </c>
      <c r="O42">
        <f t="shared" si="42"/>
        <v>0</v>
      </c>
      <c r="P42">
        <f t="shared" si="42"/>
        <v>0</v>
      </c>
      <c r="Q42">
        <f t="shared" si="42"/>
        <v>0</v>
      </c>
      <c r="R42">
        <f t="shared" si="42"/>
        <v>0</v>
      </c>
      <c r="S42">
        <f t="shared" si="36"/>
        <v>0</v>
      </c>
      <c r="T42">
        <f t="shared" si="3"/>
        <v>0.3</v>
      </c>
    </row>
    <row r="43" spans="1:20" x14ac:dyDescent="0.2">
      <c r="A43" t="s">
        <v>78</v>
      </c>
      <c r="B43" t="s">
        <v>79</v>
      </c>
      <c r="C43">
        <v>5</v>
      </c>
      <c r="D43">
        <f t="shared" si="0"/>
        <v>10</v>
      </c>
      <c r="J43">
        <f t="shared" ref="J43:R43" si="43">IF($C41=J$3,J$2,0)</f>
        <v>0</v>
      </c>
      <c r="K43">
        <f t="shared" si="43"/>
        <v>0</v>
      </c>
      <c r="L43">
        <f t="shared" si="43"/>
        <v>0</v>
      </c>
      <c r="M43">
        <f t="shared" si="43"/>
        <v>0</v>
      </c>
      <c r="N43">
        <f t="shared" si="43"/>
        <v>0</v>
      </c>
      <c r="O43">
        <f t="shared" si="43"/>
        <v>10</v>
      </c>
      <c r="P43">
        <f t="shared" si="43"/>
        <v>0</v>
      </c>
      <c r="Q43">
        <f t="shared" si="43"/>
        <v>0</v>
      </c>
      <c r="R43">
        <f t="shared" si="43"/>
        <v>0</v>
      </c>
      <c r="S43">
        <f t="shared" si="36"/>
        <v>0</v>
      </c>
      <c r="T43">
        <f t="shared" si="3"/>
        <v>10</v>
      </c>
    </row>
    <row r="44" spans="1:20" x14ac:dyDescent="0.2">
      <c r="A44" t="s">
        <v>80</v>
      </c>
      <c r="B44" t="s">
        <v>81</v>
      </c>
      <c r="C44">
        <v>0</v>
      </c>
      <c r="D44">
        <f t="shared" si="0"/>
        <v>0.3</v>
      </c>
      <c r="J44">
        <f t="shared" ref="J44:R44" si="44">IF($C42=J$3,J$2,0)</f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44"/>
        <v>0</v>
      </c>
      <c r="O44">
        <f t="shared" si="44"/>
        <v>0</v>
      </c>
      <c r="P44">
        <f t="shared" si="44"/>
        <v>34</v>
      </c>
      <c r="Q44">
        <f t="shared" si="44"/>
        <v>0</v>
      </c>
      <c r="R44">
        <f t="shared" si="44"/>
        <v>0</v>
      </c>
      <c r="S44">
        <f t="shared" si="36"/>
        <v>0</v>
      </c>
      <c r="T44">
        <f t="shared" si="3"/>
        <v>34</v>
      </c>
    </row>
    <row r="45" spans="1:20" x14ac:dyDescent="0.2">
      <c r="A45" t="s">
        <v>82</v>
      </c>
      <c r="B45" t="s">
        <v>83</v>
      </c>
      <c r="C45">
        <v>4</v>
      </c>
      <c r="D45">
        <f t="shared" si="0"/>
        <v>4</v>
      </c>
      <c r="J45">
        <f t="shared" ref="J45:R45" si="45">IF($C43=J$3,J$2,0)</f>
        <v>0</v>
      </c>
      <c r="K45">
        <f t="shared" si="45"/>
        <v>0</v>
      </c>
      <c r="L45">
        <f t="shared" si="45"/>
        <v>0</v>
      </c>
      <c r="M45">
        <f t="shared" si="45"/>
        <v>0</v>
      </c>
      <c r="N45">
        <f t="shared" si="45"/>
        <v>0</v>
      </c>
      <c r="O45">
        <f t="shared" si="45"/>
        <v>10</v>
      </c>
      <c r="P45">
        <f t="shared" si="45"/>
        <v>0</v>
      </c>
      <c r="Q45">
        <f t="shared" si="45"/>
        <v>0</v>
      </c>
      <c r="R45">
        <f t="shared" si="45"/>
        <v>0</v>
      </c>
      <c r="S45">
        <f t="shared" si="36"/>
        <v>0</v>
      </c>
      <c r="T45">
        <f t="shared" si="3"/>
        <v>10</v>
      </c>
    </row>
    <row r="46" spans="1:20" x14ac:dyDescent="0.2">
      <c r="A46" t="s">
        <v>84</v>
      </c>
      <c r="B46" t="s">
        <v>253</v>
      </c>
      <c r="C46">
        <v>6</v>
      </c>
      <c r="D46">
        <f t="shared" si="0"/>
        <v>34</v>
      </c>
      <c r="J46">
        <f t="shared" ref="J46:R46" si="46">IF($C44=J$3,J$2,0)</f>
        <v>0.3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36"/>
        <v>0</v>
      </c>
      <c r="T46">
        <f t="shared" si="3"/>
        <v>0.3</v>
      </c>
    </row>
    <row r="47" spans="1:20" x14ac:dyDescent="0.2">
      <c r="A47" t="s">
        <v>85</v>
      </c>
      <c r="B47" t="s">
        <v>86</v>
      </c>
      <c r="C47">
        <v>2</v>
      </c>
      <c r="D47">
        <f t="shared" si="0"/>
        <v>25</v>
      </c>
      <c r="J47">
        <f t="shared" ref="J47:R47" si="47">IF($C45=J$3,J$2,0)</f>
        <v>0</v>
      </c>
      <c r="K47">
        <f t="shared" si="47"/>
        <v>0</v>
      </c>
      <c r="L47">
        <f t="shared" si="47"/>
        <v>0</v>
      </c>
      <c r="M47">
        <f t="shared" si="47"/>
        <v>0</v>
      </c>
      <c r="N47">
        <f t="shared" si="47"/>
        <v>4</v>
      </c>
      <c r="O47">
        <f t="shared" si="47"/>
        <v>0</v>
      </c>
      <c r="P47">
        <f t="shared" si="47"/>
        <v>0</v>
      </c>
      <c r="Q47">
        <f t="shared" si="47"/>
        <v>0</v>
      </c>
      <c r="R47">
        <f t="shared" si="47"/>
        <v>0</v>
      </c>
      <c r="S47">
        <f t="shared" si="36"/>
        <v>0</v>
      </c>
      <c r="T47">
        <f t="shared" si="3"/>
        <v>4</v>
      </c>
    </row>
    <row r="48" spans="1:20" x14ac:dyDescent="0.2">
      <c r="A48" t="s">
        <v>87</v>
      </c>
      <c r="B48" t="s">
        <v>88</v>
      </c>
      <c r="C48">
        <v>6</v>
      </c>
      <c r="D48">
        <f t="shared" si="0"/>
        <v>34</v>
      </c>
      <c r="J48">
        <f t="shared" ref="J48:R48" si="48">IF($C46=J$3,J$2,0)</f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0</v>
      </c>
      <c r="O48">
        <f t="shared" si="48"/>
        <v>0</v>
      </c>
      <c r="P48">
        <f t="shared" si="48"/>
        <v>34</v>
      </c>
      <c r="Q48">
        <f t="shared" si="48"/>
        <v>0</v>
      </c>
      <c r="R48">
        <f t="shared" si="48"/>
        <v>0</v>
      </c>
      <c r="S48">
        <f t="shared" si="36"/>
        <v>0</v>
      </c>
      <c r="T48">
        <f t="shared" si="3"/>
        <v>34</v>
      </c>
    </row>
    <row r="49" spans="1:20" x14ac:dyDescent="0.2">
      <c r="A49" t="s">
        <v>89</v>
      </c>
      <c r="B49" t="s">
        <v>90</v>
      </c>
      <c r="C49">
        <v>0</v>
      </c>
      <c r="D49">
        <f t="shared" si="0"/>
        <v>0.3</v>
      </c>
      <c r="J49">
        <f t="shared" ref="J49:R49" si="49">IF($C47=J$3,J$2,0)</f>
        <v>0</v>
      </c>
      <c r="K49">
        <f t="shared" si="49"/>
        <v>0</v>
      </c>
      <c r="L49">
        <f t="shared" si="49"/>
        <v>25</v>
      </c>
      <c r="M49">
        <f t="shared" si="49"/>
        <v>0</v>
      </c>
      <c r="N49">
        <f t="shared" si="49"/>
        <v>0</v>
      </c>
      <c r="O49">
        <f t="shared" si="49"/>
        <v>0</v>
      </c>
      <c r="P49">
        <f t="shared" si="49"/>
        <v>0</v>
      </c>
      <c r="Q49">
        <f t="shared" si="49"/>
        <v>0</v>
      </c>
      <c r="R49">
        <f t="shared" si="49"/>
        <v>0</v>
      </c>
      <c r="S49">
        <f t="shared" si="36"/>
        <v>0</v>
      </c>
      <c r="T49">
        <f t="shared" si="3"/>
        <v>25</v>
      </c>
    </row>
    <row r="50" spans="1:20" x14ac:dyDescent="0.2">
      <c r="A50" t="s">
        <v>91</v>
      </c>
      <c r="B50" t="s">
        <v>92</v>
      </c>
      <c r="C50">
        <v>5</v>
      </c>
      <c r="D50">
        <f t="shared" si="0"/>
        <v>10</v>
      </c>
      <c r="J50">
        <f t="shared" ref="J50:R50" si="50">IF($C48=J$3,J$2,0)</f>
        <v>0</v>
      </c>
      <c r="K50">
        <f t="shared" si="50"/>
        <v>0</v>
      </c>
      <c r="L50">
        <f t="shared" si="50"/>
        <v>0</v>
      </c>
      <c r="M50">
        <f t="shared" si="50"/>
        <v>0</v>
      </c>
      <c r="N50">
        <f t="shared" si="50"/>
        <v>0</v>
      </c>
      <c r="O50">
        <f t="shared" si="50"/>
        <v>0</v>
      </c>
      <c r="P50">
        <f t="shared" si="50"/>
        <v>34</v>
      </c>
      <c r="Q50">
        <f t="shared" si="50"/>
        <v>0</v>
      </c>
      <c r="R50">
        <f t="shared" si="50"/>
        <v>0</v>
      </c>
      <c r="S50">
        <f t="shared" si="36"/>
        <v>0</v>
      </c>
      <c r="T50">
        <f t="shared" si="3"/>
        <v>34</v>
      </c>
    </row>
    <row r="51" spans="1:20" x14ac:dyDescent="0.2">
      <c r="A51" t="s">
        <v>93</v>
      </c>
      <c r="B51" t="s">
        <v>94</v>
      </c>
      <c r="C51">
        <v>3</v>
      </c>
      <c r="D51">
        <f t="shared" si="0"/>
        <v>100</v>
      </c>
      <c r="J51">
        <f t="shared" ref="J51:R51" si="51">IF($C49=J$3,J$2,0)</f>
        <v>0.3</v>
      </c>
      <c r="K51">
        <f t="shared" si="51"/>
        <v>0</v>
      </c>
      <c r="L51">
        <f t="shared" si="51"/>
        <v>0</v>
      </c>
      <c r="M51">
        <f t="shared" si="51"/>
        <v>0</v>
      </c>
      <c r="N51">
        <f t="shared" si="51"/>
        <v>0</v>
      </c>
      <c r="O51">
        <f t="shared" si="51"/>
        <v>0</v>
      </c>
      <c r="P51">
        <f t="shared" si="51"/>
        <v>0</v>
      </c>
      <c r="Q51">
        <f t="shared" si="51"/>
        <v>0</v>
      </c>
      <c r="R51">
        <f t="shared" si="51"/>
        <v>0</v>
      </c>
      <c r="S51">
        <f t="shared" si="36"/>
        <v>0</v>
      </c>
      <c r="T51">
        <f t="shared" si="3"/>
        <v>0.3</v>
      </c>
    </row>
    <row r="52" spans="1:20" x14ac:dyDescent="0.2">
      <c r="A52" t="s">
        <v>95</v>
      </c>
      <c r="B52" t="s">
        <v>96</v>
      </c>
      <c r="C52">
        <v>6</v>
      </c>
      <c r="D52">
        <f t="shared" si="0"/>
        <v>34</v>
      </c>
      <c r="J52">
        <f t="shared" ref="J52:R52" si="52">IF($C50=J$3,J$2,0)</f>
        <v>0</v>
      </c>
      <c r="K52">
        <f t="shared" si="52"/>
        <v>0</v>
      </c>
      <c r="L52">
        <f t="shared" si="52"/>
        <v>0</v>
      </c>
      <c r="M52">
        <f t="shared" si="52"/>
        <v>0</v>
      </c>
      <c r="N52">
        <f t="shared" si="52"/>
        <v>0</v>
      </c>
      <c r="O52">
        <f t="shared" si="52"/>
        <v>10</v>
      </c>
      <c r="P52">
        <f t="shared" si="52"/>
        <v>0</v>
      </c>
      <c r="Q52">
        <f t="shared" si="52"/>
        <v>0</v>
      </c>
      <c r="R52">
        <f t="shared" si="52"/>
        <v>0</v>
      </c>
      <c r="S52">
        <f t="shared" si="36"/>
        <v>0</v>
      </c>
      <c r="T52">
        <f t="shared" si="3"/>
        <v>10</v>
      </c>
    </row>
    <row r="53" spans="1:20" x14ac:dyDescent="0.2">
      <c r="A53" t="s">
        <v>97</v>
      </c>
      <c r="B53" t="s">
        <v>98</v>
      </c>
      <c r="C53">
        <v>5</v>
      </c>
      <c r="D53">
        <f t="shared" si="0"/>
        <v>10</v>
      </c>
      <c r="J53">
        <f t="shared" ref="J53:R53" si="53">IF($C51=J$3,J$2,0)</f>
        <v>0</v>
      </c>
      <c r="K53">
        <f t="shared" si="53"/>
        <v>0</v>
      </c>
      <c r="L53">
        <f t="shared" si="53"/>
        <v>0</v>
      </c>
      <c r="M53">
        <f t="shared" si="53"/>
        <v>100</v>
      </c>
      <c r="N53">
        <f t="shared" si="53"/>
        <v>0</v>
      </c>
      <c r="O53">
        <f t="shared" si="53"/>
        <v>0</v>
      </c>
      <c r="P53">
        <f t="shared" si="53"/>
        <v>0</v>
      </c>
      <c r="Q53">
        <f t="shared" si="53"/>
        <v>0</v>
      </c>
      <c r="R53">
        <f t="shared" si="53"/>
        <v>0</v>
      </c>
      <c r="S53">
        <f t="shared" si="36"/>
        <v>0</v>
      </c>
      <c r="T53">
        <f t="shared" si="3"/>
        <v>100</v>
      </c>
    </row>
    <row r="54" spans="1:20" x14ac:dyDescent="0.2">
      <c r="A54" t="s">
        <v>99</v>
      </c>
      <c r="B54" t="s">
        <v>100</v>
      </c>
      <c r="C54">
        <v>2</v>
      </c>
      <c r="D54">
        <f t="shared" si="0"/>
        <v>25</v>
      </c>
      <c r="J54">
        <f t="shared" ref="J54:R54" si="54">IF($C52=J$3,J$2,0)</f>
        <v>0</v>
      </c>
      <c r="K54">
        <f t="shared" si="54"/>
        <v>0</v>
      </c>
      <c r="L54">
        <f t="shared" si="54"/>
        <v>0</v>
      </c>
      <c r="M54">
        <f t="shared" si="54"/>
        <v>0</v>
      </c>
      <c r="N54">
        <f t="shared" si="54"/>
        <v>0</v>
      </c>
      <c r="O54">
        <f t="shared" si="54"/>
        <v>0</v>
      </c>
      <c r="P54">
        <f t="shared" si="54"/>
        <v>34</v>
      </c>
      <c r="Q54">
        <f t="shared" si="54"/>
        <v>0</v>
      </c>
      <c r="R54">
        <f t="shared" si="54"/>
        <v>0</v>
      </c>
      <c r="S54">
        <f t="shared" si="36"/>
        <v>0</v>
      </c>
      <c r="T54">
        <f t="shared" si="3"/>
        <v>34</v>
      </c>
    </row>
    <row r="55" spans="1:20" x14ac:dyDescent="0.2">
      <c r="A55" t="s">
        <v>101</v>
      </c>
      <c r="B55" t="s">
        <v>102</v>
      </c>
      <c r="C55">
        <v>2</v>
      </c>
      <c r="D55">
        <f t="shared" si="0"/>
        <v>25</v>
      </c>
      <c r="J55">
        <f t="shared" ref="J55:R55" si="55">IF($C53=J$3,J$2,0)</f>
        <v>0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10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36"/>
        <v>0</v>
      </c>
      <c r="T55">
        <f t="shared" si="3"/>
        <v>10</v>
      </c>
    </row>
    <row r="56" spans="1:20" x14ac:dyDescent="0.2">
      <c r="A56" t="s">
        <v>103</v>
      </c>
      <c r="B56" t="s">
        <v>104</v>
      </c>
      <c r="C56">
        <v>6</v>
      </c>
      <c r="D56">
        <f t="shared" si="0"/>
        <v>34</v>
      </c>
      <c r="J56">
        <f t="shared" ref="J56:R56" si="56">IF($C54=J$3,J$2,0)</f>
        <v>0</v>
      </c>
      <c r="K56">
        <f t="shared" si="56"/>
        <v>0</v>
      </c>
      <c r="L56">
        <f t="shared" si="56"/>
        <v>25</v>
      </c>
      <c r="M56">
        <f t="shared" si="56"/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56"/>
        <v>0</v>
      </c>
      <c r="R56">
        <f t="shared" si="56"/>
        <v>0</v>
      </c>
      <c r="S56">
        <f t="shared" si="36"/>
        <v>0</v>
      </c>
      <c r="T56">
        <f t="shared" si="3"/>
        <v>25</v>
      </c>
    </row>
    <row r="57" spans="1:20" x14ac:dyDescent="0.2">
      <c r="A57" t="s">
        <v>105</v>
      </c>
      <c r="B57" t="s">
        <v>106</v>
      </c>
      <c r="C57">
        <v>4</v>
      </c>
      <c r="D57">
        <f t="shared" si="0"/>
        <v>4</v>
      </c>
      <c r="J57">
        <f t="shared" ref="J57:R57" si="57">IF($C55=J$3,J$2,0)</f>
        <v>0</v>
      </c>
      <c r="K57">
        <f t="shared" si="57"/>
        <v>0</v>
      </c>
      <c r="L57">
        <f t="shared" si="57"/>
        <v>25</v>
      </c>
      <c r="M57">
        <f t="shared" si="57"/>
        <v>0</v>
      </c>
      <c r="N57">
        <f t="shared" si="57"/>
        <v>0</v>
      </c>
      <c r="O57">
        <f t="shared" si="57"/>
        <v>0</v>
      </c>
      <c r="P57">
        <f t="shared" si="57"/>
        <v>0</v>
      </c>
      <c r="Q57">
        <f t="shared" si="57"/>
        <v>0</v>
      </c>
      <c r="R57">
        <f t="shared" si="57"/>
        <v>0</v>
      </c>
      <c r="S57">
        <f t="shared" si="36"/>
        <v>0</v>
      </c>
      <c r="T57">
        <f t="shared" si="3"/>
        <v>25</v>
      </c>
    </row>
    <row r="58" spans="1:20" x14ac:dyDescent="0.2">
      <c r="A58" t="s">
        <v>107</v>
      </c>
      <c r="B58" t="s">
        <v>108</v>
      </c>
      <c r="C58">
        <v>4</v>
      </c>
      <c r="D58">
        <f t="shared" si="0"/>
        <v>4</v>
      </c>
      <c r="J58">
        <f t="shared" ref="J58:R58" si="58">IF($C56=J$3,J$2,0)</f>
        <v>0</v>
      </c>
      <c r="K58">
        <f t="shared" si="58"/>
        <v>0</v>
      </c>
      <c r="L58">
        <f t="shared" si="58"/>
        <v>0</v>
      </c>
      <c r="M58">
        <f t="shared" si="58"/>
        <v>0</v>
      </c>
      <c r="N58">
        <f t="shared" si="58"/>
        <v>0</v>
      </c>
      <c r="O58">
        <f t="shared" si="58"/>
        <v>0</v>
      </c>
      <c r="P58">
        <f t="shared" si="58"/>
        <v>34</v>
      </c>
      <c r="Q58">
        <f t="shared" si="58"/>
        <v>0</v>
      </c>
      <c r="R58">
        <f t="shared" si="58"/>
        <v>0</v>
      </c>
      <c r="S58">
        <f t="shared" si="36"/>
        <v>0</v>
      </c>
      <c r="T58">
        <f t="shared" si="3"/>
        <v>34</v>
      </c>
    </row>
    <row r="59" spans="1:20" x14ac:dyDescent="0.2">
      <c r="A59" t="s">
        <v>109</v>
      </c>
      <c r="B59" t="s">
        <v>110</v>
      </c>
      <c r="C59">
        <v>1</v>
      </c>
      <c r="D59">
        <f t="shared" si="0"/>
        <v>5</v>
      </c>
      <c r="J59">
        <f t="shared" ref="J59:R59" si="59">IF($C57=J$3,J$2,0)</f>
        <v>0</v>
      </c>
      <c r="K59">
        <f t="shared" si="59"/>
        <v>0</v>
      </c>
      <c r="L59">
        <f t="shared" si="59"/>
        <v>0</v>
      </c>
      <c r="M59">
        <f t="shared" si="59"/>
        <v>0</v>
      </c>
      <c r="N59">
        <f t="shared" si="59"/>
        <v>4</v>
      </c>
      <c r="O59">
        <f t="shared" si="59"/>
        <v>0</v>
      </c>
      <c r="P59">
        <f t="shared" si="59"/>
        <v>0</v>
      </c>
      <c r="Q59">
        <f t="shared" si="59"/>
        <v>0</v>
      </c>
      <c r="R59">
        <f t="shared" si="59"/>
        <v>0</v>
      </c>
      <c r="S59">
        <f t="shared" si="36"/>
        <v>0</v>
      </c>
      <c r="T59">
        <f t="shared" si="3"/>
        <v>4</v>
      </c>
    </row>
    <row r="60" spans="1:20" x14ac:dyDescent="0.2">
      <c r="A60" t="s">
        <v>111</v>
      </c>
      <c r="B60" t="s">
        <v>112</v>
      </c>
      <c r="C60">
        <v>5</v>
      </c>
      <c r="D60">
        <f t="shared" si="0"/>
        <v>10</v>
      </c>
      <c r="J60">
        <f t="shared" ref="J60:R60" si="60">IF($C58=J$3,J$2,0)</f>
        <v>0</v>
      </c>
      <c r="K60">
        <f t="shared" si="60"/>
        <v>0</v>
      </c>
      <c r="L60">
        <f t="shared" si="60"/>
        <v>0</v>
      </c>
      <c r="M60">
        <f t="shared" si="60"/>
        <v>0</v>
      </c>
      <c r="N60">
        <f t="shared" si="60"/>
        <v>4</v>
      </c>
      <c r="O60">
        <f t="shared" si="60"/>
        <v>0</v>
      </c>
      <c r="P60">
        <f t="shared" si="60"/>
        <v>0</v>
      </c>
      <c r="Q60">
        <f t="shared" si="60"/>
        <v>0</v>
      </c>
      <c r="R60">
        <f t="shared" si="60"/>
        <v>0</v>
      </c>
      <c r="S60">
        <f t="shared" si="36"/>
        <v>0</v>
      </c>
      <c r="T60">
        <f t="shared" si="3"/>
        <v>4</v>
      </c>
    </row>
    <row r="61" spans="1:20" x14ac:dyDescent="0.2">
      <c r="A61" t="s">
        <v>113</v>
      </c>
      <c r="B61" t="s">
        <v>114</v>
      </c>
      <c r="C61">
        <v>6</v>
      </c>
      <c r="D61">
        <f t="shared" si="0"/>
        <v>34</v>
      </c>
      <c r="G61" t="s">
        <v>241</v>
      </c>
      <c r="H61" t="s">
        <v>240</v>
      </c>
      <c r="J61">
        <f t="shared" ref="J61:R61" si="61">IF($C59=J$3,J$2,0)</f>
        <v>0</v>
      </c>
      <c r="K61">
        <f t="shared" si="61"/>
        <v>5</v>
      </c>
      <c r="L61">
        <f t="shared" si="61"/>
        <v>0</v>
      </c>
      <c r="M61">
        <f t="shared" si="61"/>
        <v>0</v>
      </c>
      <c r="N61">
        <f t="shared" si="61"/>
        <v>0</v>
      </c>
      <c r="O61">
        <f t="shared" si="61"/>
        <v>0</v>
      </c>
      <c r="P61">
        <f t="shared" si="61"/>
        <v>0</v>
      </c>
      <c r="Q61">
        <f t="shared" si="61"/>
        <v>0</v>
      </c>
      <c r="R61">
        <f t="shared" si="61"/>
        <v>0</v>
      </c>
      <c r="S61">
        <f t="shared" si="36"/>
        <v>0</v>
      </c>
      <c r="T61">
        <f t="shared" si="3"/>
        <v>5</v>
      </c>
    </row>
    <row r="62" spans="1:20" x14ac:dyDescent="0.2">
      <c r="A62" t="s">
        <v>115</v>
      </c>
      <c r="B62" t="s">
        <v>116</v>
      </c>
      <c r="C62">
        <v>5</v>
      </c>
      <c r="D62">
        <f t="shared" si="0"/>
        <v>10</v>
      </c>
      <c r="F62" t="s">
        <v>238</v>
      </c>
      <c r="G62">
        <v>0.5</v>
      </c>
      <c r="H62">
        <v>0</v>
      </c>
      <c r="J62">
        <f t="shared" ref="J62:R62" si="62">IF($C60=J$3,J$2,0)</f>
        <v>0</v>
      </c>
      <c r="K62">
        <f t="shared" si="62"/>
        <v>0</v>
      </c>
      <c r="L62">
        <f t="shared" si="62"/>
        <v>0</v>
      </c>
      <c r="M62">
        <f t="shared" si="62"/>
        <v>0</v>
      </c>
      <c r="N62">
        <f t="shared" si="62"/>
        <v>0</v>
      </c>
      <c r="O62">
        <f t="shared" si="62"/>
        <v>10</v>
      </c>
      <c r="P62">
        <f t="shared" si="62"/>
        <v>0</v>
      </c>
      <c r="Q62">
        <f t="shared" si="62"/>
        <v>0</v>
      </c>
      <c r="R62">
        <f t="shared" si="62"/>
        <v>0</v>
      </c>
      <c r="S62">
        <f t="shared" si="36"/>
        <v>0</v>
      </c>
      <c r="T62">
        <f t="shared" si="3"/>
        <v>10</v>
      </c>
    </row>
    <row r="63" spans="1:20" x14ac:dyDescent="0.2">
      <c r="A63" t="s">
        <v>117</v>
      </c>
      <c r="B63" t="s">
        <v>118</v>
      </c>
      <c r="C63">
        <v>6</v>
      </c>
      <c r="D63">
        <f t="shared" si="0"/>
        <v>34</v>
      </c>
      <c r="F63" t="s">
        <v>237</v>
      </c>
      <c r="G63">
        <v>5</v>
      </c>
      <c r="H63">
        <v>1</v>
      </c>
      <c r="J63">
        <f t="shared" ref="J63:R63" si="63">IF($C61=J$3,J$2,0)</f>
        <v>0</v>
      </c>
      <c r="K63">
        <f t="shared" si="63"/>
        <v>0</v>
      </c>
      <c r="L63">
        <f t="shared" si="63"/>
        <v>0</v>
      </c>
      <c r="M63">
        <f t="shared" si="63"/>
        <v>0</v>
      </c>
      <c r="N63">
        <f t="shared" si="63"/>
        <v>0</v>
      </c>
      <c r="O63">
        <f t="shared" si="63"/>
        <v>0</v>
      </c>
      <c r="P63">
        <f t="shared" si="63"/>
        <v>34</v>
      </c>
      <c r="Q63">
        <f t="shared" si="63"/>
        <v>0</v>
      </c>
      <c r="R63">
        <f t="shared" si="63"/>
        <v>0</v>
      </c>
      <c r="S63">
        <f t="shared" si="36"/>
        <v>0</v>
      </c>
      <c r="T63">
        <f t="shared" si="3"/>
        <v>34</v>
      </c>
    </row>
    <row r="64" spans="1:20" x14ac:dyDescent="0.2">
      <c r="A64" t="s">
        <v>119</v>
      </c>
      <c r="B64" t="s">
        <v>255</v>
      </c>
      <c r="C64">
        <v>0</v>
      </c>
      <c r="D64">
        <f t="shared" si="0"/>
        <v>0.3</v>
      </c>
      <c r="F64" t="s">
        <v>242</v>
      </c>
      <c r="G64">
        <v>35</v>
      </c>
      <c r="H64">
        <v>2</v>
      </c>
      <c r="J64">
        <f t="shared" ref="J64:R64" si="64">IF($C62=J$3,J$2,0)</f>
        <v>0</v>
      </c>
      <c r="K64">
        <f t="shared" si="64"/>
        <v>0</v>
      </c>
      <c r="L64">
        <f t="shared" si="64"/>
        <v>0</v>
      </c>
      <c r="M64">
        <f t="shared" si="64"/>
        <v>0</v>
      </c>
      <c r="N64">
        <f t="shared" si="64"/>
        <v>0</v>
      </c>
      <c r="O64">
        <f t="shared" si="64"/>
        <v>10</v>
      </c>
      <c r="P64">
        <f t="shared" si="64"/>
        <v>0</v>
      </c>
      <c r="Q64">
        <f t="shared" si="64"/>
        <v>0</v>
      </c>
      <c r="R64">
        <f t="shared" si="64"/>
        <v>0</v>
      </c>
      <c r="S64">
        <f t="shared" si="36"/>
        <v>0</v>
      </c>
      <c r="T64">
        <f t="shared" si="3"/>
        <v>10</v>
      </c>
    </row>
    <row r="65" spans="1:20" x14ac:dyDescent="0.2">
      <c r="A65" t="s">
        <v>120</v>
      </c>
      <c r="B65" t="s">
        <v>121</v>
      </c>
      <c r="C65">
        <v>0</v>
      </c>
      <c r="D65">
        <f t="shared" si="0"/>
        <v>0.3</v>
      </c>
      <c r="F65" t="s">
        <v>239</v>
      </c>
      <c r="G65">
        <v>100</v>
      </c>
      <c r="H65">
        <v>3</v>
      </c>
      <c r="J65">
        <f t="shared" ref="J65:R65" si="65">IF($C63=J$3,J$2,0)</f>
        <v>0</v>
      </c>
      <c r="K65">
        <f t="shared" si="65"/>
        <v>0</v>
      </c>
      <c r="L65">
        <f t="shared" si="65"/>
        <v>0</v>
      </c>
      <c r="M65">
        <f t="shared" si="65"/>
        <v>0</v>
      </c>
      <c r="N65">
        <f t="shared" si="65"/>
        <v>0</v>
      </c>
      <c r="O65">
        <f t="shared" si="65"/>
        <v>0</v>
      </c>
      <c r="P65">
        <f t="shared" si="65"/>
        <v>34</v>
      </c>
      <c r="Q65">
        <f t="shared" si="65"/>
        <v>0</v>
      </c>
      <c r="R65">
        <f t="shared" si="65"/>
        <v>0</v>
      </c>
      <c r="S65">
        <f t="shared" si="36"/>
        <v>0</v>
      </c>
      <c r="T65">
        <f t="shared" si="3"/>
        <v>34</v>
      </c>
    </row>
    <row r="66" spans="1:20" x14ac:dyDescent="0.2">
      <c r="A66" t="s">
        <v>122</v>
      </c>
      <c r="B66" t="s">
        <v>123</v>
      </c>
      <c r="C66">
        <v>1</v>
      </c>
      <c r="D66">
        <f t="shared" ref="D66:D124" si="66">IF(T68&gt;0,T68,"")</f>
        <v>5</v>
      </c>
      <c r="F66" t="s">
        <v>246</v>
      </c>
      <c r="G66">
        <v>4</v>
      </c>
      <c r="H66">
        <v>4</v>
      </c>
      <c r="J66">
        <f t="shared" ref="J66:R66" si="67">IF($C64=J$3,J$2,0)</f>
        <v>0.3</v>
      </c>
      <c r="K66">
        <f t="shared" si="67"/>
        <v>0</v>
      </c>
      <c r="L66">
        <f t="shared" si="67"/>
        <v>0</v>
      </c>
      <c r="M66">
        <f t="shared" si="67"/>
        <v>0</v>
      </c>
      <c r="N66">
        <f t="shared" si="67"/>
        <v>0</v>
      </c>
      <c r="O66">
        <f t="shared" si="67"/>
        <v>0</v>
      </c>
      <c r="P66">
        <f t="shared" si="67"/>
        <v>0</v>
      </c>
      <c r="Q66">
        <f t="shared" si="67"/>
        <v>0</v>
      </c>
      <c r="R66">
        <f t="shared" si="67"/>
        <v>0</v>
      </c>
      <c r="S66">
        <f t="shared" si="36"/>
        <v>0</v>
      </c>
      <c r="T66">
        <f t="shared" si="3"/>
        <v>0.3</v>
      </c>
    </row>
    <row r="67" spans="1:20" x14ac:dyDescent="0.2">
      <c r="A67" t="s">
        <v>124</v>
      </c>
      <c r="B67" t="s">
        <v>125</v>
      </c>
      <c r="C67">
        <v>0</v>
      </c>
      <c r="D67">
        <f t="shared" si="66"/>
        <v>0.3</v>
      </c>
      <c r="F67" t="s">
        <v>243</v>
      </c>
      <c r="G67">
        <v>15</v>
      </c>
      <c r="H67">
        <v>5</v>
      </c>
      <c r="J67">
        <f t="shared" ref="J67:R67" si="68">IF($C65=J$3,J$2,0)</f>
        <v>0.3</v>
      </c>
      <c r="K67">
        <f t="shared" si="68"/>
        <v>0</v>
      </c>
      <c r="L67">
        <f t="shared" si="68"/>
        <v>0</v>
      </c>
      <c r="M67">
        <f t="shared" si="68"/>
        <v>0</v>
      </c>
      <c r="N67">
        <f t="shared" si="68"/>
        <v>0</v>
      </c>
      <c r="O67">
        <f t="shared" si="68"/>
        <v>0</v>
      </c>
      <c r="P67">
        <f t="shared" si="68"/>
        <v>0</v>
      </c>
      <c r="Q67">
        <f t="shared" si="68"/>
        <v>0</v>
      </c>
      <c r="R67">
        <f t="shared" si="68"/>
        <v>0</v>
      </c>
      <c r="S67">
        <f t="shared" si="36"/>
        <v>0</v>
      </c>
      <c r="T67">
        <f t="shared" si="3"/>
        <v>0.3</v>
      </c>
    </row>
    <row r="68" spans="1:20" x14ac:dyDescent="0.2">
      <c r="A68" t="s">
        <v>126</v>
      </c>
      <c r="B68" t="s">
        <v>127</v>
      </c>
      <c r="C68">
        <v>7</v>
      </c>
      <c r="D68">
        <f t="shared" si="66"/>
        <v>125</v>
      </c>
      <c r="F68" t="s">
        <v>244</v>
      </c>
      <c r="G68">
        <v>40</v>
      </c>
      <c r="H68">
        <v>6</v>
      </c>
      <c r="J68">
        <f t="shared" ref="J68:R68" si="69">IF($C66=J$3,J$2,0)</f>
        <v>0</v>
      </c>
      <c r="K68">
        <f t="shared" si="69"/>
        <v>5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9"/>
        <v>0</v>
      </c>
      <c r="S68">
        <f t="shared" ref="S68:S99" si="70">IF(ISBLANK(C66),-J68,0)</f>
        <v>0</v>
      </c>
      <c r="T68">
        <f t="shared" ref="T68:T128" si="71">SUM(J68:S68)</f>
        <v>5</v>
      </c>
    </row>
    <row r="69" spans="1:20" x14ac:dyDescent="0.2">
      <c r="A69" t="s">
        <v>128</v>
      </c>
      <c r="B69" t="s">
        <v>129</v>
      </c>
      <c r="C69">
        <v>5</v>
      </c>
      <c r="D69">
        <f t="shared" si="66"/>
        <v>10</v>
      </c>
      <c r="F69" t="s">
        <v>245</v>
      </c>
      <c r="G69">
        <v>150</v>
      </c>
      <c r="H69">
        <v>7</v>
      </c>
      <c r="J69">
        <f t="shared" ref="J69:R69" si="72">IF($C67=J$3,J$2,0)</f>
        <v>0.3</v>
      </c>
      <c r="K69">
        <f t="shared" si="72"/>
        <v>0</v>
      </c>
      <c r="L69">
        <f t="shared" si="72"/>
        <v>0</v>
      </c>
      <c r="M69">
        <f t="shared" si="72"/>
        <v>0</v>
      </c>
      <c r="N69">
        <f t="shared" si="72"/>
        <v>0</v>
      </c>
      <c r="O69">
        <f t="shared" si="72"/>
        <v>0</v>
      </c>
      <c r="P69">
        <f t="shared" si="72"/>
        <v>0</v>
      </c>
      <c r="Q69">
        <f t="shared" si="72"/>
        <v>0</v>
      </c>
      <c r="R69">
        <f t="shared" si="72"/>
        <v>0</v>
      </c>
      <c r="S69">
        <f t="shared" si="70"/>
        <v>0</v>
      </c>
      <c r="T69">
        <f t="shared" si="71"/>
        <v>0.3</v>
      </c>
    </row>
    <row r="70" spans="1:20" x14ac:dyDescent="0.2">
      <c r="A70" t="s">
        <v>130</v>
      </c>
      <c r="B70" t="s">
        <v>131</v>
      </c>
      <c r="C70">
        <v>1</v>
      </c>
      <c r="D70">
        <f t="shared" si="66"/>
        <v>5</v>
      </c>
      <c r="F70" t="s">
        <v>254</v>
      </c>
      <c r="G70">
        <v>1000</v>
      </c>
      <c r="H70">
        <v>8</v>
      </c>
      <c r="J70">
        <f t="shared" ref="J70:R70" si="73">IF($C68=J$3,J$2,0)</f>
        <v>0</v>
      </c>
      <c r="K70">
        <f t="shared" si="73"/>
        <v>0</v>
      </c>
      <c r="L70">
        <f t="shared" si="73"/>
        <v>0</v>
      </c>
      <c r="M70">
        <f t="shared" si="73"/>
        <v>0</v>
      </c>
      <c r="N70">
        <f t="shared" si="73"/>
        <v>0</v>
      </c>
      <c r="O70">
        <f t="shared" si="73"/>
        <v>0</v>
      </c>
      <c r="P70">
        <f t="shared" si="73"/>
        <v>0</v>
      </c>
      <c r="Q70">
        <f t="shared" si="73"/>
        <v>125</v>
      </c>
      <c r="R70">
        <f t="shared" si="73"/>
        <v>0</v>
      </c>
      <c r="S70">
        <f t="shared" si="70"/>
        <v>0</v>
      </c>
      <c r="T70">
        <f t="shared" si="71"/>
        <v>125</v>
      </c>
    </row>
    <row r="71" spans="1:20" x14ac:dyDescent="0.2">
      <c r="A71" t="s">
        <v>132</v>
      </c>
      <c r="B71" t="s">
        <v>133</v>
      </c>
      <c r="C71">
        <v>7</v>
      </c>
      <c r="D71">
        <f t="shared" si="66"/>
        <v>125</v>
      </c>
      <c r="J71">
        <f t="shared" ref="J71:R71" si="74">IF($C69=J$3,J$2,0)</f>
        <v>0</v>
      </c>
      <c r="K71">
        <f t="shared" si="74"/>
        <v>0</v>
      </c>
      <c r="L71">
        <f t="shared" si="74"/>
        <v>0</v>
      </c>
      <c r="M71">
        <f t="shared" si="74"/>
        <v>0</v>
      </c>
      <c r="N71">
        <f t="shared" si="74"/>
        <v>0</v>
      </c>
      <c r="O71">
        <f t="shared" si="74"/>
        <v>10</v>
      </c>
      <c r="P71">
        <f t="shared" si="74"/>
        <v>0</v>
      </c>
      <c r="Q71">
        <f t="shared" si="74"/>
        <v>0</v>
      </c>
      <c r="R71">
        <f t="shared" si="74"/>
        <v>0</v>
      </c>
      <c r="S71">
        <f t="shared" si="70"/>
        <v>0</v>
      </c>
      <c r="T71">
        <f t="shared" si="71"/>
        <v>10</v>
      </c>
    </row>
    <row r="72" spans="1:20" x14ac:dyDescent="0.2">
      <c r="A72" t="s">
        <v>134</v>
      </c>
      <c r="B72" t="s">
        <v>256</v>
      </c>
      <c r="C72">
        <v>1</v>
      </c>
      <c r="D72">
        <f t="shared" si="66"/>
        <v>5</v>
      </c>
      <c r="J72">
        <f t="shared" ref="J72:R72" si="75">IF($C70=J$3,J$2,0)</f>
        <v>0</v>
      </c>
      <c r="K72">
        <f t="shared" si="75"/>
        <v>5</v>
      </c>
      <c r="L72">
        <f t="shared" si="75"/>
        <v>0</v>
      </c>
      <c r="M72">
        <f t="shared" si="75"/>
        <v>0</v>
      </c>
      <c r="N72">
        <f t="shared" si="75"/>
        <v>0</v>
      </c>
      <c r="O72">
        <f t="shared" si="75"/>
        <v>0</v>
      </c>
      <c r="P72">
        <f t="shared" si="75"/>
        <v>0</v>
      </c>
      <c r="Q72">
        <f t="shared" si="75"/>
        <v>0</v>
      </c>
      <c r="R72">
        <f t="shared" si="75"/>
        <v>0</v>
      </c>
      <c r="S72">
        <f t="shared" si="70"/>
        <v>0</v>
      </c>
      <c r="T72">
        <f t="shared" si="71"/>
        <v>5</v>
      </c>
    </row>
    <row r="73" spans="1:20" x14ac:dyDescent="0.2">
      <c r="A73" t="s">
        <v>135</v>
      </c>
      <c r="B73" t="s">
        <v>136</v>
      </c>
      <c r="C73">
        <v>0</v>
      </c>
      <c r="D73">
        <f t="shared" si="66"/>
        <v>0.3</v>
      </c>
      <c r="E73">
        <f>AVERAGE(D2:D112)</f>
        <v>78.27117117117119</v>
      </c>
      <c r="J73">
        <f t="shared" ref="J73:R73" si="76">IF($C71=J$3,J$2,0)</f>
        <v>0</v>
      </c>
      <c r="K73">
        <f t="shared" si="76"/>
        <v>0</v>
      </c>
      <c r="L73">
        <f t="shared" si="76"/>
        <v>0</v>
      </c>
      <c r="M73">
        <f t="shared" si="76"/>
        <v>0</v>
      </c>
      <c r="N73">
        <f t="shared" si="76"/>
        <v>0</v>
      </c>
      <c r="O73">
        <f t="shared" si="76"/>
        <v>0</v>
      </c>
      <c r="P73">
        <f t="shared" si="76"/>
        <v>0</v>
      </c>
      <c r="Q73">
        <f t="shared" si="76"/>
        <v>125</v>
      </c>
      <c r="R73">
        <f t="shared" si="76"/>
        <v>0</v>
      </c>
      <c r="S73">
        <f t="shared" si="70"/>
        <v>0</v>
      </c>
      <c r="T73">
        <f t="shared" si="71"/>
        <v>125</v>
      </c>
    </row>
    <row r="74" spans="1:20" x14ac:dyDescent="0.2">
      <c r="A74" t="s">
        <v>137</v>
      </c>
      <c r="B74" t="s">
        <v>138</v>
      </c>
      <c r="C74">
        <v>6</v>
      </c>
      <c r="D74">
        <f t="shared" si="66"/>
        <v>34</v>
      </c>
      <c r="J74">
        <f t="shared" ref="J74:R74" si="77">IF($C72=J$3,J$2,0)</f>
        <v>0</v>
      </c>
      <c r="K74">
        <f t="shared" si="77"/>
        <v>5</v>
      </c>
      <c r="L74">
        <f t="shared" si="77"/>
        <v>0</v>
      </c>
      <c r="M74">
        <f t="shared" si="77"/>
        <v>0</v>
      </c>
      <c r="N74">
        <f t="shared" si="77"/>
        <v>0</v>
      </c>
      <c r="O74">
        <f t="shared" si="77"/>
        <v>0</v>
      </c>
      <c r="P74">
        <f t="shared" si="77"/>
        <v>0</v>
      </c>
      <c r="Q74">
        <f t="shared" si="77"/>
        <v>0</v>
      </c>
      <c r="R74">
        <f t="shared" si="77"/>
        <v>0</v>
      </c>
      <c r="S74">
        <f t="shared" si="70"/>
        <v>0</v>
      </c>
      <c r="T74">
        <f t="shared" si="71"/>
        <v>5</v>
      </c>
    </row>
    <row r="75" spans="1:20" x14ac:dyDescent="0.2">
      <c r="A75" t="s">
        <v>139</v>
      </c>
      <c r="B75" t="s">
        <v>140</v>
      </c>
      <c r="C75">
        <v>8</v>
      </c>
      <c r="D75">
        <f t="shared" si="66"/>
        <v>1000</v>
      </c>
      <c r="J75">
        <f t="shared" ref="J75:R75" si="78">IF($C73=J$3,J$2,0)</f>
        <v>0.3</v>
      </c>
      <c r="K75">
        <f t="shared" si="78"/>
        <v>0</v>
      </c>
      <c r="L75">
        <f t="shared" si="78"/>
        <v>0</v>
      </c>
      <c r="M75">
        <f t="shared" si="78"/>
        <v>0</v>
      </c>
      <c r="N75">
        <f t="shared" si="78"/>
        <v>0</v>
      </c>
      <c r="O75">
        <f t="shared" si="78"/>
        <v>0</v>
      </c>
      <c r="P75">
        <f t="shared" si="78"/>
        <v>0</v>
      </c>
      <c r="Q75">
        <f t="shared" si="78"/>
        <v>0</v>
      </c>
      <c r="R75">
        <f t="shared" si="78"/>
        <v>0</v>
      </c>
      <c r="S75">
        <f t="shared" si="70"/>
        <v>0</v>
      </c>
      <c r="T75">
        <f t="shared" si="71"/>
        <v>0.3</v>
      </c>
    </row>
    <row r="76" spans="1:20" x14ac:dyDescent="0.2">
      <c r="A76" t="s">
        <v>141</v>
      </c>
      <c r="B76" t="s">
        <v>142</v>
      </c>
      <c r="C76">
        <v>1</v>
      </c>
      <c r="D76">
        <f t="shared" si="66"/>
        <v>5</v>
      </c>
      <c r="J76">
        <f t="shared" ref="J76:R76" si="79">IF($C74=J$3,J$2,0)</f>
        <v>0</v>
      </c>
      <c r="K76">
        <f t="shared" si="79"/>
        <v>0</v>
      </c>
      <c r="L76">
        <f t="shared" si="79"/>
        <v>0</v>
      </c>
      <c r="M76">
        <f t="shared" si="79"/>
        <v>0</v>
      </c>
      <c r="N76">
        <f t="shared" si="79"/>
        <v>0</v>
      </c>
      <c r="O76">
        <f t="shared" si="79"/>
        <v>0</v>
      </c>
      <c r="P76">
        <f t="shared" si="79"/>
        <v>34</v>
      </c>
      <c r="Q76">
        <f t="shared" si="79"/>
        <v>0</v>
      </c>
      <c r="R76">
        <f t="shared" si="79"/>
        <v>0</v>
      </c>
      <c r="S76">
        <f t="shared" si="70"/>
        <v>0</v>
      </c>
      <c r="T76">
        <f t="shared" si="71"/>
        <v>34</v>
      </c>
    </row>
    <row r="77" spans="1:20" x14ac:dyDescent="0.2">
      <c r="A77" t="s">
        <v>143</v>
      </c>
      <c r="B77" t="s">
        <v>144</v>
      </c>
      <c r="C77">
        <v>0</v>
      </c>
      <c r="D77">
        <f t="shared" si="66"/>
        <v>0.3</v>
      </c>
      <c r="J77">
        <f t="shared" ref="J77:R77" si="80">IF($C75=J$3,J$2,0)</f>
        <v>0</v>
      </c>
      <c r="K77">
        <f t="shared" si="80"/>
        <v>0</v>
      </c>
      <c r="L77">
        <f t="shared" si="80"/>
        <v>0</v>
      </c>
      <c r="M77">
        <f t="shared" si="80"/>
        <v>0</v>
      </c>
      <c r="N77">
        <f t="shared" si="80"/>
        <v>0</v>
      </c>
      <c r="O77">
        <f t="shared" si="80"/>
        <v>0</v>
      </c>
      <c r="P77">
        <f t="shared" si="80"/>
        <v>0</v>
      </c>
      <c r="Q77">
        <f t="shared" si="80"/>
        <v>0</v>
      </c>
      <c r="R77">
        <f t="shared" si="80"/>
        <v>1000</v>
      </c>
      <c r="S77">
        <f t="shared" si="70"/>
        <v>0</v>
      </c>
      <c r="T77">
        <f t="shared" si="71"/>
        <v>1000</v>
      </c>
    </row>
    <row r="78" spans="1:20" x14ac:dyDescent="0.2">
      <c r="A78" t="s">
        <v>145</v>
      </c>
      <c r="B78" t="s">
        <v>146</v>
      </c>
      <c r="C78">
        <v>6</v>
      </c>
      <c r="D78">
        <f t="shared" si="66"/>
        <v>34</v>
      </c>
      <c r="J78">
        <f t="shared" ref="J78:R78" si="81">IF($C76=J$3,J$2,0)</f>
        <v>0</v>
      </c>
      <c r="K78">
        <f t="shared" si="81"/>
        <v>5</v>
      </c>
      <c r="L78">
        <f t="shared" si="81"/>
        <v>0</v>
      </c>
      <c r="M78">
        <f t="shared" si="81"/>
        <v>0</v>
      </c>
      <c r="N78">
        <f t="shared" si="81"/>
        <v>0</v>
      </c>
      <c r="O78">
        <f t="shared" si="81"/>
        <v>0</v>
      </c>
      <c r="P78">
        <f t="shared" si="81"/>
        <v>0</v>
      </c>
      <c r="Q78">
        <f t="shared" si="81"/>
        <v>0</v>
      </c>
      <c r="R78">
        <f t="shared" si="81"/>
        <v>0</v>
      </c>
      <c r="S78">
        <f t="shared" si="70"/>
        <v>0</v>
      </c>
      <c r="T78">
        <f t="shared" si="71"/>
        <v>5</v>
      </c>
    </row>
    <row r="79" spans="1:20" x14ac:dyDescent="0.2">
      <c r="A79" t="s">
        <v>147</v>
      </c>
      <c r="B79" t="s">
        <v>148</v>
      </c>
      <c r="C79">
        <v>7</v>
      </c>
      <c r="D79">
        <f t="shared" si="66"/>
        <v>125</v>
      </c>
      <c r="J79">
        <f t="shared" ref="J79:R79" si="82">IF($C77=J$3,J$2,0)</f>
        <v>0.3</v>
      </c>
      <c r="K79">
        <f t="shared" si="82"/>
        <v>0</v>
      </c>
      <c r="L79">
        <f t="shared" si="82"/>
        <v>0</v>
      </c>
      <c r="M79">
        <f t="shared" si="82"/>
        <v>0</v>
      </c>
      <c r="N79">
        <f t="shared" si="82"/>
        <v>0</v>
      </c>
      <c r="O79">
        <f t="shared" si="82"/>
        <v>0</v>
      </c>
      <c r="P79">
        <f t="shared" si="82"/>
        <v>0</v>
      </c>
      <c r="Q79">
        <f t="shared" si="82"/>
        <v>0</v>
      </c>
      <c r="R79">
        <f t="shared" si="82"/>
        <v>0</v>
      </c>
      <c r="S79">
        <f t="shared" si="70"/>
        <v>0</v>
      </c>
      <c r="T79">
        <f t="shared" si="71"/>
        <v>0.3</v>
      </c>
    </row>
    <row r="80" spans="1:20" x14ac:dyDescent="0.2">
      <c r="A80" t="s">
        <v>149</v>
      </c>
      <c r="B80" t="s">
        <v>150</v>
      </c>
      <c r="C80">
        <v>5</v>
      </c>
      <c r="D80">
        <f t="shared" si="66"/>
        <v>10</v>
      </c>
      <c r="J80">
        <f t="shared" ref="J80:R80" si="83">IF($C78=J$3,J$2,0)</f>
        <v>0</v>
      </c>
      <c r="K80">
        <f t="shared" si="83"/>
        <v>0</v>
      </c>
      <c r="L80">
        <f t="shared" si="83"/>
        <v>0</v>
      </c>
      <c r="M80">
        <f t="shared" si="83"/>
        <v>0</v>
      </c>
      <c r="N80">
        <f t="shared" si="83"/>
        <v>0</v>
      </c>
      <c r="O80">
        <f t="shared" si="83"/>
        <v>0</v>
      </c>
      <c r="P80">
        <f t="shared" si="83"/>
        <v>34</v>
      </c>
      <c r="Q80">
        <f t="shared" si="83"/>
        <v>0</v>
      </c>
      <c r="R80">
        <f t="shared" si="83"/>
        <v>0</v>
      </c>
      <c r="S80">
        <f t="shared" si="70"/>
        <v>0</v>
      </c>
      <c r="T80">
        <f t="shared" si="71"/>
        <v>34</v>
      </c>
    </row>
    <row r="81" spans="1:20" x14ac:dyDescent="0.2">
      <c r="A81" t="s">
        <v>151</v>
      </c>
      <c r="B81" t="s">
        <v>152</v>
      </c>
      <c r="C81">
        <v>0</v>
      </c>
      <c r="D81">
        <f t="shared" si="66"/>
        <v>0.3</v>
      </c>
      <c r="J81">
        <f t="shared" ref="J81:R81" si="84">IF($C79=J$3,J$2,0)</f>
        <v>0</v>
      </c>
      <c r="K81">
        <f t="shared" si="84"/>
        <v>0</v>
      </c>
      <c r="L81">
        <f t="shared" si="84"/>
        <v>0</v>
      </c>
      <c r="M81">
        <f t="shared" si="84"/>
        <v>0</v>
      </c>
      <c r="N81">
        <f t="shared" si="84"/>
        <v>0</v>
      </c>
      <c r="O81">
        <f t="shared" si="84"/>
        <v>0</v>
      </c>
      <c r="P81">
        <f t="shared" si="84"/>
        <v>0</v>
      </c>
      <c r="Q81">
        <f t="shared" si="84"/>
        <v>125</v>
      </c>
      <c r="R81">
        <f t="shared" si="84"/>
        <v>0</v>
      </c>
      <c r="S81">
        <f t="shared" si="70"/>
        <v>0</v>
      </c>
      <c r="T81">
        <f t="shared" si="71"/>
        <v>125</v>
      </c>
    </row>
    <row r="82" spans="1:20" x14ac:dyDescent="0.2">
      <c r="A82" t="s">
        <v>153</v>
      </c>
      <c r="B82" t="s">
        <v>154</v>
      </c>
      <c r="C82">
        <v>6</v>
      </c>
      <c r="D82">
        <f t="shared" si="66"/>
        <v>34</v>
      </c>
      <c r="J82">
        <f t="shared" ref="J82:R82" si="85">IF($C80=J$3,J$2,0)</f>
        <v>0</v>
      </c>
      <c r="K82">
        <f t="shared" si="85"/>
        <v>0</v>
      </c>
      <c r="L82">
        <f t="shared" si="85"/>
        <v>0</v>
      </c>
      <c r="M82">
        <f t="shared" si="85"/>
        <v>0</v>
      </c>
      <c r="N82">
        <f t="shared" si="85"/>
        <v>0</v>
      </c>
      <c r="O82">
        <f t="shared" si="85"/>
        <v>10</v>
      </c>
      <c r="P82">
        <f t="shared" si="85"/>
        <v>0</v>
      </c>
      <c r="Q82">
        <f t="shared" si="85"/>
        <v>0</v>
      </c>
      <c r="R82">
        <f t="shared" si="85"/>
        <v>0</v>
      </c>
      <c r="S82">
        <f t="shared" si="70"/>
        <v>0</v>
      </c>
      <c r="T82">
        <f t="shared" si="71"/>
        <v>10</v>
      </c>
    </row>
    <row r="83" spans="1:20" x14ac:dyDescent="0.2">
      <c r="A83" t="s">
        <v>155</v>
      </c>
      <c r="B83" t="s">
        <v>261</v>
      </c>
      <c r="C83">
        <v>0</v>
      </c>
      <c r="D83">
        <f t="shared" si="66"/>
        <v>0.3</v>
      </c>
      <c r="J83">
        <f t="shared" ref="J83:R83" si="86">IF($C81=J$3,J$2,0)</f>
        <v>0.3</v>
      </c>
      <c r="K83">
        <f t="shared" si="86"/>
        <v>0</v>
      </c>
      <c r="L83">
        <f t="shared" si="86"/>
        <v>0</v>
      </c>
      <c r="M83">
        <f t="shared" si="86"/>
        <v>0</v>
      </c>
      <c r="N83">
        <f t="shared" si="86"/>
        <v>0</v>
      </c>
      <c r="O83">
        <f t="shared" si="86"/>
        <v>0</v>
      </c>
      <c r="P83">
        <f t="shared" si="86"/>
        <v>0</v>
      </c>
      <c r="Q83">
        <f t="shared" si="86"/>
        <v>0</v>
      </c>
      <c r="R83">
        <f t="shared" si="86"/>
        <v>0</v>
      </c>
      <c r="S83">
        <f t="shared" si="70"/>
        <v>0</v>
      </c>
      <c r="T83">
        <f t="shared" si="71"/>
        <v>0.3</v>
      </c>
    </row>
    <row r="84" spans="1:20" x14ac:dyDescent="0.2">
      <c r="A84" t="s">
        <v>157</v>
      </c>
      <c r="B84" t="s">
        <v>158</v>
      </c>
      <c r="C84">
        <v>5</v>
      </c>
      <c r="D84">
        <f t="shared" si="66"/>
        <v>10</v>
      </c>
      <c r="J84">
        <f t="shared" ref="J84:R84" si="87">IF($C82=J$3,J$2,0)</f>
        <v>0</v>
      </c>
      <c r="K84">
        <f t="shared" si="87"/>
        <v>0</v>
      </c>
      <c r="L84">
        <f t="shared" si="87"/>
        <v>0</v>
      </c>
      <c r="M84">
        <f t="shared" si="87"/>
        <v>0</v>
      </c>
      <c r="N84">
        <f t="shared" si="87"/>
        <v>0</v>
      </c>
      <c r="O84">
        <f t="shared" si="87"/>
        <v>0</v>
      </c>
      <c r="P84">
        <f t="shared" si="87"/>
        <v>34</v>
      </c>
      <c r="Q84">
        <f t="shared" si="87"/>
        <v>0</v>
      </c>
      <c r="R84">
        <f t="shared" si="87"/>
        <v>0</v>
      </c>
      <c r="S84">
        <f t="shared" si="70"/>
        <v>0</v>
      </c>
      <c r="T84">
        <f t="shared" si="71"/>
        <v>34</v>
      </c>
    </row>
    <row r="85" spans="1:20" x14ac:dyDescent="0.2">
      <c r="A85" t="s">
        <v>159</v>
      </c>
      <c r="B85" t="s">
        <v>160</v>
      </c>
      <c r="C85">
        <v>0</v>
      </c>
      <c r="D85">
        <f t="shared" si="66"/>
        <v>0.3</v>
      </c>
      <c r="J85">
        <f t="shared" ref="J85:R85" si="88">IF($C83=J$3,J$2,0)</f>
        <v>0.3</v>
      </c>
      <c r="K85">
        <f t="shared" si="88"/>
        <v>0</v>
      </c>
      <c r="L85">
        <f t="shared" si="88"/>
        <v>0</v>
      </c>
      <c r="M85">
        <f t="shared" si="88"/>
        <v>0</v>
      </c>
      <c r="N85">
        <f t="shared" si="88"/>
        <v>0</v>
      </c>
      <c r="O85">
        <f t="shared" si="88"/>
        <v>0</v>
      </c>
      <c r="P85">
        <f t="shared" si="88"/>
        <v>0</v>
      </c>
      <c r="Q85">
        <f t="shared" si="88"/>
        <v>0</v>
      </c>
      <c r="R85">
        <f t="shared" si="88"/>
        <v>0</v>
      </c>
      <c r="S85">
        <f t="shared" si="70"/>
        <v>0</v>
      </c>
      <c r="T85">
        <f t="shared" si="71"/>
        <v>0.3</v>
      </c>
    </row>
    <row r="86" spans="1:20" x14ac:dyDescent="0.2">
      <c r="A86" t="s">
        <v>161</v>
      </c>
      <c r="B86" t="s">
        <v>162</v>
      </c>
      <c r="C86">
        <v>6</v>
      </c>
      <c r="D86">
        <f t="shared" si="66"/>
        <v>34</v>
      </c>
      <c r="J86">
        <f t="shared" ref="J86:R86" si="89">IF($C84=J$3,J$2,0)</f>
        <v>0</v>
      </c>
      <c r="K86">
        <f t="shared" si="89"/>
        <v>0</v>
      </c>
      <c r="L86">
        <f t="shared" si="89"/>
        <v>0</v>
      </c>
      <c r="M86">
        <f t="shared" si="89"/>
        <v>0</v>
      </c>
      <c r="N86">
        <f t="shared" si="89"/>
        <v>0</v>
      </c>
      <c r="O86">
        <f t="shared" si="89"/>
        <v>10</v>
      </c>
      <c r="P86">
        <f t="shared" si="89"/>
        <v>0</v>
      </c>
      <c r="Q86">
        <f t="shared" si="89"/>
        <v>0</v>
      </c>
      <c r="R86">
        <f t="shared" si="89"/>
        <v>0</v>
      </c>
      <c r="S86">
        <f t="shared" si="70"/>
        <v>0</v>
      </c>
      <c r="T86">
        <f t="shared" si="71"/>
        <v>10</v>
      </c>
    </row>
    <row r="87" spans="1:20" x14ac:dyDescent="0.2">
      <c r="A87" t="s">
        <v>163</v>
      </c>
      <c r="B87" t="s">
        <v>164</v>
      </c>
      <c r="C87">
        <v>5</v>
      </c>
      <c r="D87">
        <f t="shared" si="66"/>
        <v>10</v>
      </c>
      <c r="J87">
        <f t="shared" ref="J87:R87" si="90">IF($C85=J$3,J$2,0)</f>
        <v>0.3</v>
      </c>
      <c r="K87">
        <f t="shared" si="90"/>
        <v>0</v>
      </c>
      <c r="L87">
        <f t="shared" si="90"/>
        <v>0</v>
      </c>
      <c r="M87">
        <f t="shared" si="90"/>
        <v>0</v>
      </c>
      <c r="N87">
        <f t="shared" si="90"/>
        <v>0</v>
      </c>
      <c r="O87">
        <f t="shared" si="90"/>
        <v>0</v>
      </c>
      <c r="P87">
        <f t="shared" si="90"/>
        <v>0</v>
      </c>
      <c r="Q87">
        <f t="shared" si="90"/>
        <v>0</v>
      </c>
      <c r="R87">
        <f t="shared" si="90"/>
        <v>0</v>
      </c>
      <c r="S87">
        <f t="shared" si="70"/>
        <v>0</v>
      </c>
      <c r="T87">
        <f t="shared" si="71"/>
        <v>0.3</v>
      </c>
    </row>
    <row r="88" spans="1:20" x14ac:dyDescent="0.2">
      <c r="A88" t="s">
        <v>165</v>
      </c>
      <c r="B88" t="s">
        <v>166</v>
      </c>
      <c r="C88">
        <v>7</v>
      </c>
      <c r="D88">
        <f t="shared" si="66"/>
        <v>125</v>
      </c>
      <c r="J88">
        <f t="shared" ref="J88:R88" si="91">IF($C86=J$3,J$2,0)</f>
        <v>0</v>
      </c>
      <c r="K88">
        <f t="shared" si="91"/>
        <v>0</v>
      </c>
      <c r="L88">
        <f t="shared" si="91"/>
        <v>0</v>
      </c>
      <c r="M88">
        <f t="shared" si="91"/>
        <v>0</v>
      </c>
      <c r="N88">
        <f t="shared" si="91"/>
        <v>0</v>
      </c>
      <c r="O88">
        <f t="shared" si="91"/>
        <v>0</v>
      </c>
      <c r="P88">
        <f t="shared" si="91"/>
        <v>34</v>
      </c>
      <c r="Q88">
        <f t="shared" si="91"/>
        <v>0</v>
      </c>
      <c r="R88">
        <f t="shared" si="91"/>
        <v>0</v>
      </c>
      <c r="S88">
        <f t="shared" si="70"/>
        <v>0</v>
      </c>
      <c r="T88">
        <f t="shared" si="71"/>
        <v>34</v>
      </c>
    </row>
    <row r="89" spans="1:20" x14ac:dyDescent="0.2">
      <c r="A89" t="s">
        <v>167</v>
      </c>
      <c r="B89" t="s">
        <v>168</v>
      </c>
      <c r="C89">
        <v>8</v>
      </c>
      <c r="D89">
        <f t="shared" si="66"/>
        <v>1000</v>
      </c>
      <c r="J89">
        <f t="shared" ref="J89:R89" si="92">IF($C87=J$3,J$2,0)</f>
        <v>0</v>
      </c>
      <c r="K89">
        <f t="shared" si="92"/>
        <v>0</v>
      </c>
      <c r="L89">
        <f t="shared" si="92"/>
        <v>0</v>
      </c>
      <c r="M89">
        <f t="shared" si="92"/>
        <v>0</v>
      </c>
      <c r="N89">
        <f t="shared" si="92"/>
        <v>0</v>
      </c>
      <c r="O89">
        <f t="shared" si="92"/>
        <v>10</v>
      </c>
      <c r="P89">
        <f t="shared" si="92"/>
        <v>0</v>
      </c>
      <c r="Q89">
        <f t="shared" si="92"/>
        <v>0</v>
      </c>
      <c r="R89">
        <f t="shared" si="92"/>
        <v>0</v>
      </c>
      <c r="S89">
        <f t="shared" si="70"/>
        <v>0</v>
      </c>
      <c r="T89">
        <f t="shared" si="71"/>
        <v>10</v>
      </c>
    </row>
    <row r="90" spans="1:20" x14ac:dyDescent="0.2">
      <c r="A90" t="s">
        <v>169</v>
      </c>
      <c r="B90" t="s">
        <v>170</v>
      </c>
      <c r="C90">
        <v>7</v>
      </c>
      <c r="D90">
        <f t="shared" si="66"/>
        <v>125</v>
      </c>
      <c r="J90">
        <f t="shared" ref="J90:R90" si="93">IF($C88=J$3,J$2,0)</f>
        <v>0</v>
      </c>
      <c r="K90">
        <f t="shared" si="93"/>
        <v>0</v>
      </c>
      <c r="L90">
        <f t="shared" si="93"/>
        <v>0</v>
      </c>
      <c r="M90">
        <f t="shared" si="93"/>
        <v>0</v>
      </c>
      <c r="N90">
        <f t="shared" si="93"/>
        <v>0</v>
      </c>
      <c r="O90">
        <f t="shared" si="93"/>
        <v>0</v>
      </c>
      <c r="P90">
        <f t="shared" si="93"/>
        <v>0</v>
      </c>
      <c r="Q90">
        <f t="shared" si="93"/>
        <v>125</v>
      </c>
      <c r="R90">
        <f t="shared" si="93"/>
        <v>0</v>
      </c>
      <c r="S90">
        <f t="shared" si="70"/>
        <v>0</v>
      </c>
      <c r="T90">
        <f t="shared" si="71"/>
        <v>125</v>
      </c>
    </row>
    <row r="91" spans="1:20" x14ac:dyDescent="0.2">
      <c r="A91" t="s">
        <v>171</v>
      </c>
      <c r="B91" t="s">
        <v>172</v>
      </c>
      <c r="C91">
        <v>2</v>
      </c>
      <c r="D91">
        <f t="shared" si="66"/>
        <v>25</v>
      </c>
      <c r="J91">
        <f t="shared" ref="J91:R91" si="94">IF($C89=J$3,J$2,0)</f>
        <v>0</v>
      </c>
      <c r="K91">
        <f t="shared" si="94"/>
        <v>0</v>
      </c>
      <c r="L91">
        <f t="shared" si="94"/>
        <v>0</v>
      </c>
      <c r="M91">
        <f t="shared" si="94"/>
        <v>0</v>
      </c>
      <c r="N91">
        <f t="shared" si="94"/>
        <v>0</v>
      </c>
      <c r="O91">
        <f t="shared" si="94"/>
        <v>0</v>
      </c>
      <c r="P91">
        <f t="shared" si="94"/>
        <v>0</v>
      </c>
      <c r="Q91">
        <f t="shared" si="94"/>
        <v>0</v>
      </c>
      <c r="R91">
        <f t="shared" si="94"/>
        <v>1000</v>
      </c>
      <c r="S91">
        <f t="shared" si="70"/>
        <v>0</v>
      </c>
      <c r="T91">
        <f t="shared" si="71"/>
        <v>1000</v>
      </c>
    </row>
    <row r="92" spans="1:20" x14ac:dyDescent="0.2">
      <c r="A92" t="s">
        <v>173</v>
      </c>
      <c r="B92" t="s">
        <v>174</v>
      </c>
      <c r="C92">
        <v>1</v>
      </c>
      <c r="D92">
        <f t="shared" si="66"/>
        <v>5</v>
      </c>
      <c r="J92">
        <f t="shared" ref="J92:R92" si="95">IF($C90=J$3,J$2,0)</f>
        <v>0</v>
      </c>
      <c r="K92">
        <f t="shared" si="95"/>
        <v>0</v>
      </c>
      <c r="L92">
        <f t="shared" si="95"/>
        <v>0</v>
      </c>
      <c r="M92">
        <f t="shared" si="95"/>
        <v>0</v>
      </c>
      <c r="N92">
        <f t="shared" si="95"/>
        <v>0</v>
      </c>
      <c r="O92">
        <f t="shared" si="95"/>
        <v>0</v>
      </c>
      <c r="P92">
        <f t="shared" si="95"/>
        <v>0</v>
      </c>
      <c r="Q92">
        <f t="shared" si="95"/>
        <v>125</v>
      </c>
      <c r="R92">
        <f t="shared" si="95"/>
        <v>0</v>
      </c>
      <c r="S92">
        <f t="shared" si="70"/>
        <v>0</v>
      </c>
      <c r="T92">
        <f t="shared" si="71"/>
        <v>125</v>
      </c>
    </row>
    <row r="93" spans="1:20" x14ac:dyDescent="0.2">
      <c r="A93" t="s">
        <v>175</v>
      </c>
      <c r="B93" t="s">
        <v>176</v>
      </c>
      <c r="C93">
        <v>2</v>
      </c>
      <c r="D93">
        <f t="shared" si="66"/>
        <v>25</v>
      </c>
      <c r="J93">
        <f t="shared" ref="J93:R93" si="96">IF($C91=J$3,J$2,0)</f>
        <v>0</v>
      </c>
      <c r="K93">
        <f t="shared" si="96"/>
        <v>0</v>
      </c>
      <c r="L93">
        <f t="shared" si="96"/>
        <v>25</v>
      </c>
      <c r="M93">
        <f t="shared" si="96"/>
        <v>0</v>
      </c>
      <c r="N93">
        <f t="shared" si="96"/>
        <v>0</v>
      </c>
      <c r="O93">
        <f t="shared" si="96"/>
        <v>0</v>
      </c>
      <c r="P93">
        <f t="shared" si="96"/>
        <v>0</v>
      </c>
      <c r="Q93">
        <f t="shared" si="96"/>
        <v>0</v>
      </c>
      <c r="R93">
        <f t="shared" si="96"/>
        <v>0</v>
      </c>
      <c r="S93">
        <f t="shared" si="70"/>
        <v>0</v>
      </c>
      <c r="T93">
        <f t="shared" si="71"/>
        <v>25</v>
      </c>
    </row>
    <row r="94" spans="1:20" x14ac:dyDescent="0.2">
      <c r="A94" t="s">
        <v>177</v>
      </c>
      <c r="B94" t="s">
        <v>178</v>
      </c>
      <c r="C94">
        <v>0</v>
      </c>
      <c r="D94">
        <f t="shared" si="66"/>
        <v>0.3</v>
      </c>
      <c r="J94">
        <f t="shared" ref="J94:R94" si="97">IF($C92=J$3,J$2,0)</f>
        <v>0</v>
      </c>
      <c r="K94">
        <f t="shared" si="97"/>
        <v>5</v>
      </c>
      <c r="L94">
        <f t="shared" si="97"/>
        <v>0</v>
      </c>
      <c r="M94">
        <f t="shared" si="97"/>
        <v>0</v>
      </c>
      <c r="N94">
        <f t="shared" si="97"/>
        <v>0</v>
      </c>
      <c r="O94">
        <f t="shared" si="97"/>
        <v>0</v>
      </c>
      <c r="P94">
        <f t="shared" si="97"/>
        <v>0</v>
      </c>
      <c r="Q94">
        <f t="shared" si="97"/>
        <v>0</v>
      </c>
      <c r="R94">
        <f t="shared" si="97"/>
        <v>0</v>
      </c>
      <c r="S94">
        <f t="shared" si="70"/>
        <v>0</v>
      </c>
      <c r="T94">
        <f t="shared" si="71"/>
        <v>5</v>
      </c>
    </row>
    <row r="95" spans="1:20" x14ac:dyDescent="0.2">
      <c r="A95" t="s">
        <v>179</v>
      </c>
      <c r="B95" t="s">
        <v>180</v>
      </c>
      <c r="C95">
        <v>8</v>
      </c>
      <c r="D95">
        <f t="shared" si="66"/>
        <v>1000</v>
      </c>
      <c r="J95">
        <f t="shared" ref="J95:R95" si="98">IF($C93=J$3,J$2,0)</f>
        <v>0</v>
      </c>
      <c r="K95">
        <f t="shared" si="98"/>
        <v>0</v>
      </c>
      <c r="L95">
        <f t="shared" si="98"/>
        <v>25</v>
      </c>
      <c r="M95">
        <f t="shared" si="98"/>
        <v>0</v>
      </c>
      <c r="N95">
        <f t="shared" si="98"/>
        <v>0</v>
      </c>
      <c r="O95">
        <f t="shared" si="98"/>
        <v>0</v>
      </c>
      <c r="P95">
        <f t="shared" si="98"/>
        <v>0</v>
      </c>
      <c r="Q95">
        <f t="shared" si="98"/>
        <v>0</v>
      </c>
      <c r="R95">
        <f t="shared" si="98"/>
        <v>0</v>
      </c>
      <c r="S95">
        <f t="shared" si="70"/>
        <v>0</v>
      </c>
      <c r="T95">
        <f t="shared" si="71"/>
        <v>25</v>
      </c>
    </row>
    <row r="96" spans="1:20" x14ac:dyDescent="0.2">
      <c r="A96" t="s">
        <v>181</v>
      </c>
      <c r="B96" t="s">
        <v>182</v>
      </c>
      <c r="C96">
        <v>7</v>
      </c>
      <c r="D96">
        <f t="shared" si="66"/>
        <v>125</v>
      </c>
      <c r="J96">
        <f t="shared" ref="J96:R96" si="99">IF($C94=J$3,J$2,0)</f>
        <v>0.3</v>
      </c>
      <c r="K96">
        <f t="shared" si="99"/>
        <v>0</v>
      </c>
      <c r="L96">
        <f t="shared" si="99"/>
        <v>0</v>
      </c>
      <c r="M96">
        <f t="shared" si="99"/>
        <v>0</v>
      </c>
      <c r="N96">
        <f t="shared" si="99"/>
        <v>0</v>
      </c>
      <c r="O96">
        <f t="shared" si="99"/>
        <v>0</v>
      </c>
      <c r="P96">
        <f t="shared" si="99"/>
        <v>0</v>
      </c>
      <c r="Q96">
        <f t="shared" si="99"/>
        <v>0</v>
      </c>
      <c r="R96">
        <f t="shared" si="99"/>
        <v>0</v>
      </c>
      <c r="S96">
        <f t="shared" si="70"/>
        <v>0</v>
      </c>
      <c r="T96">
        <f t="shared" si="71"/>
        <v>0.3</v>
      </c>
    </row>
    <row r="97" spans="1:20" x14ac:dyDescent="0.2">
      <c r="A97" t="s">
        <v>183</v>
      </c>
      <c r="B97" t="s">
        <v>257</v>
      </c>
      <c r="C97">
        <v>5</v>
      </c>
      <c r="D97">
        <f t="shared" si="66"/>
        <v>10</v>
      </c>
      <c r="J97">
        <f t="shared" ref="J97:R97" si="100">IF($C95=J$3,J$2,0)</f>
        <v>0</v>
      </c>
      <c r="K97">
        <f t="shared" si="100"/>
        <v>0</v>
      </c>
      <c r="L97">
        <f t="shared" si="100"/>
        <v>0</v>
      </c>
      <c r="M97">
        <f t="shared" si="100"/>
        <v>0</v>
      </c>
      <c r="N97">
        <f t="shared" si="100"/>
        <v>0</v>
      </c>
      <c r="O97">
        <f t="shared" si="100"/>
        <v>0</v>
      </c>
      <c r="P97">
        <f t="shared" si="100"/>
        <v>0</v>
      </c>
      <c r="Q97">
        <f t="shared" si="100"/>
        <v>0</v>
      </c>
      <c r="R97">
        <f t="shared" si="100"/>
        <v>1000</v>
      </c>
      <c r="S97">
        <f t="shared" si="70"/>
        <v>0</v>
      </c>
      <c r="T97">
        <f t="shared" si="71"/>
        <v>1000</v>
      </c>
    </row>
    <row r="98" spans="1:20" x14ac:dyDescent="0.2">
      <c r="A98" t="s">
        <v>184</v>
      </c>
      <c r="B98" t="s">
        <v>185</v>
      </c>
      <c r="C98">
        <v>4</v>
      </c>
      <c r="D98">
        <f t="shared" si="66"/>
        <v>4</v>
      </c>
      <c r="J98">
        <f t="shared" ref="J98:R98" si="101">IF($C96=J$3,J$2,0)</f>
        <v>0</v>
      </c>
      <c r="K98">
        <f t="shared" si="101"/>
        <v>0</v>
      </c>
      <c r="L98">
        <f t="shared" si="101"/>
        <v>0</v>
      </c>
      <c r="M98">
        <f t="shared" si="101"/>
        <v>0</v>
      </c>
      <c r="N98">
        <f t="shared" si="101"/>
        <v>0</v>
      </c>
      <c r="O98">
        <f t="shared" si="101"/>
        <v>0</v>
      </c>
      <c r="P98">
        <f t="shared" si="101"/>
        <v>0</v>
      </c>
      <c r="Q98">
        <f t="shared" si="101"/>
        <v>125</v>
      </c>
      <c r="R98">
        <f t="shared" si="101"/>
        <v>0</v>
      </c>
      <c r="S98">
        <f t="shared" si="70"/>
        <v>0</v>
      </c>
      <c r="T98">
        <f t="shared" si="71"/>
        <v>125</v>
      </c>
    </row>
    <row r="99" spans="1:20" x14ac:dyDescent="0.2">
      <c r="A99" t="s">
        <v>186</v>
      </c>
      <c r="B99" t="s">
        <v>187</v>
      </c>
      <c r="C99">
        <v>7</v>
      </c>
      <c r="D99">
        <f t="shared" si="66"/>
        <v>125</v>
      </c>
      <c r="J99">
        <f t="shared" ref="J99:R99" si="102">IF($C97=J$3,J$2,0)</f>
        <v>0</v>
      </c>
      <c r="K99">
        <f t="shared" si="102"/>
        <v>0</v>
      </c>
      <c r="L99">
        <f t="shared" si="102"/>
        <v>0</v>
      </c>
      <c r="M99">
        <f t="shared" si="102"/>
        <v>0</v>
      </c>
      <c r="N99">
        <f t="shared" si="102"/>
        <v>0</v>
      </c>
      <c r="O99">
        <f t="shared" si="102"/>
        <v>10</v>
      </c>
      <c r="P99">
        <f t="shared" si="102"/>
        <v>0</v>
      </c>
      <c r="Q99">
        <f t="shared" si="102"/>
        <v>0</v>
      </c>
      <c r="R99">
        <f t="shared" si="102"/>
        <v>0</v>
      </c>
      <c r="S99">
        <f t="shared" si="70"/>
        <v>0</v>
      </c>
      <c r="T99">
        <f t="shared" si="71"/>
        <v>10</v>
      </c>
    </row>
    <row r="100" spans="1:20" x14ac:dyDescent="0.2">
      <c r="A100" t="s">
        <v>188</v>
      </c>
      <c r="B100" t="s">
        <v>189</v>
      </c>
      <c r="C100">
        <v>7</v>
      </c>
      <c r="D100">
        <f t="shared" si="66"/>
        <v>125</v>
      </c>
      <c r="J100">
        <f t="shared" ref="J100:R100" si="103">IF($C98=J$3,J$2,0)</f>
        <v>0</v>
      </c>
      <c r="K100">
        <f t="shared" si="103"/>
        <v>0</v>
      </c>
      <c r="L100">
        <f t="shared" si="103"/>
        <v>0</v>
      </c>
      <c r="M100">
        <f t="shared" si="103"/>
        <v>0</v>
      </c>
      <c r="N100">
        <f t="shared" si="103"/>
        <v>4</v>
      </c>
      <c r="O100">
        <f t="shared" si="103"/>
        <v>0</v>
      </c>
      <c r="P100">
        <f t="shared" si="103"/>
        <v>0</v>
      </c>
      <c r="Q100">
        <f t="shared" si="103"/>
        <v>0</v>
      </c>
      <c r="R100">
        <f t="shared" si="103"/>
        <v>0</v>
      </c>
      <c r="S100">
        <f t="shared" ref="S100:S130" si="104">IF(ISBLANK(C98),-J100,0)</f>
        <v>0</v>
      </c>
      <c r="T100">
        <f t="shared" si="71"/>
        <v>4</v>
      </c>
    </row>
    <row r="101" spans="1:20" x14ac:dyDescent="0.2">
      <c r="A101" t="s">
        <v>190</v>
      </c>
      <c r="B101" t="s">
        <v>191</v>
      </c>
      <c r="C101">
        <v>0</v>
      </c>
      <c r="D101">
        <f t="shared" si="66"/>
        <v>0.3</v>
      </c>
      <c r="J101">
        <f t="shared" ref="J101:R101" si="105">IF($C99=J$3,J$2,0)</f>
        <v>0</v>
      </c>
      <c r="K101">
        <f t="shared" si="105"/>
        <v>0</v>
      </c>
      <c r="L101">
        <f t="shared" si="105"/>
        <v>0</v>
      </c>
      <c r="M101">
        <f t="shared" si="105"/>
        <v>0</v>
      </c>
      <c r="N101">
        <f t="shared" si="105"/>
        <v>0</v>
      </c>
      <c r="O101">
        <f t="shared" si="105"/>
        <v>0</v>
      </c>
      <c r="P101">
        <f t="shared" si="105"/>
        <v>0</v>
      </c>
      <c r="Q101">
        <f t="shared" si="105"/>
        <v>125</v>
      </c>
      <c r="R101">
        <f t="shared" si="105"/>
        <v>0</v>
      </c>
      <c r="S101">
        <f t="shared" si="104"/>
        <v>0</v>
      </c>
      <c r="T101">
        <f t="shared" si="71"/>
        <v>125</v>
      </c>
    </row>
    <row r="102" spans="1:20" x14ac:dyDescent="0.2">
      <c r="A102" t="s">
        <v>192</v>
      </c>
      <c r="B102" t="s">
        <v>193</v>
      </c>
      <c r="C102">
        <v>6</v>
      </c>
      <c r="D102">
        <f t="shared" si="66"/>
        <v>34</v>
      </c>
      <c r="J102">
        <f t="shared" ref="J102:R102" si="106">IF($C100=J$3,J$2,0)</f>
        <v>0</v>
      </c>
      <c r="K102">
        <f t="shared" si="106"/>
        <v>0</v>
      </c>
      <c r="L102">
        <f t="shared" si="106"/>
        <v>0</v>
      </c>
      <c r="M102">
        <f t="shared" si="106"/>
        <v>0</v>
      </c>
      <c r="N102">
        <f t="shared" si="106"/>
        <v>0</v>
      </c>
      <c r="O102">
        <f t="shared" si="106"/>
        <v>0</v>
      </c>
      <c r="P102">
        <f t="shared" si="106"/>
        <v>0</v>
      </c>
      <c r="Q102">
        <f t="shared" si="106"/>
        <v>125</v>
      </c>
      <c r="R102">
        <f t="shared" si="106"/>
        <v>0</v>
      </c>
      <c r="S102">
        <f t="shared" si="104"/>
        <v>0</v>
      </c>
      <c r="T102">
        <f t="shared" si="71"/>
        <v>125</v>
      </c>
    </row>
    <row r="103" spans="1:20" x14ac:dyDescent="0.2">
      <c r="A103" t="s">
        <v>194</v>
      </c>
      <c r="B103" t="s">
        <v>195</v>
      </c>
      <c r="C103">
        <v>6</v>
      </c>
      <c r="D103">
        <f t="shared" si="66"/>
        <v>34</v>
      </c>
      <c r="J103">
        <f t="shared" ref="J103:R103" si="107">IF($C101=J$3,J$2,0)</f>
        <v>0.3</v>
      </c>
      <c r="K103">
        <f t="shared" si="107"/>
        <v>0</v>
      </c>
      <c r="L103">
        <f t="shared" si="107"/>
        <v>0</v>
      </c>
      <c r="M103">
        <f t="shared" si="107"/>
        <v>0</v>
      </c>
      <c r="N103">
        <f t="shared" si="107"/>
        <v>0</v>
      </c>
      <c r="O103">
        <f t="shared" si="107"/>
        <v>0</v>
      </c>
      <c r="P103">
        <f t="shared" si="107"/>
        <v>0</v>
      </c>
      <c r="Q103">
        <f t="shared" si="107"/>
        <v>0</v>
      </c>
      <c r="R103">
        <f t="shared" si="107"/>
        <v>0</v>
      </c>
      <c r="S103">
        <f t="shared" si="104"/>
        <v>0</v>
      </c>
      <c r="T103">
        <f t="shared" si="71"/>
        <v>0.3</v>
      </c>
    </row>
    <row r="104" spans="1:20" x14ac:dyDescent="0.2">
      <c r="A104" t="s">
        <v>196</v>
      </c>
      <c r="B104" t="s">
        <v>262</v>
      </c>
      <c r="C104">
        <v>1</v>
      </c>
      <c r="D104">
        <f t="shared" si="66"/>
        <v>5</v>
      </c>
      <c r="J104">
        <f t="shared" ref="J104:R104" si="108">IF($C102=J$3,J$2,0)</f>
        <v>0</v>
      </c>
      <c r="K104">
        <f t="shared" si="108"/>
        <v>0</v>
      </c>
      <c r="L104">
        <f t="shared" si="108"/>
        <v>0</v>
      </c>
      <c r="M104">
        <f t="shared" si="108"/>
        <v>0</v>
      </c>
      <c r="N104">
        <f t="shared" si="108"/>
        <v>0</v>
      </c>
      <c r="O104">
        <f t="shared" si="108"/>
        <v>0</v>
      </c>
      <c r="P104">
        <f t="shared" si="108"/>
        <v>34</v>
      </c>
      <c r="Q104">
        <f t="shared" si="108"/>
        <v>0</v>
      </c>
      <c r="R104">
        <f t="shared" si="108"/>
        <v>0</v>
      </c>
      <c r="S104">
        <f t="shared" si="104"/>
        <v>0</v>
      </c>
      <c r="T104">
        <f t="shared" si="71"/>
        <v>34</v>
      </c>
    </row>
    <row r="105" spans="1:20" x14ac:dyDescent="0.2">
      <c r="A105" t="s">
        <v>197</v>
      </c>
      <c r="B105" t="s">
        <v>198</v>
      </c>
      <c r="C105">
        <v>6</v>
      </c>
      <c r="D105">
        <f t="shared" si="66"/>
        <v>34</v>
      </c>
      <c r="J105">
        <f t="shared" ref="J105:R105" si="109">IF($C103=J$3,J$2,0)</f>
        <v>0</v>
      </c>
      <c r="K105">
        <f t="shared" si="109"/>
        <v>0</v>
      </c>
      <c r="L105">
        <f t="shared" si="109"/>
        <v>0</v>
      </c>
      <c r="M105">
        <f t="shared" si="109"/>
        <v>0</v>
      </c>
      <c r="N105">
        <f t="shared" si="109"/>
        <v>0</v>
      </c>
      <c r="O105">
        <f t="shared" si="109"/>
        <v>0</v>
      </c>
      <c r="P105">
        <f t="shared" si="109"/>
        <v>34</v>
      </c>
      <c r="Q105">
        <f t="shared" si="109"/>
        <v>0</v>
      </c>
      <c r="R105">
        <f t="shared" si="109"/>
        <v>0</v>
      </c>
      <c r="S105">
        <f t="shared" si="104"/>
        <v>0</v>
      </c>
      <c r="T105">
        <f t="shared" si="71"/>
        <v>34</v>
      </c>
    </row>
    <row r="106" spans="1:20" x14ac:dyDescent="0.2">
      <c r="A106" t="s">
        <v>199</v>
      </c>
      <c r="B106" t="s">
        <v>200</v>
      </c>
      <c r="C106">
        <v>3</v>
      </c>
      <c r="D106">
        <f t="shared" si="66"/>
        <v>100</v>
      </c>
      <c r="J106">
        <f t="shared" ref="J106:R106" si="110">IF($C104=J$3,J$2,0)</f>
        <v>0</v>
      </c>
      <c r="K106">
        <f t="shared" si="110"/>
        <v>5</v>
      </c>
      <c r="L106">
        <f t="shared" si="110"/>
        <v>0</v>
      </c>
      <c r="M106">
        <f t="shared" si="110"/>
        <v>0</v>
      </c>
      <c r="N106">
        <f t="shared" si="110"/>
        <v>0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04"/>
        <v>0</v>
      </c>
      <c r="T106">
        <f t="shared" si="71"/>
        <v>5</v>
      </c>
    </row>
    <row r="107" spans="1:20" x14ac:dyDescent="0.2">
      <c r="A107" t="s">
        <v>201</v>
      </c>
      <c r="B107" t="s">
        <v>202</v>
      </c>
      <c r="C107">
        <v>2</v>
      </c>
      <c r="D107">
        <f t="shared" si="66"/>
        <v>25</v>
      </c>
      <c r="J107">
        <f t="shared" ref="J107:R107" si="111">IF($C105=J$3,J$2,0)</f>
        <v>0</v>
      </c>
      <c r="K107">
        <f t="shared" si="111"/>
        <v>0</v>
      </c>
      <c r="L107">
        <f t="shared" si="111"/>
        <v>0</v>
      </c>
      <c r="M107">
        <f t="shared" si="111"/>
        <v>0</v>
      </c>
      <c r="N107">
        <f t="shared" si="111"/>
        <v>0</v>
      </c>
      <c r="O107">
        <f t="shared" si="111"/>
        <v>0</v>
      </c>
      <c r="P107">
        <f t="shared" si="111"/>
        <v>34</v>
      </c>
      <c r="Q107">
        <f t="shared" si="111"/>
        <v>0</v>
      </c>
      <c r="R107">
        <f t="shared" si="111"/>
        <v>0</v>
      </c>
      <c r="S107">
        <f t="shared" si="104"/>
        <v>0</v>
      </c>
      <c r="T107">
        <f t="shared" si="71"/>
        <v>34</v>
      </c>
    </row>
    <row r="108" spans="1:20" x14ac:dyDescent="0.2">
      <c r="A108" t="s">
        <v>203</v>
      </c>
      <c r="B108" t="s">
        <v>204</v>
      </c>
      <c r="C108">
        <v>4</v>
      </c>
      <c r="D108">
        <f t="shared" si="66"/>
        <v>4</v>
      </c>
      <c r="J108">
        <f t="shared" ref="J108:R108" si="112">IF($C106=J$3,J$2,0)</f>
        <v>0</v>
      </c>
      <c r="K108">
        <f t="shared" si="112"/>
        <v>0</v>
      </c>
      <c r="L108">
        <f t="shared" si="112"/>
        <v>0</v>
      </c>
      <c r="M108">
        <f t="shared" si="112"/>
        <v>100</v>
      </c>
      <c r="N108">
        <f t="shared" si="112"/>
        <v>0</v>
      </c>
      <c r="O108">
        <f t="shared" si="112"/>
        <v>0</v>
      </c>
      <c r="P108">
        <f t="shared" si="112"/>
        <v>0</v>
      </c>
      <c r="Q108">
        <f t="shared" si="112"/>
        <v>0</v>
      </c>
      <c r="R108">
        <f t="shared" si="112"/>
        <v>0</v>
      </c>
      <c r="S108">
        <f t="shared" si="104"/>
        <v>0</v>
      </c>
      <c r="T108">
        <f t="shared" si="71"/>
        <v>100</v>
      </c>
    </row>
    <row r="109" spans="1:20" x14ac:dyDescent="0.2">
      <c r="A109" t="s">
        <v>205</v>
      </c>
      <c r="B109" t="s">
        <v>206</v>
      </c>
      <c r="C109">
        <v>6</v>
      </c>
      <c r="D109">
        <f t="shared" si="66"/>
        <v>34</v>
      </c>
      <c r="J109">
        <f t="shared" ref="J109:R109" si="113">IF($C107=J$3,J$2,0)</f>
        <v>0</v>
      </c>
      <c r="K109">
        <f t="shared" si="113"/>
        <v>0</v>
      </c>
      <c r="L109">
        <f t="shared" si="113"/>
        <v>25</v>
      </c>
      <c r="M109">
        <f t="shared" si="113"/>
        <v>0</v>
      </c>
      <c r="N109">
        <f t="shared" si="113"/>
        <v>0</v>
      </c>
      <c r="O109">
        <f t="shared" si="113"/>
        <v>0</v>
      </c>
      <c r="P109">
        <f t="shared" si="113"/>
        <v>0</v>
      </c>
      <c r="Q109">
        <f t="shared" si="113"/>
        <v>0</v>
      </c>
      <c r="R109">
        <f t="shared" si="113"/>
        <v>0</v>
      </c>
      <c r="S109">
        <f t="shared" si="104"/>
        <v>0</v>
      </c>
      <c r="T109">
        <f t="shared" si="71"/>
        <v>25</v>
      </c>
    </row>
    <row r="110" spans="1:20" x14ac:dyDescent="0.2">
      <c r="A110" t="s">
        <v>207</v>
      </c>
      <c r="B110" t="s">
        <v>258</v>
      </c>
      <c r="C110">
        <v>1</v>
      </c>
      <c r="D110">
        <f t="shared" si="66"/>
        <v>5</v>
      </c>
      <c r="J110">
        <f t="shared" ref="J110:R110" si="114">IF($C108=J$3,J$2,0)</f>
        <v>0</v>
      </c>
      <c r="K110">
        <f t="shared" si="114"/>
        <v>0</v>
      </c>
      <c r="L110">
        <f t="shared" si="114"/>
        <v>0</v>
      </c>
      <c r="M110">
        <f t="shared" si="114"/>
        <v>0</v>
      </c>
      <c r="N110">
        <f t="shared" si="114"/>
        <v>4</v>
      </c>
      <c r="O110">
        <f t="shared" si="114"/>
        <v>0</v>
      </c>
      <c r="P110">
        <f t="shared" si="114"/>
        <v>0</v>
      </c>
      <c r="Q110">
        <f t="shared" si="114"/>
        <v>0</v>
      </c>
      <c r="R110">
        <f t="shared" si="114"/>
        <v>0</v>
      </c>
      <c r="S110">
        <f t="shared" si="104"/>
        <v>0</v>
      </c>
      <c r="T110">
        <f t="shared" si="71"/>
        <v>4</v>
      </c>
    </row>
    <row r="111" spans="1:20" x14ac:dyDescent="0.2">
      <c r="A111" t="s">
        <v>208</v>
      </c>
      <c r="B111" t="s">
        <v>209</v>
      </c>
      <c r="C111">
        <v>4</v>
      </c>
      <c r="D111">
        <f t="shared" si="66"/>
        <v>4</v>
      </c>
      <c r="J111">
        <f t="shared" ref="J111:R111" si="115">IF($C109=J$3,J$2,0)</f>
        <v>0</v>
      </c>
      <c r="K111">
        <f t="shared" si="115"/>
        <v>0</v>
      </c>
      <c r="L111">
        <f t="shared" si="115"/>
        <v>0</v>
      </c>
      <c r="M111">
        <f t="shared" si="115"/>
        <v>0</v>
      </c>
      <c r="N111">
        <f t="shared" si="115"/>
        <v>0</v>
      </c>
      <c r="O111">
        <f t="shared" si="115"/>
        <v>0</v>
      </c>
      <c r="P111">
        <f t="shared" si="115"/>
        <v>34</v>
      </c>
      <c r="Q111">
        <f t="shared" si="115"/>
        <v>0</v>
      </c>
      <c r="R111">
        <f t="shared" si="115"/>
        <v>0</v>
      </c>
      <c r="S111">
        <f t="shared" si="104"/>
        <v>0</v>
      </c>
      <c r="T111">
        <f t="shared" si="71"/>
        <v>34</v>
      </c>
    </row>
    <row r="112" spans="1:20" x14ac:dyDescent="0.2">
      <c r="A112" t="s">
        <v>210</v>
      </c>
      <c r="B112" t="s">
        <v>211</v>
      </c>
      <c r="C112">
        <v>7</v>
      </c>
      <c r="D112">
        <f t="shared" si="66"/>
        <v>125</v>
      </c>
      <c r="J112">
        <f t="shared" ref="J112:R112" si="116">IF($C110=J$3,J$2,0)</f>
        <v>0</v>
      </c>
      <c r="K112">
        <f t="shared" si="116"/>
        <v>5</v>
      </c>
      <c r="L112">
        <f t="shared" si="116"/>
        <v>0</v>
      </c>
      <c r="M112">
        <f t="shared" si="116"/>
        <v>0</v>
      </c>
      <c r="N112">
        <f t="shared" si="116"/>
        <v>0</v>
      </c>
      <c r="O112">
        <f t="shared" si="116"/>
        <v>0</v>
      </c>
      <c r="P112">
        <f t="shared" si="116"/>
        <v>0</v>
      </c>
      <c r="Q112">
        <f t="shared" si="116"/>
        <v>0</v>
      </c>
      <c r="R112">
        <f t="shared" si="116"/>
        <v>0</v>
      </c>
      <c r="S112">
        <f t="shared" si="104"/>
        <v>0</v>
      </c>
      <c r="T112">
        <f t="shared" si="71"/>
        <v>5</v>
      </c>
    </row>
    <row r="113" spans="1:20" x14ac:dyDescent="0.2">
      <c r="A113" t="s">
        <v>212</v>
      </c>
      <c r="B113" t="s">
        <v>213</v>
      </c>
      <c r="C113">
        <v>0</v>
      </c>
      <c r="D113">
        <f t="shared" si="66"/>
        <v>0.3</v>
      </c>
      <c r="J113">
        <f t="shared" ref="J113:R113" si="117">IF($C111=J$3,J$2,0)</f>
        <v>0</v>
      </c>
      <c r="K113">
        <f t="shared" si="117"/>
        <v>0</v>
      </c>
      <c r="L113">
        <f t="shared" si="117"/>
        <v>0</v>
      </c>
      <c r="M113">
        <f t="shared" si="117"/>
        <v>0</v>
      </c>
      <c r="N113">
        <f t="shared" si="117"/>
        <v>4</v>
      </c>
      <c r="O113">
        <f t="shared" si="117"/>
        <v>0</v>
      </c>
      <c r="P113">
        <f t="shared" si="117"/>
        <v>0</v>
      </c>
      <c r="Q113">
        <f t="shared" si="117"/>
        <v>0</v>
      </c>
      <c r="R113">
        <f t="shared" si="117"/>
        <v>0</v>
      </c>
      <c r="S113">
        <f t="shared" si="104"/>
        <v>0</v>
      </c>
      <c r="T113">
        <f t="shared" si="71"/>
        <v>4</v>
      </c>
    </row>
    <row r="114" spans="1:20" x14ac:dyDescent="0.2">
      <c r="A114" t="s">
        <v>214</v>
      </c>
      <c r="B114" t="s">
        <v>156</v>
      </c>
      <c r="C114">
        <v>7</v>
      </c>
      <c r="D114">
        <f t="shared" si="66"/>
        <v>125</v>
      </c>
      <c r="J114">
        <f t="shared" ref="J114:R114" si="118">IF($C112=J$3,J$2,0)</f>
        <v>0</v>
      </c>
      <c r="K114">
        <f t="shared" si="118"/>
        <v>0</v>
      </c>
      <c r="L114">
        <f t="shared" si="118"/>
        <v>0</v>
      </c>
      <c r="M114">
        <f t="shared" si="118"/>
        <v>0</v>
      </c>
      <c r="N114">
        <f t="shared" si="118"/>
        <v>0</v>
      </c>
      <c r="O114">
        <f t="shared" si="118"/>
        <v>0</v>
      </c>
      <c r="P114">
        <f t="shared" si="118"/>
        <v>0</v>
      </c>
      <c r="Q114">
        <f t="shared" si="118"/>
        <v>125</v>
      </c>
      <c r="R114">
        <f t="shared" si="118"/>
        <v>0</v>
      </c>
      <c r="S114">
        <f t="shared" si="104"/>
        <v>0</v>
      </c>
      <c r="T114">
        <f t="shared" si="71"/>
        <v>125</v>
      </c>
    </row>
    <row r="115" spans="1:20" x14ac:dyDescent="0.2">
      <c r="A115" t="s">
        <v>215</v>
      </c>
      <c r="B115" t="s">
        <v>216</v>
      </c>
      <c r="C115">
        <v>1</v>
      </c>
      <c r="D115">
        <f t="shared" si="66"/>
        <v>5</v>
      </c>
      <c r="J115">
        <f t="shared" ref="J115:R115" si="119">IF($C113=J$3,J$2,0)</f>
        <v>0.3</v>
      </c>
      <c r="K115">
        <f t="shared" si="119"/>
        <v>0</v>
      </c>
      <c r="L115">
        <f t="shared" si="119"/>
        <v>0</v>
      </c>
      <c r="M115">
        <f t="shared" si="119"/>
        <v>0</v>
      </c>
      <c r="N115">
        <f t="shared" si="119"/>
        <v>0</v>
      </c>
      <c r="O115">
        <f t="shared" si="119"/>
        <v>0</v>
      </c>
      <c r="P115">
        <f t="shared" si="119"/>
        <v>0</v>
      </c>
      <c r="Q115">
        <f t="shared" si="119"/>
        <v>0</v>
      </c>
      <c r="R115">
        <f t="shared" si="119"/>
        <v>0</v>
      </c>
      <c r="S115">
        <f t="shared" si="104"/>
        <v>0</v>
      </c>
      <c r="T115">
        <f t="shared" si="71"/>
        <v>0.3</v>
      </c>
    </row>
    <row r="116" spans="1:20" x14ac:dyDescent="0.2">
      <c r="A116" t="s">
        <v>217</v>
      </c>
      <c r="B116" t="s">
        <v>218</v>
      </c>
      <c r="C116">
        <v>5</v>
      </c>
      <c r="D116">
        <f t="shared" si="66"/>
        <v>10</v>
      </c>
      <c r="J116">
        <f t="shared" ref="J116:R116" si="120">IF($C114=J$3,J$2,0)</f>
        <v>0</v>
      </c>
      <c r="K116">
        <f t="shared" si="120"/>
        <v>0</v>
      </c>
      <c r="L116">
        <f t="shared" si="120"/>
        <v>0</v>
      </c>
      <c r="M116">
        <f t="shared" si="120"/>
        <v>0</v>
      </c>
      <c r="N116">
        <f t="shared" si="120"/>
        <v>0</v>
      </c>
      <c r="O116">
        <f t="shared" si="120"/>
        <v>0</v>
      </c>
      <c r="P116">
        <f t="shared" si="120"/>
        <v>0</v>
      </c>
      <c r="Q116">
        <f t="shared" si="120"/>
        <v>125</v>
      </c>
      <c r="R116">
        <f t="shared" si="120"/>
        <v>0</v>
      </c>
      <c r="S116">
        <f t="shared" si="104"/>
        <v>0</v>
      </c>
      <c r="T116">
        <f t="shared" si="71"/>
        <v>125</v>
      </c>
    </row>
    <row r="117" spans="1:20" x14ac:dyDescent="0.2">
      <c r="A117" t="s">
        <v>219</v>
      </c>
      <c r="B117" t="s">
        <v>220</v>
      </c>
      <c r="C117">
        <v>8</v>
      </c>
      <c r="D117">
        <f t="shared" si="66"/>
        <v>1000</v>
      </c>
      <c r="J117">
        <f t="shared" ref="J117:R117" si="121">IF($C115=J$3,J$2,0)</f>
        <v>0</v>
      </c>
      <c r="K117">
        <f t="shared" si="121"/>
        <v>5</v>
      </c>
      <c r="L117">
        <f t="shared" si="121"/>
        <v>0</v>
      </c>
      <c r="M117">
        <f t="shared" si="121"/>
        <v>0</v>
      </c>
      <c r="N117">
        <f t="shared" si="121"/>
        <v>0</v>
      </c>
      <c r="O117">
        <f t="shared" si="121"/>
        <v>0</v>
      </c>
      <c r="P117">
        <f t="shared" si="121"/>
        <v>0</v>
      </c>
      <c r="Q117">
        <f t="shared" si="121"/>
        <v>0</v>
      </c>
      <c r="R117">
        <f t="shared" si="121"/>
        <v>0</v>
      </c>
      <c r="S117">
        <f t="shared" si="104"/>
        <v>0</v>
      </c>
      <c r="T117">
        <f t="shared" si="71"/>
        <v>5</v>
      </c>
    </row>
    <row r="118" spans="1:20" x14ac:dyDescent="0.2">
      <c r="A118" t="s">
        <v>221</v>
      </c>
      <c r="B118" t="s">
        <v>222</v>
      </c>
      <c r="C118">
        <v>7</v>
      </c>
      <c r="D118">
        <f t="shared" si="66"/>
        <v>125</v>
      </c>
      <c r="J118">
        <f t="shared" ref="J118:R118" si="122">IF($C116=J$3,J$2,0)</f>
        <v>0</v>
      </c>
      <c r="K118">
        <f t="shared" si="122"/>
        <v>0</v>
      </c>
      <c r="L118">
        <f t="shared" si="122"/>
        <v>0</v>
      </c>
      <c r="M118">
        <f t="shared" si="122"/>
        <v>0</v>
      </c>
      <c r="N118">
        <f t="shared" si="122"/>
        <v>0</v>
      </c>
      <c r="O118">
        <f t="shared" si="122"/>
        <v>10</v>
      </c>
      <c r="P118">
        <f t="shared" si="122"/>
        <v>0</v>
      </c>
      <c r="Q118">
        <f t="shared" si="122"/>
        <v>0</v>
      </c>
      <c r="R118">
        <f t="shared" si="122"/>
        <v>0</v>
      </c>
      <c r="S118">
        <f t="shared" si="104"/>
        <v>0</v>
      </c>
      <c r="T118">
        <f t="shared" si="71"/>
        <v>10</v>
      </c>
    </row>
    <row r="119" spans="1:20" x14ac:dyDescent="0.2">
      <c r="A119" t="s">
        <v>223</v>
      </c>
      <c r="B119" t="s">
        <v>224</v>
      </c>
      <c r="C119">
        <v>1</v>
      </c>
      <c r="D119">
        <f t="shared" si="66"/>
        <v>5</v>
      </c>
      <c r="J119">
        <f t="shared" ref="J119:R119" si="123">IF($C117=J$3,J$2,0)</f>
        <v>0</v>
      </c>
      <c r="K119">
        <f t="shared" si="123"/>
        <v>0</v>
      </c>
      <c r="L119">
        <f t="shared" si="123"/>
        <v>0</v>
      </c>
      <c r="M119">
        <f t="shared" si="123"/>
        <v>0</v>
      </c>
      <c r="N119">
        <f t="shared" si="123"/>
        <v>0</v>
      </c>
      <c r="O119">
        <f t="shared" si="123"/>
        <v>0</v>
      </c>
      <c r="P119">
        <f t="shared" si="123"/>
        <v>0</v>
      </c>
      <c r="Q119">
        <f t="shared" si="123"/>
        <v>0</v>
      </c>
      <c r="R119">
        <f t="shared" si="123"/>
        <v>1000</v>
      </c>
      <c r="S119">
        <f t="shared" si="104"/>
        <v>0</v>
      </c>
      <c r="T119">
        <f t="shared" si="71"/>
        <v>1000</v>
      </c>
    </row>
    <row r="120" spans="1:20" x14ac:dyDescent="0.2">
      <c r="A120" t="s">
        <v>225</v>
      </c>
      <c r="B120" t="s">
        <v>226</v>
      </c>
      <c r="C120">
        <v>5</v>
      </c>
      <c r="D120">
        <f t="shared" si="66"/>
        <v>10</v>
      </c>
      <c r="J120">
        <f t="shared" ref="J120:R120" si="124">IF($C118=J$3,J$2,0)</f>
        <v>0</v>
      </c>
      <c r="K120">
        <f t="shared" si="124"/>
        <v>0</v>
      </c>
      <c r="L120">
        <f t="shared" si="124"/>
        <v>0</v>
      </c>
      <c r="M120">
        <f t="shared" si="124"/>
        <v>0</v>
      </c>
      <c r="N120">
        <f t="shared" si="124"/>
        <v>0</v>
      </c>
      <c r="O120">
        <f t="shared" si="124"/>
        <v>0</v>
      </c>
      <c r="P120">
        <f t="shared" si="124"/>
        <v>0</v>
      </c>
      <c r="Q120">
        <f t="shared" si="124"/>
        <v>125</v>
      </c>
      <c r="R120">
        <f t="shared" si="124"/>
        <v>0</v>
      </c>
      <c r="S120">
        <f t="shared" si="104"/>
        <v>0</v>
      </c>
      <c r="T120">
        <f t="shared" si="71"/>
        <v>125</v>
      </c>
    </row>
    <row r="121" spans="1:20" x14ac:dyDescent="0.2">
      <c r="A121" t="s">
        <v>227</v>
      </c>
      <c r="B121" t="s">
        <v>259</v>
      </c>
      <c r="C121">
        <v>1</v>
      </c>
      <c r="D121">
        <f t="shared" si="66"/>
        <v>5</v>
      </c>
      <c r="J121">
        <f t="shared" ref="J121:R121" si="125">IF($C119=J$3,J$2,0)</f>
        <v>0</v>
      </c>
      <c r="K121">
        <f t="shared" si="125"/>
        <v>5</v>
      </c>
      <c r="L121">
        <f t="shared" si="125"/>
        <v>0</v>
      </c>
      <c r="M121">
        <f t="shared" si="125"/>
        <v>0</v>
      </c>
      <c r="N121">
        <f t="shared" si="125"/>
        <v>0</v>
      </c>
      <c r="O121">
        <f t="shared" si="125"/>
        <v>0</v>
      </c>
      <c r="P121">
        <f t="shared" si="125"/>
        <v>0</v>
      </c>
      <c r="Q121">
        <f t="shared" si="125"/>
        <v>0</v>
      </c>
      <c r="R121">
        <f t="shared" si="125"/>
        <v>0</v>
      </c>
      <c r="S121">
        <f t="shared" si="104"/>
        <v>0</v>
      </c>
      <c r="T121">
        <f t="shared" si="71"/>
        <v>5</v>
      </c>
    </row>
    <row r="122" spans="1:20" x14ac:dyDescent="0.2">
      <c r="A122" t="s">
        <v>228</v>
      </c>
      <c r="B122" t="s">
        <v>229</v>
      </c>
      <c r="C122">
        <v>4</v>
      </c>
      <c r="D122">
        <f t="shared" si="66"/>
        <v>4</v>
      </c>
      <c r="J122">
        <f t="shared" ref="J122:R122" si="126">IF($C120=J$3,J$2,0)</f>
        <v>0</v>
      </c>
      <c r="K122">
        <f t="shared" si="126"/>
        <v>0</v>
      </c>
      <c r="L122">
        <f t="shared" si="126"/>
        <v>0</v>
      </c>
      <c r="M122">
        <f t="shared" si="126"/>
        <v>0</v>
      </c>
      <c r="N122">
        <f t="shared" si="126"/>
        <v>0</v>
      </c>
      <c r="O122">
        <f t="shared" si="126"/>
        <v>10</v>
      </c>
      <c r="P122">
        <f t="shared" si="126"/>
        <v>0</v>
      </c>
      <c r="Q122">
        <f t="shared" si="126"/>
        <v>0</v>
      </c>
      <c r="R122">
        <f t="shared" si="126"/>
        <v>0</v>
      </c>
      <c r="S122">
        <f t="shared" si="104"/>
        <v>0</v>
      </c>
      <c r="T122">
        <f t="shared" si="71"/>
        <v>10</v>
      </c>
    </row>
    <row r="123" spans="1:20" x14ac:dyDescent="0.2">
      <c r="A123" t="s">
        <v>230</v>
      </c>
      <c r="B123" t="s">
        <v>231</v>
      </c>
      <c r="C123">
        <v>4</v>
      </c>
      <c r="D123">
        <f t="shared" si="66"/>
        <v>4</v>
      </c>
      <c r="J123">
        <f t="shared" ref="J123:R123" si="127">IF($C121=J$3,J$2,0)</f>
        <v>0</v>
      </c>
      <c r="K123">
        <f t="shared" si="127"/>
        <v>5</v>
      </c>
      <c r="L123">
        <f t="shared" si="127"/>
        <v>0</v>
      </c>
      <c r="M123">
        <f t="shared" si="127"/>
        <v>0</v>
      </c>
      <c r="N123">
        <f t="shared" si="127"/>
        <v>0</v>
      </c>
      <c r="O123">
        <f t="shared" si="127"/>
        <v>0</v>
      </c>
      <c r="P123">
        <f t="shared" si="127"/>
        <v>0</v>
      </c>
      <c r="Q123">
        <f t="shared" si="127"/>
        <v>0</v>
      </c>
      <c r="R123">
        <f t="shared" si="127"/>
        <v>0</v>
      </c>
      <c r="S123">
        <f t="shared" si="104"/>
        <v>0</v>
      </c>
      <c r="T123">
        <f t="shared" si="71"/>
        <v>5</v>
      </c>
    </row>
    <row r="124" spans="1:20" x14ac:dyDescent="0.2">
      <c r="A124" t="s">
        <v>232</v>
      </c>
      <c r="B124" t="s">
        <v>233</v>
      </c>
      <c r="C124">
        <v>1</v>
      </c>
      <c r="D124">
        <f t="shared" si="66"/>
        <v>5</v>
      </c>
      <c r="J124">
        <f t="shared" ref="J124:R124" si="128">IF($C122=J$3,J$2,0)</f>
        <v>0</v>
      </c>
      <c r="K124">
        <f t="shared" si="128"/>
        <v>0</v>
      </c>
      <c r="L124">
        <f t="shared" si="128"/>
        <v>0</v>
      </c>
      <c r="M124">
        <f t="shared" si="128"/>
        <v>0</v>
      </c>
      <c r="N124">
        <f t="shared" si="128"/>
        <v>4</v>
      </c>
      <c r="O124">
        <f t="shared" si="128"/>
        <v>0</v>
      </c>
      <c r="P124">
        <f t="shared" si="128"/>
        <v>0</v>
      </c>
      <c r="Q124">
        <f t="shared" si="128"/>
        <v>0</v>
      </c>
      <c r="R124">
        <f t="shared" si="128"/>
        <v>0</v>
      </c>
      <c r="S124">
        <f t="shared" si="104"/>
        <v>0</v>
      </c>
      <c r="T124">
        <f t="shared" si="71"/>
        <v>4</v>
      </c>
    </row>
    <row r="125" spans="1:20" x14ac:dyDescent="0.2">
      <c r="A125" t="s">
        <v>234</v>
      </c>
      <c r="B125" t="s">
        <v>260</v>
      </c>
      <c r="C125">
        <v>0</v>
      </c>
      <c r="D125">
        <f>IF(T127&gt;0,T127,"")</f>
        <v>0.3</v>
      </c>
      <c r="J125">
        <f t="shared" ref="J125:R125" si="129">IF($C123=J$3,J$2,0)</f>
        <v>0</v>
      </c>
      <c r="K125">
        <f t="shared" si="129"/>
        <v>0</v>
      </c>
      <c r="L125">
        <f t="shared" si="129"/>
        <v>0</v>
      </c>
      <c r="M125">
        <f t="shared" si="129"/>
        <v>0</v>
      </c>
      <c r="N125">
        <f t="shared" si="129"/>
        <v>4</v>
      </c>
      <c r="O125">
        <f t="shared" si="129"/>
        <v>0</v>
      </c>
      <c r="P125">
        <f t="shared" si="129"/>
        <v>0</v>
      </c>
      <c r="Q125">
        <f t="shared" si="129"/>
        <v>0</v>
      </c>
      <c r="R125">
        <f t="shared" si="129"/>
        <v>0</v>
      </c>
      <c r="S125">
        <f t="shared" si="104"/>
        <v>0</v>
      </c>
      <c r="T125">
        <f t="shared" si="71"/>
        <v>4</v>
      </c>
    </row>
    <row r="126" spans="1:20" x14ac:dyDescent="0.2">
      <c r="J126">
        <f t="shared" ref="J126:R126" si="130">IF($C124=J$3,J$2,0)</f>
        <v>0</v>
      </c>
      <c r="K126">
        <f t="shared" si="130"/>
        <v>5</v>
      </c>
      <c r="L126">
        <f t="shared" si="130"/>
        <v>0</v>
      </c>
      <c r="M126">
        <f t="shared" si="130"/>
        <v>0</v>
      </c>
      <c r="N126">
        <f t="shared" si="130"/>
        <v>0</v>
      </c>
      <c r="O126">
        <f t="shared" si="130"/>
        <v>0</v>
      </c>
      <c r="P126">
        <f t="shared" si="130"/>
        <v>0</v>
      </c>
      <c r="Q126">
        <f t="shared" si="130"/>
        <v>0</v>
      </c>
      <c r="R126">
        <f t="shared" si="130"/>
        <v>0</v>
      </c>
      <c r="S126">
        <f t="shared" si="104"/>
        <v>0</v>
      </c>
      <c r="T126">
        <f t="shared" si="71"/>
        <v>5</v>
      </c>
    </row>
    <row r="127" spans="1:20" x14ac:dyDescent="0.2">
      <c r="J127">
        <f t="shared" ref="J127:R127" si="131">IF($C125=J$3,J$2,0)</f>
        <v>0.3</v>
      </c>
      <c r="K127">
        <f t="shared" si="131"/>
        <v>0</v>
      </c>
      <c r="L127">
        <f t="shared" si="131"/>
        <v>0</v>
      </c>
      <c r="M127">
        <f t="shared" si="131"/>
        <v>0</v>
      </c>
      <c r="N127">
        <f t="shared" si="131"/>
        <v>0</v>
      </c>
      <c r="O127">
        <f t="shared" si="131"/>
        <v>0</v>
      </c>
      <c r="P127">
        <f t="shared" si="131"/>
        <v>0</v>
      </c>
      <c r="Q127">
        <f t="shared" si="131"/>
        <v>0</v>
      </c>
      <c r="R127">
        <f t="shared" si="131"/>
        <v>0</v>
      </c>
      <c r="S127">
        <f t="shared" si="104"/>
        <v>0</v>
      </c>
      <c r="T127">
        <f t="shared" si="71"/>
        <v>0.3</v>
      </c>
    </row>
    <row r="128" spans="1:20" x14ac:dyDescent="0.2">
      <c r="J128">
        <f t="shared" ref="J128:R128" si="132">IF($C126=J$3,J$2,0)</f>
        <v>0.3</v>
      </c>
      <c r="K128">
        <f t="shared" si="132"/>
        <v>0</v>
      </c>
      <c r="L128">
        <f t="shared" si="132"/>
        <v>0</v>
      </c>
      <c r="M128">
        <f t="shared" si="132"/>
        <v>0</v>
      </c>
      <c r="N128">
        <f t="shared" si="132"/>
        <v>0</v>
      </c>
      <c r="O128">
        <f t="shared" si="132"/>
        <v>0</v>
      </c>
      <c r="P128">
        <f t="shared" si="132"/>
        <v>0</v>
      </c>
      <c r="Q128">
        <f t="shared" si="132"/>
        <v>0</v>
      </c>
      <c r="R128">
        <f t="shared" si="132"/>
        <v>0</v>
      </c>
      <c r="S128">
        <f t="shared" si="104"/>
        <v>-0.3</v>
      </c>
      <c r="T128">
        <f t="shared" si="71"/>
        <v>0</v>
      </c>
    </row>
    <row r="129" spans="10:20" x14ac:dyDescent="0.2">
      <c r="J129">
        <f t="shared" ref="J129:R129" si="133">IF($C127=J$3,J$2,0)</f>
        <v>0.3</v>
      </c>
      <c r="K129">
        <f t="shared" si="133"/>
        <v>0</v>
      </c>
      <c r="L129">
        <f t="shared" si="133"/>
        <v>0</v>
      </c>
      <c r="M129">
        <f t="shared" si="133"/>
        <v>0</v>
      </c>
      <c r="N129">
        <f t="shared" si="133"/>
        <v>0</v>
      </c>
      <c r="O129">
        <f t="shared" si="133"/>
        <v>0</v>
      </c>
      <c r="P129">
        <f t="shared" si="133"/>
        <v>0</v>
      </c>
      <c r="Q129">
        <f t="shared" si="133"/>
        <v>0</v>
      </c>
      <c r="R129">
        <f t="shared" si="133"/>
        <v>0</v>
      </c>
      <c r="S129">
        <f t="shared" si="104"/>
        <v>-0.3</v>
      </c>
      <c r="T129">
        <f t="shared" ref="T129:T130" si="134">SUM(J129:S129)</f>
        <v>0</v>
      </c>
    </row>
    <row r="130" spans="10:20" x14ac:dyDescent="0.2">
      <c r="J130">
        <f t="shared" ref="J130:R130" si="135">IF($C128=J$3,J$2,0)</f>
        <v>0.3</v>
      </c>
      <c r="K130">
        <f t="shared" si="135"/>
        <v>0</v>
      </c>
      <c r="L130">
        <f t="shared" si="135"/>
        <v>0</v>
      </c>
      <c r="M130">
        <f t="shared" si="135"/>
        <v>0</v>
      </c>
      <c r="N130">
        <f t="shared" si="135"/>
        <v>0</v>
      </c>
      <c r="O130">
        <f t="shared" si="135"/>
        <v>0</v>
      </c>
      <c r="P130">
        <f t="shared" si="135"/>
        <v>0</v>
      </c>
      <c r="Q130">
        <f t="shared" si="135"/>
        <v>0</v>
      </c>
      <c r="R130">
        <f t="shared" si="135"/>
        <v>0</v>
      </c>
      <c r="S130">
        <f t="shared" si="104"/>
        <v>-0.3</v>
      </c>
      <c r="T130">
        <f t="shared" si="134"/>
        <v>0</v>
      </c>
    </row>
  </sheetData>
  <autoFilter ref="A1:D124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15</cp:revision>
  <dcterms:modified xsi:type="dcterms:W3CDTF">2020-02-18T17:00:43Z</dcterms:modified>
  <dc:language>en-GB</dc:language>
</cp:coreProperties>
</file>