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Equa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quantity of product to be purchased</t>
      </text>
    </comment>
    <comment authorId="0" ref="K3">
      <text>
        <t xml:space="preserve">"Item Cost" is the cost of the package being bought</t>
      </text>
    </comment>
    <comment authorId="0" ref="M3">
      <text>
        <t xml:space="preserve">"Unit Cost" is the cost of unit per package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Leave at 1 unless you aren't direct driving the weapon</t>
      </text>
    </comment>
  </commentList>
</comments>
</file>

<file path=xl/sharedStrings.xml><?xml version="1.0" encoding="utf-8"?>
<sst xmlns="http://schemas.openxmlformats.org/spreadsheetml/2006/main" count="83" uniqueCount="77">
  <si>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</si>
  <si>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</si>
  <si>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</si>
  <si>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</si>
  <si>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</si>
  <si>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</si>
  <si>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</si>
  <si>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</si>
  <si>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Specs</t>
  </si>
  <si>
    <t>Item Description</t>
  </si>
  <si>
    <t>Vendor/Source</t>
  </si>
  <si>
    <t>Link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</si>
  <si>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</si>
  <si>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</si>
  <si>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</si>
  <si>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</si>
  <si>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</si>
  <si>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</si>
  <si>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</si>
  <si>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</si>
  <si>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</si>
  <si>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Screw switch used to turn robot on / off</t>
  </si>
  <si>
    <t>Itgresa</t>
  </si>
  <si>
    <t>https://itgresa.com/product/mini-power-switch/</t>
  </si>
  <si>
    <t>yes</t>
  </si>
  <si>
    <t>Tattu 450 mAh 2S LiPo with XT30</t>
  </si>
  <si>
    <t>Battery to power the robot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</si>
  <si>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</si>
  <si>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</si>
  <si>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Drive motors</t>
  </si>
  <si>
    <t>Receiver</t>
  </si>
  <si>
    <t>Electronics</t>
  </si>
  <si>
    <t>Drive esc (combined with receiver if using Malenki)</t>
  </si>
  <si>
    <t>Weapon Motor</t>
  </si>
  <si>
    <t>Weapon esc</t>
  </si>
  <si>
    <t>Fuse</t>
  </si>
  <si>
    <t>Things like power transmission members (belts, pulleys), bot materials (3D printer filament), wheels, bushings/bearings, etc go here</t>
  </si>
  <si>
    <t>Structure / Materials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</si>
  <si>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</si>
  <si>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</si>
  <si>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</si>
  <si>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</si>
  <si>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</si>
  <si>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</si>
  <si>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</si>
  <si>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</si>
  <si>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</si>
  <si>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</si>
  <si>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</si>
  <si>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max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</si>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</sst>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sz val="10.0"/>
      <color theme="1"/>
      <name val="Arial"/>
      <scheme val="minor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horizontal="right" readingOrder="0"/>
    </xf>
    <xf borderId="0" fillId="3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 readingOrder="0"/>
    </xf>
    <xf borderId="0" fillId="3" fontId="1" numFmtId="164" xfId="0" applyAlignment="1" applyFont="1" applyNumberFormat="1">
      <alignment horizontal="right"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0" xfId="0" applyAlignment="1" applyFont="1">
      <alignment vertical="bottom"/>
    </xf>
    <xf borderId="0" fillId="0" fontId="1" numFmtId="0" xfId="0" applyFont="1"/>
    <xf borderId="0" fillId="2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4" numFmtId="0" xfId="0" applyAlignment="1" applyFill="1" applyFont="1">
      <alignment horizontal="right" readingOrder="0" shrinkToFit="0" vertical="bottom" wrapText="0"/>
    </xf>
    <xf borderId="0" fillId="6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6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2" numFmtId="0" xfId="0" applyAlignment="1" applyFont="1">
      <alignment horizontal="right" readingOrder="0" vertical="bottom"/>
    </xf>
    <xf quotePrefix="1"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Font="1"/>
    <xf borderId="0" fillId="7" fontId="1" numFmtId="49" xfId="0" applyAlignment="1" applyFont="1" applyNumberFormat="1">
      <alignment readingOrder="0"/>
    </xf>
    <xf borderId="0" fillId="0" fontId="7" numFmtId="0" xfId="0" applyFont="1"/>
    <xf borderId="0" fillId="2" fontId="7" numFmtId="0" xfId="0" applyFont="1"/>
    <xf borderId="0" fillId="0" fontId="8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itgresa.com/product/mini-power-switch/" TargetMode="External"/><Relationship Id="rId3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4.25"/>
    <col customWidth="1" min="3" max="3" width="27.75"/>
    <col customWidth="1" min="4" max="4" width="23.0"/>
    <col customWidth="1" min="5" max="5" width="21.75"/>
    <col customWidth="1" min="6" max="6" width="13.75"/>
    <col customWidth="1" min="8" max="8" width="13.88"/>
    <col customWidth="1" min="9" max="9" width="11.75"/>
    <col customWidth="1" min="12" max="12" width="17.38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3"/>
      <c r="N1" s="1"/>
      <c r="O1" s="1"/>
      <c r="P1" s="1"/>
      <c r="Q1" s="1"/>
    </row>
    <row r="2">
      <c r="A2" s="4" t="s">
        <v>1</v>
      </c>
      <c r="C2" s="5">
        <f>SUM(N:N)</f>
        <v>20.94</v>
      </c>
      <c r="D2" s="4" t="s">
        <v>2</v>
      </c>
      <c r="E2" s="6">
        <f>SUMIFS(O:O, J:J, "no")
</f>
        <v>0</v>
      </c>
      <c r="F2" s="4" t="s">
        <v>3</v>
      </c>
      <c r="G2" s="6">
        <f>SUMIFS(O:O, J:J, "yes")</f>
        <v>20.94</v>
      </c>
      <c r="H2" s="7" t="s">
        <v>4</v>
      </c>
      <c r="I2" s="5">
        <f>SUM(O:O)</f>
        <v>20.94</v>
      </c>
      <c r="J2" s="8"/>
      <c r="K2" s="8"/>
      <c r="L2" s="8"/>
      <c r="M2" s="9"/>
      <c r="N2" s="8"/>
      <c r="O2" s="8"/>
      <c r="P2" s="8"/>
      <c r="Q2" s="8"/>
    </row>
    <row r="3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9" t="s">
        <v>17</v>
      </c>
      <c r="N3" s="8" t="s">
        <v>18</v>
      </c>
      <c r="O3" s="8" t="s">
        <v>19</v>
      </c>
      <c r="P3" s="8"/>
      <c r="Q3" s="8"/>
    </row>
    <row r="4">
      <c r="A4" s="10"/>
      <c r="B4" s="11">
        <v>1.0</v>
      </c>
      <c r="C4" s="12" t="s">
        <v>20</v>
      </c>
      <c r="D4" s="11"/>
      <c r="E4" s="11" t="s">
        <v>21</v>
      </c>
      <c r="F4" s="11" t="s">
        <v>22</v>
      </c>
      <c r="G4" s="13" t="s">
        <v>23</v>
      </c>
      <c r="H4" s="11">
        <v>1.0</v>
      </c>
      <c r="I4" s="11">
        <v>1.0</v>
      </c>
      <c r="J4" s="11" t="s">
        <v>24</v>
      </c>
      <c r="K4" s="14">
        <v>7.99</v>
      </c>
      <c r="M4" s="15">
        <f t="shared" ref="M4:M40" si="1">IFERROR(K4/H4, 0)</f>
        <v>7.99</v>
      </c>
      <c r="N4" s="15">
        <f t="shared" ref="N4:N40" si="2">I4*M4</f>
        <v>7.99</v>
      </c>
      <c r="O4" s="15">
        <f t="shared" ref="O4:O40" si="3">K4*B4</f>
        <v>7.99</v>
      </c>
    </row>
    <row r="5">
      <c r="A5" s="10"/>
      <c r="B5" s="11">
        <v>1.0</v>
      </c>
      <c r="C5" s="11" t="s">
        <v>25</v>
      </c>
      <c r="E5" s="16" t="s">
        <v>26</v>
      </c>
      <c r="F5" s="16" t="s">
        <v>27</v>
      </c>
      <c r="G5" s="13" t="s">
        <v>28</v>
      </c>
      <c r="H5" s="11">
        <v>1.0</v>
      </c>
      <c r="I5" s="11">
        <v>1.0</v>
      </c>
      <c r="J5" s="11" t="s">
        <v>24</v>
      </c>
      <c r="K5" s="14">
        <v>12.95</v>
      </c>
      <c r="M5" s="15">
        <f t="shared" si="1"/>
        <v>12.95</v>
      </c>
      <c r="N5" s="15">
        <f t="shared" si="2"/>
        <v>12.95</v>
      </c>
      <c r="O5" s="15">
        <f t="shared" si="3"/>
        <v>12.95</v>
      </c>
    </row>
    <row r="6">
      <c r="A6" s="10"/>
      <c r="C6" s="11" t="s">
        <v>29</v>
      </c>
      <c r="J6" s="17"/>
      <c r="K6" s="14">
        <v>0.0</v>
      </c>
      <c r="M6" s="15">
        <f t="shared" si="1"/>
        <v>0</v>
      </c>
      <c r="N6" s="15">
        <f t="shared" si="2"/>
        <v>0</v>
      </c>
      <c r="O6" s="15">
        <f t="shared" si="3"/>
        <v>0</v>
      </c>
    </row>
    <row r="7">
      <c r="A7" s="10"/>
      <c r="C7" s="11" t="s">
        <v>30</v>
      </c>
      <c r="J7" s="17"/>
      <c r="K7" s="14">
        <v>0.0</v>
      </c>
      <c r="M7" s="15">
        <f t="shared" si="1"/>
        <v>0</v>
      </c>
      <c r="N7" s="15">
        <f t="shared" si="2"/>
        <v>0</v>
      </c>
      <c r="O7" s="15">
        <f t="shared" si="3"/>
        <v>0</v>
      </c>
    </row>
    <row r="8">
      <c r="A8" s="10" t="s">
        <v>31</v>
      </c>
      <c r="C8" s="12" t="s">
        <v>32</v>
      </c>
      <c r="J8" s="17"/>
      <c r="K8" s="14">
        <v>0.0</v>
      </c>
      <c r="M8" s="15">
        <f t="shared" si="1"/>
        <v>0</v>
      </c>
      <c r="N8" s="15">
        <f t="shared" si="2"/>
        <v>0</v>
      </c>
      <c r="O8" s="15">
        <f t="shared" si="3"/>
        <v>0</v>
      </c>
    </row>
    <row r="9">
      <c r="A9" s="10"/>
      <c r="C9" s="16" t="s">
        <v>33</v>
      </c>
      <c r="J9" s="17"/>
      <c r="K9" s="14">
        <v>0.0</v>
      </c>
      <c r="M9" s="15">
        <f t="shared" si="1"/>
        <v>0</v>
      </c>
      <c r="N9" s="15">
        <f t="shared" si="2"/>
        <v>0</v>
      </c>
      <c r="O9" s="15">
        <f t="shared" si="3"/>
        <v>0</v>
      </c>
    </row>
    <row r="10">
      <c r="A10" s="10"/>
      <c r="C10" s="16" t="s">
        <v>34</v>
      </c>
      <c r="J10" s="17"/>
      <c r="K10" s="14">
        <v>0.0</v>
      </c>
      <c r="M10" s="15">
        <f t="shared" si="1"/>
        <v>0</v>
      </c>
      <c r="N10" s="15">
        <f t="shared" si="2"/>
        <v>0</v>
      </c>
      <c r="O10" s="15">
        <f t="shared" si="3"/>
        <v>0</v>
      </c>
    </row>
    <row r="11">
      <c r="A11" s="10"/>
      <c r="C11" s="16" t="s">
        <v>35</v>
      </c>
      <c r="J11" s="17"/>
      <c r="K11" s="14">
        <v>0.0</v>
      </c>
      <c r="M11" s="15">
        <f t="shared" si="1"/>
        <v>0</v>
      </c>
      <c r="N11" s="15">
        <f t="shared" si="2"/>
        <v>0</v>
      </c>
      <c r="O11" s="15">
        <f t="shared" si="3"/>
        <v>0</v>
      </c>
    </row>
    <row r="12">
      <c r="A12" s="10"/>
      <c r="J12" s="17"/>
      <c r="K12" s="14">
        <v>0.0</v>
      </c>
      <c r="M12" s="15">
        <f t="shared" si="1"/>
        <v>0</v>
      </c>
      <c r="N12" s="15">
        <f t="shared" si="2"/>
        <v>0</v>
      </c>
      <c r="O12" s="15">
        <f t="shared" si="3"/>
        <v>0</v>
      </c>
    </row>
    <row r="13">
      <c r="A13" s="18"/>
      <c r="C13" s="11" t="s">
        <v>36</v>
      </c>
      <c r="J13" s="17"/>
      <c r="K13" s="14">
        <v>0.0</v>
      </c>
      <c r="M13" s="15">
        <f t="shared" si="1"/>
        <v>0</v>
      </c>
      <c r="N13" s="15">
        <f t="shared" si="2"/>
        <v>0</v>
      </c>
      <c r="O13" s="15">
        <f t="shared" si="3"/>
        <v>0</v>
      </c>
    </row>
    <row r="14">
      <c r="A14" s="18"/>
      <c r="J14" s="17"/>
      <c r="K14" s="14">
        <v>0.0</v>
      </c>
      <c r="M14" s="15">
        <f t="shared" si="1"/>
        <v>0</v>
      </c>
      <c r="N14" s="15">
        <f t="shared" si="2"/>
        <v>0</v>
      </c>
      <c r="O14" s="15">
        <f t="shared" si="3"/>
        <v>0</v>
      </c>
    </row>
    <row r="15">
      <c r="A15" s="18" t="s">
        <v>37</v>
      </c>
      <c r="J15" s="17"/>
      <c r="K15" s="14">
        <v>0.0</v>
      </c>
      <c r="M15" s="15">
        <f t="shared" si="1"/>
        <v>0</v>
      </c>
      <c r="N15" s="15">
        <f t="shared" si="2"/>
        <v>0</v>
      </c>
      <c r="O15" s="15">
        <f t="shared" si="3"/>
        <v>0</v>
      </c>
    </row>
    <row r="16">
      <c r="A16" s="18"/>
      <c r="J16" s="17"/>
      <c r="K16" s="14">
        <v>0.0</v>
      </c>
      <c r="M16" s="15">
        <f t="shared" si="1"/>
        <v>0</v>
      </c>
      <c r="N16" s="15">
        <f t="shared" si="2"/>
        <v>0</v>
      </c>
      <c r="O16" s="15">
        <f t="shared" si="3"/>
        <v>0</v>
      </c>
    </row>
    <row r="17">
      <c r="A17" s="18"/>
      <c r="J17" s="17"/>
      <c r="K17" s="14">
        <v>0.0</v>
      </c>
      <c r="M17" s="15">
        <f t="shared" si="1"/>
        <v>0</v>
      </c>
      <c r="N17" s="15">
        <f t="shared" si="2"/>
        <v>0</v>
      </c>
      <c r="O17" s="15">
        <f t="shared" si="3"/>
        <v>0</v>
      </c>
    </row>
    <row r="18">
      <c r="A18" s="19"/>
      <c r="B18" s="20"/>
      <c r="C18" s="21" t="s">
        <v>38</v>
      </c>
      <c r="D18" s="22"/>
      <c r="E18" s="22"/>
      <c r="F18" s="21"/>
      <c r="G18" s="23"/>
      <c r="H18" s="20"/>
      <c r="I18" s="20"/>
      <c r="J18" s="17"/>
      <c r="K18" s="14">
        <v>0.0</v>
      </c>
      <c r="L18" s="21"/>
      <c r="M18" s="15">
        <f t="shared" si="1"/>
        <v>0</v>
      </c>
      <c r="N18" s="15">
        <f t="shared" si="2"/>
        <v>0</v>
      </c>
      <c r="O18" s="15">
        <f t="shared" si="3"/>
        <v>0</v>
      </c>
    </row>
    <row r="19">
      <c r="A19" s="19"/>
      <c r="J19" s="17"/>
      <c r="K19" s="14">
        <v>0.0</v>
      </c>
      <c r="M19" s="15">
        <f t="shared" si="1"/>
        <v>0</v>
      </c>
      <c r="N19" s="15">
        <f t="shared" si="2"/>
        <v>0</v>
      </c>
      <c r="O19" s="15">
        <f t="shared" si="3"/>
        <v>0</v>
      </c>
    </row>
    <row r="20">
      <c r="A20" s="19" t="s">
        <v>39</v>
      </c>
      <c r="B20" s="20"/>
      <c r="C20" s="21"/>
      <c r="D20" s="22"/>
      <c r="E20" s="22"/>
      <c r="F20" s="21"/>
      <c r="G20" s="23"/>
      <c r="H20" s="20"/>
      <c r="I20" s="20"/>
      <c r="J20" s="17"/>
      <c r="K20" s="14">
        <v>0.0</v>
      </c>
      <c r="L20" s="21"/>
      <c r="M20" s="15">
        <f t="shared" si="1"/>
        <v>0</v>
      </c>
      <c r="N20" s="15">
        <f t="shared" si="2"/>
        <v>0</v>
      </c>
      <c r="O20" s="15">
        <f t="shared" si="3"/>
        <v>0</v>
      </c>
    </row>
    <row r="21">
      <c r="A21" s="19"/>
      <c r="G21" s="24"/>
      <c r="J21" s="17"/>
      <c r="K21" s="14">
        <v>0.0</v>
      </c>
      <c r="M21" s="15">
        <f t="shared" si="1"/>
        <v>0</v>
      </c>
      <c r="N21" s="15">
        <f t="shared" si="2"/>
        <v>0</v>
      </c>
      <c r="O21" s="15">
        <f t="shared" si="3"/>
        <v>0</v>
      </c>
    </row>
    <row r="22">
      <c r="A22" s="19"/>
      <c r="J22" s="17"/>
      <c r="K22" s="14">
        <v>0.0</v>
      </c>
      <c r="M22" s="15">
        <f t="shared" si="1"/>
        <v>0</v>
      </c>
      <c r="N22" s="15">
        <f t="shared" si="2"/>
        <v>0</v>
      </c>
      <c r="O22" s="15">
        <f t="shared" si="3"/>
        <v>0</v>
      </c>
    </row>
    <row r="23">
      <c r="A23" s="25"/>
      <c r="C23" s="11" t="s">
        <v>40</v>
      </c>
      <c r="J23" s="17"/>
      <c r="K23" s="14">
        <v>0.0</v>
      </c>
      <c r="M23" s="15">
        <f t="shared" si="1"/>
        <v>0</v>
      </c>
      <c r="N23" s="15">
        <f t="shared" si="2"/>
        <v>0</v>
      </c>
      <c r="O23" s="15">
        <f t="shared" si="3"/>
        <v>0</v>
      </c>
    </row>
    <row r="24">
      <c r="A24" s="25"/>
      <c r="J24" s="17"/>
      <c r="K24" s="14">
        <v>0.0</v>
      </c>
      <c r="M24" s="15">
        <f t="shared" si="1"/>
        <v>0</v>
      </c>
      <c r="N24" s="15">
        <f t="shared" si="2"/>
        <v>0</v>
      </c>
      <c r="O24" s="15">
        <f t="shared" si="3"/>
        <v>0</v>
      </c>
    </row>
    <row r="25">
      <c r="A25" s="25" t="s">
        <v>41</v>
      </c>
      <c r="J25" s="17"/>
      <c r="K25" s="14">
        <v>0.0</v>
      </c>
      <c r="M25" s="15">
        <f t="shared" si="1"/>
        <v>0</v>
      </c>
      <c r="N25" s="15">
        <f t="shared" si="2"/>
        <v>0</v>
      </c>
      <c r="O25" s="15">
        <f t="shared" si="3"/>
        <v>0</v>
      </c>
    </row>
    <row r="26">
      <c r="A26" s="25"/>
      <c r="J26" s="17"/>
      <c r="K26" s="14">
        <v>0.0</v>
      </c>
      <c r="M26" s="15">
        <f t="shared" si="1"/>
        <v>0</v>
      </c>
      <c r="N26" s="15">
        <f t="shared" si="2"/>
        <v>0</v>
      </c>
      <c r="O26" s="15">
        <f t="shared" si="3"/>
        <v>0</v>
      </c>
    </row>
    <row r="27">
      <c r="A27" s="25"/>
      <c r="J27" s="17"/>
      <c r="K27" s="14">
        <v>0.0</v>
      </c>
      <c r="M27" s="15">
        <f t="shared" si="1"/>
        <v>0</v>
      </c>
      <c r="N27" s="15">
        <f t="shared" si="2"/>
        <v>0</v>
      </c>
      <c r="O27" s="15">
        <f t="shared" si="3"/>
        <v>0</v>
      </c>
    </row>
    <row r="28">
      <c r="K28" s="14">
        <v>0.0</v>
      </c>
      <c r="M28" s="15">
        <f t="shared" si="1"/>
        <v>0</v>
      </c>
      <c r="N28" s="15">
        <f t="shared" si="2"/>
        <v>0</v>
      </c>
      <c r="O28" s="15">
        <f t="shared" si="3"/>
        <v>0</v>
      </c>
    </row>
    <row r="29">
      <c r="K29" s="14">
        <v>0.0</v>
      </c>
      <c r="M29" s="15">
        <f t="shared" si="1"/>
        <v>0</v>
      </c>
      <c r="N29" s="15">
        <f t="shared" si="2"/>
        <v>0</v>
      </c>
      <c r="O29" s="15">
        <f t="shared" si="3"/>
        <v>0</v>
      </c>
    </row>
    <row r="30">
      <c r="K30" s="14">
        <v>0.0</v>
      </c>
      <c r="M30" s="15">
        <f t="shared" si="1"/>
        <v>0</v>
      </c>
      <c r="N30" s="15">
        <f t="shared" si="2"/>
        <v>0</v>
      </c>
      <c r="O30" s="15">
        <f t="shared" si="3"/>
        <v>0</v>
      </c>
    </row>
    <row r="31">
      <c r="K31" s="14">
        <v>0.0</v>
      </c>
      <c r="M31" s="15">
        <f t="shared" si="1"/>
        <v>0</v>
      </c>
      <c r="N31" s="15">
        <f t="shared" si="2"/>
        <v>0</v>
      </c>
      <c r="O31" s="15">
        <f t="shared" si="3"/>
        <v>0</v>
      </c>
    </row>
    <row r="32">
      <c r="K32" s="14">
        <v>0.0</v>
      </c>
      <c r="M32" s="15">
        <f t="shared" si="1"/>
        <v>0</v>
      </c>
      <c r="N32" s="15">
        <f t="shared" si="2"/>
        <v>0</v>
      </c>
      <c r="O32" s="15">
        <f t="shared" si="3"/>
        <v>0</v>
      </c>
    </row>
    <row r="33">
      <c r="K33" s="14">
        <v>0.0</v>
      </c>
      <c r="M33" s="15">
        <f t="shared" si="1"/>
        <v>0</v>
      </c>
      <c r="N33" s="15">
        <f t="shared" si="2"/>
        <v>0</v>
      </c>
      <c r="O33" s="15">
        <f t="shared" si="3"/>
        <v>0</v>
      </c>
    </row>
    <row r="34">
      <c r="K34" s="14">
        <v>0.0</v>
      </c>
      <c r="M34" s="15">
        <f t="shared" si="1"/>
        <v>0</v>
      </c>
      <c r="N34" s="15">
        <f t="shared" si="2"/>
        <v>0</v>
      </c>
      <c r="O34" s="15">
        <f t="shared" si="3"/>
        <v>0</v>
      </c>
    </row>
    <row r="35">
      <c r="K35" s="14">
        <v>0.0</v>
      </c>
      <c r="M35" s="15">
        <f t="shared" si="1"/>
        <v>0</v>
      </c>
      <c r="N35" s="15">
        <f t="shared" si="2"/>
        <v>0</v>
      </c>
      <c r="O35" s="15">
        <f t="shared" si="3"/>
        <v>0</v>
      </c>
    </row>
    <row r="36">
      <c r="K36" s="14">
        <v>0.0</v>
      </c>
      <c r="M36" s="15">
        <f t="shared" si="1"/>
        <v>0</v>
      </c>
      <c r="N36" s="15">
        <f t="shared" si="2"/>
        <v>0</v>
      </c>
      <c r="O36" s="15">
        <f t="shared" si="3"/>
        <v>0</v>
      </c>
    </row>
    <row r="37">
      <c r="K37" s="14">
        <v>0.0</v>
      </c>
      <c r="M37" s="15">
        <f t="shared" si="1"/>
        <v>0</v>
      </c>
      <c r="N37" s="15">
        <f t="shared" si="2"/>
        <v>0</v>
      </c>
      <c r="O37" s="15">
        <f t="shared" si="3"/>
        <v>0</v>
      </c>
    </row>
    <row r="38">
      <c r="K38" s="14">
        <v>0.0</v>
      </c>
      <c r="M38" s="15">
        <f t="shared" si="1"/>
        <v>0</v>
      </c>
      <c r="N38" s="15">
        <f t="shared" si="2"/>
        <v>0</v>
      </c>
      <c r="O38" s="15">
        <f t="shared" si="3"/>
        <v>0</v>
      </c>
    </row>
    <row r="39">
      <c r="K39" s="14">
        <v>0.0</v>
      </c>
      <c r="M39" s="15">
        <f t="shared" si="1"/>
        <v>0</v>
      </c>
      <c r="N39" s="15">
        <f t="shared" si="2"/>
        <v>0</v>
      </c>
      <c r="O39" s="15">
        <f t="shared" si="3"/>
        <v>0</v>
      </c>
    </row>
    <row r="40">
      <c r="K40" s="14">
        <v>0.0</v>
      </c>
      <c r="M40" s="15">
        <f t="shared" si="1"/>
        <v>0</v>
      </c>
      <c r="N40" s="15">
        <f t="shared" si="2"/>
        <v>0</v>
      </c>
      <c r="O40" s="15">
        <f t="shared" si="3"/>
        <v>0</v>
      </c>
    </row>
    <row r="41">
      <c r="M41" s="15"/>
      <c r="N41" s="2"/>
      <c r="O41" s="2"/>
    </row>
    <row r="42">
      <c r="M42" s="15"/>
      <c r="N42" s="2"/>
      <c r="O42" s="2"/>
    </row>
    <row r="43">
      <c r="M43" s="15"/>
      <c r="N43" s="2"/>
      <c r="O43" s="2"/>
    </row>
    <row r="44">
      <c r="M44" s="15"/>
      <c r="N44" s="2"/>
      <c r="O44" s="2"/>
    </row>
    <row r="45">
      <c r="M45" s="15"/>
      <c r="N45" s="2"/>
      <c r="O45" s="2"/>
    </row>
    <row r="46">
      <c r="M46" s="15"/>
      <c r="N46" s="2"/>
      <c r="O46" s="2"/>
    </row>
    <row r="47">
      <c r="M47" s="15"/>
      <c r="N47" s="2"/>
      <c r="O47" s="2"/>
    </row>
    <row r="48">
      <c r="M48" s="15"/>
      <c r="N48" s="2"/>
      <c r="O48" s="2"/>
    </row>
    <row r="49">
      <c r="M49" s="15"/>
      <c r="N49" s="2"/>
      <c r="O49" s="2"/>
    </row>
    <row r="50">
      <c r="M50" s="15"/>
      <c r="N50" s="2"/>
      <c r="O50" s="2"/>
    </row>
    <row r="51">
      <c r="M51" s="15"/>
      <c r="N51" s="2"/>
      <c r="O51" s="2"/>
    </row>
    <row r="52">
      <c r="M52" s="15"/>
      <c r="N52" s="2"/>
      <c r="O52" s="2"/>
    </row>
    <row r="53">
      <c r="M53" s="15"/>
      <c r="N53" s="2"/>
      <c r="O53" s="2"/>
    </row>
    <row r="54">
      <c r="M54" s="15"/>
      <c r="N54" s="2"/>
      <c r="O54" s="2"/>
    </row>
    <row r="55">
      <c r="M55" s="15"/>
      <c r="N55" s="2"/>
      <c r="O55" s="2"/>
    </row>
    <row r="56">
      <c r="M56" s="15"/>
      <c r="N56" s="2"/>
      <c r="O56" s="2"/>
    </row>
    <row r="57">
      <c r="M57" s="15"/>
      <c r="N57" s="2"/>
      <c r="O57" s="2"/>
    </row>
    <row r="58">
      <c r="M58" s="15"/>
      <c r="N58" s="2"/>
      <c r="O58" s="2"/>
    </row>
    <row r="59">
      <c r="M59" s="15"/>
      <c r="N59" s="2"/>
      <c r="O59" s="2"/>
    </row>
    <row r="60">
      <c r="M60" s="15"/>
      <c r="N60" s="2"/>
      <c r="O60" s="2"/>
    </row>
    <row r="61">
      <c r="M61" s="15"/>
      <c r="N61" s="2"/>
      <c r="O61" s="2"/>
    </row>
    <row r="62">
      <c r="M62" s="15"/>
      <c r="N62" s="2"/>
      <c r="O62" s="2"/>
    </row>
    <row r="63">
      <c r="M63" s="15"/>
      <c r="N63" s="2"/>
      <c r="O63" s="2"/>
    </row>
    <row r="64">
      <c r="M64" s="15"/>
      <c r="N64" s="2"/>
      <c r="O64" s="2"/>
    </row>
    <row r="65">
      <c r="M65" s="15"/>
      <c r="N65" s="2"/>
      <c r="O65" s="2"/>
    </row>
    <row r="66">
      <c r="M66" s="15"/>
      <c r="N66" s="2"/>
      <c r="O66" s="2"/>
    </row>
    <row r="67">
      <c r="M67" s="15"/>
      <c r="N67" s="2"/>
      <c r="O67" s="2"/>
    </row>
    <row r="68">
      <c r="M68" s="15"/>
      <c r="N68" s="2"/>
      <c r="O68" s="2"/>
    </row>
    <row r="69">
      <c r="M69" s="15"/>
      <c r="N69" s="2"/>
      <c r="O69" s="2"/>
    </row>
    <row r="70">
      <c r="M70" s="15"/>
      <c r="N70" s="2"/>
      <c r="O70" s="2"/>
    </row>
    <row r="71">
      <c r="M71" s="15"/>
      <c r="N71" s="2"/>
      <c r="O71" s="2"/>
    </row>
    <row r="72">
      <c r="M72" s="15"/>
      <c r="N72" s="2"/>
      <c r="O72" s="2"/>
    </row>
    <row r="73">
      <c r="M73" s="15"/>
      <c r="N73" s="2"/>
      <c r="O73" s="2"/>
    </row>
    <row r="74">
      <c r="M74" s="15"/>
      <c r="N74" s="2"/>
      <c r="O74" s="2"/>
    </row>
    <row r="75">
      <c r="M75" s="15"/>
      <c r="N75" s="2"/>
      <c r="O75" s="2"/>
    </row>
    <row r="76">
      <c r="M76" s="15"/>
      <c r="N76" s="2"/>
      <c r="O76" s="2"/>
    </row>
    <row r="77">
      <c r="M77" s="15"/>
      <c r="N77" s="2"/>
      <c r="O77" s="2"/>
    </row>
    <row r="78">
      <c r="M78" s="15"/>
      <c r="N78" s="2"/>
      <c r="O78" s="2"/>
    </row>
    <row r="79">
      <c r="M79" s="15"/>
      <c r="N79" s="2"/>
      <c r="O79" s="2"/>
    </row>
    <row r="80">
      <c r="M80" s="15"/>
      <c r="N80" s="2"/>
      <c r="O80" s="2"/>
    </row>
    <row r="81">
      <c r="M81" s="15"/>
      <c r="N81" s="2"/>
      <c r="O81" s="2"/>
    </row>
    <row r="82">
      <c r="M82" s="15"/>
      <c r="N82" s="2"/>
      <c r="O82" s="2"/>
    </row>
    <row r="83">
      <c r="M83" s="15"/>
      <c r="N83" s="2"/>
      <c r="O83" s="2"/>
    </row>
    <row r="84">
      <c r="M84" s="15"/>
      <c r="N84" s="2"/>
      <c r="O84" s="2"/>
    </row>
    <row r="85">
      <c r="M85" s="15"/>
      <c r="N85" s="2"/>
      <c r="O85" s="2"/>
    </row>
    <row r="86">
      <c r="M86" s="15"/>
      <c r="N86" s="2"/>
      <c r="O86" s="2"/>
    </row>
    <row r="87">
      <c r="M87" s="15"/>
      <c r="N87" s="2"/>
      <c r="O87" s="2"/>
    </row>
    <row r="88">
      <c r="M88" s="15"/>
      <c r="N88" s="2"/>
      <c r="O88" s="2"/>
    </row>
    <row r="89">
      <c r="M89" s="15"/>
      <c r="N89" s="2"/>
      <c r="O89" s="2"/>
    </row>
    <row r="90">
      <c r="M90" s="15"/>
      <c r="N90" s="2"/>
      <c r="O90" s="2"/>
    </row>
    <row r="91">
      <c r="M91" s="15"/>
      <c r="N91" s="2"/>
      <c r="O91" s="2"/>
    </row>
    <row r="92">
      <c r="M92" s="15"/>
      <c r="N92" s="2"/>
      <c r="O92" s="2"/>
    </row>
    <row r="93">
      <c r="M93" s="15"/>
      <c r="N93" s="2"/>
      <c r="O93" s="2"/>
    </row>
    <row r="94">
      <c r="M94" s="15"/>
      <c r="N94" s="2"/>
      <c r="O94" s="2"/>
    </row>
    <row r="95">
      <c r="M95" s="15"/>
      <c r="N95" s="2"/>
      <c r="O95" s="2"/>
    </row>
    <row r="96">
      <c r="M96" s="15"/>
      <c r="N96" s="2"/>
      <c r="O96" s="2"/>
    </row>
    <row r="97">
      <c r="M97" s="15"/>
      <c r="N97" s="2"/>
      <c r="O97" s="2"/>
    </row>
    <row r="98">
      <c r="M98" s="15"/>
      <c r="N98" s="2"/>
      <c r="O98" s="2"/>
    </row>
    <row r="99">
      <c r="M99" s="15"/>
      <c r="N99" s="2"/>
      <c r="O99" s="2"/>
    </row>
    <row r="100">
      <c r="M100" s="15"/>
      <c r="N100" s="2"/>
      <c r="O100" s="2"/>
    </row>
    <row r="101">
      <c r="M101" s="15"/>
      <c r="N101" s="2"/>
      <c r="O101" s="2"/>
    </row>
    <row r="102">
      <c r="M102" s="15"/>
      <c r="N102" s="2"/>
      <c r="O102" s="2"/>
    </row>
    <row r="103">
      <c r="M103" s="15"/>
      <c r="N103" s="2"/>
      <c r="O103" s="2"/>
    </row>
    <row r="104">
      <c r="M104" s="15"/>
      <c r="N104" s="2"/>
      <c r="O104" s="2"/>
    </row>
    <row r="105">
      <c r="M105" s="15"/>
      <c r="N105" s="2"/>
      <c r="O105" s="2"/>
    </row>
    <row r="106">
      <c r="M106" s="15"/>
      <c r="N106" s="2"/>
      <c r="O106" s="2"/>
    </row>
    <row r="107">
      <c r="M107" s="15"/>
      <c r="N107" s="2"/>
      <c r="O107" s="2"/>
    </row>
    <row r="108">
      <c r="M108" s="15"/>
      <c r="N108" s="2"/>
      <c r="O108" s="2"/>
    </row>
    <row r="109">
      <c r="M109" s="15"/>
      <c r="N109" s="2"/>
      <c r="O109" s="2"/>
    </row>
    <row r="110">
      <c r="M110" s="15"/>
      <c r="N110" s="2"/>
      <c r="O110" s="2"/>
    </row>
    <row r="111">
      <c r="M111" s="15"/>
      <c r="N111" s="2"/>
      <c r="O111" s="2"/>
    </row>
    <row r="112">
      <c r="M112" s="15"/>
      <c r="N112" s="2"/>
      <c r="O112" s="2"/>
    </row>
    <row r="113">
      <c r="M113" s="15"/>
      <c r="N113" s="2"/>
      <c r="O113" s="2"/>
    </row>
    <row r="114">
      <c r="M114" s="15"/>
      <c r="N114" s="2"/>
      <c r="O114" s="2"/>
    </row>
    <row r="115">
      <c r="M115" s="15"/>
      <c r="N115" s="2"/>
      <c r="O115" s="2"/>
    </row>
    <row r="116">
      <c r="M116" s="15"/>
      <c r="N116" s="2"/>
      <c r="O116" s="2"/>
    </row>
    <row r="117">
      <c r="M117" s="15"/>
      <c r="N117" s="2"/>
      <c r="O117" s="2"/>
    </row>
    <row r="118">
      <c r="M118" s="15"/>
      <c r="N118" s="2"/>
      <c r="O118" s="2"/>
    </row>
    <row r="119">
      <c r="M119" s="15"/>
      <c r="N119" s="2"/>
      <c r="O119" s="2"/>
    </row>
    <row r="120">
      <c r="M120" s="15"/>
      <c r="N120" s="2"/>
      <c r="O120" s="2"/>
    </row>
    <row r="121">
      <c r="M121" s="15"/>
      <c r="N121" s="2"/>
      <c r="O121" s="2"/>
    </row>
    <row r="122">
      <c r="M122" s="15"/>
      <c r="N122" s="2"/>
      <c r="O122" s="2"/>
    </row>
    <row r="123">
      <c r="M123" s="15"/>
      <c r="N123" s="2"/>
      <c r="O123" s="2"/>
    </row>
    <row r="124">
      <c r="M124" s="15"/>
      <c r="N124" s="2"/>
      <c r="O124" s="2"/>
    </row>
    <row r="125">
      <c r="M125" s="15"/>
      <c r="N125" s="2"/>
      <c r="O125" s="2"/>
    </row>
    <row r="126">
      <c r="M126" s="15"/>
      <c r="N126" s="2"/>
      <c r="O126" s="2"/>
    </row>
    <row r="127">
      <c r="M127" s="15"/>
      <c r="N127" s="2"/>
      <c r="O127" s="2"/>
    </row>
    <row r="128">
      <c r="M128" s="15"/>
      <c r="N128" s="2"/>
      <c r="O128" s="2"/>
    </row>
    <row r="129">
      <c r="M129" s="15"/>
      <c r="N129" s="2"/>
      <c r="O129" s="2"/>
    </row>
    <row r="130">
      <c r="M130" s="15"/>
      <c r="N130" s="2"/>
      <c r="O130" s="2"/>
    </row>
    <row r="131">
      <c r="M131" s="15"/>
      <c r="N131" s="2"/>
      <c r="O131" s="2"/>
    </row>
    <row r="132">
      <c r="M132" s="15"/>
      <c r="N132" s="2"/>
      <c r="O132" s="2"/>
    </row>
    <row r="133">
      <c r="M133" s="15"/>
      <c r="N133" s="2"/>
      <c r="O133" s="2"/>
    </row>
    <row r="134">
      <c r="M134" s="15"/>
      <c r="N134" s="2"/>
      <c r="O134" s="2"/>
    </row>
    <row r="135">
      <c r="M135" s="15"/>
      <c r="N135" s="2"/>
      <c r="O135" s="2"/>
    </row>
    <row r="136">
      <c r="M136" s="15"/>
      <c r="N136" s="2"/>
      <c r="O136" s="2"/>
    </row>
    <row r="137">
      <c r="M137" s="15"/>
      <c r="N137" s="2"/>
      <c r="O137" s="2"/>
    </row>
    <row r="138">
      <c r="M138" s="15"/>
      <c r="N138" s="2"/>
      <c r="O138" s="2"/>
    </row>
    <row r="139">
      <c r="M139" s="15"/>
      <c r="N139" s="2"/>
      <c r="O139" s="2"/>
    </row>
    <row r="140">
      <c r="M140" s="15"/>
      <c r="N140" s="2"/>
      <c r="O140" s="2"/>
    </row>
    <row r="141">
      <c r="M141" s="15"/>
      <c r="N141" s="2"/>
      <c r="O141" s="2"/>
    </row>
    <row r="142">
      <c r="M142" s="15"/>
      <c r="N142" s="2"/>
      <c r="O142" s="2"/>
    </row>
    <row r="143">
      <c r="M143" s="15"/>
      <c r="N143" s="2"/>
      <c r="O143" s="2"/>
    </row>
    <row r="144">
      <c r="M144" s="15"/>
      <c r="N144" s="2"/>
      <c r="O144" s="2"/>
    </row>
    <row r="145">
      <c r="M145" s="15"/>
      <c r="N145" s="2"/>
      <c r="O145" s="2"/>
    </row>
    <row r="146">
      <c r="M146" s="15"/>
      <c r="N146" s="2"/>
      <c r="O146" s="2"/>
    </row>
    <row r="147">
      <c r="M147" s="15"/>
      <c r="N147" s="2"/>
      <c r="O147" s="2"/>
    </row>
    <row r="148">
      <c r="M148" s="15"/>
      <c r="N148" s="2"/>
      <c r="O148" s="2"/>
    </row>
    <row r="149">
      <c r="M149" s="15"/>
      <c r="N149" s="2"/>
      <c r="O149" s="2"/>
    </row>
    <row r="150">
      <c r="M150" s="15"/>
      <c r="N150" s="2"/>
      <c r="O150" s="2"/>
    </row>
    <row r="151">
      <c r="M151" s="15"/>
      <c r="N151" s="2"/>
      <c r="O151" s="2"/>
    </row>
    <row r="152">
      <c r="M152" s="15"/>
      <c r="N152" s="2"/>
      <c r="O152" s="2"/>
    </row>
    <row r="153">
      <c r="M153" s="15"/>
      <c r="N153" s="2"/>
      <c r="O153" s="2"/>
    </row>
    <row r="154">
      <c r="M154" s="15"/>
      <c r="N154" s="2"/>
      <c r="O154" s="2"/>
    </row>
    <row r="155">
      <c r="M155" s="15"/>
      <c r="N155" s="2"/>
      <c r="O155" s="2"/>
    </row>
    <row r="156">
      <c r="M156" s="15"/>
      <c r="N156" s="2"/>
      <c r="O156" s="2"/>
    </row>
    <row r="157">
      <c r="M157" s="15"/>
      <c r="N157" s="2"/>
      <c r="O157" s="2"/>
    </row>
    <row r="158">
      <c r="M158" s="15"/>
      <c r="N158" s="2"/>
      <c r="O158" s="2"/>
    </row>
    <row r="159">
      <c r="M159" s="15"/>
      <c r="N159" s="2"/>
      <c r="O159" s="2"/>
    </row>
    <row r="160">
      <c r="M160" s="15"/>
      <c r="N160" s="2"/>
      <c r="O160" s="2"/>
    </row>
    <row r="161">
      <c r="M161" s="15"/>
      <c r="N161" s="2"/>
      <c r="O161" s="2"/>
    </row>
    <row r="162">
      <c r="M162" s="15"/>
      <c r="N162" s="2"/>
      <c r="O162" s="2"/>
    </row>
    <row r="163">
      <c r="M163" s="15"/>
      <c r="N163" s="2"/>
      <c r="O163" s="2"/>
    </row>
    <row r="164">
      <c r="M164" s="15"/>
      <c r="N164" s="2"/>
      <c r="O164" s="2"/>
    </row>
    <row r="165">
      <c r="M165" s="15"/>
      <c r="N165" s="2"/>
      <c r="O165" s="2"/>
    </row>
    <row r="166">
      <c r="M166" s="15"/>
      <c r="N166" s="2"/>
      <c r="O166" s="2"/>
    </row>
    <row r="167">
      <c r="M167" s="15"/>
      <c r="N167" s="2"/>
      <c r="O167" s="2"/>
    </row>
    <row r="168">
      <c r="M168" s="15"/>
      <c r="N168" s="2"/>
      <c r="O168" s="2"/>
    </row>
    <row r="169">
      <c r="M169" s="15"/>
      <c r="N169" s="2"/>
      <c r="O169" s="2"/>
    </row>
    <row r="170">
      <c r="M170" s="15"/>
      <c r="N170" s="2"/>
      <c r="O170" s="2"/>
    </row>
    <row r="171">
      <c r="M171" s="15"/>
      <c r="N171" s="2"/>
      <c r="O171" s="2"/>
    </row>
    <row r="172">
      <c r="M172" s="15"/>
      <c r="N172" s="2"/>
      <c r="O172" s="2"/>
    </row>
    <row r="173">
      <c r="M173" s="15"/>
      <c r="N173" s="2"/>
      <c r="O173" s="2"/>
    </row>
    <row r="174">
      <c r="M174" s="15"/>
      <c r="N174" s="2"/>
      <c r="O174" s="2"/>
    </row>
    <row r="175">
      <c r="M175" s="15"/>
      <c r="N175" s="2"/>
      <c r="O175" s="2"/>
    </row>
    <row r="176">
      <c r="M176" s="15"/>
      <c r="N176" s="2"/>
      <c r="O176" s="2"/>
    </row>
    <row r="177">
      <c r="M177" s="15"/>
      <c r="N177" s="2"/>
      <c r="O177" s="2"/>
    </row>
    <row r="178">
      <c r="M178" s="15"/>
      <c r="N178" s="2"/>
      <c r="O178" s="2"/>
    </row>
    <row r="179">
      <c r="M179" s="15"/>
      <c r="N179" s="2"/>
      <c r="O179" s="2"/>
    </row>
    <row r="180">
      <c r="M180" s="15"/>
      <c r="N180" s="2"/>
      <c r="O180" s="2"/>
    </row>
    <row r="181">
      <c r="M181" s="15"/>
      <c r="N181" s="2"/>
      <c r="O181" s="2"/>
    </row>
    <row r="182">
      <c r="M182" s="15"/>
      <c r="N182" s="2"/>
      <c r="O182" s="2"/>
    </row>
    <row r="183">
      <c r="M183" s="15"/>
      <c r="N183" s="2"/>
      <c r="O183" s="2"/>
    </row>
    <row r="184">
      <c r="M184" s="15"/>
      <c r="N184" s="2"/>
      <c r="O184" s="2"/>
    </row>
    <row r="185">
      <c r="M185" s="15"/>
      <c r="N185" s="2"/>
      <c r="O185" s="2"/>
    </row>
    <row r="186">
      <c r="M186" s="15"/>
      <c r="N186" s="2"/>
      <c r="O186" s="2"/>
    </row>
    <row r="187">
      <c r="M187" s="15"/>
      <c r="N187" s="2"/>
      <c r="O187" s="2"/>
    </row>
    <row r="188">
      <c r="M188" s="15"/>
      <c r="N188" s="2"/>
      <c r="O188" s="2"/>
    </row>
    <row r="189">
      <c r="M189" s="15"/>
      <c r="N189" s="2"/>
      <c r="O189" s="2"/>
    </row>
    <row r="190">
      <c r="M190" s="15"/>
      <c r="N190" s="2"/>
      <c r="O190" s="2"/>
    </row>
    <row r="191">
      <c r="M191" s="15"/>
      <c r="N191" s="2"/>
      <c r="O191" s="2"/>
    </row>
    <row r="192">
      <c r="M192" s="15"/>
      <c r="N192" s="2"/>
      <c r="O192" s="2"/>
    </row>
    <row r="193">
      <c r="M193" s="15"/>
      <c r="N193" s="2"/>
      <c r="O193" s="2"/>
    </row>
    <row r="194">
      <c r="M194" s="15"/>
      <c r="N194" s="2"/>
      <c r="O194" s="2"/>
    </row>
    <row r="195">
      <c r="M195" s="15"/>
      <c r="N195" s="2"/>
      <c r="O195" s="2"/>
    </row>
    <row r="196">
      <c r="M196" s="15"/>
      <c r="N196" s="2"/>
      <c r="O196" s="2"/>
    </row>
    <row r="197">
      <c r="M197" s="15"/>
      <c r="N197" s="2"/>
      <c r="O197" s="2"/>
    </row>
    <row r="198">
      <c r="M198" s="15"/>
      <c r="N198" s="2"/>
      <c r="O198" s="2"/>
    </row>
    <row r="199">
      <c r="M199" s="15"/>
      <c r="N199" s="2"/>
      <c r="O199" s="2"/>
    </row>
    <row r="200">
      <c r="M200" s="15"/>
      <c r="N200" s="2"/>
      <c r="O200" s="2"/>
    </row>
    <row r="201">
      <c r="M201" s="15"/>
      <c r="N201" s="2"/>
      <c r="O201" s="2"/>
    </row>
    <row r="202">
      <c r="M202" s="15"/>
      <c r="N202" s="2"/>
      <c r="O202" s="2"/>
    </row>
    <row r="203">
      <c r="M203" s="15"/>
      <c r="N203" s="2"/>
      <c r="O203" s="2"/>
    </row>
    <row r="204">
      <c r="M204" s="15"/>
      <c r="N204" s="2"/>
      <c r="O204" s="2"/>
    </row>
    <row r="205">
      <c r="M205" s="15"/>
      <c r="N205" s="2"/>
      <c r="O205" s="2"/>
    </row>
    <row r="206">
      <c r="M206" s="15"/>
      <c r="N206" s="2"/>
      <c r="O206" s="2"/>
    </row>
    <row r="207">
      <c r="M207" s="15"/>
      <c r="N207" s="2"/>
      <c r="O207" s="2"/>
    </row>
    <row r="208">
      <c r="M208" s="15"/>
      <c r="N208" s="2"/>
      <c r="O208" s="2"/>
    </row>
    <row r="209">
      <c r="M209" s="15"/>
      <c r="N209" s="2"/>
      <c r="O209" s="2"/>
    </row>
    <row r="210">
      <c r="M210" s="15"/>
      <c r="N210" s="2"/>
      <c r="O210" s="2"/>
    </row>
    <row r="211">
      <c r="M211" s="15"/>
      <c r="N211" s="2"/>
      <c r="O211" s="2"/>
    </row>
    <row r="212">
      <c r="M212" s="15"/>
      <c r="N212" s="2"/>
      <c r="O212" s="2"/>
    </row>
    <row r="213">
      <c r="M213" s="15"/>
      <c r="N213" s="2"/>
      <c r="O213" s="2"/>
    </row>
    <row r="214">
      <c r="M214" s="15"/>
      <c r="N214" s="2"/>
      <c r="O214" s="2"/>
    </row>
    <row r="215">
      <c r="M215" s="15"/>
      <c r="N215" s="2"/>
      <c r="O215" s="2"/>
    </row>
    <row r="216">
      <c r="M216" s="15"/>
      <c r="N216" s="2"/>
      <c r="O216" s="2"/>
    </row>
    <row r="217">
      <c r="M217" s="15"/>
      <c r="N217" s="2"/>
      <c r="O217" s="2"/>
    </row>
    <row r="218">
      <c r="M218" s="15"/>
      <c r="N218" s="2"/>
      <c r="O218" s="2"/>
    </row>
    <row r="219">
      <c r="M219" s="15"/>
      <c r="N219" s="2"/>
      <c r="O219" s="2"/>
    </row>
    <row r="220">
      <c r="M220" s="15"/>
      <c r="N220" s="2"/>
      <c r="O220" s="2"/>
    </row>
    <row r="221">
      <c r="M221" s="15"/>
      <c r="N221" s="2"/>
      <c r="O221" s="2"/>
    </row>
    <row r="222">
      <c r="M222" s="15"/>
      <c r="N222" s="2"/>
      <c r="O222" s="2"/>
    </row>
    <row r="223">
      <c r="M223" s="15"/>
      <c r="N223" s="2"/>
      <c r="O223" s="2"/>
    </row>
    <row r="224">
      <c r="M224" s="15"/>
      <c r="N224" s="2"/>
      <c r="O224" s="2"/>
    </row>
    <row r="225">
      <c r="M225" s="15"/>
      <c r="N225" s="2"/>
      <c r="O225" s="2"/>
    </row>
    <row r="226">
      <c r="M226" s="15"/>
      <c r="N226" s="2"/>
      <c r="O226" s="2"/>
    </row>
    <row r="227">
      <c r="M227" s="15"/>
      <c r="N227" s="2"/>
      <c r="O227" s="2"/>
    </row>
    <row r="228">
      <c r="M228" s="15"/>
      <c r="N228" s="2"/>
      <c r="O228" s="2"/>
    </row>
    <row r="229">
      <c r="M229" s="15"/>
      <c r="N229" s="2"/>
      <c r="O229" s="2"/>
    </row>
    <row r="230">
      <c r="M230" s="15"/>
      <c r="N230" s="2"/>
      <c r="O230" s="2"/>
    </row>
    <row r="231">
      <c r="M231" s="15"/>
      <c r="N231" s="2"/>
      <c r="O231" s="2"/>
    </row>
    <row r="232">
      <c r="M232" s="15"/>
      <c r="N232" s="2"/>
      <c r="O232" s="2"/>
    </row>
    <row r="233">
      <c r="M233" s="15"/>
      <c r="N233" s="2"/>
      <c r="O233" s="2"/>
    </row>
    <row r="234">
      <c r="M234" s="15"/>
      <c r="N234" s="2"/>
      <c r="O234" s="2"/>
    </row>
    <row r="235">
      <c r="M235" s="15"/>
      <c r="N235" s="2"/>
      <c r="O235" s="2"/>
    </row>
    <row r="236">
      <c r="M236" s="15"/>
      <c r="N236" s="2"/>
      <c r="O236" s="2"/>
    </row>
    <row r="237">
      <c r="M237" s="15"/>
      <c r="N237" s="2"/>
      <c r="O237" s="2"/>
    </row>
    <row r="238">
      <c r="M238" s="15"/>
      <c r="N238" s="2"/>
      <c r="O238" s="2"/>
    </row>
    <row r="239">
      <c r="M239" s="15"/>
      <c r="N239" s="2"/>
      <c r="O239" s="2"/>
    </row>
    <row r="240">
      <c r="M240" s="15"/>
      <c r="N240" s="2"/>
      <c r="O240" s="2"/>
    </row>
    <row r="241">
      <c r="M241" s="15"/>
      <c r="N241" s="2"/>
      <c r="O241" s="2"/>
    </row>
    <row r="242">
      <c r="M242" s="15"/>
      <c r="N242" s="2"/>
      <c r="O242" s="2"/>
    </row>
    <row r="243">
      <c r="M243" s="15"/>
      <c r="N243" s="2"/>
      <c r="O243" s="2"/>
    </row>
    <row r="244">
      <c r="M244" s="15"/>
      <c r="N244" s="2"/>
      <c r="O244" s="2"/>
    </row>
    <row r="245">
      <c r="M245" s="15"/>
      <c r="N245" s="2"/>
      <c r="O245" s="2"/>
    </row>
    <row r="246">
      <c r="M246" s="15"/>
      <c r="N246" s="2"/>
      <c r="O246" s="2"/>
    </row>
    <row r="247">
      <c r="M247" s="15"/>
      <c r="N247" s="2"/>
      <c r="O247" s="2"/>
    </row>
    <row r="248">
      <c r="M248" s="15"/>
      <c r="N248" s="2"/>
      <c r="O248" s="2"/>
    </row>
    <row r="249">
      <c r="M249" s="15"/>
      <c r="N249" s="2"/>
      <c r="O249" s="2"/>
    </row>
    <row r="250">
      <c r="M250" s="15"/>
      <c r="N250" s="2"/>
      <c r="O250" s="2"/>
    </row>
    <row r="251">
      <c r="M251" s="15"/>
      <c r="N251" s="2"/>
      <c r="O251" s="2"/>
    </row>
    <row r="252">
      <c r="M252" s="15"/>
      <c r="N252" s="2"/>
      <c r="O252" s="2"/>
    </row>
    <row r="253">
      <c r="M253" s="15"/>
      <c r="N253" s="2"/>
      <c r="O253" s="2"/>
    </row>
    <row r="254">
      <c r="M254" s="15"/>
      <c r="N254" s="2"/>
      <c r="O254" s="2"/>
    </row>
    <row r="255">
      <c r="M255" s="15"/>
      <c r="N255" s="2"/>
      <c r="O255" s="2"/>
    </row>
    <row r="256">
      <c r="M256" s="15"/>
      <c r="N256" s="2"/>
      <c r="O256" s="2"/>
    </row>
    <row r="257">
      <c r="M257" s="15"/>
      <c r="N257" s="2"/>
      <c r="O257" s="2"/>
    </row>
    <row r="258">
      <c r="M258" s="15"/>
      <c r="N258" s="2"/>
      <c r="O258" s="2"/>
    </row>
    <row r="259">
      <c r="M259" s="15"/>
      <c r="N259" s="2"/>
      <c r="O259" s="2"/>
    </row>
    <row r="260">
      <c r="M260" s="15"/>
      <c r="N260" s="2"/>
      <c r="O260" s="2"/>
    </row>
    <row r="261">
      <c r="M261" s="15"/>
      <c r="N261" s="2"/>
      <c r="O261" s="2"/>
    </row>
    <row r="262">
      <c r="M262" s="15"/>
      <c r="N262" s="2"/>
      <c r="O262" s="2"/>
    </row>
    <row r="263">
      <c r="M263" s="15"/>
      <c r="N263" s="2"/>
      <c r="O263" s="2"/>
    </row>
    <row r="264">
      <c r="M264" s="15"/>
      <c r="N264" s="2"/>
      <c r="O264" s="2"/>
    </row>
    <row r="265">
      <c r="M265" s="15"/>
      <c r="N265" s="2"/>
      <c r="O265" s="2"/>
    </row>
    <row r="266">
      <c r="M266" s="15"/>
      <c r="N266" s="2"/>
      <c r="O266" s="2"/>
    </row>
    <row r="267">
      <c r="M267" s="15"/>
      <c r="N267" s="2"/>
      <c r="O267" s="2"/>
    </row>
    <row r="268">
      <c r="M268" s="15"/>
      <c r="N268" s="2"/>
      <c r="O268" s="2"/>
    </row>
    <row r="269">
      <c r="M269" s="15"/>
      <c r="N269" s="2"/>
      <c r="O269" s="2"/>
    </row>
    <row r="270">
      <c r="M270" s="15"/>
      <c r="N270" s="2"/>
      <c r="O270" s="2"/>
    </row>
    <row r="271">
      <c r="M271" s="15"/>
      <c r="N271" s="2"/>
      <c r="O271" s="2"/>
    </row>
    <row r="272">
      <c r="M272" s="15"/>
      <c r="N272" s="2"/>
      <c r="O272" s="2"/>
    </row>
    <row r="273">
      <c r="M273" s="15"/>
      <c r="N273" s="2"/>
      <c r="O273" s="2"/>
    </row>
    <row r="274">
      <c r="M274" s="15"/>
      <c r="N274" s="2"/>
      <c r="O274" s="2"/>
    </row>
    <row r="275">
      <c r="M275" s="15"/>
      <c r="N275" s="2"/>
      <c r="O275" s="2"/>
    </row>
    <row r="276">
      <c r="M276" s="15"/>
      <c r="N276" s="2"/>
      <c r="O276" s="2"/>
    </row>
    <row r="277">
      <c r="M277" s="15"/>
      <c r="N277" s="2"/>
      <c r="O277" s="2"/>
    </row>
    <row r="278">
      <c r="M278" s="15"/>
      <c r="N278" s="2"/>
      <c r="O278" s="2"/>
    </row>
    <row r="279">
      <c r="M279" s="15"/>
      <c r="N279" s="2"/>
      <c r="O279" s="2"/>
    </row>
    <row r="280">
      <c r="M280" s="15"/>
      <c r="N280" s="2"/>
      <c r="O280" s="2"/>
    </row>
    <row r="281">
      <c r="M281" s="15"/>
      <c r="N281" s="2"/>
      <c r="O281" s="2"/>
    </row>
    <row r="282">
      <c r="M282" s="15"/>
      <c r="N282" s="2"/>
      <c r="O282" s="2"/>
    </row>
    <row r="283">
      <c r="M283" s="15"/>
      <c r="N283" s="2"/>
      <c r="O283" s="2"/>
    </row>
    <row r="284">
      <c r="M284" s="15"/>
      <c r="N284" s="2"/>
      <c r="O284" s="2"/>
    </row>
    <row r="285">
      <c r="M285" s="15"/>
      <c r="N285" s="2"/>
      <c r="O285" s="2"/>
    </row>
    <row r="286">
      <c r="M286" s="15"/>
      <c r="N286" s="2"/>
      <c r="O286" s="2"/>
    </row>
    <row r="287">
      <c r="M287" s="15"/>
      <c r="N287" s="2"/>
      <c r="O287" s="2"/>
    </row>
    <row r="288">
      <c r="M288" s="15"/>
      <c r="N288" s="2"/>
      <c r="O288" s="2"/>
    </row>
    <row r="289">
      <c r="M289" s="15"/>
      <c r="N289" s="2"/>
      <c r="O289" s="2"/>
    </row>
    <row r="290">
      <c r="M290" s="15"/>
      <c r="N290" s="2"/>
      <c r="O290" s="2"/>
    </row>
    <row r="291">
      <c r="M291" s="15"/>
      <c r="N291" s="2"/>
      <c r="O291" s="2"/>
    </row>
    <row r="292">
      <c r="M292" s="15"/>
      <c r="N292" s="2"/>
      <c r="O292" s="2"/>
    </row>
    <row r="293">
      <c r="M293" s="15"/>
      <c r="N293" s="2"/>
      <c r="O293" s="2"/>
    </row>
    <row r="294">
      <c r="M294" s="15"/>
      <c r="N294" s="2"/>
      <c r="O294" s="2"/>
    </row>
    <row r="295">
      <c r="M295" s="15"/>
      <c r="N295" s="2"/>
      <c r="O295" s="2"/>
    </row>
    <row r="296">
      <c r="M296" s="15"/>
      <c r="N296" s="2"/>
      <c r="O296" s="2"/>
    </row>
    <row r="297">
      <c r="M297" s="15"/>
      <c r="N297" s="2"/>
      <c r="O297" s="2"/>
    </row>
    <row r="298">
      <c r="M298" s="15"/>
      <c r="N298" s="2"/>
      <c r="O298" s="2"/>
    </row>
    <row r="299">
      <c r="M299" s="15"/>
      <c r="N299" s="2"/>
      <c r="O299" s="2"/>
    </row>
    <row r="300">
      <c r="M300" s="15"/>
      <c r="N300" s="2"/>
      <c r="O300" s="2"/>
    </row>
    <row r="301">
      <c r="M301" s="15"/>
      <c r="N301" s="2"/>
      <c r="O301" s="2"/>
    </row>
    <row r="302">
      <c r="M302" s="15"/>
      <c r="N302" s="2"/>
      <c r="O302" s="2"/>
    </row>
    <row r="303">
      <c r="M303" s="15"/>
      <c r="N303" s="2"/>
      <c r="O303" s="2"/>
    </row>
    <row r="304">
      <c r="M304" s="15"/>
      <c r="N304" s="2"/>
      <c r="O304" s="2"/>
    </row>
    <row r="305">
      <c r="M305" s="15"/>
      <c r="N305" s="2"/>
      <c r="O305" s="2"/>
    </row>
    <row r="306">
      <c r="M306" s="15"/>
      <c r="N306" s="2"/>
      <c r="O306" s="2"/>
    </row>
    <row r="307">
      <c r="M307" s="15"/>
      <c r="N307" s="2"/>
      <c r="O307" s="2"/>
    </row>
    <row r="308">
      <c r="M308" s="15"/>
      <c r="N308" s="2"/>
      <c r="O308" s="2"/>
    </row>
    <row r="309">
      <c r="M309" s="15"/>
      <c r="N309" s="2"/>
      <c r="O309" s="2"/>
    </row>
    <row r="310">
      <c r="M310" s="15"/>
      <c r="N310" s="2"/>
      <c r="O310" s="2"/>
    </row>
    <row r="311">
      <c r="M311" s="15"/>
      <c r="N311" s="2"/>
      <c r="O311" s="2"/>
    </row>
    <row r="312">
      <c r="M312" s="15"/>
      <c r="N312" s="2"/>
      <c r="O312" s="2"/>
    </row>
    <row r="313">
      <c r="M313" s="15"/>
      <c r="N313" s="2"/>
      <c r="O313" s="2"/>
    </row>
    <row r="314">
      <c r="M314" s="15"/>
      <c r="N314" s="2"/>
      <c r="O314" s="2"/>
    </row>
    <row r="315">
      <c r="M315" s="15"/>
      <c r="N315" s="2"/>
      <c r="O315" s="2"/>
    </row>
    <row r="316">
      <c r="M316" s="15"/>
      <c r="N316" s="2"/>
      <c r="O316" s="2"/>
    </row>
    <row r="317">
      <c r="M317" s="15"/>
      <c r="N317" s="2"/>
      <c r="O317" s="2"/>
    </row>
    <row r="318">
      <c r="M318" s="15"/>
      <c r="N318" s="2"/>
      <c r="O318" s="2"/>
    </row>
    <row r="319">
      <c r="M319" s="15"/>
      <c r="N319" s="2"/>
      <c r="O319" s="2"/>
    </row>
    <row r="320">
      <c r="M320" s="15"/>
      <c r="N320" s="2"/>
      <c r="O320" s="2"/>
    </row>
    <row r="321">
      <c r="M321" s="15"/>
      <c r="N321" s="2"/>
      <c r="O321" s="2"/>
    </row>
    <row r="322">
      <c r="M322" s="15"/>
      <c r="N322" s="2"/>
      <c r="O322" s="2"/>
    </row>
    <row r="323">
      <c r="M323" s="15"/>
      <c r="N323" s="2"/>
      <c r="O323" s="2"/>
    </row>
    <row r="324">
      <c r="M324" s="15"/>
      <c r="N324" s="2"/>
      <c r="O324" s="2"/>
    </row>
    <row r="325">
      <c r="M325" s="15"/>
      <c r="N325" s="2"/>
      <c r="O325" s="2"/>
    </row>
    <row r="326">
      <c r="M326" s="15"/>
      <c r="N326" s="2"/>
      <c r="O326" s="2"/>
    </row>
    <row r="327">
      <c r="M327" s="15"/>
      <c r="N327" s="2"/>
      <c r="O327" s="2"/>
    </row>
    <row r="328">
      <c r="M328" s="15"/>
      <c r="N328" s="2"/>
      <c r="O328" s="2"/>
    </row>
    <row r="329">
      <c r="M329" s="15"/>
      <c r="N329" s="2"/>
      <c r="O329" s="2"/>
    </row>
    <row r="330">
      <c r="M330" s="15"/>
      <c r="N330" s="2"/>
      <c r="O330" s="2"/>
    </row>
    <row r="331">
      <c r="M331" s="15"/>
      <c r="N331" s="2"/>
      <c r="O331" s="2"/>
    </row>
    <row r="332">
      <c r="M332" s="15"/>
      <c r="N332" s="2"/>
      <c r="O332" s="2"/>
    </row>
    <row r="333">
      <c r="M333" s="15"/>
      <c r="N333" s="2"/>
      <c r="O333" s="2"/>
    </row>
    <row r="334">
      <c r="M334" s="15"/>
      <c r="N334" s="2"/>
      <c r="O334" s="2"/>
    </row>
    <row r="335">
      <c r="M335" s="15"/>
      <c r="N335" s="2"/>
      <c r="O335" s="2"/>
    </row>
    <row r="336">
      <c r="M336" s="15"/>
      <c r="N336" s="2"/>
      <c r="O336" s="2"/>
    </row>
    <row r="337">
      <c r="M337" s="15"/>
      <c r="N337" s="2"/>
      <c r="O337" s="2"/>
    </row>
    <row r="338">
      <c r="M338" s="15"/>
      <c r="N338" s="2"/>
      <c r="O338" s="2"/>
    </row>
    <row r="339">
      <c r="M339" s="15"/>
      <c r="N339" s="2"/>
      <c r="O339" s="2"/>
    </row>
    <row r="340">
      <c r="M340" s="15"/>
      <c r="N340" s="2"/>
      <c r="O340" s="2"/>
    </row>
    <row r="341">
      <c r="M341" s="15"/>
      <c r="N341" s="2"/>
      <c r="O341" s="2"/>
    </row>
    <row r="342">
      <c r="M342" s="15"/>
      <c r="N342" s="2"/>
      <c r="O342" s="2"/>
    </row>
    <row r="343">
      <c r="M343" s="15"/>
      <c r="N343" s="2"/>
      <c r="O343" s="2"/>
    </row>
    <row r="344">
      <c r="M344" s="15"/>
      <c r="N344" s="2"/>
      <c r="O344" s="2"/>
    </row>
    <row r="345">
      <c r="M345" s="15"/>
      <c r="N345" s="2"/>
      <c r="O345" s="2"/>
    </row>
    <row r="346">
      <c r="M346" s="15"/>
      <c r="N346" s="2"/>
      <c r="O346" s="2"/>
    </row>
    <row r="347">
      <c r="M347" s="15"/>
      <c r="N347" s="2"/>
      <c r="O347" s="2"/>
    </row>
    <row r="348">
      <c r="M348" s="15"/>
      <c r="N348" s="2"/>
      <c r="O348" s="2"/>
    </row>
    <row r="349">
      <c r="M349" s="15"/>
      <c r="N349" s="2"/>
      <c r="O349" s="2"/>
    </row>
    <row r="350">
      <c r="M350" s="15"/>
      <c r="N350" s="2"/>
      <c r="O350" s="2"/>
    </row>
    <row r="351">
      <c r="M351" s="15"/>
      <c r="N351" s="2"/>
      <c r="O351" s="2"/>
    </row>
    <row r="352">
      <c r="M352" s="15"/>
      <c r="N352" s="2"/>
      <c r="O352" s="2"/>
    </row>
    <row r="353">
      <c r="M353" s="15"/>
      <c r="N353" s="2"/>
      <c r="O353" s="2"/>
    </row>
    <row r="354">
      <c r="M354" s="15"/>
      <c r="N354" s="2"/>
      <c r="O354" s="2"/>
    </row>
    <row r="355">
      <c r="M355" s="15"/>
      <c r="N355" s="2"/>
      <c r="O355" s="2"/>
    </row>
    <row r="356">
      <c r="M356" s="15"/>
      <c r="N356" s="2"/>
      <c r="O356" s="2"/>
    </row>
    <row r="357">
      <c r="M357" s="15"/>
      <c r="N357" s="2"/>
      <c r="O357" s="2"/>
    </row>
    <row r="358">
      <c r="M358" s="15"/>
      <c r="N358" s="2"/>
      <c r="O358" s="2"/>
    </row>
    <row r="359">
      <c r="M359" s="15"/>
      <c r="N359" s="2"/>
      <c r="O359" s="2"/>
    </row>
    <row r="360">
      <c r="M360" s="15"/>
      <c r="N360" s="2"/>
      <c r="O360" s="2"/>
    </row>
    <row r="361">
      <c r="M361" s="15"/>
      <c r="N361" s="2"/>
      <c r="O361" s="2"/>
    </row>
    <row r="362">
      <c r="M362" s="15"/>
      <c r="N362" s="2"/>
      <c r="O362" s="2"/>
    </row>
    <row r="363">
      <c r="M363" s="15"/>
      <c r="N363" s="2"/>
      <c r="O363" s="2"/>
    </row>
    <row r="364">
      <c r="M364" s="15"/>
      <c r="N364" s="2"/>
      <c r="O364" s="2"/>
    </row>
    <row r="365">
      <c r="M365" s="15"/>
      <c r="N365" s="2"/>
      <c r="O365" s="2"/>
    </row>
    <row r="366">
      <c r="M366" s="15"/>
      <c r="N366" s="2"/>
      <c r="O366" s="2"/>
    </row>
    <row r="367">
      <c r="M367" s="15"/>
      <c r="N367" s="2"/>
      <c r="O367" s="2"/>
    </row>
    <row r="368">
      <c r="M368" s="15"/>
      <c r="N368" s="2"/>
      <c r="O368" s="2"/>
    </row>
    <row r="369">
      <c r="M369" s="15"/>
      <c r="N369" s="2"/>
      <c r="O369" s="2"/>
    </row>
    <row r="370">
      <c r="M370" s="15"/>
      <c r="N370" s="2"/>
      <c r="O370" s="2"/>
    </row>
    <row r="371">
      <c r="M371" s="15"/>
      <c r="N371" s="2"/>
      <c r="O371" s="2"/>
    </row>
    <row r="372">
      <c r="M372" s="15"/>
      <c r="N372" s="2"/>
      <c r="O372" s="2"/>
    </row>
    <row r="373">
      <c r="M373" s="15"/>
      <c r="N373" s="2"/>
      <c r="O373" s="2"/>
    </row>
    <row r="374">
      <c r="M374" s="15"/>
      <c r="N374" s="2"/>
      <c r="O374" s="2"/>
    </row>
    <row r="375">
      <c r="M375" s="15"/>
      <c r="N375" s="2"/>
      <c r="O375" s="2"/>
    </row>
    <row r="376">
      <c r="M376" s="15"/>
      <c r="N376" s="2"/>
      <c r="O376" s="2"/>
    </row>
    <row r="377">
      <c r="M377" s="15"/>
      <c r="N377" s="2"/>
      <c r="O377" s="2"/>
    </row>
    <row r="378">
      <c r="M378" s="15"/>
      <c r="N378" s="2"/>
      <c r="O378" s="2"/>
    </row>
    <row r="379">
      <c r="M379" s="15"/>
      <c r="N379" s="2"/>
      <c r="O379" s="2"/>
    </row>
    <row r="380">
      <c r="M380" s="15"/>
      <c r="N380" s="2"/>
      <c r="O380" s="2"/>
    </row>
    <row r="381">
      <c r="M381" s="15"/>
      <c r="N381" s="2"/>
      <c r="O381" s="2"/>
    </row>
    <row r="382">
      <c r="M382" s="15"/>
      <c r="N382" s="2"/>
      <c r="O382" s="2"/>
    </row>
    <row r="383">
      <c r="M383" s="15"/>
      <c r="N383" s="2"/>
      <c r="O383" s="2"/>
    </row>
    <row r="384">
      <c r="M384" s="15"/>
      <c r="N384" s="2"/>
      <c r="O384" s="2"/>
    </row>
    <row r="385">
      <c r="M385" s="15"/>
      <c r="N385" s="2"/>
      <c r="O385" s="2"/>
    </row>
    <row r="386">
      <c r="M386" s="15"/>
      <c r="N386" s="2"/>
      <c r="O386" s="2"/>
    </row>
    <row r="387">
      <c r="M387" s="15"/>
      <c r="N387" s="2"/>
      <c r="O387" s="2"/>
    </row>
    <row r="388">
      <c r="M388" s="15"/>
      <c r="N388" s="2"/>
      <c r="O388" s="2"/>
    </row>
    <row r="389">
      <c r="M389" s="15"/>
      <c r="N389" s="2"/>
      <c r="O389" s="2"/>
    </row>
    <row r="390">
      <c r="M390" s="15"/>
      <c r="N390" s="2"/>
      <c r="O390" s="2"/>
    </row>
    <row r="391">
      <c r="M391" s="15"/>
      <c r="N391" s="2"/>
      <c r="O391" s="2"/>
    </row>
    <row r="392">
      <c r="M392" s="15"/>
      <c r="N392" s="2"/>
      <c r="O392" s="2"/>
    </row>
    <row r="393">
      <c r="M393" s="15"/>
      <c r="N393" s="2"/>
      <c r="O393" s="2"/>
    </row>
    <row r="394">
      <c r="M394" s="15"/>
      <c r="N394" s="2"/>
      <c r="O394" s="2"/>
    </row>
    <row r="395">
      <c r="M395" s="15"/>
      <c r="N395" s="2"/>
      <c r="O395" s="2"/>
    </row>
    <row r="396">
      <c r="M396" s="15"/>
      <c r="N396" s="2"/>
      <c r="O396" s="2"/>
    </row>
    <row r="397">
      <c r="M397" s="15"/>
      <c r="N397" s="2"/>
      <c r="O397" s="2"/>
    </row>
    <row r="398">
      <c r="M398" s="15"/>
      <c r="N398" s="2"/>
      <c r="O398" s="2"/>
    </row>
    <row r="399">
      <c r="M399" s="15"/>
      <c r="N399" s="2"/>
      <c r="O399" s="2"/>
    </row>
    <row r="400">
      <c r="M400" s="15"/>
      <c r="N400" s="2"/>
      <c r="O400" s="2"/>
    </row>
    <row r="401">
      <c r="M401" s="15"/>
      <c r="N401" s="2"/>
      <c r="O401" s="2"/>
    </row>
    <row r="402">
      <c r="M402" s="15"/>
      <c r="N402" s="2"/>
      <c r="O402" s="2"/>
    </row>
    <row r="403">
      <c r="M403" s="15"/>
      <c r="N403" s="2"/>
      <c r="O403" s="2"/>
    </row>
    <row r="404">
      <c r="M404" s="15"/>
      <c r="N404" s="2"/>
      <c r="O404" s="2"/>
    </row>
    <row r="405">
      <c r="M405" s="15"/>
      <c r="N405" s="2"/>
      <c r="O405" s="2"/>
    </row>
    <row r="406">
      <c r="M406" s="15"/>
      <c r="N406" s="2"/>
      <c r="O406" s="2"/>
    </row>
    <row r="407">
      <c r="M407" s="15"/>
      <c r="N407" s="2"/>
      <c r="O407" s="2"/>
    </row>
    <row r="408">
      <c r="M408" s="15"/>
      <c r="N408" s="2"/>
      <c r="O408" s="2"/>
    </row>
    <row r="409">
      <c r="M409" s="15"/>
      <c r="N409" s="2"/>
      <c r="O409" s="2"/>
    </row>
    <row r="410">
      <c r="M410" s="15"/>
      <c r="N410" s="2"/>
      <c r="O410" s="2"/>
    </row>
    <row r="411">
      <c r="M411" s="15"/>
      <c r="N411" s="2"/>
      <c r="O411" s="2"/>
    </row>
    <row r="412">
      <c r="M412" s="15"/>
      <c r="N412" s="2"/>
      <c r="O412" s="2"/>
    </row>
    <row r="413">
      <c r="M413" s="15"/>
      <c r="N413" s="2"/>
      <c r="O413" s="2"/>
    </row>
    <row r="414">
      <c r="M414" s="15"/>
      <c r="N414" s="2"/>
      <c r="O414" s="2"/>
    </row>
    <row r="415">
      <c r="M415" s="15"/>
      <c r="N415" s="2"/>
      <c r="O415" s="2"/>
    </row>
    <row r="416">
      <c r="M416" s="15"/>
      <c r="N416" s="2"/>
      <c r="O416" s="2"/>
    </row>
    <row r="417">
      <c r="M417" s="15"/>
      <c r="N417" s="2"/>
      <c r="O417" s="2"/>
    </row>
    <row r="418">
      <c r="M418" s="15"/>
      <c r="N418" s="2"/>
      <c r="O418" s="2"/>
    </row>
    <row r="419">
      <c r="M419" s="15"/>
      <c r="N419" s="2"/>
      <c r="O419" s="2"/>
    </row>
    <row r="420">
      <c r="M420" s="15"/>
      <c r="N420" s="2"/>
      <c r="O420" s="2"/>
    </row>
    <row r="421">
      <c r="M421" s="15"/>
      <c r="N421" s="2"/>
      <c r="O421" s="2"/>
    </row>
    <row r="422">
      <c r="M422" s="15"/>
      <c r="N422" s="2"/>
      <c r="O422" s="2"/>
    </row>
    <row r="423">
      <c r="M423" s="15"/>
      <c r="N423" s="2"/>
      <c r="O423" s="2"/>
    </row>
    <row r="424">
      <c r="M424" s="15"/>
      <c r="N424" s="2"/>
      <c r="O424" s="2"/>
    </row>
    <row r="425">
      <c r="M425" s="15"/>
      <c r="N425" s="2"/>
      <c r="O425" s="2"/>
    </row>
    <row r="426">
      <c r="M426" s="15"/>
      <c r="N426" s="2"/>
      <c r="O426" s="2"/>
    </row>
    <row r="427">
      <c r="M427" s="15"/>
      <c r="N427" s="2"/>
      <c r="O427" s="2"/>
    </row>
    <row r="428">
      <c r="M428" s="15"/>
      <c r="N428" s="2"/>
      <c r="O428" s="2"/>
    </row>
    <row r="429">
      <c r="M429" s="15"/>
      <c r="N429" s="2"/>
      <c r="O429" s="2"/>
    </row>
    <row r="430">
      <c r="M430" s="15"/>
      <c r="N430" s="2"/>
      <c r="O430" s="2"/>
    </row>
    <row r="431">
      <c r="M431" s="15"/>
      <c r="N431" s="2"/>
      <c r="O431" s="2"/>
    </row>
    <row r="432">
      <c r="M432" s="15"/>
      <c r="N432" s="2"/>
      <c r="O432" s="2"/>
    </row>
    <row r="433">
      <c r="M433" s="15"/>
      <c r="N433" s="2"/>
      <c r="O433" s="2"/>
    </row>
    <row r="434">
      <c r="M434" s="15"/>
      <c r="N434" s="2"/>
      <c r="O434" s="2"/>
    </row>
    <row r="435">
      <c r="M435" s="15"/>
      <c r="N435" s="2"/>
      <c r="O435" s="2"/>
    </row>
    <row r="436">
      <c r="M436" s="15"/>
      <c r="N436" s="2"/>
      <c r="O436" s="2"/>
    </row>
    <row r="437">
      <c r="M437" s="15"/>
      <c r="N437" s="2"/>
      <c r="O437" s="2"/>
    </row>
    <row r="438">
      <c r="M438" s="15"/>
      <c r="N438" s="2"/>
      <c r="O438" s="2"/>
    </row>
    <row r="439">
      <c r="M439" s="15"/>
      <c r="N439" s="2"/>
      <c r="O439" s="2"/>
    </row>
    <row r="440">
      <c r="M440" s="15"/>
      <c r="N440" s="2"/>
      <c r="O440" s="2"/>
    </row>
    <row r="441">
      <c r="M441" s="15"/>
      <c r="N441" s="2"/>
      <c r="O441" s="2"/>
    </row>
    <row r="442">
      <c r="M442" s="15"/>
      <c r="N442" s="2"/>
      <c r="O442" s="2"/>
    </row>
    <row r="443">
      <c r="M443" s="15"/>
      <c r="N443" s="2"/>
      <c r="O443" s="2"/>
    </row>
    <row r="444">
      <c r="M444" s="15"/>
      <c r="N444" s="2"/>
      <c r="O444" s="2"/>
    </row>
    <row r="445">
      <c r="M445" s="15"/>
      <c r="N445" s="2"/>
      <c r="O445" s="2"/>
    </row>
    <row r="446">
      <c r="M446" s="15"/>
      <c r="N446" s="2"/>
      <c r="O446" s="2"/>
    </row>
    <row r="447">
      <c r="M447" s="15"/>
      <c r="N447" s="2"/>
      <c r="O447" s="2"/>
    </row>
    <row r="448">
      <c r="M448" s="15"/>
      <c r="N448" s="2"/>
      <c r="O448" s="2"/>
    </row>
    <row r="449">
      <c r="M449" s="15"/>
      <c r="N449" s="2"/>
      <c r="O449" s="2"/>
    </row>
    <row r="450">
      <c r="M450" s="15"/>
      <c r="N450" s="2"/>
      <c r="O450" s="2"/>
    </row>
    <row r="451">
      <c r="M451" s="15"/>
      <c r="N451" s="2"/>
      <c r="O451" s="2"/>
    </row>
    <row r="452">
      <c r="M452" s="15"/>
      <c r="N452" s="2"/>
      <c r="O452" s="2"/>
    </row>
    <row r="453">
      <c r="M453" s="15"/>
      <c r="N453" s="2"/>
      <c r="O453" s="2"/>
    </row>
    <row r="454">
      <c r="M454" s="15"/>
      <c r="N454" s="2"/>
      <c r="O454" s="2"/>
    </row>
    <row r="455">
      <c r="M455" s="15"/>
      <c r="N455" s="2"/>
      <c r="O455" s="2"/>
    </row>
    <row r="456">
      <c r="M456" s="15"/>
      <c r="N456" s="2"/>
      <c r="O456" s="2"/>
    </row>
    <row r="457">
      <c r="M457" s="15"/>
      <c r="N457" s="2"/>
      <c r="O457" s="2"/>
    </row>
    <row r="458">
      <c r="M458" s="15"/>
      <c r="N458" s="2"/>
      <c r="O458" s="2"/>
    </row>
    <row r="459">
      <c r="M459" s="15"/>
      <c r="N459" s="2"/>
      <c r="O459" s="2"/>
    </row>
    <row r="460">
      <c r="M460" s="15"/>
      <c r="N460" s="2"/>
      <c r="O460" s="2"/>
    </row>
    <row r="461">
      <c r="M461" s="15"/>
      <c r="N461" s="2"/>
      <c r="O461" s="2"/>
    </row>
    <row r="462">
      <c r="M462" s="15"/>
      <c r="N462" s="2"/>
      <c r="O462" s="2"/>
    </row>
    <row r="463">
      <c r="M463" s="15"/>
      <c r="N463" s="2"/>
      <c r="O463" s="2"/>
    </row>
    <row r="464">
      <c r="M464" s="15"/>
      <c r="N464" s="2"/>
      <c r="O464" s="2"/>
    </row>
    <row r="465">
      <c r="M465" s="15"/>
      <c r="N465" s="2"/>
      <c r="O465" s="2"/>
    </row>
    <row r="466">
      <c r="M466" s="15"/>
      <c r="N466" s="2"/>
      <c r="O466" s="2"/>
    </row>
    <row r="467">
      <c r="M467" s="15"/>
      <c r="N467" s="2"/>
      <c r="O467" s="2"/>
    </row>
    <row r="468">
      <c r="M468" s="15"/>
      <c r="N468" s="2"/>
      <c r="O468" s="2"/>
    </row>
    <row r="469">
      <c r="M469" s="15"/>
      <c r="N469" s="2"/>
      <c r="O469" s="2"/>
    </row>
    <row r="470">
      <c r="M470" s="15"/>
      <c r="N470" s="2"/>
      <c r="O470" s="2"/>
    </row>
    <row r="471">
      <c r="M471" s="15"/>
      <c r="N471" s="2"/>
      <c r="O471" s="2"/>
    </row>
    <row r="472">
      <c r="M472" s="15"/>
      <c r="N472" s="2"/>
      <c r="O472" s="2"/>
    </row>
    <row r="473">
      <c r="M473" s="15"/>
      <c r="N473" s="2"/>
      <c r="O473" s="2"/>
    </row>
    <row r="474">
      <c r="M474" s="15"/>
      <c r="N474" s="2"/>
      <c r="O474" s="2"/>
    </row>
    <row r="475">
      <c r="M475" s="15"/>
      <c r="N475" s="2"/>
      <c r="O475" s="2"/>
    </row>
    <row r="476">
      <c r="M476" s="15"/>
      <c r="N476" s="2"/>
      <c r="O476" s="2"/>
    </row>
    <row r="477">
      <c r="M477" s="15"/>
      <c r="N477" s="2"/>
      <c r="O477" s="2"/>
    </row>
    <row r="478">
      <c r="M478" s="15"/>
      <c r="N478" s="2"/>
      <c r="O478" s="2"/>
    </row>
    <row r="479">
      <c r="M479" s="15"/>
      <c r="N479" s="2"/>
      <c r="O479" s="2"/>
    </row>
    <row r="480">
      <c r="M480" s="15"/>
      <c r="N480" s="2"/>
      <c r="O480" s="2"/>
    </row>
    <row r="481">
      <c r="M481" s="15"/>
      <c r="N481" s="2"/>
      <c r="O481" s="2"/>
    </row>
    <row r="482">
      <c r="M482" s="15"/>
      <c r="N482" s="2"/>
      <c r="O482" s="2"/>
    </row>
    <row r="483">
      <c r="M483" s="15"/>
      <c r="N483" s="2"/>
      <c r="O483" s="2"/>
    </row>
    <row r="484">
      <c r="M484" s="15"/>
      <c r="N484" s="2"/>
      <c r="O484" s="2"/>
    </row>
    <row r="485">
      <c r="M485" s="15"/>
      <c r="N485" s="2"/>
      <c r="O485" s="2"/>
    </row>
    <row r="486">
      <c r="M486" s="15"/>
      <c r="N486" s="2"/>
      <c r="O486" s="2"/>
    </row>
    <row r="487">
      <c r="M487" s="15"/>
      <c r="N487" s="2"/>
      <c r="O487" s="2"/>
    </row>
    <row r="488">
      <c r="M488" s="15"/>
      <c r="N488" s="2"/>
      <c r="O488" s="2"/>
    </row>
    <row r="489">
      <c r="M489" s="15"/>
      <c r="N489" s="2"/>
      <c r="O489" s="2"/>
    </row>
    <row r="490">
      <c r="M490" s="15"/>
      <c r="N490" s="2"/>
      <c r="O490" s="2"/>
    </row>
    <row r="491">
      <c r="M491" s="15"/>
      <c r="N491" s="2"/>
      <c r="O491" s="2"/>
    </row>
    <row r="492">
      <c r="M492" s="15"/>
      <c r="N492" s="2"/>
      <c r="O492" s="2"/>
    </row>
    <row r="493">
      <c r="M493" s="15"/>
      <c r="N493" s="2"/>
      <c r="O493" s="2"/>
    </row>
    <row r="494">
      <c r="M494" s="15"/>
      <c r="N494" s="2"/>
      <c r="O494" s="2"/>
    </row>
    <row r="495">
      <c r="M495" s="15"/>
      <c r="N495" s="2"/>
      <c r="O495" s="2"/>
    </row>
    <row r="496">
      <c r="M496" s="15"/>
      <c r="N496" s="2"/>
      <c r="O496" s="2"/>
    </row>
    <row r="497">
      <c r="M497" s="15"/>
      <c r="N497" s="2"/>
      <c r="O497" s="2"/>
    </row>
    <row r="498">
      <c r="M498" s="15"/>
      <c r="N498" s="2"/>
      <c r="O498" s="2"/>
    </row>
    <row r="499">
      <c r="M499" s="15"/>
      <c r="N499" s="2"/>
      <c r="O499" s="2"/>
    </row>
    <row r="500">
      <c r="M500" s="15"/>
      <c r="N500" s="2"/>
      <c r="O500" s="2"/>
    </row>
    <row r="501">
      <c r="M501" s="15"/>
      <c r="N501" s="2"/>
      <c r="O501" s="2"/>
    </row>
    <row r="502">
      <c r="M502" s="15"/>
      <c r="N502" s="2"/>
      <c r="O502" s="2"/>
    </row>
    <row r="503">
      <c r="M503" s="15"/>
      <c r="N503" s="2"/>
      <c r="O503" s="2"/>
    </row>
    <row r="504">
      <c r="M504" s="15"/>
      <c r="N504" s="2"/>
      <c r="O504" s="2"/>
    </row>
    <row r="505">
      <c r="M505" s="15"/>
      <c r="N505" s="2"/>
      <c r="O505" s="2"/>
    </row>
    <row r="506">
      <c r="M506" s="15"/>
      <c r="N506" s="2"/>
      <c r="O506" s="2"/>
    </row>
    <row r="507">
      <c r="M507" s="15"/>
      <c r="N507" s="2"/>
      <c r="O507" s="2"/>
    </row>
    <row r="508">
      <c r="M508" s="15"/>
      <c r="N508" s="2"/>
      <c r="O508" s="2"/>
    </row>
    <row r="509">
      <c r="M509" s="15"/>
      <c r="N509" s="2"/>
      <c r="O509" s="2"/>
    </row>
    <row r="510">
      <c r="M510" s="15"/>
      <c r="N510" s="2"/>
      <c r="O510" s="2"/>
    </row>
    <row r="511">
      <c r="M511" s="15"/>
      <c r="N511" s="2"/>
      <c r="O511" s="2"/>
    </row>
    <row r="512">
      <c r="M512" s="15"/>
      <c r="N512" s="2"/>
      <c r="O512" s="2"/>
    </row>
    <row r="513">
      <c r="M513" s="15"/>
      <c r="N513" s="2"/>
      <c r="O513" s="2"/>
    </row>
    <row r="514">
      <c r="M514" s="15"/>
      <c r="N514" s="2"/>
      <c r="O514" s="2"/>
    </row>
    <row r="515">
      <c r="M515" s="15"/>
      <c r="N515" s="2"/>
      <c r="O515" s="2"/>
    </row>
    <row r="516">
      <c r="M516" s="15"/>
      <c r="N516" s="2"/>
      <c r="O516" s="2"/>
    </row>
    <row r="517">
      <c r="M517" s="15"/>
      <c r="N517" s="2"/>
      <c r="O517" s="2"/>
    </row>
    <row r="518">
      <c r="M518" s="15"/>
      <c r="N518" s="2"/>
      <c r="O518" s="2"/>
    </row>
    <row r="519">
      <c r="M519" s="15"/>
      <c r="N519" s="2"/>
      <c r="O519" s="2"/>
    </row>
    <row r="520">
      <c r="M520" s="15"/>
      <c r="N520" s="2"/>
      <c r="O520" s="2"/>
    </row>
    <row r="521">
      <c r="M521" s="15"/>
      <c r="N521" s="2"/>
      <c r="O521" s="2"/>
    </row>
    <row r="522">
      <c r="M522" s="15"/>
      <c r="N522" s="2"/>
      <c r="O522" s="2"/>
    </row>
    <row r="523">
      <c r="M523" s="15"/>
      <c r="N523" s="2"/>
      <c r="O523" s="2"/>
    </row>
    <row r="524">
      <c r="M524" s="15"/>
      <c r="N524" s="2"/>
      <c r="O524" s="2"/>
    </row>
    <row r="525">
      <c r="M525" s="15"/>
      <c r="N525" s="2"/>
      <c r="O525" s="2"/>
    </row>
    <row r="526">
      <c r="M526" s="15"/>
      <c r="N526" s="2"/>
      <c r="O526" s="2"/>
    </row>
    <row r="527">
      <c r="M527" s="15"/>
      <c r="N527" s="2"/>
      <c r="O527" s="2"/>
    </row>
    <row r="528">
      <c r="M528" s="15"/>
      <c r="N528" s="2"/>
      <c r="O528" s="2"/>
    </row>
    <row r="529">
      <c r="M529" s="15"/>
      <c r="N529" s="2"/>
      <c r="O529" s="2"/>
    </row>
    <row r="530">
      <c r="M530" s="15"/>
      <c r="N530" s="2"/>
      <c r="O530" s="2"/>
    </row>
    <row r="531">
      <c r="M531" s="15"/>
      <c r="N531" s="2"/>
      <c r="O531" s="2"/>
    </row>
    <row r="532">
      <c r="M532" s="15"/>
      <c r="N532" s="2"/>
      <c r="O532" s="2"/>
    </row>
    <row r="533">
      <c r="M533" s="15"/>
      <c r="N533" s="2"/>
      <c r="O533" s="2"/>
    </row>
    <row r="534">
      <c r="M534" s="15"/>
      <c r="N534" s="2"/>
      <c r="O534" s="2"/>
    </row>
    <row r="535">
      <c r="M535" s="15"/>
      <c r="N535" s="2"/>
      <c r="O535" s="2"/>
    </row>
    <row r="536">
      <c r="M536" s="15"/>
      <c r="N536" s="2"/>
      <c r="O536" s="2"/>
    </row>
    <row r="537">
      <c r="M537" s="15"/>
      <c r="N537" s="2"/>
      <c r="O537" s="2"/>
    </row>
    <row r="538">
      <c r="M538" s="15"/>
      <c r="N538" s="2"/>
      <c r="O538" s="2"/>
    </row>
    <row r="539">
      <c r="M539" s="15"/>
      <c r="N539" s="2"/>
      <c r="O539" s="2"/>
    </row>
    <row r="540">
      <c r="M540" s="15"/>
      <c r="N540" s="2"/>
      <c r="O540" s="2"/>
    </row>
    <row r="541">
      <c r="M541" s="15"/>
      <c r="N541" s="2"/>
      <c r="O541" s="2"/>
    </row>
    <row r="542">
      <c r="M542" s="15"/>
      <c r="N542" s="2"/>
      <c r="O542" s="2"/>
    </row>
    <row r="543">
      <c r="M543" s="15"/>
      <c r="N543" s="2"/>
      <c r="O543" s="2"/>
    </row>
    <row r="544">
      <c r="M544" s="15"/>
      <c r="N544" s="2"/>
      <c r="O544" s="2"/>
    </row>
    <row r="545">
      <c r="M545" s="15"/>
      <c r="N545" s="2"/>
      <c r="O545" s="2"/>
    </row>
    <row r="546">
      <c r="M546" s="15"/>
      <c r="N546" s="2"/>
      <c r="O546" s="2"/>
    </row>
    <row r="547">
      <c r="M547" s="15"/>
      <c r="N547" s="2"/>
      <c r="O547" s="2"/>
    </row>
    <row r="548">
      <c r="M548" s="15"/>
      <c r="N548" s="2"/>
      <c r="O548" s="2"/>
    </row>
    <row r="549">
      <c r="M549" s="15"/>
      <c r="N549" s="2"/>
      <c r="O549" s="2"/>
    </row>
    <row r="550">
      <c r="M550" s="15"/>
      <c r="N550" s="2"/>
      <c r="O550" s="2"/>
    </row>
    <row r="551">
      <c r="M551" s="15"/>
      <c r="N551" s="2"/>
      <c r="O551" s="2"/>
    </row>
    <row r="552">
      <c r="M552" s="15"/>
      <c r="N552" s="2"/>
      <c r="O552" s="2"/>
    </row>
    <row r="553">
      <c r="M553" s="15"/>
      <c r="N553" s="2"/>
      <c r="O553" s="2"/>
    </row>
    <row r="554">
      <c r="M554" s="15"/>
      <c r="N554" s="2"/>
      <c r="O554" s="2"/>
    </row>
    <row r="555">
      <c r="M555" s="15"/>
      <c r="N555" s="2"/>
      <c r="O555" s="2"/>
    </row>
    <row r="556">
      <c r="M556" s="15"/>
      <c r="N556" s="2"/>
      <c r="O556" s="2"/>
    </row>
    <row r="557">
      <c r="M557" s="15"/>
      <c r="N557" s="2"/>
      <c r="O557" s="2"/>
    </row>
    <row r="558">
      <c r="M558" s="15"/>
      <c r="N558" s="2"/>
      <c r="O558" s="2"/>
    </row>
    <row r="559">
      <c r="M559" s="15"/>
      <c r="N559" s="2"/>
      <c r="O559" s="2"/>
    </row>
    <row r="560">
      <c r="M560" s="15"/>
      <c r="N560" s="2"/>
      <c r="O560" s="2"/>
    </row>
    <row r="561">
      <c r="M561" s="15"/>
      <c r="N561" s="2"/>
      <c r="O561" s="2"/>
    </row>
    <row r="562">
      <c r="M562" s="15"/>
      <c r="N562" s="2"/>
      <c r="O562" s="2"/>
    </row>
    <row r="563">
      <c r="M563" s="15"/>
      <c r="N563" s="2"/>
      <c r="O563" s="2"/>
    </row>
    <row r="564">
      <c r="M564" s="15"/>
      <c r="N564" s="2"/>
      <c r="O564" s="2"/>
    </row>
    <row r="565">
      <c r="M565" s="15"/>
      <c r="N565" s="2"/>
      <c r="O565" s="2"/>
    </row>
    <row r="566">
      <c r="M566" s="15"/>
      <c r="N566" s="2"/>
      <c r="O566" s="2"/>
    </row>
    <row r="567">
      <c r="M567" s="15"/>
      <c r="N567" s="2"/>
      <c r="O567" s="2"/>
    </row>
    <row r="568">
      <c r="M568" s="15"/>
      <c r="N568" s="2"/>
      <c r="O568" s="2"/>
    </row>
    <row r="569">
      <c r="M569" s="15"/>
      <c r="N569" s="2"/>
      <c r="O569" s="2"/>
    </row>
    <row r="570">
      <c r="M570" s="15"/>
      <c r="N570" s="2"/>
      <c r="O570" s="2"/>
    </row>
    <row r="571">
      <c r="M571" s="15"/>
      <c r="N571" s="2"/>
      <c r="O571" s="2"/>
    </row>
    <row r="572">
      <c r="M572" s="15"/>
      <c r="N572" s="2"/>
      <c r="O572" s="2"/>
    </row>
    <row r="573">
      <c r="M573" s="15"/>
      <c r="N573" s="2"/>
      <c r="O573" s="2"/>
    </row>
    <row r="574">
      <c r="M574" s="15"/>
      <c r="N574" s="2"/>
      <c r="O574" s="2"/>
    </row>
    <row r="575">
      <c r="M575" s="15"/>
      <c r="N575" s="2"/>
      <c r="O575" s="2"/>
    </row>
    <row r="576">
      <c r="M576" s="15"/>
      <c r="N576" s="2"/>
      <c r="O576" s="2"/>
    </row>
    <row r="577">
      <c r="M577" s="15"/>
      <c r="N577" s="2"/>
      <c r="O577" s="2"/>
    </row>
    <row r="578">
      <c r="M578" s="15"/>
      <c r="N578" s="2"/>
      <c r="O578" s="2"/>
    </row>
    <row r="579">
      <c r="M579" s="15"/>
      <c r="N579" s="2"/>
      <c r="O579" s="2"/>
    </row>
    <row r="580">
      <c r="M580" s="15"/>
      <c r="N580" s="2"/>
      <c r="O580" s="2"/>
    </row>
    <row r="581">
      <c r="M581" s="15"/>
      <c r="N581" s="2"/>
      <c r="O581" s="2"/>
    </row>
    <row r="582">
      <c r="M582" s="15"/>
      <c r="N582" s="2"/>
      <c r="O582" s="2"/>
    </row>
    <row r="583">
      <c r="M583" s="15"/>
      <c r="N583" s="2"/>
      <c r="O583" s="2"/>
    </row>
    <row r="584">
      <c r="M584" s="15"/>
      <c r="N584" s="2"/>
      <c r="O584" s="2"/>
    </row>
    <row r="585">
      <c r="M585" s="15"/>
      <c r="N585" s="2"/>
      <c r="O585" s="2"/>
    </row>
    <row r="586">
      <c r="M586" s="15"/>
      <c r="N586" s="2"/>
      <c r="O586" s="2"/>
    </row>
    <row r="587">
      <c r="M587" s="15"/>
      <c r="N587" s="2"/>
      <c r="O587" s="2"/>
    </row>
    <row r="588">
      <c r="M588" s="15"/>
      <c r="N588" s="2"/>
      <c r="O588" s="2"/>
    </row>
    <row r="589">
      <c r="M589" s="15"/>
      <c r="N589" s="2"/>
      <c r="O589" s="2"/>
    </row>
    <row r="590">
      <c r="M590" s="15"/>
      <c r="N590" s="2"/>
      <c r="O590" s="2"/>
    </row>
    <row r="591">
      <c r="M591" s="15"/>
      <c r="N591" s="2"/>
      <c r="O591" s="2"/>
    </row>
    <row r="592">
      <c r="M592" s="15"/>
      <c r="N592" s="2"/>
      <c r="O592" s="2"/>
    </row>
    <row r="593">
      <c r="M593" s="15"/>
      <c r="N593" s="2"/>
      <c r="O593" s="2"/>
    </row>
    <row r="594">
      <c r="M594" s="15"/>
      <c r="N594" s="2"/>
      <c r="O594" s="2"/>
    </row>
    <row r="595">
      <c r="M595" s="15"/>
      <c r="N595" s="2"/>
      <c r="O595" s="2"/>
    </row>
    <row r="596">
      <c r="M596" s="15"/>
      <c r="N596" s="2"/>
      <c r="O596" s="2"/>
    </row>
    <row r="597">
      <c r="M597" s="15"/>
      <c r="N597" s="2"/>
      <c r="O597" s="2"/>
    </row>
    <row r="598">
      <c r="M598" s="15"/>
      <c r="N598" s="2"/>
      <c r="O598" s="2"/>
    </row>
    <row r="599">
      <c r="M599" s="15"/>
      <c r="N599" s="2"/>
      <c r="O599" s="2"/>
    </row>
    <row r="600">
      <c r="M600" s="15"/>
      <c r="N600" s="2"/>
      <c r="O600" s="2"/>
    </row>
    <row r="601">
      <c r="M601" s="15"/>
      <c r="N601" s="2"/>
      <c r="O601" s="2"/>
    </row>
    <row r="602">
      <c r="M602" s="15"/>
      <c r="N602" s="2"/>
      <c r="O602" s="2"/>
    </row>
    <row r="603">
      <c r="M603" s="15"/>
      <c r="N603" s="2"/>
      <c r="O603" s="2"/>
    </row>
    <row r="604">
      <c r="M604" s="15"/>
      <c r="N604" s="2"/>
      <c r="O604" s="2"/>
    </row>
    <row r="605">
      <c r="M605" s="15"/>
      <c r="N605" s="2"/>
      <c r="O605" s="2"/>
    </row>
    <row r="606">
      <c r="M606" s="15"/>
      <c r="N606" s="2"/>
      <c r="O606" s="2"/>
    </row>
    <row r="607">
      <c r="M607" s="15"/>
      <c r="N607" s="2"/>
      <c r="O607" s="2"/>
    </row>
    <row r="608">
      <c r="M608" s="15"/>
      <c r="N608" s="2"/>
      <c r="O608" s="2"/>
    </row>
    <row r="609">
      <c r="M609" s="15"/>
      <c r="N609" s="2"/>
      <c r="O609" s="2"/>
    </row>
    <row r="610">
      <c r="M610" s="15"/>
      <c r="N610" s="2"/>
      <c r="O610" s="2"/>
    </row>
    <row r="611">
      <c r="M611" s="15"/>
      <c r="N611" s="2"/>
      <c r="O611" s="2"/>
    </row>
    <row r="612">
      <c r="M612" s="15"/>
      <c r="N612" s="2"/>
      <c r="O612" s="2"/>
    </row>
    <row r="613">
      <c r="M613" s="15"/>
      <c r="N613" s="2"/>
      <c r="O613" s="2"/>
    </row>
    <row r="614">
      <c r="M614" s="15"/>
      <c r="N614" s="2"/>
      <c r="O614" s="2"/>
    </row>
    <row r="615">
      <c r="M615" s="15"/>
      <c r="N615" s="2"/>
      <c r="O615" s="2"/>
    </row>
    <row r="616">
      <c r="M616" s="15"/>
      <c r="N616" s="2"/>
      <c r="O616" s="2"/>
    </row>
    <row r="617">
      <c r="M617" s="15"/>
      <c r="N617" s="2"/>
      <c r="O617" s="2"/>
    </row>
    <row r="618">
      <c r="M618" s="15"/>
      <c r="N618" s="2"/>
      <c r="O618" s="2"/>
    </row>
    <row r="619">
      <c r="M619" s="15"/>
      <c r="N619" s="2"/>
      <c r="O619" s="2"/>
    </row>
    <row r="620">
      <c r="M620" s="15"/>
      <c r="N620" s="2"/>
      <c r="O620" s="2"/>
    </row>
    <row r="621">
      <c r="M621" s="15"/>
      <c r="N621" s="2"/>
      <c r="O621" s="2"/>
    </row>
    <row r="622">
      <c r="M622" s="15"/>
      <c r="N622" s="2"/>
      <c r="O622" s="2"/>
    </row>
    <row r="623">
      <c r="M623" s="15"/>
      <c r="N623" s="2"/>
      <c r="O623" s="2"/>
    </row>
    <row r="624">
      <c r="M624" s="15"/>
      <c r="N624" s="2"/>
      <c r="O624" s="2"/>
    </row>
    <row r="625">
      <c r="M625" s="15"/>
      <c r="N625" s="2"/>
      <c r="O625" s="2"/>
    </row>
    <row r="626">
      <c r="M626" s="15"/>
      <c r="N626" s="2"/>
      <c r="O626" s="2"/>
    </row>
    <row r="627">
      <c r="M627" s="15"/>
      <c r="N627" s="2"/>
      <c r="O627" s="2"/>
    </row>
    <row r="628">
      <c r="M628" s="15"/>
      <c r="N628" s="2"/>
      <c r="O628" s="2"/>
    </row>
    <row r="629">
      <c r="M629" s="15"/>
      <c r="N629" s="2"/>
      <c r="O629" s="2"/>
    </row>
    <row r="630">
      <c r="M630" s="15"/>
      <c r="N630" s="2"/>
      <c r="O630" s="2"/>
    </row>
    <row r="631">
      <c r="M631" s="15"/>
      <c r="N631" s="2"/>
      <c r="O631" s="2"/>
    </row>
    <row r="632">
      <c r="M632" s="15"/>
      <c r="N632" s="2"/>
      <c r="O632" s="2"/>
    </row>
    <row r="633">
      <c r="M633" s="15"/>
      <c r="N633" s="2"/>
      <c r="O633" s="2"/>
    </row>
    <row r="634">
      <c r="M634" s="15"/>
      <c r="N634" s="2"/>
      <c r="O634" s="2"/>
    </row>
    <row r="635">
      <c r="M635" s="15"/>
      <c r="N635" s="2"/>
      <c r="O635" s="2"/>
    </row>
    <row r="636">
      <c r="M636" s="15"/>
      <c r="N636" s="2"/>
      <c r="O636" s="2"/>
    </row>
    <row r="637">
      <c r="M637" s="15"/>
      <c r="N637" s="2"/>
      <c r="O637" s="2"/>
    </row>
    <row r="638">
      <c r="M638" s="15"/>
      <c r="N638" s="2"/>
      <c r="O638" s="2"/>
    </row>
    <row r="639">
      <c r="M639" s="15"/>
      <c r="N639" s="2"/>
      <c r="O639" s="2"/>
    </row>
    <row r="640">
      <c r="M640" s="15"/>
      <c r="N640" s="2"/>
      <c r="O640" s="2"/>
    </row>
    <row r="641">
      <c r="M641" s="15"/>
      <c r="N641" s="2"/>
      <c r="O641" s="2"/>
    </row>
    <row r="642">
      <c r="M642" s="15"/>
      <c r="N642" s="2"/>
      <c r="O642" s="2"/>
    </row>
    <row r="643">
      <c r="M643" s="15"/>
      <c r="N643" s="2"/>
      <c r="O643" s="2"/>
    </row>
    <row r="644">
      <c r="M644" s="15"/>
      <c r="N644" s="2"/>
      <c r="O644" s="2"/>
    </row>
    <row r="645">
      <c r="M645" s="15"/>
      <c r="N645" s="2"/>
      <c r="O645" s="2"/>
    </row>
    <row r="646">
      <c r="M646" s="15"/>
      <c r="N646" s="2"/>
      <c r="O646" s="2"/>
    </row>
    <row r="647">
      <c r="M647" s="15"/>
      <c r="N647" s="2"/>
      <c r="O647" s="2"/>
    </row>
    <row r="648">
      <c r="M648" s="15"/>
      <c r="N648" s="2"/>
      <c r="O648" s="2"/>
    </row>
    <row r="649">
      <c r="M649" s="15"/>
      <c r="N649" s="2"/>
      <c r="O649" s="2"/>
    </row>
    <row r="650">
      <c r="M650" s="15"/>
      <c r="N650" s="2"/>
      <c r="O650" s="2"/>
    </row>
    <row r="651">
      <c r="M651" s="15"/>
      <c r="N651" s="2"/>
      <c r="O651" s="2"/>
    </row>
    <row r="652">
      <c r="M652" s="15"/>
      <c r="N652" s="2"/>
      <c r="O652" s="2"/>
    </row>
    <row r="653">
      <c r="M653" s="15"/>
      <c r="N653" s="2"/>
      <c r="O653" s="2"/>
    </row>
    <row r="654">
      <c r="M654" s="15"/>
      <c r="N654" s="2"/>
      <c r="O654" s="2"/>
    </row>
    <row r="655">
      <c r="M655" s="15"/>
      <c r="N655" s="2"/>
      <c r="O655" s="2"/>
    </row>
    <row r="656">
      <c r="M656" s="15"/>
      <c r="N656" s="2"/>
      <c r="O656" s="2"/>
    </row>
    <row r="657">
      <c r="M657" s="15"/>
      <c r="N657" s="2"/>
      <c r="O657" s="2"/>
    </row>
    <row r="658">
      <c r="M658" s="15"/>
      <c r="N658" s="2"/>
      <c r="O658" s="2"/>
    </row>
    <row r="659">
      <c r="M659" s="15"/>
      <c r="N659" s="2"/>
      <c r="O659" s="2"/>
    </row>
    <row r="660">
      <c r="M660" s="15"/>
      <c r="N660" s="2"/>
      <c r="O660" s="2"/>
    </row>
    <row r="661">
      <c r="M661" s="15"/>
      <c r="N661" s="2"/>
      <c r="O661" s="2"/>
    </row>
    <row r="662">
      <c r="M662" s="15"/>
      <c r="N662" s="2"/>
      <c r="O662" s="2"/>
    </row>
    <row r="663">
      <c r="M663" s="15"/>
      <c r="N663" s="2"/>
      <c r="O663" s="2"/>
    </row>
    <row r="664">
      <c r="M664" s="15"/>
      <c r="N664" s="2"/>
      <c r="O664" s="2"/>
    </row>
    <row r="665">
      <c r="M665" s="15"/>
      <c r="N665" s="2"/>
      <c r="O665" s="2"/>
    </row>
    <row r="666">
      <c r="M666" s="15"/>
      <c r="N666" s="2"/>
      <c r="O666" s="2"/>
    </row>
    <row r="667">
      <c r="M667" s="15"/>
      <c r="N667" s="2"/>
      <c r="O667" s="2"/>
    </row>
    <row r="668">
      <c r="M668" s="15"/>
      <c r="N668" s="2"/>
      <c r="O668" s="2"/>
    </row>
    <row r="669">
      <c r="M669" s="15"/>
      <c r="N669" s="2"/>
      <c r="O669" s="2"/>
    </row>
    <row r="670">
      <c r="M670" s="15"/>
      <c r="N670" s="2"/>
      <c r="O670" s="2"/>
    </row>
    <row r="671">
      <c r="M671" s="15"/>
      <c r="N671" s="2"/>
      <c r="O671" s="2"/>
    </row>
    <row r="672">
      <c r="M672" s="15"/>
      <c r="N672" s="2"/>
      <c r="O672" s="2"/>
    </row>
    <row r="673">
      <c r="M673" s="15"/>
      <c r="N673" s="2"/>
      <c r="O673" s="2"/>
    </row>
    <row r="674">
      <c r="M674" s="15"/>
      <c r="N674" s="2"/>
      <c r="O674" s="2"/>
    </row>
    <row r="675">
      <c r="M675" s="15"/>
      <c r="N675" s="2"/>
      <c r="O675" s="2"/>
    </row>
    <row r="676">
      <c r="M676" s="15"/>
      <c r="N676" s="2"/>
      <c r="O676" s="2"/>
    </row>
    <row r="677">
      <c r="M677" s="15"/>
      <c r="N677" s="2"/>
      <c r="O677" s="2"/>
    </row>
    <row r="678">
      <c r="M678" s="15"/>
      <c r="N678" s="2"/>
      <c r="O678" s="2"/>
    </row>
    <row r="679">
      <c r="M679" s="15"/>
      <c r="N679" s="2"/>
      <c r="O679" s="2"/>
    </row>
    <row r="680">
      <c r="M680" s="15"/>
      <c r="N680" s="2"/>
      <c r="O680" s="2"/>
    </row>
    <row r="681">
      <c r="M681" s="15"/>
      <c r="N681" s="2"/>
      <c r="O681" s="2"/>
    </row>
    <row r="682">
      <c r="M682" s="15"/>
      <c r="N682" s="2"/>
      <c r="O682" s="2"/>
    </row>
    <row r="683">
      <c r="M683" s="15"/>
      <c r="N683" s="2"/>
      <c r="O683" s="2"/>
    </row>
    <row r="684">
      <c r="M684" s="15"/>
      <c r="N684" s="2"/>
      <c r="O684" s="2"/>
    </row>
    <row r="685">
      <c r="M685" s="15"/>
      <c r="N685" s="2"/>
      <c r="O685" s="2"/>
    </row>
    <row r="686">
      <c r="M686" s="15"/>
      <c r="N686" s="2"/>
      <c r="O686" s="2"/>
    </row>
    <row r="687">
      <c r="M687" s="15"/>
      <c r="N687" s="2"/>
      <c r="O687" s="2"/>
    </row>
    <row r="688">
      <c r="M688" s="15"/>
      <c r="N688" s="2"/>
      <c r="O688" s="2"/>
    </row>
    <row r="689">
      <c r="M689" s="15"/>
      <c r="N689" s="2"/>
      <c r="O689" s="2"/>
    </row>
    <row r="690">
      <c r="M690" s="15"/>
      <c r="N690" s="2"/>
      <c r="O690" s="2"/>
    </row>
    <row r="691">
      <c r="M691" s="15"/>
      <c r="N691" s="2"/>
      <c r="O691" s="2"/>
    </row>
    <row r="692">
      <c r="M692" s="15"/>
      <c r="N692" s="2"/>
      <c r="O692" s="2"/>
    </row>
    <row r="693">
      <c r="M693" s="15"/>
      <c r="N693" s="2"/>
      <c r="O693" s="2"/>
    </row>
    <row r="694">
      <c r="M694" s="15"/>
      <c r="N694" s="2"/>
      <c r="O694" s="2"/>
    </row>
    <row r="695">
      <c r="M695" s="15"/>
      <c r="N695" s="2"/>
      <c r="O695" s="2"/>
    </row>
    <row r="696">
      <c r="M696" s="15"/>
      <c r="N696" s="2"/>
      <c r="O696" s="2"/>
    </row>
    <row r="697">
      <c r="M697" s="15"/>
      <c r="N697" s="2"/>
      <c r="O697" s="2"/>
    </row>
    <row r="698">
      <c r="M698" s="15"/>
      <c r="N698" s="2"/>
      <c r="O698" s="2"/>
    </row>
    <row r="699">
      <c r="M699" s="15"/>
      <c r="N699" s="2"/>
      <c r="O699" s="2"/>
    </row>
    <row r="700">
      <c r="M700" s="15"/>
      <c r="N700" s="2"/>
      <c r="O700" s="2"/>
    </row>
    <row r="701">
      <c r="M701" s="15"/>
      <c r="N701" s="2"/>
      <c r="O701" s="2"/>
    </row>
    <row r="702">
      <c r="M702" s="15"/>
      <c r="N702" s="2"/>
      <c r="O702" s="2"/>
    </row>
    <row r="703">
      <c r="M703" s="15"/>
      <c r="N703" s="2"/>
      <c r="O703" s="2"/>
    </row>
    <row r="704">
      <c r="M704" s="15"/>
      <c r="N704" s="2"/>
      <c r="O704" s="2"/>
    </row>
    <row r="705">
      <c r="M705" s="15"/>
      <c r="N705" s="2"/>
      <c r="O705" s="2"/>
    </row>
    <row r="706">
      <c r="M706" s="15"/>
      <c r="N706" s="2"/>
      <c r="O706" s="2"/>
    </row>
    <row r="707">
      <c r="M707" s="15"/>
      <c r="N707" s="2"/>
      <c r="O707" s="2"/>
    </row>
    <row r="708">
      <c r="M708" s="15"/>
      <c r="N708" s="2"/>
      <c r="O708" s="2"/>
    </row>
    <row r="709">
      <c r="M709" s="15"/>
      <c r="N709" s="2"/>
      <c r="O709" s="2"/>
    </row>
    <row r="710">
      <c r="M710" s="15"/>
      <c r="N710" s="2"/>
      <c r="O710" s="2"/>
    </row>
    <row r="711">
      <c r="M711" s="15"/>
      <c r="N711" s="2"/>
      <c r="O711" s="2"/>
    </row>
    <row r="712">
      <c r="M712" s="15"/>
      <c r="N712" s="2"/>
      <c r="O712" s="2"/>
    </row>
    <row r="713">
      <c r="M713" s="15"/>
      <c r="N713" s="2"/>
      <c r="O713" s="2"/>
    </row>
    <row r="714">
      <c r="M714" s="15"/>
      <c r="N714" s="2"/>
      <c r="O714" s="2"/>
    </row>
    <row r="715">
      <c r="M715" s="15"/>
      <c r="N715" s="2"/>
      <c r="O715" s="2"/>
    </row>
    <row r="716">
      <c r="M716" s="15"/>
      <c r="N716" s="2"/>
      <c r="O716" s="2"/>
    </row>
    <row r="717">
      <c r="M717" s="15"/>
      <c r="N717" s="2"/>
      <c r="O717" s="2"/>
    </row>
    <row r="718">
      <c r="M718" s="15"/>
      <c r="N718" s="2"/>
      <c r="O718" s="2"/>
    </row>
    <row r="719">
      <c r="M719" s="15"/>
      <c r="N719" s="2"/>
      <c r="O719" s="2"/>
    </row>
    <row r="720">
      <c r="M720" s="15"/>
      <c r="N720" s="2"/>
      <c r="O720" s="2"/>
    </row>
    <row r="721">
      <c r="M721" s="15"/>
      <c r="N721" s="2"/>
      <c r="O721" s="2"/>
    </row>
    <row r="722">
      <c r="M722" s="15"/>
      <c r="N722" s="2"/>
      <c r="O722" s="2"/>
    </row>
    <row r="723">
      <c r="M723" s="15"/>
      <c r="N723" s="2"/>
      <c r="O723" s="2"/>
    </row>
    <row r="724">
      <c r="M724" s="15"/>
      <c r="N724" s="2"/>
      <c r="O724" s="2"/>
    </row>
    <row r="725">
      <c r="M725" s="15"/>
      <c r="N725" s="2"/>
      <c r="O725" s="2"/>
    </row>
    <row r="726">
      <c r="M726" s="15"/>
      <c r="N726" s="2"/>
      <c r="O726" s="2"/>
    </row>
    <row r="727">
      <c r="M727" s="15"/>
      <c r="N727" s="2"/>
      <c r="O727" s="2"/>
    </row>
    <row r="728">
      <c r="M728" s="15"/>
      <c r="N728" s="2"/>
      <c r="O728" s="2"/>
    </row>
    <row r="729">
      <c r="M729" s="15"/>
      <c r="N729" s="2"/>
      <c r="O729" s="2"/>
    </row>
    <row r="730">
      <c r="M730" s="15"/>
      <c r="N730" s="2"/>
      <c r="O730" s="2"/>
    </row>
    <row r="731">
      <c r="M731" s="15"/>
      <c r="N731" s="2"/>
      <c r="O731" s="2"/>
    </row>
    <row r="732">
      <c r="M732" s="15"/>
      <c r="N732" s="2"/>
      <c r="O732" s="2"/>
    </row>
    <row r="733">
      <c r="M733" s="15"/>
      <c r="N733" s="2"/>
      <c r="O733" s="2"/>
    </row>
    <row r="734">
      <c r="M734" s="15"/>
      <c r="N734" s="2"/>
      <c r="O734" s="2"/>
    </row>
    <row r="735">
      <c r="M735" s="15"/>
      <c r="N735" s="2"/>
      <c r="O735" s="2"/>
    </row>
    <row r="736">
      <c r="M736" s="15"/>
      <c r="N736" s="2"/>
      <c r="O736" s="2"/>
    </row>
    <row r="737">
      <c r="M737" s="15"/>
      <c r="N737" s="2"/>
      <c r="O737" s="2"/>
    </row>
    <row r="738">
      <c r="M738" s="15"/>
      <c r="N738" s="2"/>
      <c r="O738" s="2"/>
    </row>
    <row r="739">
      <c r="M739" s="15"/>
      <c r="N739" s="2"/>
      <c r="O739" s="2"/>
    </row>
    <row r="740">
      <c r="M740" s="15"/>
      <c r="N740" s="2"/>
      <c r="O740" s="2"/>
    </row>
    <row r="741">
      <c r="M741" s="15"/>
      <c r="N741" s="2"/>
      <c r="O741" s="2"/>
    </row>
    <row r="742">
      <c r="M742" s="15"/>
      <c r="N742" s="2"/>
      <c r="O742" s="2"/>
    </row>
    <row r="743">
      <c r="M743" s="15"/>
      <c r="N743" s="2"/>
      <c r="O743" s="2"/>
    </row>
    <row r="744">
      <c r="M744" s="15"/>
      <c r="N744" s="2"/>
      <c r="O744" s="2"/>
    </row>
    <row r="745">
      <c r="M745" s="15"/>
      <c r="N745" s="2"/>
      <c r="O745" s="2"/>
    </row>
    <row r="746">
      <c r="M746" s="15"/>
      <c r="N746" s="2"/>
      <c r="O746" s="2"/>
    </row>
    <row r="747">
      <c r="M747" s="15"/>
      <c r="N747" s="2"/>
      <c r="O747" s="2"/>
    </row>
    <row r="748">
      <c r="M748" s="15"/>
      <c r="N748" s="2"/>
      <c r="O748" s="2"/>
    </row>
    <row r="749">
      <c r="M749" s="15"/>
      <c r="N749" s="2"/>
      <c r="O749" s="2"/>
    </row>
    <row r="750">
      <c r="M750" s="15"/>
      <c r="N750" s="2"/>
      <c r="O750" s="2"/>
    </row>
    <row r="751">
      <c r="M751" s="15"/>
      <c r="N751" s="2"/>
      <c r="O751" s="2"/>
    </row>
    <row r="752">
      <c r="M752" s="15"/>
      <c r="N752" s="2"/>
      <c r="O752" s="2"/>
    </row>
    <row r="753">
      <c r="M753" s="15"/>
      <c r="N753" s="2"/>
      <c r="O753" s="2"/>
    </row>
    <row r="754">
      <c r="M754" s="15"/>
      <c r="N754" s="2"/>
      <c r="O754" s="2"/>
    </row>
    <row r="755">
      <c r="M755" s="15"/>
      <c r="N755" s="2"/>
      <c r="O755" s="2"/>
    </row>
    <row r="756">
      <c r="M756" s="15"/>
      <c r="N756" s="2"/>
      <c r="O756" s="2"/>
    </row>
    <row r="757">
      <c r="M757" s="15"/>
      <c r="N757" s="2"/>
      <c r="O757" s="2"/>
    </row>
    <row r="758">
      <c r="M758" s="15"/>
      <c r="N758" s="2"/>
      <c r="O758" s="2"/>
    </row>
    <row r="759">
      <c r="M759" s="15"/>
      <c r="N759" s="2"/>
      <c r="O759" s="2"/>
    </row>
    <row r="760">
      <c r="M760" s="15"/>
      <c r="N760" s="2"/>
      <c r="O760" s="2"/>
    </row>
    <row r="761">
      <c r="M761" s="15"/>
      <c r="N761" s="2"/>
      <c r="O761" s="2"/>
    </row>
    <row r="762">
      <c r="M762" s="15"/>
      <c r="N762" s="2"/>
      <c r="O762" s="2"/>
    </row>
    <row r="763">
      <c r="M763" s="15"/>
      <c r="N763" s="2"/>
      <c r="O763" s="2"/>
    </row>
    <row r="764">
      <c r="M764" s="15"/>
      <c r="N764" s="2"/>
      <c r="O764" s="2"/>
    </row>
    <row r="765">
      <c r="M765" s="15"/>
      <c r="N765" s="2"/>
      <c r="O765" s="2"/>
    </row>
    <row r="766">
      <c r="M766" s="15"/>
      <c r="N766" s="2"/>
      <c r="O766" s="2"/>
    </row>
    <row r="767">
      <c r="M767" s="15"/>
      <c r="N767" s="2"/>
      <c r="O767" s="2"/>
    </row>
    <row r="768">
      <c r="M768" s="15"/>
      <c r="N768" s="2"/>
      <c r="O768" s="2"/>
    </row>
    <row r="769">
      <c r="M769" s="15"/>
      <c r="N769" s="2"/>
      <c r="O769" s="2"/>
    </row>
    <row r="770">
      <c r="M770" s="15"/>
      <c r="N770" s="2"/>
      <c r="O770" s="2"/>
    </row>
    <row r="771">
      <c r="M771" s="15"/>
      <c r="N771" s="2"/>
      <c r="O771" s="2"/>
    </row>
    <row r="772">
      <c r="M772" s="15"/>
      <c r="N772" s="2"/>
      <c r="O772" s="2"/>
    </row>
    <row r="773">
      <c r="M773" s="15"/>
      <c r="N773" s="2"/>
      <c r="O773" s="2"/>
    </row>
    <row r="774">
      <c r="M774" s="15"/>
      <c r="N774" s="2"/>
      <c r="O774" s="2"/>
    </row>
    <row r="775">
      <c r="M775" s="15"/>
      <c r="N775" s="2"/>
      <c r="O775" s="2"/>
    </row>
    <row r="776">
      <c r="M776" s="15"/>
      <c r="N776" s="2"/>
      <c r="O776" s="2"/>
    </row>
    <row r="777">
      <c r="M777" s="15"/>
      <c r="N777" s="2"/>
      <c r="O777" s="2"/>
    </row>
    <row r="778">
      <c r="M778" s="15"/>
      <c r="N778" s="2"/>
      <c r="O778" s="2"/>
    </row>
    <row r="779">
      <c r="M779" s="15"/>
      <c r="N779" s="2"/>
      <c r="O779" s="2"/>
    </row>
    <row r="780">
      <c r="M780" s="15"/>
      <c r="N780" s="2"/>
      <c r="O780" s="2"/>
    </row>
    <row r="781">
      <c r="M781" s="15"/>
      <c r="N781" s="2"/>
      <c r="O781" s="2"/>
    </row>
    <row r="782">
      <c r="M782" s="15"/>
      <c r="N782" s="2"/>
      <c r="O782" s="2"/>
    </row>
    <row r="783">
      <c r="M783" s="15"/>
      <c r="N783" s="2"/>
      <c r="O783" s="2"/>
    </row>
    <row r="784">
      <c r="M784" s="15"/>
      <c r="N784" s="2"/>
      <c r="O784" s="2"/>
    </row>
    <row r="785">
      <c r="M785" s="15"/>
      <c r="N785" s="2"/>
      <c r="O785" s="2"/>
    </row>
    <row r="786">
      <c r="M786" s="15"/>
      <c r="N786" s="2"/>
      <c r="O786" s="2"/>
    </row>
    <row r="787">
      <c r="M787" s="15"/>
      <c r="N787" s="2"/>
      <c r="O787" s="2"/>
    </row>
    <row r="788">
      <c r="M788" s="15"/>
      <c r="N788" s="2"/>
      <c r="O788" s="2"/>
    </row>
    <row r="789">
      <c r="M789" s="15"/>
      <c r="N789" s="2"/>
      <c r="O789" s="2"/>
    </row>
    <row r="790">
      <c r="M790" s="15"/>
      <c r="N790" s="2"/>
      <c r="O790" s="2"/>
    </row>
    <row r="791">
      <c r="M791" s="15"/>
      <c r="N791" s="2"/>
      <c r="O791" s="2"/>
    </row>
    <row r="792">
      <c r="M792" s="15"/>
      <c r="N792" s="2"/>
      <c r="O792" s="2"/>
    </row>
    <row r="793">
      <c r="M793" s="15"/>
      <c r="N793" s="2"/>
      <c r="O793" s="2"/>
    </row>
    <row r="794">
      <c r="M794" s="15"/>
      <c r="N794" s="2"/>
      <c r="O794" s="2"/>
    </row>
    <row r="795">
      <c r="M795" s="15"/>
      <c r="N795" s="2"/>
      <c r="O795" s="2"/>
    </row>
    <row r="796">
      <c r="M796" s="15"/>
      <c r="N796" s="2"/>
      <c r="O796" s="2"/>
    </row>
    <row r="797">
      <c r="M797" s="15"/>
      <c r="N797" s="2"/>
      <c r="O797" s="2"/>
    </row>
    <row r="798">
      <c r="M798" s="15"/>
      <c r="N798" s="2"/>
      <c r="O798" s="2"/>
    </row>
    <row r="799">
      <c r="M799" s="15"/>
      <c r="N799" s="2"/>
      <c r="O799" s="2"/>
    </row>
    <row r="800">
      <c r="M800" s="15"/>
      <c r="N800" s="2"/>
      <c r="O800" s="2"/>
    </row>
    <row r="801">
      <c r="M801" s="15"/>
      <c r="N801" s="2"/>
      <c r="O801" s="2"/>
    </row>
    <row r="802">
      <c r="M802" s="15"/>
      <c r="N802" s="2"/>
      <c r="O802" s="2"/>
    </row>
    <row r="803">
      <c r="M803" s="15"/>
      <c r="N803" s="2"/>
      <c r="O803" s="2"/>
    </row>
    <row r="804">
      <c r="M804" s="15"/>
      <c r="N804" s="2"/>
      <c r="O804" s="2"/>
    </row>
    <row r="805">
      <c r="M805" s="15"/>
      <c r="N805" s="2"/>
      <c r="O805" s="2"/>
    </row>
    <row r="806">
      <c r="M806" s="15"/>
      <c r="N806" s="2"/>
      <c r="O806" s="2"/>
    </row>
    <row r="807">
      <c r="M807" s="15"/>
      <c r="N807" s="2"/>
      <c r="O807" s="2"/>
    </row>
    <row r="808">
      <c r="M808" s="15"/>
      <c r="N808" s="2"/>
      <c r="O808" s="2"/>
    </row>
    <row r="809">
      <c r="M809" s="15"/>
      <c r="N809" s="2"/>
      <c r="O809" s="2"/>
    </row>
    <row r="810">
      <c r="M810" s="15"/>
      <c r="N810" s="2"/>
      <c r="O810" s="2"/>
    </row>
    <row r="811">
      <c r="M811" s="15"/>
      <c r="N811" s="2"/>
      <c r="O811" s="2"/>
    </row>
    <row r="812">
      <c r="M812" s="15"/>
      <c r="N812" s="2"/>
      <c r="O812" s="2"/>
    </row>
    <row r="813">
      <c r="M813" s="15"/>
      <c r="N813" s="2"/>
      <c r="O813" s="2"/>
    </row>
    <row r="814">
      <c r="M814" s="15"/>
      <c r="N814" s="2"/>
      <c r="O814" s="2"/>
    </row>
    <row r="815">
      <c r="M815" s="15"/>
      <c r="N815" s="2"/>
      <c r="O815" s="2"/>
    </row>
    <row r="816">
      <c r="M816" s="15"/>
      <c r="N816" s="2"/>
      <c r="O816" s="2"/>
    </row>
    <row r="817">
      <c r="M817" s="15"/>
      <c r="N817" s="2"/>
      <c r="O817" s="2"/>
    </row>
    <row r="818">
      <c r="M818" s="15"/>
      <c r="N818" s="2"/>
      <c r="O818" s="2"/>
    </row>
    <row r="819">
      <c r="M819" s="15"/>
      <c r="N819" s="2"/>
      <c r="O819" s="2"/>
    </row>
    <row r="820">
      <c r="M820" s="15"/>
      <c r="N820" s="2"/>
      <c r="O820" s="2"/>
    </row>
    <row r="821">
      <c r="M821" s="15"/>
      <c r="N821" s="2"/>
      <c r="O821" s="2"/>
    </row>
    <row r="822">
      <c r="M822" s="15"/>
      <c r="N822" s="2"/>
      <c r="O822" s="2"/>
    </row>
    <row r="823">
      <c r="M823" s="15"/>
      <c r="N823" s="2"/>
      <c r="O823" s="2"/>
    </row>
    <row r="824">
      <c r="M824" s="15"/>
      <c r="N824" s="2"/>
      <c r="O824" s="2"/>
    </row>
    <row r="825">
      <c r="M825" s="15"/>
      <c r="N825" s="2"/>
      <c r="O825" s="2"/>
    </row>
    <row r="826">
      <c r="M826" s="15"/>
      <c r="N826" s="2"/>
      <c r="O826" s="2"/>
    </row>
    <row r="827">
      <c r="M827" s="15"/>
      <c r="N827" s="2"/>
      <c r="O827" s="2"/>
    </row>
    <row r="828">
      <c r="M828" s="15"/>
      <c r="N828" s="2"/>
      <c r="O828" s="2"/>
    </row>
    <row r="829">
      <c r="M829" s="15"/>
      <c r="N829" s="2"/>
      <c r="O829" s="2"/>
    </row>
    <row r="830">
      <c r="M830" s="15"/>
      <c r="N830" s="2"/>
      <c r="O830" s="2"/>
    </row>
    <row r="831">
      <c r="M831" s="15"/>
      <c r="N831" s="2"/>
      <c r="O831" s="2"/>
    </row>
    <row r="832">
      <c r="M832" s="15"/>
      <c r="N832" s="2"/>
      <c r="O832" s="2"/>
    </row>
    <row r="833">
      <c r="M833" s="15"/>
      <c r="N833" s="2"/>
      <c r="O833" s="2"/>
    </row>
    <row r="834">
      <c r="M834" s="15"/>
      <c r="N834" s="2"/>
      <c r="O834" s="2"/>
    </row>
    <row r="835">
      <c r="M835" s="15"/>
      <c r="N835" s="2"/>
      <c r="O835" s="2"/>
    </row>
    <row r="836">
      <c r="M836" s="15"/>
      <c r="N836" s="2"/>
      <c r="O836" s="2"/>
    </row>
    <row r="837">
      <c r="M837" s="15"/>
      <c r="N837" s="2"/>
      <c r="O837" s="2"/>
    </row>
    <row r="838">
      <c r="M838" s="15"/>
      <c r="N838" s="2"/>
      <c r="O838" s="2"/>
    </row>
    <row r="839">
      <c r="M839" s="15"/>
      <c r="N839" s="2"/>
      <c r="O839" s="2"/>
    </row>
    <row r="840">
      <c r="M840" s="15"/>
      <c r="N840" s="2"/>
      <c r="O840" s="2"/>
    </row>
    <row r="841">
      <c r="M841" s="15"/>
      <c r="N841" s="2"/>
      <c r="O841" s="2"/>
    </row>
    <row r="842">
      <c r="M842" s="15"/>
      <c r="N842" s="2"/>
      <c r="O842" s="2"/>
    </row>
    <row r="843">
      <c r="M843" s="15"/>
      <c r="N843" s="2"/>
      <c r="O843" s="2"/>
    </row>
    <row r="844">
      <c r="M844" s="15"/>
      <c r="N844" s="2"/>
      <c r="O844" s="2"/>
    </row>
    <row r="845">
      <c r="M845" s="15"/>
      <c r="N845" s="2"/>
      <c r="O845" s="2"/>
    </row>
    <row r="846">
      <c r="M846" s="15"/>
      <c r="N846" s="2"/>
      <c r="O846" s="2"/>
    </row>
    <row r="847">
      <c r="M847" s="15"/>
      <c r="N847" s="2"/>
      <c r="O847" s="2"/>
    </row>
    <row r="848">
      <c r="M848" s="15"/>
      <c r="N848" s="2"/>
      <c r="O848" s="2"/>
    </row>
    <row r="849">
      <c r="M849" s="15"/>
      <c r="N849" s="2"/>
      <c r="O849" s="2"/>
    </row>
    <row r="850">
      <c r="M850" s="15"/>
      <c r="N850" s="2"/>
      <c r="O850" s="2"/>
    </row>
    <row r="851">
      <c r="M851" s="15"/>
      <c r="N851" s="2"/>
      <c r="O851" s="2"/>
    </row>
    <row r="852">
      <c r="M852" s="15"/>
      <c r="N852" s="2"/>
      <c r="O852" s="2"/>
    </row>
    <row r="853">
      <c r="M853" s="15"/>
      <c r="N853" s="2"/>
      <c r="O853" s="2"/>
    </row>
    <row r="854">
      <c r="M854" s="15"/>
      <c r="N854" s="2"/>
      <c r="O854" s="2"/>
    </row>
    <row r="855">
      <c r="M855" s="15"/>
      <c r="N855" s="2"/>
      <c r="O855" s="2"/>
    </row>
    <row r="856">
      <c r="M856" s="15"/>
      <c r="N856" s="2"/>
      <c r="O856" s="2"/>
    </row>
    <row r="857">
      <c r="M857" s="15"/>
      <c r="N857" s="2"/>
      <c r="O857" s="2"/>
    </row>
    <row r="858">
      <c r="M858" s="15"/>
      <c r="N858" s="2"/>
      <c r="O858" s="2"/>
    </row>
    <row r="859">
      <c r="M859" s="15"/>
      <c r="N859" s="2"/>
      <c r="O859" s="2"/>
    </row>
    <row r="860">
      <c r="M860" s="15"/>
      <c r="N860" s="2"/>
      <c r="O860" s="2"/>
    </row>
    <row r="861">
      <c r="M861" s="15"/>
      <c r="N861" s="2"/>
      <c r="O861" s="2"/>
    </row>
    <row r="862">
      <c r="M862" s="15"/>
      <c r="N862" s="2"/>
      <c r="O862" s="2"/>
    </row>
    <row r="863">
      <c r="M863" s="15"/>
      <c r="N863" s="2"/>
      <c r="O863" s="2"/>
    </row>
    <row r="864">
      <c r="M864" s="15"/>
      <c r="N864" s="2"/>
      <c r="O864" s="2"/>
    </row>
    <row r="865">
      <c r="M865" s="15"/>
      <c r="N865" s="2"/>
      <c r="O865" s="2"/>
    </row>
    <row r="866">
      <c r="M866" s="15"/>
      <c r="N866" s="2"/>
      <c r="O866" s="2"/>
    </row>
    <row r="867">
      <c r="M867" s="15"/>
      <c r="N867" s="2"/>
      <c r="O867" s="2"/>
    </row>
    <row r="868">
      <c r="M868" s="15"/>
      <c r="N868" s="2"/>
      <c r="O868" s="2"/>
    </row>
    <row r="869">
      <c r="M869" s="15"/>
      <c r="N869" s="2"/>
      <c r="O869" s="2"/>
    </row>
    <row r="870">
      <c r="M870" s="15"/>
      <c r="N870" s="2"/>
      <c r="O870" s="2"/>
    </row>
    <row r="871">
      <c r="M871" s="15"/>
      <c r="N871" s="2"/>
      <c r="O871" s="2"/>
    </row>
    <row r="872">
      <c r="M872" s="15"/>
      <c r="N872" s="2"/>
      <c r="O872" s="2"/>
    </row>
    <row r="873">
      <c r="M873" s="15"/>
      <c r="N873" s="2"/>
      <c r="O873" s="2"/>
    </row>
    <row r="874">
      <c r="M874" s="15"/>
      <c r="N874" s="2"/>
      <c r="O874" s="2"/>
    </row>
    <row r="875">
      <c r="M875" s="15"/>
      <c r="N875" s="2"/>
      <c r="O875" s="2"/>
    </row>
    <row r="876">
      <c r="M876" s="15"/>
      <c r="N876" s="2"/>
      <c r="O876" s="2"/>
    </row>
    <row r="877">
      <c r="M877" s="15"/>
      <c r="N877" s="2"/>
      <c r="O877" s="2"/>
    </row>
    <row r="878">
      <c r="M878" s="15"/>
      <c r="N878" s="2"/>
      <c r="O878" s="2"/>
    </row>
    <row r="879">
      <c r="M879" s="15"/>
      <c r="N879" s="2"/>
      <c r="O879" s="2"/>
    </row>
    <row r="880">
      <c r="M880" s="15"/>
      <c r="N880" s="2"/>
      <c r="O880" s="2"/>
    </row>
    <row r="881">
      <c r="M881" s="15"/>
      <c r="N881" s="2"/>
      <c r="O881" s="2"/>
    </row>
    <row r="882">
      <c r="M882" s="15"/>
      <c r="N882" s="2"/>
      <c r="O882" s="2"/>
    </row>
    <row r="883">
      <c r="M883" s="15"/>
      <c r="N883" s="2"/>
      <c r="O883" s="2"/>
    </row>
    <row r="884">
      <c r="M884" s="15"/>
      <c r="N884" s="2"/>
      <c r="O884" s="2"/>
    </row>
    <row r="885">
      <c r="M885" s="15"/>
      <c r="N885" s="2"/>
      <c r="O885" s="2"/>
    </row>
    <row r="886">
      <c r="M886" s="15"/>
      <c r="N886" s="2"/>
      <c r="O886" s="2"/>
    </row>
    <row r="887">
      <c r="M887" s="15"/>
      <c r="N887" s="2"/>
      <c r="O887" s="2"/>
    </row>
    <row r="888">
      <c r="M888" s="15"/>
      <c r="N888" s="2"/>
      <c r="O888" s="2"/>
    </row>
    <row r="889">
      <c r="M889" s="15"/>
      <c r="N889" s="2"/>
      <c r="O889" s="2"/>
    </row>
    <row r="890">
      <c r="M890" s="15"/>
      <c r="N890" s="2"/>
      <c r="O890" s="2"/>
    </row>
    <row r="891">
      <c r="M891" s="15"/>
      <c r="N891" s="2"/>
      <c r="O891" s="2"/>
    </row>
    <row r="892">
      <c r="M892" s="15"/>
      <c r="N892" s="2"/>
      <c r="O892" s="2"/>
    </row>
    <row r="893">
      <c r="M893" s="15"/>
      <c r="N893" s="2"/>
      <c r="O893" s="2"/>
    </row>
    <row r="894">
      <c r="M894" s="15"/>
      <c r="N894" s="2"/>
      <c r="O894" s="2"/>
    </row>
    <row r="895">
      <c r="M895" s="15"/>
      <c r="N895" s="2"/>
      <c r="O895" s="2"/>
    </row>
    <row r="896">
      <c r="M896" s="15"/>
      <c r="N896" s="2"/>
      <c r="O896" s="2"/>
    </row>
    <row r="897">
      <c r="M897" s="15"/>
      <c r="N897" s="2"/>
      <c r="O897" s="2"/>
    </row>
    <row r="898">
      <c r="M898" s="15"/>
      <c r="N898" s="2"/>
      <c r="O898" s="2"/>
    </row>
    <row r="899">
      <c r="M899" s="15"/>
      <c r="N899" s="2"/>
      <c r="O899" s="2"/>
    </row>
    <row r="900">
      <c r="M900" s="15"/>
      <c r="N900" s="2"/>
      <c r="O900" s="2"/>
    </row>
    <row r="901">
      <c r="M901" s="15"/>
      <c r="N901" s="2"/>
      <c r="O901" s="2"/>
    </row>
    <row r="902">
      <c r="M902" s="15"/>
      <c r="N902" s="2"/>
      <c r="O902" s="2"/>
    </row>
    <row r="903">
      <c r="M903" s="15"/>
      <c r="N903" s="2"/>
      <c r="O903" s="2"/>
    </row>
    <row r="904">
      <c r="M904" s="15"/>
      <c r="N904" s="2"/>
      <c r="O904" s="2"/>
    </row>
    <row r="905">
      <c r="M905" s="15"/>
      <c r="N905" s="2"/>
      <c r="O905" s="2"/>
    </row>
    <row r="906">
      <c r="M906" s="15"/>
      <c r="N906" s="2"/>
      <c r="O906" s="2"/>
    </row>
    <row r="907">
      <c r="M907" s="15"/>
      <c r="N907" s="2"/>
      <c r="O907" s="2"/>
    </row>
    <row r="908">
      <c r="M908" s="15"/>
      <c r="N908" s="2"/>
      <c r="O908" s="2"/>
    </row>
    <row r="909">
      <c r="M909" s="15"/>
      <c r="N909" s="2"/>
      <c r="O909" s="2"/>
    </row>
    <row r="910">
      <c r="M910" s="15"/>
      <c r="N910" s="2"/>
      <c r="O910" s="2"/>
    </row>
    <row r="911">
      <c r="M911" s="15"/>
      <c r="N911" s="2"/>
      <c r="O911" s="2"/>
    </row>
    <row r="912">
      <c r="M912" s="15"/>
      <c r="N912" s="2"/>
      <c r="O912" s="2"/>
    </row>
    <row r="913">
      <c r="M913" s="15"/>
      <c r="N913" s="2"/>
      <c r="O913" s="2"/>
    </row>
    <row r="914">
      <c r="M914" s="15"/>
      <c r="N914" s="2"/>
      <c r="O914" s="2"/>
    </row>
    <row r="915">
      <c r="M915" s="15"/>
      <c r="N915" s="2"/>
      <c r="O915" s="2"/>
    </row>
    <row r="916">
      <c r="M916" s="15"/>
      <c r="N916" s="2"/>
      <c r="O916" s="2"/>
    </row>
    <row r="917">
      <c r="M917" s="15"/>
      <c r="N917" s="2"/>
      <c r="O917" s="2"/>
    </row>
    <row r="918">
      <c r="M918" s="15"/>
      <c r="N918" s="2"/>
      <c r="O918" s="2"/>
    </row>
    <row r="919">
      <c r="M919" s="15"/>
      <c r="N919" s="2"/>
      <c r="O919" s="2"/>
    </row>
    <row r="920">
      <c r="M920" s="15"/>
      <c r="N920" s="2"/>
      <c r="O920" s="2"/>
    </row>
    <row r="921">
      <c r="M921" s="15"/>
      <c r="N921" s="2"/>
      <c r="O921" s="2"/>
    </row>
    <row r="922">
      <c r="M922" s="15"/>
      <c r="N922" s="2"/>
      <c r="O922" s="2"/>
    </row>
    <row r="923">
      <c r="M923" s="15"/>
      <c r="N923" s="2"/>
      <c r="O923" s="2"/>
    </row>
    <row r="924">
      <c r="M924" s="15"/>
      <c r="N924" s="2"/>
      <c r="O924" s="2"/>
    </row>
    <row r="925">
      <c r="M925" s="15"/>
      <c r="N925" s="2"/>
      <c r="O925" s="2"/>
    </row>
    <row r="926">
      <c r="M926" s="15"/>
      <c r="N926" s="2"/>
      <c r="O926" s="2"/>
    </row>
    <row r="927">
      <c r="M927" s="15"/>
      <c r="N927" s="2"/>
      <c r="O927" s="2"/>
    </row>
    <row r="928">
      <c r="M928" s="15"/>
      <c r="N928" s="2"/>
      <c r="O928" s="2"/>
    </row>
    <row r="929">
      <c r="M929" s="15"/>
      <c r="N929" s="2"/>
      <c r="O929" s="2"/>
    </row>
    <row r="930">
      <c r="M930" s="15"/>
      <c r="N930" s="2"/>
      <c r="O930" s="2"/>
    </row>
    <row r="931">
      <c r="M931" s="15"/>
      <c r="N931" s="2"/>
      <c r="O931" s="2"/>
    </row>
    <row r="932">
      <c r="M932" s="15"/>
      <c r="N932" s="2"/>
      <c r="O932" s="2"/>
    </row>
    <row r="933">
      <c r="M933" s="15"/>
      <c r="N933" s="2"/>
      <c r="O933" s="2"/>
    </row>
    <row r="934">
      <c r="M934" s="15"/>
      <c r="N934" s="2"/>
      <c r="O934" s="2"/>
    </row>
    <row r="935">
      <c r="M935" s="15"/>
      <c r="N935" s="2"/>
      <c r="O935" s="2"/>
    </row>
    <row r="936">
      <c r="M936" s="15"/>
      <c r="N936" s="2"/>
      <c r="O936" s="2"/>
    </row>
    <row r="937">
      <c r="M937" s="15"/>
      <c r="N937" s="2"/>
      <c r="O937" s="2"/>
    </row>
    <row r="938">
      <c r="M938" s="15"/>
      <c r="N938" s="2"/>
      <c r="O938" s="2"/>
    </row>
    <row r="939">
      <c r="M939" s="15"/>
      <c r="N939" s="2"/>
      <c r="O939" s="2"/>
    </row>
    <row r="940">
      <c r="M940" s="15"/>
      <c r="N940" s="2"/>
      <c r="O940" s="2"/>
    </row>
    <row r="941">
      <c r="M941" s="15"/>
      <c r="N941" s="2"/>
      <c r="O941" s="2"/>
    </row>
    <row r="942">
      <c r="M942" s="15"/>
      <c r="N942" s="2"/>
      <c r="O942" s="2"/>
    </row>
    <row r="943">
      <c r="M943" s="15"/>
      <c r="N943" s="2"/>
      <c r="O943" s="2"/>
    </row>
    <row r="944">
      <c r="M944" s="15"/>
      <c r="N944" s="2"/>
      <c r="O944" s="2"/>
    </row>
    <row r="945">
      <c r="M945" s="15"/>
      <c r="N945" s="2"/>
      <c r="O945" s="2"/>
    </row>
    <row r="946">
      <c r="M946" s="15"/>
      <c r="N946" s="2"/>
      <c r="O946" s="2"/>
    </row>
    <row r="947">
      <c r="M947" s="15"/>
      <c r="N947" s="2"/>
      <c r="O947" s="2"/>
    </row>
    <row r="948">
      <c r="M948" s="15"/>
      <c r="N948" s="2"/>
      <c r="O948" s="2"/>
    </row>
    <row r="949">
      <c r="M949" s="15"/>
      <c r="N949" s="2"/>
      <c r="O949" s="2"/>
    </row>
    <row r="950">
      <c r="M950" s="15"/>
      <c r="N950" s="2"/>
      <c r="O950" s="2"/>
    </row>
    <row r="951">
      <c r="M951" s="15"/>
      <c r="N951" s="2"/>
      <c r="O951" s="2"/>
    </row>
    <row r="952">
      <c r="M952" s="15"/>
      <c r="N952" s="2"/>
      <c r="O952" s="2"/>
    </row>
    <row r="953">
      <c r="M953" s="15"/>
      <c r="N953" s="2"/>
      <c r="O953" s="2"/>
    </row>
    <row r="954">
      <c r="M954" s="15"/>
      <c r="N954" s="2"/>
      <c r="O954" s="2"/>
    </row>
    <row r="955">
      <c r="M955" s="15"/>
      <c r="N955" s="2"/>
      <c r="O955" s="2"/>
    </row>
    <row r="956">
      <c r="M956" s="15"/>
      <c r="N956" s="2"/>
      <c r="O956" s="2"/>
    </row>
    <row r="957">
      <c r="M957" s="15"/>
      <c r="N957" s="2"/>
      <c r="O957" s="2"/>
    </row>
    <row r="958">
      <c r="M958" s="15"/>
      <c r="N958" s="2"/>
      <c r="O958" s="2"/>
    </row>
    <row r="959">
      <c r="M959" s="15"/>
      <c r="N959" s="2"/>
      <c r="O959" s="2"/>
    </row>
    <row r="960">
      <c r="M960" s="15"/>
      <c r="N960" s="2"/>
      <c r="O960" s="2"/>
    </row>
    <row r="961">
      <c r="M961" s="15"/>
      <c r="N961" s="2"/>
      <c r="O961" s="2"/>
    </row>
    <row r="962">
      <c r="M962" s="15"/>
      <c r="N962" s="2"/>
      <c r="O962" s="2"/>
    </row>
    <row r="963">
      <c r="M963" s="15"/>
      <c r="N963" s="2"/>
      <c r="O963" s="2"/>
    </row>
    <row r="964">
      <c r="M964" s="15"/>
      <c r="N964" s="2"/>
      <c r="O964" s="2"/>
    </row>
    <row r="965">
      <c r="M965" s="15"/>
      <c r="N965" s="2"/>
      <c r="O965" s="2"/>
    </row>
    <row r="966">
      <c r="M966" s="15"/>
      <c r="N966" s="2"/>
      <c r="O966" s="2"/>
    </row>
    <row r="967">
      <c r="M967" s="15"/>
      <c r="N967" s="2"/>
      <c r="O967" s="2"/>
    </row>
    <row r="968">
      <c r="M968" s="15"/>
      <c r="N968" s="2"/>
      <c r="O968" s="2"/>
    </row>
    <row r="969">
      <c r="M969" s="15"/>
      <c r="N969" s="2"/>
      <c r="O969" s="2"/>
    </row>
    <row r="970">
      <c r="M970" s="15"/>
      <c r="N970" s="2"/>
      <c r="O970" s="2"/>
    </row>
    <row r="971">
      <c r="M971" s="15"/>
      <c r="N971" s="2"/>
      <c r="O971" s="2"/>
    </row>
    <row r="972">
      <c r="M972" s="15"/>
      <c r="N972" s="2"/>
      <c r="O972" s="2"/>
    </row>
    <row r="973">
      <c r="M973" s="15"/>
      <c r="N973" s="2"/>
      <c r="O973" s="2"/>
    </row>
    <row r="974">
      <c r="M974" s="15"/>
      <c r="N974" s="2"/>
      <c r="O974" s="2"/>
    </row>
    <row r="975">
      <c r="M975" s="15"/>
      <c r="N975" s="2"/>
      <c r="O975" s="2"/>
    </row>
    <row r="976">
      <c r="M976" s="15"/>
      <c r="N976" s="2"/>
      <c r="O976" s="2"/>
    </row>
    <row r="977">
      <c r="M977" s="15"/>
      <c r="N977" s="2"/>
      <c r="O977" s="2"/>
    </row>
    <row r="978">
      <c r="M978" s="15"/>
      <c r="N978" s="2"/>
      <c r="O978" s="2"/>
    </row>
    <row r="979">
      <c r="M979" s="15"/>
      <c r="N979" s="2"/>
      <c r="O979" s="2"/>
    </row>
    <row r="980">
      <c r="M980" s="15"/>
      <c r="N980" s="2"/>
      <c r="O980" s="2"/>
    </row>
    <row r="981">
      <c r="M981" s="15"/>
      <c r="N981" s="2"/>
      <c r="O981" s="2"/>
    </row>
    <row r="982">
      <c r="M982" s="15"/>
      <c r="N982" s="2"/>
      <c r="O982" s="2"/>
    </row>
    <row r="983">
      <c r="M983" s="15"/>
      <c r="N983" s="2"/>
      <c r="O983" s="2"/>
    </row>
    <row r="984">
      <c r="M984" s="15"/>
      <c r="N984" s="2"/>
      <c r="O984" s="2"/>
    </row>
    <row r="985">
      <c r="M985" s="15"/>
      <c r="N985" s="2"/>
      <c r="O985" s="2"/>
    </row>
    <row r="986">
      <c r="M986" s="15"/>
      <c r="N986" s="2"/>
      <c r="O986" s="2"/>
    </row>
    <row r="987">
      <c r="M987" s="15"/>
      <c r="N987" s="2"/>
      <c r="O987" s="2"/>
    </row>
    <row r="988">
      <c r="M988" s="15"/>
      <c r="N988" s="2"/>
      <c r="O988" s="2"/>
    </row>
    <row r="989">
      <c r="M989" s="15"/>
      <c r="N989" s="2"/>
      <c r="O989" s="2"/>
    </row>
    <row r="990">
      <c r="M990" s="15"/>
      <c r="N990" s="2"/>
      <c r="O990" s="2"/>
    </row>
    <row r="991">
      <c r="M991" s="15"/>
      <c r="N991" s="2"/>
      <c r="O991" s="2"/>
    </row>
    <row r="992">
      <c r="M992" s="15"/>
      <c r="N992" s="2"/>
      <c r="O992" s="2"/>
    </row>
    <row r="993">
      <c r="M993" s="15"/>
      <c r="N993" s="2"/>
      <c r="O993" s="2"/>
    </row>
    <row r="994">
      <c r="M994" s="15"/>
      <c r="N994" s="2"/>
      <c r="O994" s="2"/>
    </row>
    <row r="995">
      <c r="M995" s="15"/>
      <c r="N995" s="2"/>
      <c r="O995" s="2"/>
    </row>
    <row r="996">
      <c r="M996" s="15"/>
      <c r="N996" s="2"/>
      <c r="O996" s="2"/>
    </row>
    <row r="997">
      <c r="M997" s="15"/>
      <c r="N997" s="2"/>
      <c r="O997" s="2"/>
    </row>
    <row r="998">
      <c r="M998" s="15"/>
      <c r="N998" s="2"/>
      <c r="O998" s="2"/>
    </row>
    <row r="999">
      <c r="M999" s="15"/>
      <c r="N999" s="2"/>
      <c r="O999" s="2"/>
    </row>
    <row r="1000">
      <c r="M1000" s="15"/>
      <c r="N1000" s="2"/>
      <c r="O1000" s="2"/>
    </row>
    <row r="1001">
      <c r="M1001" s="15"/>
      <c r="N1001" s="2"/>
      <c r="O1001" s="2"/>
    </row>
    <row r="1002">
      <c r="M1002" s="15"/>
      <c r="N1002" s="2"/>
      <c r="O1002" s="2"/>
    </row>
    <row r="1003">
      <c r="M1003" s="15"/>
      <c r="N1003" s="2"/>
      <c r="O1003" s="2"/>
    </row>
    <row r="1004">
      <c r="M1004" s="15"/>
      <c r="N1004" s="2"/>
      <c r="O1004" s="2"/>
    </row>
    <row r="1005">
      <c r="M1005" s="15"/>
      <c r="N1005" s="2"/>
      <c r="O1005" s="2"/>
    </row>
    <row r="1006">
      <c r="M1006" s="15"/>
      <c r="N1006" s="2"/>
      <c r="O1006" s="2"/>
    </row>
  </sheetData>
  <mergeCells count="1">
    <mergeCell ref="A2:B2"/>
  </mergeCells>
  <dataValidations>
    <dataValidation type="list" allowBlank="1" showErrorMessage="1" sqref="J4:J27">
      <formula1>"yes,no"</formula1>
    </dataValidation>
  </dataValidations>
  <hyperlinks>
    <hyperlink r:id="rId2" ref="G4"/>
    <hyperlink r:id="rId3" ref="G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5.88"/>
    <col customWidth="1" min="3" max="3" width="16.75"/>
    <col customWidth="1" min="4" max="4" width="14.25"/>
    <col customWidth="1" min="5" max="5" width="14.13"/>
    <col customWidth="1" min="7" max="7" width="13.63"/>
  </cols>
  <sheetData>
    <row r="1">
      <c r="A1" s="26" t="s">
        <v>42</v>
      </c>
      <c r="B1" s="1" t="s">
        <v>43</v>
      </c>
    </row>
    <row r="3">
      <c r="A3" s="27" t="s">
        <v>44</v>
      </c>
    </row>
    <row r="4">
      <c r="A4" s="11" t="s">
        <v>45</v>
      </c>
      <c r="B4" s="11" t="s">
        <v>46</v>
      </c>
      <c r="C4" s="11" t="s">
        <v>47</v>
      </c>
      <c r="D4" s="11" t="s">
        <v>48</v>
      </c>
    </row>
    <row r="5">
      <c r="A5" s="26">
        <v>2.0</v>
      </c>
      <c r="B5" s="26" t="s">
        <v>49</v>
      </c>
      <c r="C5" s="2">
        <f>IF(B5="nominal", 3.7, 4.2)</f>
        <v>4.2</v>
      </c>
      <c r="D5" s="2">
        <f>A5*C5</f>
        <v>8.4</v>
      </c>
    </row>
    <row r="7">
      <c r="A7" s="27" t="s">
        <v>33</v>
      </c>
    </row>
    <row r="8">
      <c r="A8" s="11" t="s">
        <v>50</v>
      </c>
      <c r="B8" s="12" t="s">
        <v>51</v>
      </c>
      <c r="C8" s="11" t="s">
        <v>52</v>
      </c>
      <c r="D8" s="11" t="s">
        <v>53</v>
      </c>
    </row>
    <row r="9">
      <c r="A9" s="26">
        <v>0.0</v>
      </c>
      <c r="B9" s="28">
        <v>100.0</v>
      </c>
      <c r="C9" s="2">
        <f>D5*A9*B9/100</f>
        <v>0</v>
      </c>
      <c r="D9" s="2">
        <f>A9*2*PI()/60</f>
        <v>0</v>
      </c>
    </row>
    <row r="10">
      <c r="A10" s="16"/>
      <c r="B10" s="16"/>
      <c r="C10" s="29" t="s">
        <v>54</v>
      </c>
      <c r="D10" s="16"/>
      <c r="E10" s="16"/>
    </row>
    <row r="11">
      <c r="A11" s="30" t="s">
        <v>55</v>
      </c>
      <c r="B11" s="31"/>
      <c r="C11" s="31"/>
      <c r="D11" s="31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>
      <c r="A12" s="11" t="s">
        <v>56</v>
      </c>
      <c r="B12" s="11" t="s">
        <v>57</v>
      </c>
      <c r="C12" s="11" t="s">
        <v>58</v>
      </c>
    </row>
    <row r="13">
      <c r="A13" s="26">
        <v>0.0</v>
      </c>
      <c r="B13" s="26">
        <v>0.0</v>
      </c>
      <c r="C13" s="33" t="s">
        <v>59</v>
      </c>
    </row>
    <row r="14">
      <c r="A14" s="11" t="s">
        <v>60</v>
      </c>
      <c r="B14" s="11" t="s">
        <v>52</v>
      </c>
      <c r="C14" s="11" t="s">
        <v>61</v>
      </c>
      <c r="D14" s="11" t="s">
        <v>62</v>
      </c>
      <c r="F14" s="34"/>
    </row>
    <row r="15">
      <c r="A15" s="2">
        <f>A13*(1/1000)*(1/1000)^2</f>
        <v>0</v>
      </c>
      <c r="B15" s="2">
        <f>C9*C13</f>
        <v>0</v>
      </c>
      <c r="C15" s="2">
        <f>B15/60</f>
        <v>0</v>
      </c>
      <c r="D15" s="35">
        <f>2*PI()*C15</f>
        <v>0</v>
      </c>
      <c r="F15" s="34"/>
    </row>
    <row r="16">
      <c r="A16" s="11" t="s">
        <v>63</v>
      </c>
      <c r="B16" s="11" t="s">
        <v>64</v>
      </c>
      <c r="C16" s="11" t="s">
        <v>65</v>
      </c>
    </row>
    <row r="17">
      <c r="A17" s="2">
        <f>1/2 * A15 * D15^2</f>
        <v>0</v>
      </c>
      <c r="B17" s="2">
        <f>(D15/2)*B13</f>
        <v>0</v>
      </c>
      <c r="C17" s="2">
        <f>B17/17.6</f>
        <v>0</v>
      </c>
    </row>
    <row r="18">
      <c r="A18" s="36" t="s">
        <v>66</v>
      </c>
      <c r="B18" s="16"/>
      <c r="C18" s="16"/>
      <c r="D18" s="16"/>
      <c r="E18" s="16"/>
    </row>
    <row r="19">
      <c r="A19" s="12" t="s">
        <v>67</v>
      </c>
      <c r="B19" s="11" t="s">
        <v>68</v>
      </c>
      <c r="C19" s="12" t="s">
        <v>69</v>
      </c>
      <c r="D19" s="12" t="s">
        <v>70</v>
      </c>
    </row>
    <row r="20">
      <c r="A20" s="37">
        <v>0.0</v>
      </c>
      <c r="B20" s="1" t="str">
        <f>(360/A20)/360</f>
        <v>#DIV/0!</v>
      </c>
      <c r="C20" s="38" t="str">
        <f>B20/C15</f>
        <v>#DIV/0!</v>
      </c>
      <c r="D20" s="38" t="str">
        <f>C20*D28</f>
        <v>#DIV/0!</v>
      </c>
      <c r="E20" s="16"/>
    </row>
    <row r="22">
      <c r="A22" s="27" t="s">
        <v>71</v>
      </c>
    </row>
    <row r="23">
      <c r="A23" s="12" t="s">
        <v>52</v>
      </c>
      <c r="B23" s="12" t="s">
        <v>51</v>
      </c>
      <c r="C23" s="11" t="s">
        <v>52</v>
      </c>
    </row>
    <row r="24">
      <c r="A24" s="28">
        <v>0.0</v>
      </c>
      <c r="B24" s="28">
        <v>100.0</v>
      </c>
      <c r="C24" s="2">
        <f>B24/100*A24</f>
        <v>0</v>
      </c>
    </row>
    <row r="25">
      <c r="D25" s="11"/>
      <c r="E25" s="11"/>
    </row>
    <row r="26">
      <c r="A26" s="27" t="s">
        <v>72</v>
      </c>
    </row>
    <row r="27">
      <c r="A27" s="16" t="s">
        <v>73</v>
      </c>
      <c r="B27" s="12" t="s">
        <v>74</v>
      </c>
      <c r="C27" s="12" t="s">
        <v>75</v>
      </c>
      <c r="D27" s="12" t="s">
        <v>76</v>
      </c>
    </row>
    <row r="28">
      <c r="A28" s="28">
        <v>0.0</v>
      </c>
      <c r="B28" s="39">
        <f>A28*PI()*C24</f>
        <v>0</v>
      </c>
      <c r="C28" s="39">
        <f>B28*60*(1/63360)</f>
        <v>0</v>
      </c>
      <c r="D28" s="38">
        <f>B28/60</f>
        <v>0</v>
      </c>
    </row>
  </sheetData>
  <mergeCells count="1">
    <mergeCell ref="B1:D1"/>
  </mergeCells>
  <dataValidations>
    <dataValidation type="list" allowBlank="1" showErrorMessage="1" sqref="B5">
      <formula1>"max,nominal"</formula1>
    </dataValidation>
  </dataValidations>
  <drawing r:id="rId2"/>
  <legacyDrawing r:id="rId3"/>
</worksheet>
</file>