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o\Documents\GitHub\prims\PRIMS-download\backups\"/>
    </mc:Choice>
  </mc:AlternateContent>
  <xr:revisionPtr revIDLastSave="0" documentId="8_{22291069-8A7B-4F94-ACA1-C8D18F7688E4}" xr6:coauthVersionLast="47" xr6:coauthVersionMax="47" xr10:uidLastSave="{00000000-0000-0000-0000-000000000000}"/>
  <bookViews>
    <workbookView xWindow="-120" yWindow="-120" windowWidth="29040" windowHeight="15720" activeTab="2" xr2:uid="{44360DBB-6518-4D54-A897-E04833352909}"/>
  </bookViews>
  <sheets>
    <sheet name="Company Details" sheetId="2" r:id="rId1"/>
    <sheet name="Items database" sheetId="3" r:id="rId2"/>
    <sheet name="Provider Template" sheetId="4" r:id="rId3"/>
  </sheets>
  <externalReferences>
    <externalReference r:id="rId4"/>
  </externalReferences>
  <definedNames>
    <definedName name="Item_Number">'Items database'!$A$2:$A$512</definedName>
    <definedName name="Item_NumberWS" localSheetId="1">'Items database'!$A$2:$A$512</definedName>
    <definedName name="ItemsDatabaseWS" localSheetId="1">'Items database'!$A$2:$C$60</definedName>
    <definedName name="Prefixes">'Company Details'!$A$9:$A$18</definedName>
    <definedName name="PrefixesWS" localSheetId="0">'Company Details'!$A$9:$A$18</definedName>
    <definedName name="Provider_NamesWS" localSheetId="2">'Provider Template'!$A$2:$A$75</definedName>
    <definedName name="Provider_NameWB">'Provider Template'!$A$2:$A$75</definedName>
    <definedName name="ProviderWS" localSheetId="2">'Provider Template'!$A$2:$Z$75</definedName>
    <definedName name="Services" localSheetId="1">'[1]Company Details'!$A$9:$A$18</definedName>
    <definedName name="Services" localSheetId="2">'[1]Company Details'!$A$9:$A$18</definedName>
    <definedName name="Services">'Company Details'!$A$9:$A$18</definedName>
    <definedName name="ServicesWS" localSheetId="0">'Company Details'!$A$9:$A$18</definedName>
    <definedName name="Test" localSheetId="1">#N/A</definedName>
    <definedName name="Test" localSheetId="2">'Provider Template'!ProviderWS</definedName>
    <definedName name="Test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5" i="4" l="1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<sst xmlns="http://schemas.openxmlformats.org/spreadsheetml/2006/main" count="381" uniqueCount="210">
  <si>
    <t>Name</t>
  </si>
  <si>
    <t>The Trustee For Madeup Medical Management Trust</t>
  </si>
  <si>
    <t>ABN</t>
  </si>
  <si>
    <t>Address Line 1</t>
  </si>
  <si>
    <t>102 Hospital Hwy</t>
  </si>
  <si>
    <t>Address Line 2</t>
  </si>
  <si>
    <t>Suburb State Postcode</t>
  </si>
  <si>
    <t>Melbourne VIC 8001</t>
  </si>
  <si>
    <t>Default Service fee line number</t>
  </si>
  <si>
    <t>Services</t>
  </si>
  <si>
    <t>Description</t>
  </si>
  <si>
    <t>DEF</t>
  </si>
  <si>
    <t>Default Practitioner Service Fee</t>
  </si>
  <si>
    <t>EPC</t>
  </si>
  <si>
    <t>EPC Items</t>
  </si>
  <si>
    <t>UVB</t>
  </si>
  <si>
    <t>Ultraviolet Phototherapy</t>
  </si>
  <si>
    <t>ORT</t>
  </si>
  <si>
    <t>Orthotics</t>
  </si>
  <si>
    <t>INJ</t>
  </si>
  <si>
    <t>Cosmetic Injectables</t>
  </si>
  <si>
    <t>MRP</t>
  </si>
  <si>
    <t>Medical Reports</t>
  </si>
  <si>
    <t>CSB</t>
  </si>
  <si>
    <t>Consumables</t>
  </si>
  <si>
    <t>SIP</t>
  </si>
  <si>
    <t>SIP Payments</t>
  </si>
  <si>
    <t>CVC</t>
  </si>
  <si>
    <t>CVC Program</t>
  </si>
  <si>
    <t>NIU</t>
  </si>
  <si>
    <t>Not in use</t>
  </si>
  <si>
    <t>Email Sender Name</t>
  </si>
  <si>
    <t>Richard Jackson</t>
  </si>
  <si>
    <t>Email Sender Role</t>
  </si>
  <si>
    <t>Practice Manager</t>
  </si>
  <si>
    <t>Email CC</t>
  </si>
  <si>
    <t>manager@madeupmedical.com.au</t>
  </si>
  <si>
    <t>HTML tagged message</t>
  </si>
  <si>
    <t>Here is a duplicate tax invoice with a calculation statement. If you haven't paid already, please pay immediately to Madeup Medical Management Pty Ltd BSB 123456 Acct 12345678.</t>
  </si>
  <si>
    <t>Do not email tax invoices</t>
  </si>
  <si>
    <t>Yes</t>
  </si>
  <si>
    <t>Default Email Sender Name</t>
  </si>
  <si>
    <t>Default Email Sender Role</t>
  </si>
  <si>
    <t>Default Email CC</t>
  </si>
  <si>
    <t>Default HTML tagged message</t>
  </si>
  <si>
    <t>Item Number</t>
  </si>
  <si>
    <t>Service Fee Code</t>
  </si>
  <si>
    <t>Code Status</t>
  </si>
  <si>
    <t>Controls are at the top of the page</t>
  </si>
  <si>
    <t>PH20</t>
  </si>
  <si>
    <t>UP03</t>
  </si>
  <si>
    <t>Provider</t>
  </si>
  <si>
    <t>Employer</t>
  </si>
  <si>
    <t>Provider ID</t>
  </si>
  <si>
    <t>Send Feedback (YES/NO)</t>
  </si>
  <si>
    <t>Payee</t>
  </si>
  <si>
    <t>Payee BSB</t>
  </si>
  <si>
    <t>Payee Account Number</t>
  </si>
  <si>
    <t>Address1</t>
  </si>
  <si>
    <t>Address2</t>
  </si>
  <si>
    <t>State</t>
  </si>
  <si>
    <t>Postcode</t>
  </si>
  <si>
    <t>Service Agreement Date</t>
  </si>
  <si>
    <t>On File</t>
  </si>
  <si>
    <t>Email</t>
  </si>
  <si>
    <t>Direct Debit</t>
  </si>
  <si>
    <t>Dr Jamie Garcia</t>
  </si>
  <si>
    <t>SELF</t>
  </si>
  <si>
    <t>JG</t>
  </si>
  <si>
    <t>YES</t>
  </si>
  <si>
    <t>123-456</t>
  </si>
  <si>
    <t>1025 Maple Avenue</t>
  </si>
  <si>
    <t>Carlton North</t>
  </si>
  <si>
    <t>VIC</t>
  </si>
  <si>
    <t>DrJamieGarcia@example.com</t>
  </si>
  <si>
    <t>Dr Jordan Martinez</t>
  </si>
  <si>
    <t>JM</t>
  </si>
  <si>
    <t>123-457</t>
  </si>
  <si>
    <t>748 Cedar Lane</t>
  </si>
  <si>
    <t>Croydon North</t>
  </si>
  <si>
    <t>DrJordanMartinez@example.com</t>
  </si>
  <si>
    <t>Dr Alex Smith</t>
  </si>
  <si>
    <t>AS</t>
  </si>
  <si>
    <t>123-458</t>
  </si>
  <si>
    <t>301 Oak Street</t>
  </si>
  <si>
    <t>Wantirna</t>
  </si>
  <si>
    <t>DrAlexSmith@example.com</t>
  </si>
  <si>
    <t>Dr Jamie Wilson</t>
  </si>
  <si>
    <t>JW</t>
  </si>
  <si>
    <t>123-459</t>
  </si>
  <si>
    <t>860 Birch Road</t>
  </si>
  <si>
    <t>Fairfield</t>
  </si>
  <si>
    <t>DrJamieWilson@example.com</t>
  </si>
  <si>
    <t>Dr Taylor Johnson</t>
  </si>
  <si>
    <t>TJ</t>
  </si>
  <si>
    <t>NO</t>
  </si>
  <si>
    <t>123-460</t>
  </si>
  <si>
    <t>229 Pine Drive</t>
  </si>
  <si>
    <t>Croydon</t>
  </si>
  <si>
    <t>DrTaylorJohnson@example.com</t>
  </si>
  <si>
    <t>Dr Casey Kim</t>
  </si>
  <si>
    <t>CK</t>
  </si>
  <si>
    <t>123-461</t>
  </si>
  <si>
    <t>495 Elm Court</t>
  </si>
  <si>
    <t>Doncaster East</t>
  </si>
  <si>
    <t>DrCaseyKim@example.com</t>
  </si>
  <si>
    <t>Dr Richard Stein</t>
  </si>
  <si>
    <t>RS</t>
  </si>
  <si>
    <t>123-462</t>
  </si>
  <si>
    <t>1320 Willow Terrace</t>
  </si>
  <si>
    <t>Eltham</t>
  </si>
  <si>
    <t>DrRichardStein@example.com</t>
  </si>
  <si>
    <t>Dr Riley Davis</t>
  </si>
  <si>
    <t>RD</t>
  </si>
  <si>
    <t>123-463</t>
  </si>
  <si>
    <t>667 Spruce Boulevard</t>
  </si>
  <si>
    <t>Donvale</t>
  </si>
  <si>
    <t>DrRileyDavis@example.com</t>
  </si>
  <si>
    <t>Dr Avery Wang</t>
  </si>
  <si>
    <t>AW</t>
  </si>
  <si>
    <t>123-464</t>
  </si>
  <si>
    <t>415 Cherry Circle</t>
  </si>
  <si>
    <t>DrAveryWang@example.com</t>
  </si>
  <si>
    <t>Dr Jordan Patel</t>
  </si>
  <si>
    <t>JP</t>
  </si>
  <si>
    <t>123-465</t>
  </si>
  <si>
    <t>928 Redwood Path</t>
  </si>
  <si>
    <t>Vermont</t>
  </si>
  <si>
    <t>DrJordanPatel@example.com</t>
  </si>
  <si>
    <t>Dr Ivan Slater</t>
  </si>
  <si>
    <t>IS</t>
  </si>
  <si>
    <t>123-466</t>
  </si>
  <si>
    <t>1500 Magnolia Way</t>
  </si>
  <si>
    <t>Surrey Hills</t>
  </si>
  <si>
    <t>DrIvanSlater@example.com</t>
  </si>
  <si>
    <t>Dr Morgan Brooks</t>
  </si>
  <si>
    <t>MB</t>
  </si>
  <si>
    <t>123-467</t>
  </si>
  <si>
    <t>244 Aspen Grove</t>
  </si>
  <si>
    <t>DrMorganBrooks@example.com</t>
  </si>
  <si>
    <t>Dr Taylor Murphy</t>
  </si>
  <si>
    <t>TM</t>
  </si>
  <si>
    <t>123-468</t>
  </si>
  <si>
    <t>367 Hawthorn Hill</t>
  </si>
  <si>
    <t>Balwyn</t>
  </si>
  <si>
    <t>DrTaylorMurphy@example.com</t>
  </si>
  <si>
    <t>Dr Joseph O'Meara</t>
  </si>
  <si>
    <t>JO</t>
  </si>
  <si>
    <t>123-469</t>
  </si>
  <si>
    <t>813 Sycamore Trail</t>
  </si>
  <si>
    <t>DrJosephO'Meara@example.com</t>
  </si>
  <si>
    <t>Dr Riley Zhang</t>
  </si>
  <si>
    <t>RZ</t>
  </si>
  <si>
    <t>123-470</t>
  </si>
  <si>
    <t>490 Juniper Lane</t>
  </si>
  <si>
    <t>Box Hill</t>
  </si>
  <si>
    <t>DrRileyZhang@example.com</t>
  </si>
  <si>
    <t>Dr Avery Thompson</t>
  </si>
  <si>
    <t>AT</t>
  </si>
  <si>
    <t>123-471</t>
  </si>
  <si>
    <t>1051 Poplar Place</t>
  </si>
  <si>
    <t>Hawthorn East</t>
  </si>
  <si>
    <t>DrAveryThompson@example.com</t>
  </si>
  <si>
    <t>Casey Anderson</t>
  </si>
  <si>
    <t>CA</t>
  </si>
  <si>
    <t>123-472</t>
  </si>
  <si>
    <t>Violet Bennett</t>
  </si>
  <si>
    <t>VB</t>
  </si>
  <si>
    <t>123-473</t>
  </si>
  <si>
    <t>Scoresby</t>
  </si>
  <si>
    <t>VioletBennett@example.com</t>
  </si>
  <si>
    <t>Alex White</t>
  </si>
  <si>
    <t>ALW</t>
  </si>
  <si>
    <t>123-474</t>
  </si>
  <si>
    <t>533 Cypress Road</t>
  </si>
  <si>
    <t>Glen Huntly</t>
  </si>
  <si>
    <t>AlexWhite@example.com</t>
  </si>
  <si>
    <t>Dr Zheng Wang</t>
  </si>
  <si>
    <t>ZW</t>
  </si>
  <si>
    <t>123-475</t>
  </si>
  <si>
    <t>880 Fir Lane</t>
  </si>
  <si>
    <t>Shepparton</t>
  </si>
  <si>
    <t>DrZhengWang@example.com</t>
  </si>
  <si>
    <t>Dr Cameron Lee</t>
  </si>
  <si>
    <t>CL</t>
  </si>
  <si>
    <t>123-476</t>
  </si>
  <si>
    <t>Dr Kelly McDonald</t>
  </si>
  <si>
    <t>KM</t>
  </si>
  <si>
    <t>123-477</t>
  </si>
  <si>
    <t>Morgan Lewis</t>
  </si>
  <si>
    <t>ML</t>
  </si>
  <si>
    <t>123-478</t>
  </si>
  <si>
    <t>1286 Alder Street</t>
  </si>
  <si>
    <t>Burwood</t>
  </si>
  <si>
    <t>MorganLewis@example.com</t>
  </si>
  <si>
    <t>Jordan Brown</t>
  </si>
  <si>
    <t>JB</t>
  </si>
  <si>
    <t>123-479</t>
  </si>
  <si>
    <t>Dr Morgan Bailey</t>
  </si>
  <si>
    <t>MOB</t>
  </si>
  <si>
    <t>123-480</t>
  </si>
  <si>
    <t>1164 Hemlock Drive</t>
  </si>
  <si>
    <t>Ringwood East</t>
  </si>
  <si>
    <t>DrMorganBailey@example.com</t>
  </si>
  <si>
    <t>Dr Cameron Li</t>
  </si>
  <si>
    <t>CAL</t>
  </si>
  <si>
    <t>123-481</t>
  </si>
  <si>
    <t>332 Beech Court</t>
  </si>
  <si>
    <t>Mount Waverley</t>
  </si>
  <si>
    <t>DrCameronLi@example.com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</si>
</sst>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sz val="11"/>
      <name val="Calibri"/>
      <family val="2"/>
      <charset val="1"/>
    </font>
    <font>
      <sz val="11"/>
      <color rgb="FF1E191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/>
  </cellStyleXfs>
  <cellXfs count="21">
    <xf numFmtId="0" fontId="0" fillId="0" borderId="0" xfId="0"/>
    <xf numFmtId="0" fontId="1" fillId="2" borderId="0" xfId="0" applyFont="1" applyFill="1"/>
    <xf numFmtId="0" fontId="0" fillId="2" borderId="0" xfId="0" applyFill="1" applyAlignment="1">
      <alignment horizontal="left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2" fillId="4" borderId="0" xfId="2" applyFill="1" applyAlignment="1">
      <alignment horizontal="left"/>
    </xf>
    <xf numFmtId="0" fontId="3" fillId="4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3" quotePrefix="1" applyFont="1"/>
    <xf numFmtId="0" fontId="7" fillId="0" borderId="0" xfId="3" applyFont="1"/>
    <xf numFmtId="1" fontId="7" fillId="0" borderId="0" xfId="3" applyNumberFormat="1" applyFont="1" applyAlignment="1">
      <alignment horizontal="right"/>
    </xf>
    <xf numFmtId="0" fontId="7" fillId="0" borderId="0" xfId="3" applyFont="1" applyAlignment="1">
      <alignment horizontal="right"/>
    </xf>
    <xf numFmtId="0" fontId="8" fillId="0" borderId="0" xfId="3" quotePrefix="1" applyFont="1"/>
    <xf numFmtId="9" fontId="7" fillId="0" borderId="0" xfId="3" applyNumberFormat="1" applyFont="1"/>
    <xf numFmtId="0" fontId="5" fillId="0" borderId="0" xfId="3"/>
    <xf numFmtId="0" fontId="2" fillId="0" borderId="0" xfId="1"/>
    <xf numFmtId="0" fontId="9" fillId="0" borderId="0" xfId="3" applyFont="1"/>
  </cellXfs>
  <cellStyles count="4">
    <cellStyle name="Hyperlink" xfId="1" builtinId="8"/>
    <cellStyle name="Hyperlink 2" xfId="2" xr:uid="{14C96925-9E98-42BB-AB1A-4A59F6AF6673}"/>
    <cellStyle name="Normal" xfId="0" builtinId="0"/>
    <cellStyle name="Normal 2" xfId="3" xr:uid="{262989CC-4539-4AF2-B936-554893DD0407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514350</xdr:colOff>
          <xdr:row>7</xdr:row>
          <xdr:rowOff>66675</xdr:rowOff>
        </xdr:from>
        <xdr:to>
          <xdr:col>6</xdr:col>
          <xdr:colOff>485775</xdr:colOff>
          <xdr:row>11</xdr:row>
          <xdr:rowOff>57150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EA15E772-8AD3-48B8-9FFA-567DAB093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Check if service fee codes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need to be added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12</xdr:row>
          <xdr:rowOff>180975</xdr:rowOff>
        </xdr:from>
        <xdr:to>
          <xdr:col>6</xdr:col>
          <xdr:colOff>485775</xdr:colOff>
          <xdr:row>16</xdr:row>
          <xdr:rowOff>161925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68E3AFE-8D80-4D41-9115-B181EC7878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invoice run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438150</xdr:colOff>
          <xdr:row>18</xdr:row>
          <xdr:rowOff>123825</xdr:rowOff>
        </xdr:from>
        <xdr:to>
          <xdr:col>6</xdr:col>
          <xdr:colOff>447675</xdr:colOff>
          <xdr:row>22</xdr:row>
          <xdr:rowOff>104775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C97D3F1-39B2-4EA2-9A62-4FFA8F671A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Close and return</a:t>
              </a:r>
            </a:p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 setup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nno\Documents\GitHub\prims\PRIMS-download\PRIMS.xlsm" TargetMode="External"/><Relationship Id="rId1" Type="http://schemas.openxmlformats.org/officeDocument/2006/relationships/externalLinkPath" Target="/Users/Benno/Documents/GitHub/prims/PRIMS-download/PRI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rt here"/>
      <sheetName val="Company Details"/>
      <sheetName val="Payments Export"/>
      <sheetName val="Data Check"/>
      <sheetName val="Items in this report"/>
      <sheetName val="Items database"/>
      <sheetName val="Preprocess Export"/>
      <sheetName val="Provider Check"/>
      <sheetName val="Provider Template"/>
      <sheetName val="Adjustments"/>
      <sheetName val="Find Problem Items"/>
      <sheetName val="Services and Fees"/>
      <sheetName val="Xero Invoice Export"/>
      <sheetName val="QuickBooks Invoice Export"/>
      <sheetName val="Tax Invoice PDF Creator"/>
      <sheetName val="Calculation Page PDF Creator"/>
      <sheetName val="Provider Feedback"/>
      <sheetName val="ABA Data"/>
      <sheetName val="Receipts Report"/>
    </sheetNames>
    <definedNames>
      <definedName name="CheckForFalseValuesAndDeleteEmptyRows"/>
      <definedName name="Itemsdatabase_Button4_Click"/>
      <definedName name="Itemsdatabase_Button5_Click"/>
    </definedNames>
    <sheetDataSet>
      <sheetData sheetId="0"/>
      <sheetData sheetId="1">
        <row r="9">
          <cell r="A9" t="str">
            <v>DEF</v>
          </cell>
        </row>
        <row r="10">
          <cell r="A10" t="str">
            <v>EPC</v>
          </cell>
        </row>
        <row r="11">
          <cell r="A11" t="str">
            <v>UVB</v>
          </cell>
        </row>
        <row r="12">
          <cell r="A12" t="str">
            <v>ORT</v>
          </cell>
        </row>
        <row r="13">
          <cell r="A13" t="str">
            <v>INJ</v>
          </cell>
        </row>
        <row r="14">
          <cell r="A14" t="str">
            <v>MRP</v>
          </cell>
        </row>
        <row r="15">
          <cell r="A15" t="str">
            <v>CSB</v>
          </cell>
        </row>
        <row r="16">
          <cell r="A16" t="str">
            <v>SIP</v>
          </cell>
        </row>
        <row r="17">
          <cell r="A17" t="str">
            <v>CVC</v>
          </cell>
        </row>
        <row r="18">
          <cell r="A18" t="str">
            <v>NIU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B9A48A-BAF8-4EB6-8C8B-FF6E0EDBC4B7}" name="ItemsDatabaseWB" displayName="ItemsDatabaseWB" ref="A1:C60" totalsRowShown="0">
  <autoFilter ref="A1:C60" xr:uid="{F303AEA6-ED72-4EBC-9B5B-B82882A6F2E6}"/>
  <sortState xmlns:xlrd2="http://schemas.microsoft.com/office/spreadsheetml/2017/richdata2" ref="A2:C60">
    <sortCondition ref="A1:A60"/>
  </sortState>
  <tableColumns count="3">
    <tableColumn id="1" xr3:uid="{5004EA66-3AB6-4C5B-B587-EC66652C445C}" name="Item Number" dataDxfId="16"/>
    <tableColumn id="2" xr3:uid="{DF561CF3-9B46-471A-B634-A720CFB39FE9}" name="Service Fee Code"/>
    <tableColumn id="3" xr3:uid="{30CBA1AF-7DEC-4914-8830-1280837DE51C}" name="Code Status" dataDxfId="15">
      <calculatedColumnFormula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B6F0ED-919C-47E4-AFBD-853F9BADE516}" name="ProviderWB" displayName="ProviderWB" ref="A1:Z75" totalsRowShown="0" headerRowDxfId="14">
  <tableColumns count="26">
    <tableColumn id="1" xr3:uid="{E58244EB-B42B-44D5-BA2A-0665FCD6F431}" name="Provider"/>
    <tableColumn id="2" xr3:uid="{BBD3BC9E-E242-4AE4-8C41-2989F6E05B46}" name="DEF" dataDxfId="13"/>
    <tableColumn id="3" xr3:uid="{EFB12425-82F1-4938-B618-D47A00729943}" name="EPC" dataDxfId="12"/>
    <tableColumn id="4" xr3:uid="{06525289-2B80-4A4C-88C8-C13CF68AE2F7}" name="UVB" dataDxfId="11"/>
    <tableColumn id="5" xr3:uid="{87CCC011-B451-4B5A-9CFC-788FC5FF45A3}" name="ORT" dataDxfId="10"/>
    <tableColumn id="6" xr3:uid="{489C848C-BABC-4635-8E79-C9A9D234D01E}" name="INJ" dataDxfId="9"/>
    <tableColumn id="7" xr3:uid="{71DCFFD1-2CE1-4451-A65A-65F00185C462}" name="MRP" dataDxfId="8"/>
    <tableColumn id="8" xr3:uid="{2689A367-20A7-4179-863A-A174DADF5140}" name="CSB" dataDxfId="7"/>
    <tableColumn id="9" xr3:uid="{422390BA-0BC0-4D4B-B8D4-95DDFD810C4F}" name="SIP" dataDxfId="6"/>
    <tableColumn id="25" xr3:uid="{7992CBD4-D776-4D92-BED6-DFFAC63DF157}" name="CVC" dataDxfId="5" dataCellStyle="Normal 2"/>
    <tableColumn id="24" xr3:uid="{3B51FC41-69A7-4014-8C5F-8648C4A98F2F}" name="NIU" dataDxfId="4" dataCellStyle="Normal 2"/>
    <tableColumn id="11" xr3:uid="{3D7D2B3F-ADF4-4DE4-8328-5B5F1F71EEAE}" name="Employer"/>
    <tableColumn id="21" xr3:uid="{F1326442-5EA1-46C2-94EC-BC0DE3776127}" name="Provider ID"/>
    <tableColumn id="19" xr3:uid="{425D8976-01D0-4A0E-A9B5-62E8B6B3020A}" name="Send Feedback (YES/NO)" dataDxfId="3" dataCellStyle="Normal 2"/>
    <tableColumn id="12" xr3:uid="{0AAB9BF0-428B-4C03-905A-FF3D8B08321C}" name="Payee">
      <calculatedColumnFormula>IF(A2="","",IF(L2="SELF",A2,L2))</calculatedColumnFormula>
    </tableColumn>
    <tableColumn id="23" xr3:uid="{56E4590D-553E-400B-A88F-5F29A474973E}" name="Payee BSB" dataDxfId="2"/>
    <tableColumn id="22" xr3:uid="{6E568E36-C690-497E-9689-2735714E3238}" name="Payee Account Number" dataDxfId="1"/>
    <tableColumn id="13" xr3:uid="{89BE00DC-6BE5-47B2-9E45-0A0FBB2B87B1}" name="Address1"/>
    <tableColumn id="14" xr3:uid="{3892F99E-3A3C-4641-B840-97B28078502B}" name="Address2"/>
    <tableColumn id="15" xr3:uid="{157B5809-C9BE-4BBB-89DC-66CC1F86C046}" name="State"/>
    <tableColumn id="16" xr3:uid="{F11CD72D-4A27-42A4-9FB5-79552E7E9D70}" name="Postcode"/>
    <tableColumn id="17" xr3:uid="{9065DEFB-4E66-404C-9963-65BAA59BB51A}" name="ABN"/>
    <tableColumn id="10" xr3:uid="{89E2B77A-8BD1-47C5-A15C-8AB590B71F60}" name="Service Agreement Date"/>
    <tableColumn id="18" xr3:uid="{84DD00BC-CDE6-4560-8185-DBAA6C55FE24}" name="On File"/>
    <tableColumn id="20" xr3:uid="{1269E3F9-CDC0-479D-8717-9724C8E5374C}" name="Email"/>
    <tableColumn id="27" xr3:uid="{E8821AC5-B6F4-4F8C-9BE9-D95914BFBD6B}" name="Direct Debit" dataDxfId="0" dataCellStyle="Normal 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ager@vermontmedical.com.au" TargetMode="External"/><Relationship Id="rId1" Type="http://schemas.openxmlformats.org/officeDocument/2006/relationships/hyperlink" Target="mailto:manager@vermontmedical.com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rJamieGarcia@example.com" TargetMode="External"/><Relationship Id="rId1" Type="http://schemas.openxmlformats.org/officeDocument/2006/relationships/hyperlink" Target="mailto:DrIvanSlater@example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3CFF-BB25-4B6D-AACA-C5D7CEF19B18}">
  <sheetPr codeName="Sheet8"/>
  <dimension ref="A1:B30"/>
  <sheetViews>
    <sheetView workbookViewId="0">
      <selection activeCell="B1" sqref="B1"/>
    </sheetView>
  </sheetViews>
  <sheetFormatPr defaultRowHeight="15" x14ac:dyDescent="0.25"/>
  <cols>
    <col min="1" max="1" width="29.85546875" bestFit="1" customWidth="1"/>
    <col min="2" max="2" width="48.42578125" style="10" bestFit="1" customWidth="1"/>
    <col min="4" max="4" width="10.2851562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s="2">
        <v>1233459877</v>
      </c>
    </row>
    <row r="3" spans="1:2" x14ac:dyDescent="0.25">
      <c r="A3" s="1" t="s">
        <v>3</v>
      </c>
      <c r="B3" s="2" t="s">
        <v>4</v>
      </c>
    </row>
    <row r="4" spans="1:2" x14ac:dyDescent="0.25">
      <c r="A4" s="1" t="s">
        <v>5</v>
      </c>
      <c r="B4" s="2"/>
    </row>
    <row r="5" spans="1:2" x14ac:dyDescent="0.25">
      <c r="A5" s="1" t="s">
        <v>6</v>
      </c>
      <c r="B5" s="2" t="s">
        <v>7</v>
      </c>
    </row>
    <row r="6" spans="1:2" x14ac:dyDescent="0.25">
      <c r="A6" s="1" t="s">
        <v>8</v>
      </c>
      <c r="B6" s="2">
        <v>220</v>
      </c>
    </row>
    <row r="8" spans="1:2" x14ac:dyDescent="0.25">
      <c r="A8" s="3" t="s">
        <v>9</v>
      </c>
      <c r="B8" s="3" t="s">
        <v>10</v>
      </c>
    </row>
    <row r="9" spans="1:2" x14ac:dyDescent="0.25">
      <c r="A9" s="4" t="s">
        <v>11</v>
      </c>
      <c r="B9" s="5" t="s">
        <v>12</v>
      </c>
    </row>
    <row r="10" spans="1:2" x14ac:dyDescent="0.25">
      <c r="A10" s="4" t="s">
        <v>13</v>
      </c>
      <c r="B10" s="5" t="s">
        <v>14</v>
      </c>
    </row>
    <row r="11" spans="1:2" x14ac:dyDescent="0.25">
      <c r="A11" s="4" t="s">
        <v>15</v>
      </c>
      <c r="B11" s="5" t="s">
        <v>16</v>
      </c>
    </row>
    <row r="12" spans="1:2" x14ac:dyDescent="0.25">
      <c r="A12" s="4" t="s">
        <v>17</v>
      </c>
      <c r="B12" s="5" t="s">
        <v>18</v>
      </c>
    </row>
    <row r="13" spans="1:2" x14ac:dyDescent="0.25">
      <c r="A13" s="4" t="s">
        <v>19</v>
      </c>
      <c r="B13" s="5" t="s">
        <v>20</v>
      </c>
    </row>
    <row r="14" spans="1:2" x14ac:dyDescent="0.25">
      <c r="A14" s="4" t="s">
        <v>21</v>
      </c>
      <c r="B14" s="5" t="s">
        <v>22</v>
      </c>
    </row>
    <row r="15" spans="1:2" x14ac:dyDescent="0.25">
      <c r="A15" s="4" t="s">
        <v>23</v>
      </c>
      <c r="B15" s="5" t="s">
        <v>24</v>
      </c>
    </row>
    <row r="16" spans="1:2" x14ac:dyDescent="0.25">
      <c r="A16" s="4" t="s">
        <v>25</v>
      </c>
      <c r="B16" s="5" t="s">
        <v>26</v>
      </c>
    </row>
    <row r="17" spans="1:2" x14ac:dyDescent="0.25">
      <c r="A17" s="4" t="s">
        <v>27</v>
      </c>
      <c r="B17" s="5" t="s">
        <v>28</v>
      </c>
    </row>
    <row r="18" spans="1:2" x14ac:dyDescent="0.25">
      <c r="A18" s="4" t="s">
        <v>29</v>
      </c>
      <c r="B18" s="5" t="s">
        <v>30</v>
      </c>
    </row>
    <row r="20" spans="1:2" x14ac:dyDescent="0.25">
      <c r="A20" s="6" t="s">
        <v>31</v>
      </c>
      <c r="B20" s="7" t="s">
        <v>32</v>
      </c>
    </row>
    <row r="21" spans="1:2" x14ac:dyDescent="0.25">
      <c r="A21" s="6" t="s">
        <v>33</v>
      </c>
      <c r="B21" s="7" t="s">
        <v>34</v>
      </c>
    </row>
    <row r="22" spans="1:2" x14ac:dyDescent="0.25">
      <c r="A22" s="6" t="s">
        <v>35</v>
      </c>
      <c r="B22" s="8" t="s">
        <v>36</v>
      </c>
    </row>
    <row r="23" spans="1:2" ht="51.75" x14ac:dyDescent="0.25">
      <c r="A23" s="6" t="s">
        <v>37</v>
      </c>
      <c r="B23" s="9" t="s">
        <v>38</v>
      </c>
    </row>
    <row r="24" spans="1:2" x14ac:dyDescent="0.25">
      <c r="A24" s="6" t="s">
        <v>39</v>
      </c>
      <c r="B24" s="6" t="s">
        <v>40</v>
      </c>
    </row>
    <row r="25" spans="1:2" x14ac:dyDescent="0.25">
      <c r="A25" s="6"/>
      <c r="B25" s="6"/>
    </row>
    <row r="26" spans="1:2" x14ac:dyDescent="0.25">
      <c r="A26" s="6" t="s">
        <v>41</v>
      </c>
      <c r="B26" s="7" t="s">
        <v>32</v>
      </c>
    </row>
    <row r="27" spans="1:2" x14ac:dyDescent="0.25">
      <c r="A27" s="6" t="s">
        <v>42</v>
      </c>
      <c r="B27" s="7" t="s">
        <v>34</v>
      </c>
    </row>
    <row r="28" spans="1:2" x14ac:dyDescent="0.25">
      <c r="A28" s="6" t="s">
        <v>43</v>
      </c>
      <c r="B28" s="8" t="s">
        <v>36</v>
      </c>
    </row>
    <row r="29" spans="1:2" ht="51.75" x14ac:dyDescent="0.25">
      <c r="A29" s="6" t="s">
        <v>44</v>
      </c>
      <c r="B29" s="9" t="s">
        <v>38</v>
      </c>
    </row>
    <row r="30" spans="1:2" x14ac:dyDescent="0.25">
      <c r="A30" s="6" t="s">
        <v>39</v>
      </c>
      <c r="B30" s="6" t="s">
        <v>40</v>
      </c>
    </row>
  </sheetData>
  <hyperlinks>
    <hyperlink ref="B22" r:id="rId1" display="manager@vermontmedical.com.au" xr:uid="{45A98094-9B47-4816-BE7D-1130A0AB0243}"/>
    <hyperlink ref="B28" r:id="rId2" display="manager@vermontmedical.com.au" xr:uid="{61DCF949-F605-4D74-8EB9-75E84DA1E9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9EEFD-0F3D-4CEC-B314-900C9CD1EC5D}">
  <sheetPr codeName="Sheet18"/>
  <dimension ref="A1:E60"/>
  <sheetViews>
    <sheetView zoomScale="85" zoomScaleNormal="85" workbookViewId="0">
      <selection activeCell="A2" sqref="A2:C60"/>
    </sheetView>
  </sheetViews>
  <sheetFormatPr defaultRowHeight="15" x14ac:dyDescent="0.25"/>
  <cols>
    <col min="1" max="1" width="13.85546875" customWidth="1"/>
    <col min="2" max="2" width="16.7109375" customWidth="1"/>
    <col min="3" max="3" width="13.570312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s="11">
        <v>3</v>
      </c>
      <c r="B2" t="s">
        <v>11</v>
      </c>
      <c r="C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" spans="1:3" x14ac:dyDescent="0.25">
      <c r="A3" s="11">
        <v>4</v>
      </c>
      <c r="B3" t="s">
        <v>11</v>
      </c>
      <c r="C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" spans="1:3" x14ac:dyDescent="0.25">
      <c r="A4" s="11">
        <v>23</v>
      </c>
      <c r="B4" t="s">
        <v>11</v>
      </c>
      <c r="C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" spans="1:3" x14ac:dyDescent="0.25">
      <c r="A5" s="11">
        <v>24</v>
      </c>
      <c r="B5" t="s">
        <v>11</v>
      </c>
      <c r="C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" spans="1:3" x14ac:dyDescent="0.25">
      <c r="A6" s="11">
        <v>36</v>
      </c>
      <c r="B6" t="s">
        <v>11</v>
      </c>
      <c r="C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7" spans="1:3" x14ac:dyDescent="0.25">
      <c r="A7" s="11">
        <v>37</v>
      </c>
      <c r="B7" t="s">
        <v>11</v>
      </c>
      <c r="C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8" spans="1:3" x14ac:dyDescent="0.25">
      <c r="A8" s="11">
        <v>44</v>
      </c>
      <c r="B8" t="s">
        <v>11</v>
      </c>
      <c r="C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9" spans="1:3" x14ac:dyDescent="0.25">
      <c r="A9" s="11">
        <v>47</v>
      </c>
      <c r="B9" t="s">
        <v>11</v>
      </c>
      <c r="C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0" spans="1:3" x14ac:dyDescent="0.25">
      <c r="A10" s="11">
        <v>123</v>
      </c>
      <c r="B10" t="s">
        <v>11</v>
      </c>
      <c r="C1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1" spans="1:3" x14ac:dyDescent="0.25">
      <c r="A11">
        <v>160</v>
      </c>
      <c r="B11" t="s">
        <v>11</v>
      </c>
      <c r="C1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2" spans="1:3" x14ac:dyDescent="0.25">
      <c r="A12">
        <v>197</v>
      </c>
      <c r="B12" t="s">
        <v>11</v>
      </c>
      <c r="C1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3" spans="1:3" x14ac:dyDescent="0.25">
      <c r="A13">
        <v>310</v>
      </c>
      <c r="B13" t="s">
        <v>11</v>
      </c>
      <c r="C1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4" spans="1:3" x14ac:dyDescent="0.25">
      <c r="A14">
        <v>699</v>
      </c>
      <c r="B14" t="s">
        <v>11</v>
      </c>
      <c r="C1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5" spans="1:3" x14ac:dyDescent="0.25">
      <c r="A15" s="11">
        <v>703</v>
      </c>
      <c r="B15" t="s">
        <v>13</v>
      </c>
      <c r="C1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6" spans="1:3" x14ac:dyDescent="0.25">
      <c r="A16">
        <v>707</v>
      </c>
      <c r="B16" t="s">
        <v>11</v>
      </c>
      <c r="C1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7" spans="1:3" x14ac:dyDescent="0.25">
      <c r="A17">
        <v>721</v>
      </c>
      <c r="B17" t="s">
        <v>13</v>
      </c>
      <c r="C1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8" spans="1:3" x14ac:dyDescent="0.25">
      <c r="A18">
        <v>723</v>
      </c>
      <c r="B18" t="s">
        <v>13</v>
      </c>
      <c r="C1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19" spans="1:3" x14ac:dyDescent="0.25">
      <c r="A19">
        <v>732</v>
      </c>
      <c r="B19" t="s">
        <v>13</v>
      </c>
      <c r="C1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0" spans="1:3" x14ac:dyDescent="0.25">
      <c r="A20" s="11">
        <v>900</v>
      </c>
      <c r="B20" t="s">
        <v>11</v>
      </c>
      <c r="C2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1" spans="1:3" x14ac:dyDescent="0.25">
      <c r="A21">
        <v>2700</v>
      </c>
      <c r="B21" t="s">
        <v>11</v>
      </c>
      <c r="C2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2" spans="1:3" x14ac:dyDescent="0.25">
      <c r="A22">
        <v>2712</v>
      </c>
      <c r="B22" t="s">
        <v>11</v>
      </c>
      <c r="C2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3" spans="1:3" x14ac:dyDescent="0.25">
      <c r="A23">
        <v>2713</v>
      </c>
      <c r="B23" t="s">
        <v>11</v>
      </c>
      <c r="C2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4" spans="1:3" x14ac:dyDescent="0.25">
      <c r="A24">
        <v>2715</v>
      </c>
      <c r="B24" t="s">
        <v>11</v>
      </c>
      <c r="C2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5" spans="1:3" x14ac:dyDescent="0.25">
      <c r="A25" s="11">
        <v>2717</v>
      </c>
      <c r="B25" t="s">
        <v>11</v>
      </c>
      <c r="C2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6" spans="1:3" x14ac:dyDescent="0.25">
      <c r="A26" s="11">
        <v>4001</v>
      </c>
      <c r="B26" t="s">
        <v>11</v>
      </c>
      <c r="C2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7" spans="1:3" x14ac:dyDescent="0.25">
      <c r="A27" s="11">
        <v>10951</v>
      </c>
      <c r="B27" t="s">
        <v>11</v>
      </c>
      <c r="C2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8" spans="1:3" x14ac:dyDescent="0.25">
      <c r="A28" s="11">
        <v>10954</v>
      </c>
      <c r="B28" t="s">
        <v>11</v>
      </c>
      <c r="C2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29" spans="1:3" x14ac:dyDescent="0.25">
      <c r="A29">
        <v>10960</v>
      </c>
      <c r="B29" t="s">
        <v>11</v>
      </c>
      <c r="C2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0" spans="1:3" x14ac:dyDescent="0.25">
      <c r="A30">
        <v>10962</v>
      </c>
      <c r="B30" t="s">
        <v>11</v>
      </c>
      <c r="C3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1" spans="1:3" x14ac:dyDescent="0.25">
      <c r="A31">
        <v>10968</v>
      </c>
      <c r="B31" t="s">
        <v>11</v>
      </c>
      <c r="C3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2" spans="1:3" x14ac:dyDescent="0.25">
      <c r="A32">
        <v>10970</v>
      </c>
      <c r="B32" t="s">
        <v>11</v>
      </c>
      <c r="C3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3" spans="1:5" x14ac:dyDescent="0.25">
      <c r="A33">
        <v>10990</v>
      </c>
      <c r="B33" t="s">
        <v>11</v>
      </c>
      <c r="C3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4" spans="1:5" x14ac:dyDescent="0.25">
      <c r="A34">
        <v>10997</v>
      </c>
      <c r="B34" t="s">
        <v>11</v>
      </c>
      <c r="C3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5" spans="1:5" x14ac:dyDescent="0.25">
      <c r="A35">
        <v>11707</v>
      </c>
      <c r="B35" t="s">
        <v>11</v>
      </c>
      <c r="C3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6" spans="1:5" x14ac:dyDescent="0.25">
      <c r="A36">
        <v>14206</v>
      </c>
      <c r="B36" t="s">
        <v>11</v>
      </c>
      <c r="C3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7" spans="1:5" x14ac:dyDescent="0.25">
      <c r="A37" s="11">
        <v>16500</v>
      </c>
      <c r="B37" t="s">
        <v>11</v>
      </c>
      <c r="C3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8" spans="1:5" x14ac:dyDescent="0.25">
      <c r="A38">
        <v>30071</v>
      </c>
      <c r="B38" t="s">
        <v>11</v>
      </c>
      <c r="C3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39" spans="1:5" x14ac:dyDescent="0.25">
      <c r="A39">
        <v>30192</v>
      </c>
      <c r="B39" t="s">
        <v>11</v>
      </c>
      <c r="C3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0" spans="1:5" x14ac:dyDescent="0.25">
      <c r="A40" s="11">
        <v>30219</v>
      </c>
      <c r="B40" t="s">
        <v>11</v>
      </c>
      <c r="C4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1" spans="1:5" x14ac:dyDescent="0.25">
      <c r="A41" s="11">
        <v>31361</v>
      </c>
      <c r="B41" t="s">
        <v>11</v>
      </c>
      <c r="C4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2" spans="1:5" x14ac:dyDescent="0.25">
      <c r="A42" s="11">
        <v>31363</v>
      </c>
      <c r="B42" t="s">
        <v>11</v>
      </c>
      <c r="C4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3" spans="1:5" x14ac:dyDescent="0.25">
      <c r="A43" s="11">
        <v>31365</v>
      </c>
      <c r="B43" t="s">
        <v>11</v>
      </c>
      <c r="C4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4" spans="1:5" x14ac:dyDescent="0.25">
      <c r="A44" s="11">
        <v>31366</v>
      </c>
      <c r="B44" t="s">
        <v>11</v>
      </c>
      <c r="C4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5" spans="1:5" x14ac:dyDescent="0.25">
      <c r="A45" s="11">
        <v>47915</v>
      </c>
      <c r="B45" t="s">
        <v>11</v>
      </c>
      <c r="C4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6" spans="1:5" x14ac:dyDescent="0.25">
      <c r="A46" s="11">
        <v>75870</v>
      </c>
      <c r="B46" t="s">
        <v>11</v>
      </c>
      <c r="C4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7" spans="1:5" x14ac:dyDescent="0.25">
      <c r="A47" s="11">
        <v>80010</v>
      </c>
      <c r="B47" t="s">
        <v>11</v>
      </c>
      <c r="C4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  <c r="E47" t="s">
        <v>48</v>
      </c>
    </row>
    <row r="48" spans="1:5" x14ac:dyDescent="0.25">
      <c r="A48" s="11">
        <v>90250</v>
      </c>
      <c r="B48" t="s">
        <v>11</v>
      </c>
      <c r="C4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49" spans="1:3" x14ac:dyDescent="0.25">
      <c r="A49" s="11">
        <v>91182</v>
      </c>
      <c r="B49" t="s">
        <v>11</v>
      </c>
      <c r="C4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0" spans="1:3" x14ac:dyDescent="0.25">
      <c r="A50" s="11">
        <v>91800</v>
      </c>
      <c r="B50" t="s">
        <v>11</v>
      </c>
      <c r="C5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1" spans="1:3" x14ac:dyDescent="0.25">
      <c r="A51" s="11">
        <v>91802</v>
      </c>
      <c r="B51" t="s">
        <v>11</v>
      </c>
      <c r="C51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2" spans="1:3" x14ac:dyDescent="0.25">
      <c r="A52" s="11">
        <v>91890</v>
      </c>
      <c r="B52" t="s">
        <v>11</v>
      </c>
      <c r="C52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3" spans="1:3" x14ac:dyDescent="0.25">
      <c r="A53" s="11">
        <v>91891</v>
      </c>
      <c r="B53" t="s">
        <v>11</v>
      </c>
      <c r="C53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4" spans="1:3" x14ac:dyDescent="0.25">
      <c r="A54" s="11">
        <v>92127</v>
      </c>
      <c r="B54" t="s">
        <v>11</v>
      </c>
      <c r="C54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5" spans="1:3" x14ac:dyDescent="0.25">
      <c r="A55" s="11">
        <v>92734</v>
      </c>
      <c r="B55" t="s">
        <v>11</v>
      </c>
      <c r="C55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6" spans="1:3" x14ac:dyDescent="0.25">
      <c r="A56" s="11">
        <v>93203</v>
      </c>
      <c r="B56" t="s">
        <v>11</v>
      </c>
      <c r="C56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7" spans="1:3" x14ac:dyDescent="0.25">
      <c r="A57" s="11">
        <v>93644</v>
      </c>
      <c r="B57" t="s">
        <v>11</v>
      </c>
      <c r="C57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8" spans="1:3" x14ac:dyDescent="0.25">
      <c r="A58" s="11">
        <v>93716</v>
      </c>
      <c r="B58" t="s">
        <v>11</v>
      </c>
      <c r="C58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59" spans="1:3" x14ac:dyDescent="0.25">
      <c r="A59" s="11" t="s">
        <v>49</v>
      </c>
      <c r="B59" t="s">
        <v>11</v>
      </c>
      <c r="C59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  <row r="60" spans="1:3" x14ac:dyDescent="0.25">
      <c r="A60" s="11" t="s">
        <v>50</v>
      </c>
      <c r="B60" t="s">
        <v>27</v>
      </c>
      <c r="C60" t="b">
        <f>IF(ItemsDatabaseWB[[#This Row],[Item Number]]="","",ISNUMBER(IF(ItemsDatabaseWB[[#This Row],[Item Number]]="","",IF(ItemsDatabaseWB[[#This Row],[Service Fee Code]]="","Add service fee code",_xlfn.IFNA(_xlfn.XMATCH(ItemsDatabaseWB[[#This Row],[Service Fee Code]],'[1]Company Details'!A$9:A$18),"Fix code")))))</f>
        <v>1</v>
      </c>
    </row>
  </sheetData>
  <dataValidations count="1">
    <dataValidation type="list" allowBlank="1" showInputMessage="1" showErrorMessage="1" sqref="B2:B60" xr:uid="{20994BE2-80F5-49EA-8CE9-7AF41D5F0B84}">
      <formula1>Services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heckForFalseValuesAndDeleteEmptyRows">
                <anchor>
                  <from>
                    <xdr:col>3</xdr:col>
                    <xdr:colOff>514350</xdr:colOff>
                    <xdr:row>7</xdr:row>
                    <xdr:rowOff>66675</xdr:rowOff>
                  </from>
                  <to>
                    <xdr:col>6</xdr:col>
                    <xdr:colOff>485775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Itemsdatabase_Button4_Click">
                <anchor>
                  <from>
                    <xdr:col>3</xdr:col>
                    <xdr:colOff>466725</xdr:colOff>
                    <xdr:row>12</xdr:row>
                    <xdr:rowOff>180975</xdr:rowOff>
                  </from>
                  <to>
                    <xdr:col>6</xdr:col>
                    <xdr:colOff>485775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1]!Itemsdatabase_Button5_Click">
                <anchor>
                  <from>
                    <xdr:col>3</xdr:col>
                    <xdr:colOff>438150</xdr:colOff>
                    <xdr:row>18</xdr:row>
                    <xdr:rowOff>123825</xdr:rowOff>
                  </from>
                  <to>
                    <xdr:col>6</xdr:col>
                    <xdr:colOff>447675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755A-74F9-4809-B932-39A9856B8034}">
  <sheetPr codeName="Sheet6">
    <tabColor rgb="FFFFC000"/>
  </sheetPr>
  <dimension ref="A1:Z75"/>
  <sheetViews>
    <sheetView tabSelected="1" zoomScaleNormal="100" workbookViewId="0"/>
  </sheetViews>
  <sheetFormatPr defaultColWidth="9.140625" defaultRowHeight="15" x14ac:dyDescent="0.25"/>
  <cols>
    <col min="1" max="1" width="30.42578125" style="13" bestFit="1" customWidth="1"/>
    <col min="2" max="6" width="9.140625" style="17"/>
    <col min="7" max="7" width="9.42578125" style="17" customWidth="1"/>
    <col min="8" max="11" width="9.140625" style="17"/>
    <col min="12" max="12" width="14.7109375" style="13" bestFit="1" customWidth="1"/>
    <col min="13" max="13" width="14.7109375" style="13" customWidth="1"/>
    <col min="14" max="14" width="19.85546875" style="13" bestFit="1" customWidth="1"/>
    <col min="15" max="15" width="29.85546875" style="13" bestFit="1" customWidth="1"/>
    <col min="16" max="16" width="29.85546875" style="14" customWidth="1"/>
    <col min="17" max="17" width="29.85546875" style="15" customWidth="1"/>
    <col min="18" max="18" width="20.7109375" style="13" bestFit="1" customWidth="1"/>
    <col min="19" max="19" width="15.85546875" style="13" bestFit="1" customWidth="1"/>
    <col min="20" max="20" width="9.140625" style="13"/>
    <col min="21" max="21" width="10.5703125" style="13" customWidth="1"/>
    <col min="22" max="22" width="14.7109375" style="13" bestFit="1" customWidth="1"/>
    <col min="23" max="23" width="22.85546875" style="13" bestFit="1" customWidth="1"/>
    <col min="24" max="24" width="9.140625" style="13"/>
    <col min="25" max="25" width="32.5703125" style="13" customWidth="1"/>
    <col min="26" max="26" width="11.5703125" style="13" bestFit="1" customWidth="1"/>
    <col min="27" max="16384" width="9.140625" style="13"/>
  </cols>
  <sheetData>
    <row r="1" spans="1:26" x14ac:dyDescent="0.25">
      <c r="A1" s="12" t="s">
        <v>51</v>
      </c>
      <c r="B1" s="13" t="s">
        <v>11</v>
      </c>
      <c r="C1" s="13" t="s">
        <v>13</v>
      </c>
      <c r="D1" s="13" t="s">
        <v>15</v>
      </c>
      <c r="E1" s="13" t="s">
        <v>17</v>
      </c>
      <c r="F1" s="13" t="s">
        <v>19</v>
      </c>
      <c r="G1" s="13" t="s">
        <v>21</v>
      </c>
      <c r="H1" s="13" t="s">
        <v>23</v>
      </c>
      <c r="I1" s="13" t="s">
        <v>25</v>
      </c>
      <c r="J1" s="13" t="s">
        <v>27</v>
      </c>
      <c r="K1" s="13" t="s">
        <v>29</v>
      </c>
      <c r="L1" s="13" t="s">
        <v>52</v>
      </c>
      <c r="M1" s="13" t="s">
        <v>53</v>
      </c>
      <c r="N1" s="13" t="s">
        <v>54</v>
      </c>
      <c r="O1" s="13" t="s">
        <v>55</v>
      </c>
      <c r="P1" s="14" t="s">
        <v>56</v>
      </c>
      <c r="Q1" s="15" t="s">
        <v>57</v>
      </c>
      <c r="R1" s="13" t="s">
        <v>58</v>
      </c>
      <c r="S1" s="13" t="s">
        <v>59</v>
      </c>
      <c r="T1" s="13" t="s">
        <v>60</v>
      </c>
      <c r="U1" s="13" t="s">
        <v>61</v>
      </c>
      <c r="V1" s="13" t="s">
        <v>2</v>
      </c>
      <c r="W1" s="13" t="s">
        <v>62</v>
      </c>
      <c r="X1" s="13" t="s">
        <v>63</v>
      </c>
      <c r="Y1" s="13" t="s">
        <v>64</v>
      </c>
      <c r="Z1" s="13" t="s">
        <v>65</v>
      </c>
    </row>
    <row r="2" spans="1:26" x14ac:dyDescent="0.25">
      <c r="A2" s="16" t="s">
        <v>66</v>
      </c>
      <c r="B2" s="17">
        <v>0.3</v>
      </c>
      <c r="C2" s="17">
        <v>0.55000000000000004</v>
      </c>
      <c r="D2" s="17">
        <v>0.5</v>
      </c>
      <c r="E2" s="17">
        <v>0.2</v>
      </c>
      <c r="F2" s="17">
        <v>0.2</v>
      </c>
      <c r="G2" s="17">
        <v>0.3</v>
      </c>
      <c r="H2" s="17">
        <v>1</v>
      </c>
      <c r="I2" s="17">
        <v>1</v>
      </c>
      <c r="J2" s="17">
        <v>0.55000000000000004</v>
      </c>
      <c r="K2" s="17">
        <v>0</v>
      </c>
      <c r="L2" s="13" t="s">
        <v>67</v>
      </c>
      <c r="M2" s="13" t="s">
        <v>68</v>
      </c>
      <c r="N2" s="13" t="s">
        <v>69</v>
      </c>
      <c r="O2" s="13" t="str">
        <f>IF(A2="","",IF(L2="SELF",A2,L2))</f>
        <v>Dr Jamie Garcia</v>
      </c>
      <c r="P2" s="15" t="s">
        <v>70</v>
      </c>
      <c r="Q2" s="15">
        <v>1234567</v>
      </c>
      <c r="R2" s="13" t="s">
        <v>71</v>
      </c>
      <c r="S2" s="13" t="s">
        <v>72</v>
      </c>
      <c r="T2" s="13" t="s">
        <v>73</v>
      </c>
      <c r="U2" s="13">
        <v>3054</v>
      </c>
      <c r="V2" s="18">
        <v>24971682764</v>
      </c>
      <c r="Y2" s="19" t="s">
        <v>74</v>
      </c>
    </row>
    <row r="3" spans="1:26" x14ac:dyDescent="0.25">
      <c r="A3" s="13" t="s">
        <v>75</v>
      </c>
      <c r="B3" s="17">
        <v>0.35</v>
      </c>
      <c r="C3" s="17">
        <v>0.55000000000000004</v>
      </c>
      <c r="D3" s="17">
        <v>0.5</v>
      </c>
      <c r="E3" s="17">
        <v>0.2</v>
      </c>
      <c r="F3" s="17">
        <v>0.2</v>
      </c>
      <c r="G3" s="17">
        <v>0</v>
      </c>
      <c r="H3" s="17">
        <v>1</v>
      </c>
      <c r="I3" s="17">
        <v>0</v>
      </c>
      <c r="J3" s="17">
        <v>0.55000000000000004</v>
      </c>
      <c r="K3" s="17">
        <v>0</v>
      </c>
      <c r="L3" s="13" t="s">
        <v>67</v>
      </c>
      <c r="M3" s="13" t="s">
        <v>76</v>
      </c>
      <c r="N3" s="13" t="s">
        <v>69</v>
      </c>
      <c r="O3" s="13" t="str">
        <f t="shared" ref="O3:O66" si="0">IF(A3="","",IF(L3="SELF",A3,L3))</f>
        <v>Dr Jordan Martinez</v>
      </c>
      <c r="P3" s="15" t="s">
        <v>77</v>
      </c>
      <c r="Q3" s="15">
        <v>1234568</v>
      </c>
      <c r="R3" s="13" t="s">
        <v>78</v>
      </c>
      <c r="S3" s="13" t="s">
        <v>79</v>
      </c>
      <c r="T3" s="13" t="s">
        <v>73</v>
      </c>
      <c r="U3" s="13">
        <v>3136</v>
      </c>
      <c r="V3" s="13">
        <v>70208900397</v>
      </c>
      <c r="Y3" s="13" t="s">
        <v>80</v>
      </c>
      <c r="Z3" s="13" t="s">
        <v>69</v>
      </c>
    </row>
    <row r="4" spans="1:26" x14ac:dyDescent="0.25">
      <c r="A4" s="13" t="s">
        <v>81</v>
      </c>
      <c r="B4" s="17">
        <v>0.35</v>
      </c>
      <c r="C4" s="17">
        <v>0.55000000000000004</v>
      </c>
      <c r="D4" s="17">
        <v>0.5</v>
      </c>
      <c r="E4" s="17">
        <v>0.2</v>
      </c>
      <c r="F4" s="17">
        <v>0.2</v>
      </c>
      <c r="G4" s="17">
        <v>0</v>
      </c>
      <c r="H4" s="17">
        <v>1</v>
      </c>
      <c r="I4" s="17">
        <v>1</v>
      </c>
      <c r="J4" s="17">
        <v>0.55000000000000004</v>
      </c>
      <c r="K4" s="17">
        <v>0</v>
      </c>
      <c r="L4" s="13" t="s">
        <v>67</v>
      </c>
      <c r="M4" s="13" t="s">
        <v>82</v>
      </c>
      <c r="N4" s="13" t="s">
        <v>69</v>
      </c>
      <c r="O4" s="13" t="str">
        <f t="shared" si="0"/>
        <v>Dr Alex Smith</v>
      </c>
      <c r="P4" s="15" t="s">
        <v>83</v>
      </c>
      <c r="Q4" s="15">
        <v>1234569</v>
      </c>
      <c r="R4" s="13" t="s">
        <v>84</v>
      </c>
      <c r="S4" s="13" t="s">
        <v>85</v>
      </c>
      <c r="T4" s="13" t="s">
        <v>73</v>
      </c>
      <c r="U4" s="13">
        <v>3152</v>
      </c>
      <c r="V4" s="18">
        <v>13456789012</v>
      </c>
      <c r="Y4" s="13" t="s">
        <v>86</v>
      </c>
    </row>
    <row r="5" spans="1:26" x14ac:dyDescent="0.25">
      <c r="A5" s="13" t="s">
        <v>87</v>
      </c>
      <c r="B5" s="17">
        <v>0.6</v>
      </c>
      <c r="C5" s="17">
        <v>0.55000000000000004</v>
      </c>
      <c r="D5" s="17">
        <v>0.5</v>
      </c>
      <c r="E5" s="17">
        <v>0.2</v>
      </c>
      <c r="F5" s="17">
        <v>0.2</v>
      </c>
      <c r="G5" s="17">
        <v>0</v>
      </c>
      <c r="H5" s="17">
        <v>1</v>
      </c>
      <c r="I5" s="17">
        <v>1</v>
      </c>
      <c r="J5" s="17">
        <v>0.55000000000000004</v>
      </c>
      <c r="K5" s="17">
        <v>0</v>
      </c>
      <c r="L5" s="13" t="s">
        <v>67</v>
      </c>
      <c r="M5" s="13" t="s">
        <v>88</v>
      </c>
      <c r="N5" s="13" t="s">
        <v>69</v>
      </c>
      <c r="O5" s="13" t="str">
        <f t="shared" si="0"/>
        <v>Dr Jamie Wilson</v>
      </c>
      <c r="P5" s="15" t="s">
        <v>89</v>
      </c>
      <c r="Q5" s="15">
        <v>1234570</v>
      </c>
      <c r="R5" s="13" t="s">
        <v>90</v>
      </c>
      <c r="S5" s="13" t="s">
        <v>91</v>
      </c>
      <c r="T5" s="13" t="s">
        <v>73</v>
      </c>
      <c r="U5" s="13">
        <v>3078</v>
      </c>
      <c r="V5" s="18">
        <v>24567890123</v>
      </c>
      <c r="Y5" s="13" t="s">
        <v>92</v>
      </c>
      <c r="Z5" s="13" t="s">
        <v>69</v>
      </c>
    </row>
    <row r="6" spans="1:26" x14ac:dyDescent="0.25">
      <c r="A6" s="13" t="s">
        <v>93</v>
      </c>
      <c r="B6" s="17">
        <v>0.3</v>
      </c>
      <c r="C6" s="17">
        <v>0.55000000000000004</v>
      </c>
      <c r="D6" s="17">
        <v>0.5</v>
      </c>
      <c r="E6" s="17">
        <v>0.2</v>
      </c>
      <c r="F6" s="17">
        <v>0.2</v>
      </c>
      <c r="G6" s="17">
        <v>0</v>
      </c>
      <c r="H6" s="17">
        <v>1</v>
      </c>
      <c r="I6" s="17">
        <v>1</v>
      </c>
      <c r="J6" s="17">
        <v>0.55000000000000004</v>
      </c>
      <c r="K6" s="17">
        <v>0</v>
      </c>
      <c r="L6" s="13" t="s">
        <v>67</v>
      </c>
      <c r="M6" s="13" t="s">
        <v>94</v>
      </c>
      <c r="N6" s="13" t="s">
        <v>95</v>
      </c>
      <c r="O6" s="13" t="str">
        <f t="shared" si="0"/>
        <v>Dr Taylor Johnson</v>
      </c>
      <c r="P6" s="15" t="s">
        <v>96</v>
      </c>
      <c r="Q6" s="15">
        <v>1234571</v>
      </c>
      <c r="R6" s="13" t="s">
        <v>97</v>
      </c>
      <c r="S6" s="13" t="s">
        <v>98</v>
      </c>
      <c r="T6" s="13" t="s">
        <v>73</v>
      </c>
      <c r="U6" s="13">
        <v>3136</v>
      </c>
      <c r="V6" s="18">
        <v>35678901234</v>
      </c>
      <c r="Y6" s="13" t="s">
        <v>99</v>
      </c>
    </row>
    <row r="7" spans="1:26" x14ac:dyDescent="0.25">
      <c r="A7" s="13" t="s">
        <v>100</v>
      </c>
      <c r="B7" s="17">
        <v>0.35</v>
      </c>
      <c r="C7" s="17">
        <v>0.55000000000000004</v>
      </c>
      <c r="D7" s="17">
        <v>0.5</v>
      </c>
      <c r="E7" s="17">
        <v>0.2</v>
      </c>
      <c r="F7" s="17">
        <v>0.2</v>
      </c>
      <c r="G7" s="17">
        <v>0</v>
      </c>
      <c r="H7" s="17">
        <v>1</v>
      </c>
      <c r="I7" s="17">
        <v>1</v>
      </c>
      <c r="J7" s="17">
        <v>0.55000000000000004</v>
      </c>
      <c r="K7" s="17">
        <v>0</v>
      </c>
      <c r="L7" s="13" t="s">
        <v>67</v>
      </c>
      <c r="M7" s="13" t="s">
        <v>101</v>
      </c>
      <c r="N7" s="13" t="s">
        <v>69</v>
      </c>
      <c r="O7" s="13" t="str">
        <f t="shared" si="0"/>
        <v>Dr Casey Kim</v>
      </c>
      <c r="P7" s="15" t="s">
        <v>102</v>
      </c>
      <c r="Q7" s="15">
        <v>1234572</v>
      </c>
      <c r="R7" s="13" t="s">
        <v>103</v>
      </c>
      <c r="S7" s="20" t="s">
        <v>104</v>
      </c>
      <c r="T7" s="13" t="s">
        <v>73</v>
      </c>
      <c r="U7" s="13">
        <v>3109</v>
      </c>
      <c r="V7" s="13">
        <v>46789012345</v>
      </c>
      <c r="Y7" s="13" t="s">
        <v>105</v>
      </c>
    </row>
    <row r="8" spans="1:26" x14ac:dyDescent="0.25">
      <c r="A8" s="13" t="s">
        <v>106</v>
      </c>
      <c r="B8" s="17">
        <v>0.35</v>
      </c>
      <c r="C8" s="17">
        <v>0.55000000000000004</v>
      </c>
      <c r="D8" s="17">
        <v>0.5</v>
      </c>
      <c r="E8" s="17">
        <v>0.2</v>
      </c>
      <c r="F8" s="17">
        <v>0.2</v>
      </c>
      <c r="G8" s="17">
        <v>0</v>
      </c>
      <c r="H8" s="17">
        <v>1</v>
      </c>
      <c r="I8" s="17">
        <v>1</v>
      </c>
      <c r="J8" s="17">
        <v>0.55000000000000004</v>
      </c>
      <c r="K8" s="17">
        <v>0</v>
      </c>
      <c r="L8" s="13" t="s">
        <v>67</v>
      </c>
      <c r="M8" s="13" t="s">
        <v>107</v>
      </c>
      <c r="N8" s="13" t="s">
        <v>69</v>
      </c>
      <c r="O8" s="13" t="str">
        <f t="shared" si="0"/>
        <v>Dr Richard Stein</v>
      </c>
      <c r="P8" s="15" t="s">
        <v>108</v>
      </c>
      <c r="Q8" s="15">
        <v>1234573</v>
      </c>
      <c r="R8" s="13" t="s">
        <v>109</v>
      </c>
      <c r="S8" s="13" t="s">
        <v>110</v>
      </c>
      <c r="T8" s="13" t="s">
        <v>73</v>
      </c>
      <c r="U8" s="13">
        <v>3095</v>
      </c>
      <c r="V8" s="18">
        <v>57890123456</v>
      </c>
      <c r="Y8" s="13" t="s">
        <v>111</v>
      </c>
    </row>
    <row r="9" spans="1:26" x14ac:dyDescent="0.25">
      <c r="A9" s="13" t="s">
        <v>112</v>
      </c>
      <c r="B9" s="17">
        <v>0.35</v>
      </c>
      <c r="C9" s="17">
        <v>0.55000000000000004</v>
      </c>
      <c r="D9" s="17">
        <v>0.5</v>
      </c>
      <c r="E9" s="17">
        <v>0.2</v>
      </c>
      <c r="F9" s="17">
        <v>0.2</v>
      </c>
      <c r="G9" s="17">
        <v>0</v>
      </c>
      <c r="H9" s="17">
        <v>1</v>
      </c>
      <c r="I9" s="17">
        <v>1</v>
      </c>
      <c r="J9" s="17">
        <v>0.55000000000000004</v>
      </c>
      <c r="K9" s="17">
        <v>0</v>
      </c>
      <c r="L9" s="13" t="s">
        <v>67</v>
      </c>
      <c r="M9" s="13" t="s">
        <v>113</v>
      </c>
      <c r="N9" s="13" t="s">
        <v>69</v>
      </c>
      <c r="O9" s="13" t="str">
        <f t="shared" si="0"/>
        <v>Dr Riley Davis</v>
      </c>
      <c r="P9" s="15" t="s">
        <v>114</v>
      </c>
      <c r="Q9" s="15">
        <v>1234574</v>
      </c>
      <c r="R9" s="13" t="s">
        <v>115</v>
      </c>
      <c r="S9" s="13" t="s">
        <v>116</v>
      </c>
      <c r="T9" s="13" t="s">
        <v>73</v>
      </c>
      <c r="U9" s="13">
        <v>3111</v>
      </c>
      <c r="V9" s="13">
        <v>68901234567</v>
      </c>
      <c r="Y9" s="13" t="s">
        <v>117</v>
      </c>
    </row>
    <row r="10" spans="1:26" x14ac:dyDescent="0.25">
      <c r="A10" s="13" t="s">
        <v>118</v>
      </c>
      <c r="B10" s="17">
        <v>0.35</v>
      </c>
      <c r="C10" s="17">
        <v>0.55000000000000004</v>
      </c>
      <c r="D10" s="17">
        <v>0.5</v>
      </c>
      <c r="E10" s="17">
        <v>0.2</v>
      </c>
      <c r="F10" s="17">
        <v>0.2</v>
      </c>
      <c r="G10" s="17">
        <v>0</v>
      </c>
      <c r="H10" s="17">
        <v>1</v>
      </c>
      <c r="I10" s="17">
        <v>1</v>
      </c>
      <c r="J10" s="17">
        <v>0.55000000000000004</v>
      </c>
      <c r="K10" s="17">
        <v>0</v>
      </c>
      <c r="L10" s="13" t="s">
        <v>67</v>
      </c>
      <c r="M10" s="13" t="s">
        <v>119</v>
      </c>
      <c r="N10" s="13" t="s">
        <v>69</v>
      </c>
      <c r="O10" s="13" t="str">
        <f t="shared" si="0"/>
        <v>Dr Avery Wang</v>
      </c>
      <c r="P10" s="15" t="s">
        <v>120</v>
      </c>
      <c r="Q10" s="15">
        <v>1234575</v>
      </c>
      <c r="R10" s="13" t="s">
        <v>121</v>
      </c>
      <c r="S10" s="13" t="s">
        <v>85</v>
      </c>
      <c r="T10" s="13" t="s">
        <v>73</v>
      </c>
      <c r="U10" s="13">
        <v>3152</v>
      </c>
      <c r="V10" s="13">
        <v>79012345678</v>
      </c>
      <c r="Y10" s="13" t="s">
        <v>122</v>
      </c>
    </row>
    <row r="11" spans="1:26" x14ac:dyDescent="0.25">
      <c r="A11" s="13" t="s">
        <v>123</v>
      </c>
      <c r="B11" s="17">
        <v>0.35</v>
      </c>
      <c r="C11" s="17">
        <v>0.55000000000000004</v>
      </c>
      <c r="D11" s="17">
        <v>0.5</v>
      </c>
      <c r="E11" s="17">
        <v>0.2</v>
      </c>
      <c r="F11" s="17">
        <v>0.2</v>
      </c>
      <c r="G11" s="17">
        <v>0</v>
      </c>
      <c r="H11" s="17">
        <v>1</v>
      </c>
      <c r="I11" s="17">
        <v>1</v>
      </c>
      <c r="J11" s="17">
        <v>0.55000000000000004</v>
      </c>
      <c r="K11" s="17">
        <v>0</v>
      </c>
      <c r="L11" s="13" t="s">
        <v>67</v>
      </c>
      <c r="M11" s="13" t="s">
        <v>124</v>
      </c>
      <c r="N11" s="13" t="s">
        <v>69</v>
      </c>
      <c r="O11" s="13" t="str">
        <f t="shared" si="0"/>
        <v>Dr Jordan Patel</v>
      </c>
      <c r="P11" s="15" t="s">
        <v>125</v>
      </c>
      <c r="Q11" s="15">
        <v>1234576</v>
      </c>
      <c r="R11" s="13" t="s">
        <v>126</v>
      </c>
      <c r="S11" s="13" t="s">
        <v>127</v>
      </c>
      <c r="T11" s="13" t="s">
        <v>73</v>
      </c>
      <c r="U11" s="13">
        <v>3133</v>
      </c>
      <c r="V11" s="13">
        <v>80123456789</v>
      </c>
      <c r="Y11" s="13" t="s">
        <v>128</v>
      </c>
    </row>
    <row r="12" spans="1:26" x14ac:dyDescent="0.25">
      <c r="A12" s="13" t="s">
        <v>129</v>
      </c>
      <c r="B12" s="17">
        <v>0.35</v>
      </c>
      <c r="C12" s="17">
        <v>0.55000000000000004</v>
      </c>
      <c r="D12" s="17">
        <v>0.5</v>
      </c>
      <c r="E12" s="17">
        <v>0.2</v>
      </c>
      <c r="F12" s="17">
        <v>0.2</v>
      </c>
      <c r="G12" s="17">
        <v>0</v>
      </c>
      <c r="H12" s="17">
        <v>1</v>
      </c>
      <c r="I12" s="17">
        <v>1</v>
      </c>
      <c r="J12" s="17">
        <v>0.55000000000000004</v>
      </c>
      <c r="K12" s="17">
        <v>0</v>
      </c>
      <c r="L12" s="13" t="s">
        <v>67</v>
      </c>
      <c r="M12" s="13" t="s">
        <v>130</v>
      </c>
      <c r="N12" s="13" t="s">
        <v>95</v>
      </c>
      <c r="O12" s="13" t="str">
        <f t="shared" si="0"/>
        <v>Dr Ivan Slater</v>
      </c>
      <c r="P12" s="15" t="s">
        <v>131</v>
      </c>
      <c r="Q12" s="15">
        <v>1234577</v>
      </c>
      <c r="R12" s="13" t="s">
        <v>132</v>
      </c>
      <c r="S12" s="13" t="s">
        <v>133</v>
      </c>
      <c r="T12" s="13" t="s">
        <v>73</v>
      </c>
      <c r="U12" s="13">
        <v>3127</v>
      </c>
      <c r="V12" s="18">
        <v>91234567890</v>
      </c>
      <c r="Y12" s="19" t="s">
        <v>134</v>
      </c>
    </row>
    <row r="13" spans="1:26" x14ac:dyDescent="0.25">
      <c r="A13" s="13" t="s">
        <v>135</v>
      </c>
      <c r="B13" s="17">
        <v>0.35</v>
      </c>
      <c r="C13" s="17">
        <v>0.55000000000000004</v>
      </c>
      <c r="D13" s="17">
        <v>0.5</v>
      </c>
      <c r="E13" s="17">
        <v>0.2</v>
      </c>
      <c r="F13" s="17">
        <v>0.2</v>
      </c>
      <c r="G13" s="17">
        <v>0</v>
      </c>
      <c r="H13" s="17">
        <v>1</v>
      </c>
      <c r="I13" s="17">
        <v>1</v>
      </c>
      <c r="J13" s="17">
        <v>0.55000000000000004</v>
      </c>
      <c r="K13" s="17">
        <v>0</v>
      </c>
      <c r="L13" s="13" t="s">
        <v>67</v>
      </c>
      <c r="M13" s="13" t="s">
        <v>136</v>
      </c>
      <c r="N13" s="13" t="s">
        <v>69</v>
      </c>
      <c r="O13" s="13" t="str">
        <f t="shared" si="0"/>
        <v>Dr Morgan Brooks</v>
      </c>
      <c r="P13" s="15" t="s">
        <v>137</v>
      </c>
      <c r="Q13" s="15">
        <v>1234578</v>
      </c>
      <c r="R13" s="13" t="s">
        <v>138</v>
      </c>
      <c r="S13" s="13" t="s">
        <v>116</v>
      </c>
      <c r="T13" s="13" t="s">
        <v>73</v>
      </c>
      <c r="U13" s="13">
        <v>3111</v>
      </c>
      <c r="V13" s="18">
        <v>12345678901</v>
      </c>
      <c r="Y13" s="13" t="s">
        <v>139</v>
      </c>
    </row>
    <row r="14" spans="1:26" x14ac:dyDescent="0.25">
      <c r="A14" s="13" t="s">
        <v>140</v>
      </c>
      <c r="B14" s="17">
        <v>0.35</v>
      </c>
      <c r="C14" s="17">
        <v>0.55000000000000004</v>
      </c>
      <c r="D14" s="17">
        <v>0.5</v>
      </c>
      <c r="E14" s="17">
        <v>0.2</v>
      </c>
      <c r="F14" s="17">
        <v>0.2</v>
      </c>
      <c r="G14" s="17">
        <v>0</v>
      </c>
      <c r="H14" s="17">
        <v>1</v>
      </c>
      <c r="I14" s="17">
        <v>1</v>
      </c>
      <c r="J14" s="17">
        <v>0.55000000000000004</v>
      </c>
      <c r="K14" s="17">
        <v>0</v>
      </c>
      <c r="L14" s="13" t="s">
        <v>67</v>
      </c>
      <c r="M14" s="13" t="s">
        <v>141</v>
      </c>
      <c r="N14" s="13" t="s">
        <v>69</v>
      </c>
      <c r="O14" s="13" t="str">
        <f t="shared" si="0"/>
        <v>Dr Taylor Murphy</v>
      </c>
      <c r="P14" s="15" t="s">
        <v>142</v>
      </c>
      <c r="Q14" s="15">
        <v>1234579</v>
      </c>
      <c r="R14" s="13" t="s">
        <v>143</v>
      </c>
      <c r="S14" s="13" t="s">
        <v>144</v>
      </c>
      <c r="T14" s="13" t="s">
        <v>73</v>
      </c>
      <c r="U14" s="13">
        <v>3103</v>
      </c>
      <c r="V14" s="13">
        <v>23456789012</v>
      </c>
      <c r="Y14" s="13" t="s">
        <v>145</v>
      </c>
    </row>
    <row r="15" spans="1:26" x14ac:dyDescent="0.25">
      <c r="A15" s="13" t="s">
        <v>146</v>
      </c>
      <c r="B15" s="17">
        <v>0.35</v>
      </c>
      <c r="C15" s="17">
        <v>0.55000000000000004</v>
      </c>
      <c r="D15" s="17">
        <v>0.5</v>
      </c>
      <c r="E15" s="17">
        <v>0.2</v>
      </c>
      <c r="F15" s="17">
        <v>0.2</v>
      </c>
      <c r="G15" s="17">
        <v>0</v>
      </c>
      <c r="H15" s="17">
        <v>1</v>
      </c>
      <c r="I15" s="17">
        <v>1</v>
      </c>
      <c r="J15" s="17">
        <v>0.55000000000000004</v>
      </c>
      <c r="K15" s="17">
        <v>0</v>
      </c>
      <c r="L15" s="13" t="s">
        <v>67</v>
      </c>
      <c r="M15" s="13" t="s">
        <v>147</v>
      </c>
      <c r="N15" s="13" t="s">
        <v>95</v>
      </c>
      <c r="O15" s="13" t="str">
        <f t="shared" si="0"/>
        <v>Dr Joseph O'Meara</v>
      </c>
      <c r="P15" s="15" t="s">
        <v>148</v>
      </c>
      <c r="Q15" s="15">
        <v>1234580</v>
      </c>
      <c r="R15" s="13" t="s">
        <v>149</v>
      </c>
      <c r="S15" s="13" t="s">
        <v>91</v>
      </c>
      <c r="T15" s="13" t="s">
        <v>73</v>
      </c>
      <c r="U15" s="13">
        <v>3078</v>
      </c>
      <c r="V15" s="18">
        <v>34567890123</v>
      </c>
      <c r="Y15" s="13" t="s">
        <v>150</v>
      </c>
    </row>
    <row r="16" spans="1:26" x14ac:dyDescent="0.25">
      <c r="A16" s="13" t="s">
        <v>151</v>
      </c>
      <c r="B16" s="17">
        <v>0.35</v>
      </c>
      <c r="C16" s="17">
        <v>0.55000000000000004</v>
      </c>
      <c r="D16" s="17">
        <v>0.5</v>
      </c>
      <c r="E16" s="17">
        <v>0.2</v>
      </c>
      <c r="F16" s="17">
        <v>0.2</v>
      </c>
      <c r="G16" s="17">
        <v>0</v>
      </c>
      <c r="H16" s="17">
        <v>1</v>
      </c>
      <c r="I16" s="17">
        <v>1</v>
      </c>
      <c r="J16" s="17">
        <v>0.55000000000000004</v>
      </c>
      <c r="K16" s="17">
        <v>0</v>
      </c>
      <c r="L16" s="13" t="s">
        <v>67</v>
      </c>
      <c r="M16" s="13" t="s">
        <v>152</v>
      </c>
      <c r="N16" s="13" t="s">
        <v>69</v>
      </c>
      <c r="O16" s="13" t="str">
        <f t="shared" si="0"/>
        <v>Dr Riley Zhang</v>
      </c>
      <c r="P16" s="15" t="s">
        <v>153</v>
      </c>
      <c r="Q16" s="15">
        <v>1234581</v>
      </c>
      <c r="R16" s="18" t="s">
        <v>154</v>
      </c>
      <c r="S16" s="13" t="s">
        <v>155</v>
      </c>
      <c r="T16" s="13" t="s">
        <v>73</v>
      </c>
      <c r="U16" s="13">
        <v>3128</v>
      </c>
      <c r="V16" s="13">
        <v>45678901234</v>
      </c>
      <c r="Y16" s="13" t="s">
        <v>156</v>
      </c>
    </row>
    <row r="17" spans="1:26" x14ac:dyDescent="0.25">
      <c r="A17" s="13" t="s">
        <v>157</v>
      </c>
      <c r="B17" s="17">
        <v>0.35</v>
      </c>
      <c r="C17" s="17">
        <v>0.55000000000000004</v>
      </c>
      <c r="D17" s="17">
        <v>0.5</v>
      </c>
      <c r="E17" s="17">
        <v>0.2</v>
      </c>
      <c r="F17" s="17">
        <v>0.2</v>
      </c>
      <c r="G17" s="17">
        <v>0</v>
      </c>
      <c r="H17" s="17">
        <v>1</v>
      </c>
      <c r="I17" s="17">
        <v>1</v>
      </c>
      <c r="J17" s="17">
        <v>0.55000000000000004</v>
      </c>
      <c r="K17" s="17">
        <v>0</v>
      </c>
      <c r="L17" s="13" t="s">
        <v>67</v>
      </c>
      <c r="M17" s="13" t="s">
        <v>158</v>
      </c>
      <c r="N17" s="13" t="s">
        <v>69</v>
      </c>
      <c r="O17" s="13" t="str">
        <f t="shared" si="0"/>
        <v>Dr Avery Thompson</v>
      </c>
      <c r="P17" s="15" t="s">
        <v>159</v>
      </c>
      <c r="Q17" s="15">
        <v>1234582</v>
      </c>
      <c r="R17" s="18" t="s">
        <v>160</v>
      </c>
      <c r="S17" s="13" t="s">
        <v>161</v>
      </c>
      <c r="T17" s="13" t="s">
        <v>73</v>
      </c>
      <c r="U17" s="13">
        <v>3123</v>
      </c>
      <c r="V17" s="13">
        <v>56789012345</v>
      </c>
      <c r="Y17" s="13" t="s">
        <v>162</v>
      </c>
    </row>
    <row r="18" spans="1:26" x14ac:dyDescent="0.25">
      <c r="A18" s="13" t="s">
        <v>163</v>
      </c>
      <c r="B18" s="17">
        <v>0.6</v>
      </c>
      <c r="C18" s="17">
        <v>0.55000000000000004</v>
      </c>
      <c r="D18" s="17">
        <v>0.5</v>
      </c>
      <c r="E18" s="17">
        <v>0.2</v>
      </c>
      <c r="F18" s="17">
        <v>0.2</v>
      </c>
      <c r="G18" s="17">
        <v>0</v>
      </c>
      <c r="H18" s="17">
        <v>1</v>
      </c>
      <c r="I18" s="17">
        <v>1</v>
      </c>
      <c r="J18" s="17">
        <v>0.55000000000000004</v>
      </c>
      <c r="K18" s="17">
        <v>0</v>
      </c>
      <c r="L18" s="13" t="s">
        <v>87</v>
      </c>
      <c r="M18" s="13" t="s">
        <v>164</v>
      </c>
      <c r="N18" s="13" t="s">
        <v>95</v>
      </c>
      <c r="O18" s="13" t="str">
        <f t="shared" si="0"/>
        <v>Dr Jamie Wilson</v>
      </c>
      <c r="P18" s="15" t="s">
        <v>165</v>
      </c>
      <c r="Q18" s="15">
        <v>1234583</v>
      </c>
      <c r="R18" s="13" t="s">
        <v>90</v>
      </c>
      <c r="S18" s="13" t="s">
        <v>91</v>
      </c>
      <c r="T18" s="13" t="s">
        <v>73</v>
      </c>
      <c r="U18" s="13">
        <v>3078</v>
      </c>
      <c r="V18" s="18">
        <v>24567890123</v>
      </c>
      <c r="Y18" s="13" t="s">
        <v>92</v>
      </c>
      <c r="Z18" s="13" t="s">
        <v>69</v>
      </c>
    </row>
    <row r="19" spans="1:26" x14ac:dyDescent="0.25">
      <c r="A19" s="13" t="s">
        <v>166</v>
      </c>
      <c r="B19" s="17">
        <v>0.3</v>
      </c>
      <c r="C19" s="17">
        <v>0.55000000000000004</v>
      </c>
      <c r="D19" s="17">
        <v>0.5</v>
      </c>
      <c r="E19" s="17">
        <v>0.2</v>
      </c>
      <c r="F19" s="17">
        <v>0.2</v>
      </c>
      <c r="G19" s="17">
        <v>0</v>
      </c>
      <c r="H19" s="17">
        <v>0.1</v>
      </c>
      <c r="I19" s="17">
        <v>1</v>
      </c>
      <c r="J19" s="17">
        <v>0.55000000000000004</v>
      </c>
      <c r="K19" s="17">
        <v>0</v>
      </c>
      <c r="L19" s="13" t="s">
        <v>67</v>
      </c>
      <c r="M19" s="13" t="s">
        <v>167</v>
      </c>
      <c r="N19" s="13" t="s">
        <v>95</v>
      </c>
      <c r="O19" s="13" t="str">
        <f t="shared" si="0"/>
        <v>Violet Bennett</v>
      </c>
      <c r="P19" s="15" t="s">
        <v>168</v>
      </c>
      <c r="Q19" s="15">
        <v>1234584</v>
      </c>
      <c r="R19" s="13" t="s">
        <v>149</v>
      </c>
      <c r="S19" s="13" t="s">
        <v>169</v>
      </c>
      <c r="T19" s="13" t="s">
        <v>73</v>
      </c>
      <c r="U19" s="13">
        <v>3179</v>
      </c>
      <c r="V19" s="18">
        <v>45678901236</v>
      </c>
      <c r="Y19" s="13" t="s">
        <v>170</v>
      </c>
    </row>
    <row r="20" spans="1:26" x14ac:dyDescent="0.25">
      <c r="A20" s="13" t="s">
        <v>171</v>
      </c>
      <c r="B20" s="17">
        <v>0.3</v>
      </c>
      <c r="C20" s="17">
        <v>0.55000000000000004</v>
      </c>
      <c r="D20" s="17">
        <v>0.5</v>
      </c>
      <c r="E20" s="17">
        <v>0.2</v>
      </c>
      <c r="F20" s="17">
        <v>0.2</v>
      </c>
      <c r="G20" s="17">
        <v>0</v>
      </c>
      <c r="H20" s="17">
        <v>1</v>
      </c>
      <c r="I20" s="17">
        <v>1</v>
      </c>
      <c r="J20" s="17">
        <v>0.55000000000000004</v>
      </c>
      <c r="K20" s="17">
        <v>0</v>
      </c>
      <c r="L20" s="13" t="s">
        <v>67</v>
      </c>
      <c r="M20" s="13" t="s">
        <v>172</v>
      </c>
      <c r="N20" s="13" t="s">
        <v>95</v>
      </c>
      <c r="O20" s="13" t="str">
        <f t="shared" si="0"/>
        <v>Alex White</v>
      </c>
      <c r="P20" s="15" t="s">
        <v>173</v>
      </c>
      <c r="Q20" s="15">
        <v>1234585</v>
      </c>
      <c r="R20" s="18" t="s">
        <v>174</v>
      </c>
      <c r="S20" s="13" t="s">
        <v>175</v>
      </c>
      <c r="T20" s="13" t="s">
        <v>73</v>
      </c>
      <c r="U20" s="13">
        <v>3163</v>
      </c>
      <c r="V20" s="18">
        <v>89012345678</v>
      </c>
      <c r="Y20" s="13" t="s">
        <v>176</v>
      </c>
    </row>
    <row r="21" spans="1:26" x14ac:dyDescent="0.25">
      <c r="A21" s="13" t="s">
        <v>177</v>
      </c>
      <c r="B21" s="17">
        <v>0.3</v>
      </c>
      <c r="C21" s="17">
        <v>0.55000000000000004</v>
      </c>
      <c r="D21" s="17">
        <v>0.5</v>
      </c>
      <c r="E21" s="17">
        <v>0.2</v>
      </c>
      <c r="F21" s="17">
        <v>0.2</v>
      </c>
      <c r="G21" s="17">
        <v>0</v>
      </c>
      <c r="H21" s="17">
        <v>1</v>
      </c>
      <c r="I21" s="17">
        <v>1</v>
      </c>
      <c r="J21" s="17">
        <v>0.55000000000000004</v>
      </c>
      <c r="K21" s="17">
        <v>0</v>
      </c>
      <c r="L21" s="13" t="s">
        <v>67</v>
      </c>
      <c r="M21" s="13" t="s">
        <v>178</v>
      </c>
      <c r="N21" s="13" t="s">
        <v>95</v>
      </c>
      <c r="O21" s="13" t="str">
        <f t="shared" si="0"/>
        <v>Dr Zheng Wang</v>
      </c>
      <c r="P21" s="15" t="s">
        <v>179</v>
      </c>
      <c r="Q21" s="15">
        <v>1234586</v>
      </c>
      <c r="R21" s="13" t="s">
        <v>180</v>
      </c>
      <c r="S21" s="13" t="s">
        <v>181</v>
      </c>
      <c r="T21" s="13" t="s">
        <v>73</v>
      </c>
      <c r="U21" s="13">
        <v>3630</v>
      </c>
      <c r="V21" s="13">
        <v>90123456789</v>
      </c>
      <c r="Y21" s="13" t="s">
        <v>182</v>
      </c>
    </row>
    <row r="22" spans="1:26" x14ac:dyDescent="0.25">
      <c r="A22" s="13" t="s">
        <v>183</v>
      </c>
      <c r="B22" s="17">
        <v>0.6</v>
      </c>
      <c r="C22" s="17">
        <v>0.55000000000000004</v>
      </c>
      <c r="D22" s="17">
        <v>0.5</v>
      </c>
      <c r="E22" s="17">
        <v>0.2</v>
      </c>
      <c r="F22" s="17">
        <v>0.2</v>
      </c>
      <c r="G22" s="17">
        <v>0</v>
      </c>
      <c r="H22" s="17">
        <v>1</v>
      </c>
      <c r="I22" s="17">
        <v>1</v>
      </c>
      <c r="J22" s="17">
        <v>0.55000000000000004</v>
      </c>
      <c r="K22" s="17">
        <v>0</v>
      </c>
      <c r="L22" s="13" t="s">
        <v>87</v>
      </c>
      <c r="M22" s="13" t="s">
        <v>184</v>
      </c>
      <c r="N22" s="13" t="s">
        <v>69</v>
      </c>
      <c r="O22" s="13" t="str">
        <f t="shared" si="0"/>
        <v>Dr Jamie Wilson</v>
      </c>
      <c r="P22" s="15" t="s">
        <v>185</v>
      </c>
      <c r="Q22" s="15">
        <v>1234587</v>
      </c>
      <c r="R22" s="13" t="s">
        <v>90</v>
      </c>
      <c r="S22" s="13" t="s">
        <v>91</v>
      </c>
      <c r="T22" s="13" t="s">
        <v>73</v>
      </c>
      <c r="U22" s="13">
        <v>3078</v>
      </c>
      <c r="V22" s="18">
        <v>24567890123</v>
      </c>
      <c r="Y22" s="13" t="s">
        <v>92</v>
      </c>
      <c r="Z22" s="13" t="s">
        <v>69</v>
      </c>
    </row>
    <row r="23" spans="1:26" x14ac:dyDescent="0.25">
      <c r="A23" s="13" t="s">
        <v>186</v>
      </c>
      <c r="B23" s="17">
        <v>0.6</v>
      </c>
      <c r="C23" s="17">
        <v>0.55000000000000004</v>
      </c>
      <c r="D23" s="17">
        <v>0.5</v>
      </c>
      <c r="E23" s="17">
        <v>0.2</v>
      </c>
      <c r="F23" s="17">
        <v>0.2</v>
      </c>
      <c r="G23" s="17">
        <v>0</v>
      </c>
      <c r="H23" s="17">
        <v>1</v>
      </c>
      <c r="I23" s="17">
        <v>1</v>
      </c>
      <c r="J23" s="17">
        <v>0.55000000000000004</v>
      </c>
      <c r="K23" s="17">
        <v>0</v>
      </c>
      <c r="L23" s="13" t="s">
        <v>87</v>
      </c>
      <c r="M23" s="13" t="s">
        <v>187</v>
      </c>
      <c r="N23" s="13" t="s">
        <v>69</v>
      </c>
      <c r="O23" s="13" t="str">
        <f t="shared" si="0"/>
        <v>Dr Jamie Wilson</v>
      </c>
      <c r="P23" s="15" t="s">
        <v>188</v>
      </c>
      <c r="Q23" s="15">
        <v>1234588</v>
      </c>
      <c r="R23" s="13" t="s">
        <v>90</v>
      </c>
      <c r="S23" s="13" t="s">
        <v>91</v>
      </c>
      <c r="T23" s="13" t="s">
        <v>73</v>
      </c>
      <c r="U23" s="13">
        <v>3078</v>
      </c>
      <c r="V23" s="18">
        <v>24567890123</v>
      </c>
      <c r="Y23" s="13" t="s">
        <v>92</v>
      </c>
      <c r="Z23" s="13" t="s">
        <v>69</v>
      </c>
    </row>
    <row r="24" spans="1:26" x14ac:dyDescent="0.25">
      <c r="A24" s="13" t="s">
        <v>189</v>
      </c>
      <c r="B24" s="17">
        <v>0.3</v>
      </c>
      <c r="C24" s="17">
        <v>0.55000000000000004</v>
      </c>
      <c r="D24" s="17">
        <v>0.5</v>
      </c>
      <c r="E24" s="17">
        <v>0.2</v>
      </c>
      <c r="F24" s="17">
        <v>0.2</v>
      </c>
      <c r="G24" s="17">
        <v>0</v>
      </c>
      <c r="H24" s="17">
        <v>1</v>
      </c>
      <c r="I24" s="17">
        <v>1</v>
      </c>
      <c r="J24" s="17">
        <v>0.55000000000000004</v>
      </c>
      <c r="K24" s="17">
        <v>0</v>
      </c>
      <c r="L24" s="13" t="s">
        <v>67</v>
      </c>
      <c r="M24" s="13" t="s">
        <v>190</v>
      </c>
      <c r="N24" s="13" t="s">
        <v>95</v>
      </c>
      <c r="O24" s="13" t="str">
        <f t="shared" si="0"/>
        <v>Morgan Lewis</v>
      </c>
      <c r="P24" s="15" t="s">
        <v>191</v>
      </c>
      <c r="Q24" s="15">
        <v>1234589</v>
      </c>
      <c r="R24" s="13" t="s">
        <v>192</v>
      </c>
      <c r="S24" s="13" t="s">
        <v>193</v>
      </c>
      <c r="T24" s="13" t="s">
        <v>73</v>
      </c>
      <c r="U24" s="13">
        <v>3125</v>
      </c>
      <c r="V24" s="13">
        <v>34567890127</v>
      </c>
      <c r="Y24" s="13" t="s">
        <v>194</v>
      </c>
    </row>
    <row r="25" spans="1:26" x14ac:dyDescent="0.25">
      <c r="A25" s="13" t="s">
        <v>195</v>
      </c>
      <c r="B25" s="17">
        <v>0.3</v>
      </c>
      <c r="C25" s="17">
        <v>0.55000000000000004</v>
      </c>
      <c r="D25" s="17">
        <v>0.5</v>
      </c>
      <c r="E25" s="17">
        <v>0.2</v>
      </c>
      <c r="F25" s="17">
        <v>0.2</v>
      </c>
      <c r="G25" s="17">
        <v>0</v>
      </c>
      <c r="H25" s="17">
        <v>0.1</v>
      </c>
      <c r="I25" s="17">
        <v>1</v>
      </c>
      <c r="J25" s="17">
        <v>0.55000000000000004</v>
      </c>
      <c r="K25" s="17">
        <v>0</v>
      </c>
      <c r="L25" s="13" t="s">
        <v>166</v>
      </c>
      <c r="M25" s="13" t="s">
        <v>196</v>
      </c>
      <c r="N25" s="13" t="s">
        <v>95</v>
      </c>
      <c r="O25" s="13" t="str">
        <f t="shared" si="0"/>
        <v>Violet Bennett</v>
      </c>
      <c r="P25" s="15" t="s">
        <v>197</v>
      </c>
      <c r="Q25" s="15">
        <v>1234590</v>
      </c>
      <c r="R25" s="13" t="s">
        <v>149</v>
      </c>
      <c r="S25" s="13" t="s">
        <v>169</v>
      </c>
      <c r="T25" s="13" t="s">
        <v>73</v>
      </c>
      <c r="U25" s="13">
        <v>3179</v>
      </c>
      <c r="V25" s="18">
        <v>45678901236</v>
      </c>
      <c r="Y25" s="13" t="s">
        <v>170</v>
      </c>
    </row>
    <row r="26" spans="1:26" x14ac:dyDescent="0.25">
      <c r="A26" s="13" t="s">
        <v>198</v>
      </c>
      <c r="B26" s="17">
        <v>0.35</v>
      </c>
      <c r="C26" s="17">
        <v>0.55000000000000004</v>
      </c>
      <c r="D26" s="17">
        <v>0.5</v>
      </c>
      <c r="E26" s="17">
        <v>0.2</v>
      </c>
      <c r="F26" s="17">
        <v>0.2</v>
      </c>
      <c r="G26" s="17">
        <v>0</v>
      </c>
      <c r="H26" s="17">
        <v>1</v>
      </c>
      <c r="I26" s="17">
        <v>1</v>
      </c>
      <c r="J26" s="17">
        <v>0.55000000000000004</v>
      </c>
      <c r="K26" s="17">
        <v>0</v>
      </c>
      <c r="L26" s="13" t="s">
        <v>67</v>
      </c>
      <c r="M26" s="13" t="s">
        <v>199</v>
      </c>
      <c r="N26" s="13" t="s">
        <v>69</v>
      </c>
      <c r="O26" s="13" t="str">
        <f t="shared" si="0"/>
        <v>Dr Morgan Bailey</v>
      </c>
      <c r="P26" s="15" t="s">
        <v>200</v>
      </c>
      <c r="Q26" s="15">
        <v>1234591</v>
      </c>
      <c r="R26" s="13" t="s">
        <v>201</v>
      </c>
      <c r="S26" s="13" t="s">
        <v>202</v>
      </c>
      <c r="T26" s="13" t="s">
        <v>73</v>
      </c>
      <c r="U26" s="13">
        <v>3135</v>
      </c>
      <c r="V26" s="13">
        <v>56789012345</v>
      </c>
      <c r="Y26" s="13" t="s">
        <v>203</v>
      </c>
    </row>
    <row r="27" spans="1:26" x14ac:dyDescent="0.25">
      <c r="A27" s="13" t="s">
        <v>204</v>
      </c>
      <c r="B27" s="17">
        <v>0.35</v>
      </c>
      <c r="C27" s="17">
        <v>0.55000000000000004</v>
      </c>
      <c r="D27" s="17">
        <v>0.5</v>
      </c>
      <c r="E27" s="17">
        <v>0.2</v>
      </c>
      <c r="F27" s="17">
        <v>0.2</v>
      </c>
      <c r="G27" s="17">
        <v>0</v>
      </c>
      <c r="H27" s="17">
        <v>1</v>
      </c>
      <c r="I27" s="17">
        <v>1</v>
      </c>
      <c r="J27" s="17">
        <v>0.55000000000000004</v>
      </c>
      <c r="K27" s="17">
        <v>0</v>
      </c>
      <c r="L27" s="13" t="s">
        <v>67</v>
      </c>
      <c r="M27" s="13" t="s">
        <v>205</v>
      </c>
      <c r="N27" s="13" t="s">
        <v>69</v>
      </c>
      <c r="O27" s="13" t="str">
        <f t="shared" si="0"/>
        <v>Dr Cameron Li</v>
      </c>
      <c r="P27" s="15" t="s">
        <v>206</v>
      </c>
      <c r="Q27" s="15">
        <v>1234592</v>
      </c>
      <c r="R27" s="13" t="s">
        <v>207</v>
      </c>
      <c r="S27" s="13" t="s">
        <v>208</v>
      </c>
      <c r="T27" s="13" t="s">
        <v>73</v>
      </c>
      <c r="U27" s="13">
        <v>3149</v>
      </c>
      <c r="V27" s="13">
        <v>83284590997</v>
      </c>
      <c r="Y27" s="13" t="s">
        <v>209</v>
      </c>
    </row>
    <row r="28" spans="1:26" x14ac:dyDescent="0.25">
      <c r="O28" s="13" t="str">
        <f t="shared" si="0"/>
        <v/>
      </c>
    </row>
    <row r="29" spans="1:26" x14ac:dyDescent="0.25">
      <c r="O29" s="13" t="str">
        <f t="shared" si="0"/>
        <v/>
      </c>
    </row>
    <row r="30" spans="1:26" x14ac:dyDescent="0.25">
      <c r="O30" s="13" t="str">
        <f t="shared" si="0"/>
        <v/>
      </c>
    </row>
    <row r="31" spans="1:26" x14ac:dyDescent="0.25">
      <c r="O31" s="13" t="str">
        <f t="shared" si="0"/>
        <v/>
      </c>
    </row>
    <row r="32" spans="1:26" x14ac:dyDescent="0.25">
      <c r="O32" s="13" t="str">
        <f t="shared" si="0"/>
        <v/>
      </c>
    </row>
    <row r="33" spans="15:15" x14ac:dyDescent="0.25">
      <c r="O33" s="13" t="str">
        <f t="shared" si="0"/>
        <v/>
      </c>
    </row>
    <row r="34" spans="15:15" x14ac:dyDescent="0.25">
      <c r="O34" s="13" t="str">
        <f t="shared" si="0"/>
        <v/>
      </c>
    </row>
    <row r="35" spans="15:15" x14ac:dyDescent="0.25">
      <c r="O35" s="13" t="str">
        <f t="shared" si="0"/>
        <v/>
      </c>
    </row>
    <row r="36" spans="15:15" x14ac:dyDescent="0.25">
      <c r="O36" s="13" t="str">
        <f t="shared" si="0"/>
        <v/>
      </c>
    </row>
    <row r="37" spans="15:15" x14ac:dyDescent="0.25">
      <c r="O37" s="13" t="str">
        <f t="shared" si="0"/>
        <v/>
      </c>
    </row>
    <row r="38" spans="15:15" x14ac:dyDescent="0.25">
      <c r="O38" s="13" t="str">
        <f t="shared" si="0"/>
        <v/>
      </c>
    </row>
    <row r="39" spans="15:15" x14ac:dyDescent="0.25">
      <c r="O39" s="13" t="str">
        <f t="shared" si="0"/>
        <v/>
      </c>
    </row>
    <row r="40" spans="15:15" x14ac:dyDescent="0.25">
      <c r="O40" s="13" t="str">
        <f t="shared" si="0"/>
        <v/>
      </c>
    </row>
    <row r="41" spans="15:15" x14ac:dyDescent="0.25">
      <c r="O41" s="13" t="str">
        <f t="shared" si="0"/>
        <v/>
      </c>
    </row>
    <row r="42" spans="15:15" x14ac:dyDescent="0.25">
      <c r="O42" s="13" t="str">
        <f t="shared" si="0"/>
        <v/>
      </c>
    </row>
    <row r="43" spans="15:15" x14ac:dyDescent="0.25">
      <c r="O43" s="13" t="str">
        <f t="shared" si="0"/>
        <v/>
      </c>
    </row>
    <row r="44" spans="15:15" x14ac:dyDescent="0.25">
      <c r="O44" s="13" t="str">
        <f t="shared" si="0"/>
        <v/>
      </c>
    </row>
    <row r="45" spans="15:15" x14ac:dyDescent="0.25">
      <c r="O45" s="13" t="str">
        <f t="shared" si="0"/>
        <v/>
      </c>
    </row>
    <row r="46" spans="15:15" x14ac:dyDescent="0.25">
      <c r="O46" s="13" t="str">
        <f t="shared" si="0"/>
        <v/>
      </c>
    </row>
    <row r="47" spans="15:15" x14ac:dyDescent="0.25">
      <c r="O47" s="13" t="str">
        <f t="shared" si="0"/>
        <v/>
      </c>
    </row>
    <row r="48" spans="15:15" x14ac:dyDescent="0.25">
      <c r="O48" s="13" t="str">
        <f t="shared" si="0"/>
        <v/>
      </c>
    </row>
    <row r="49" spans="15:15" x14ac:dyDescent="0.25">
      <c r="O49" s="13" t="str">
        <f t="shared" si="0"/>
        <v/>
      </c>
    </row>
    <row r="50" spans="15:15" x14ac:dyDescent="0.25">
      <c r="O50" s="13" t="str">
        <f t="shared" si="0"/>
        <v/>
      </c>
    </row>
    <row r="51" spans="15:15" x14ac:dyDescent="0.25">
      <c r="O51" s="13" t="str">
        <f t="shared" si="0"/>
        <v/>
      </c>
    </row>
    <row r="52" spans="15:15" x14ac:dyDescent="0.25">
      <c r="O52" s="13" t="str">
        <f t="shared" si="0"/>
        <v/>
      </c>
    </row>
    <row r="53" spans="15:15" x14ac:dyDescent="0.25">
      <c r="O53" s="13" t="str">
        <f t="shared" si="0"/>
        <v/>
      </c>
    </row>
    <row r="54" spans="15:15" x14ac:dyDescent="0.25">
      <c r="O54" s="13" t="str">
        <f t="shared" si="0"/>
        <v/>
      </c>
    </row>
    <row r="55" spans="15:15" x14ac:dyDescent="0.25">
      <c r="O55" s="13" t="str">
        <f t="shared" si="0"/>
        <v/>
      </c>
    </row>
    <row r="56" spans="15:15" x14ac:dyDescent="0.25">
      <c r="O56" s="13" t="str">
        <f t="shared" si="0"/>
        <v/>
      </c>
    </row>
    <row r="57" spans="15:15" x14ac:dyDescent="0.25">
      <c r="O57" s="13" t="str">
        <f t="shared" si="0"/>
        <v/>
      </c>
    </row>
    <row r="58" spans="15:15" x14ac:dyDescent="0.25">
      <c r="O58" s="13" t="str">
        <f t="shared" si="0"/>
        <v/>
      </c>
    </row>
    <row r="59" spans="15:15" x14ac:dyDescent="0.25">
      <c r="O59" s="13" t="str">
        <f t="shared" si="0"/>
        <v/>
      </c>
    </row>
    <row r="60" spans="15:15" x14ac:dyDescent="0.25">
      <c r="O60" s="13" t="str">
        <f t="shared" si="0"/>
        <v/>
      </c>
    </row>
    <row r="61" spans="15:15" x14ac:dyDescent="0.25">
      <c r="O61" s="13" t="str">
        <f t="shared" si="0"/>
        <v/>
      </c>
    </row>
    <row r="62" spans="15:15" x14ac:dyDescent="0.25">
      <c r="O62" s="13" t="str">
        <f t="shared" si="0"/>
        <v/>
      </c>
    </row>
    <row r="63" spans="15:15" x14ac:dyDescent="0.25">
      <c r="O63" s="13" t="str">
        <f t="shared" si="0"/>
        <v/>
      </c>
    </row>
    <row r="64" spans="15:15" x14ac:dyDescent="0.25">
      <c r="O64" s="13" t="str">
        <f t="shared" si="0"/>
        <v/>
      </c>
    </row>
    <row r="65" spans="15:15" x14ac:dyDescent="0.25">
      <c r="O65" s="13" t="str">
        <f t="shared" si="0"/>
        <v/>
      </c>
    </row>
    <row r="66" spans="15:15" x14ac:dyDescent="0.25">
      <c r="O66" s="13" t="str">
        <f t="shared" si="0"/>
        <v/>
      </c>
    </row>
    <row r="67" spans="15:15" x14ac:dyDescent="0.25">
      <c r="O67" s="13" t="str">
        <f t="shared" ref="O67:O75" si="1">IF(A67="","",IF(L67="SELF",A67,L67))</f>
        <v/>
      </c>
    </row>
    <row r="68" spans="15:15" x14ac:dyDescent="0.25">
      <c r="O68" s="13" t="str">
        <f t="shared" si="1"/>
        <v/>
      </c>
    </row>
    <row r="69" spans="15:15" x14ac:dyDescent="0.25">
      <c r="O69" s="13" t="str">
        <f t="shared" si="1"/>
        <v/>
      </c>
    </row>
    <row r="70" spans="15:15" x14ac:dyDescent="0.25">
      <c r="O70" s="13" t="str">
        <f t="shared" si="1"/>
        <v/>
      </c>
    </row>
    <row r="71" spans="15:15" x14ac:dyDescent="0.25">
      <c r="O71" s="13" t="str">
        <f t="shared" si="1"/>
        <v/>
      </c>
    </row>
    <row r="72" spans="15:15" x14ac:dyDescent="0.25">
      <c r="O72" s="13" t="str">
        <f t="shared" si="1"/>
        <v/>
      </c>
    </row>
    <row r="73" spans="15:15" x14ac:dyDescent="0.25">
      <c r="O73" s="13" t="str">
        <f t="shared" si="1"/>
        <v/>
      </c>
    </row>
    <row r="74" spans="15:15" x14ac:dyDescent="0.25">
      <c r="O74" s="13" t="str">
        <f t="shared" si="1"/>
        <v/>
      </c>
    </row>
    <row r="75" spans="15:15" x14ac:dyDescent="0.25">
      <c r="O75" s="13" t="str">
        <f t="shared" si="1"/>
        <v/>
      </c>
    </row>
  </sheetData>
  <dataValidations count="6">
    <dataValidation type="whole" operator="greaterThan" allowBlank="1" showInputMessage="1" showErrorMessage="1" promptTitle="BSB" prompt="Enter six digits without hyphens" sqref="P1 P28:P1048576" xr:uid="{7D266720-9AD7-4EF6-9D52-1B1C12BDC27B}">
      <formula1>1</formula1>
    </dataValidation>
    <dataValidation type="list" allowBlank="1" showInputMessage="1" showErrorMessage="1" promptTitle="Feedback" prompt="If YES, the practitioner will have billing analysis sent to them with the Tax Invoice and Calculations." sqref="N2:N75" xr:uid="{D3C39EA0-A162-4C88-89F2-81BDC7428D43}">
      <formula1>"YES,NO,"</formula1>
    </dataValidation>
    <dataValidation type="list" allowBlank="1" showInputMessage="1" showErrorMessage="1" promptTitle="BSB &amp; Acct needed for DD" prompt="Bank details must be added if a practitioner requests direct debit" sqref="Z2:Z75" xr:uid="{F1525F49-B07F-45E7-B293-8A5D1A0E6936}">
      <formula1>"YES,NO,"</formula1>
    </dataValidation>
    <dataValidation type="list" allowBlank="1" showInputMessage="1" showErrorMessage="1" sqref="X2:X75" xr:uid="{95F98D5D-F970-461B-9973-4AE2491B98DD}">
      <formula1>"YES,NO,"</formula1>
    </dataValidation>
    <dataValidation type="date" errorStyle="information" operator="greaterThan" allowBlank="1" showInputMessage="1" showErrorMessage="1" errorTitle="New Agreement Needed" error="Agreements older than FY 2022-23 must be replaced" sqref="W1 W28:W75" xr:uid="{57093C0C-F593-43D6-80B6-EF853E060E5A}">
      <formula1>44743</formula1>
    </dataValidation>
    <dataValidation type="textLength" operator="equal" allowBlank="1" showInputMessage="1" showErrorMessage="1" sqref="V28:V75" xr:uid="{79D3DA26-7953-4937-8690-149A20958010}">
      <formula1>14</formula1>
    </dataValidation>
  </dataValidations>
  <hyperlinks>
    <hyperlink ref="Y12" r:id="rId1" xr:uid="{B8D7607F-3007-460E-BD8D-AB1F9FE034FD}"/>
    <hyperlink ref="Y2" r:id="rId2" xr:uid="{A4484C04-02E6-4D49-9E92-DAC9F8907E88}"/>
  </hyperlinks>
  <pageMargins left="0.7" right="0.7" top="0.75" bottom="0.75" header="0.3" footer="0.3"/>
  <pageSetup paperSize="9" orientation="portrait" horizontalDpi="4294967295" verticalDpi="4294967295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Company Details</vt:lpstr>
      <vt:lpstr>Items database</vt:lpstr>
      <vt:lpstr>Provider Template</vt:lpstr>
      <vt:lpstr>Item_Number</vt:lpstr>
      <vt:lpstr>'Items database'!Item_NumberWS</vt:lpstr>
      <vt:lpstr>'Items database'!ItemsDatabaseWS</vt:lpstr>
      <vt:lpstr>Prefixes</vt:lpstr>
      <vt:lpstr>'Company Details'!PrefixesWS</vt:lpstr>
      <vt:lpstr>'Provider Template'!Provider_NamesWS</vt:lpstr>
      <vt:lpstr>Provider_NameWB</vt:lpstr>
      <vt:lpstr>'Provider Template'!ProviderWS</vt:lpstr>
      <vt:lpstr>Services</vt:lpstr>
      <vt:lpstr>'Company Details'!ServicesWS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Glaspole</dc:creator>
  <cp:lastModifiedBy>Jim Glaspole</cp:lastModifiedBy>
  <dcterms:created xsi:type="dcterms:W3CDTF">2024-01-14T01:35:45Z</dcterms:created>
  <dcterms:modified xsi:type="dcterms:W3CDTF">2024-01-14T01:35:46Z</dcterms:modified>
</cp:coreProperties>
</file>