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054311\Documents\My Documents\Grassland project\Data moisture and temp\"/>
    </mc:Choice>
  </mc:AlternateContent>
  <bookViews>
    <workbookView xWindow="0" yWindow="0" windowWidth="28800" windowHeight="12300" activeTab="1"/>
  </bookViews>
  <sheets>
    <sheet name="Raw data" sheetId="1" r:id="rId1"/>
    <sheet name="Removed empty row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3" l="1"/>
  <c r="L21" i="3"/>
  <c r="V21" i="3" s="1"/>
  <c r="L20" i="3"/>
  <c r="L19" i="3"/>
  <c r="V19" i="3" s="1"/>
  <c r="L18" i="3"/>
  <c r="V18" i="3" s="1"/>
  <c r="L17" i="3"/>
  <c r="L16" i="3"/>
  <c r="V16" i="3" s="1"/>
  <c r="L15" i="3"/>
  <c r="V15" i="3" s="1"/>
  <c r="L14" i="3"/>
  <c r="L13" i="3"/>
  <c r="V13" i="3" s="1"/>
  <c r="L12" i="3"/>
  <c r="V12" i="3" s="1"/>
  <c r="L11" i="3"/>
  <c r="L10" i="3"/>
  <c r="V10" i="3" s="1"/>
  <c r="L9" i="3"/>
  <c r="V9" i="3" s="1"/>
  <c r="L8" i="3"/>
  <c r="L7" i="3"/>
  <c r="L6" i="3"/>
  <c r="V6" i="3" s="1"/>
  <c r="L5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V7" i="3"/>
  <c r="U6" i="3"/>
  <c r="U5" i="3"/>
  <c r="Q6" i="1"/>
  <c r="Q7" i="1"/>
  <c r="Q8" i="1"/>
  <c r="Q9" i="1"/>
  <c r="R9" i="1" s="1"/>
  <c r="Q10" i="1"/>
  <c r="Q11" i="1"/>
  <c r="Q12" i="1"/>
  <c r="Q13" i="1"/>
  <c r="R13" i="1"/>
  <c r="Q14" i="1"/>
  <c r="Q15" i="1"/>
  <c r="Q16" i="1"/>
  <c r="Q17" i="1"/>
  <c r="Q18" i="1"/>
  <c r="Q19" i="1"/>
  <c r="Q20" i="1"/>
  <c r="Q21" i="1"/>
  <c r="Q22" i="1"/>
  <c r="Q5" i="1"/>
  <c r="H20" i="1"/>
  <c r="H19" i="1"/>
  <c r="R19" i="1" s="1"/>
  <c r="H22" i="1"/>
  <c r="H21" i="1"/>
  <c r="R21" i="1" s="1"/>
  <c r="H18" i="1"/>
  <c r="H17" i="1"/>
  <c r="R17" i="1" s="1"/>
  <c r="H16" i="1"/>
  <c r="H15" i="1"/>
  <c r="H14" i="1"/>
  <c r="R14" i="1" s="1"/>
  <c r="H13" i="1"/>
  <c r="H12" i="1"/>
  <c r="H11" i="1"/>
  <c r="R11" i="1" s="1"/>
  <c r="H10" i="1"/>
  <c r="H9" i="1"/>
  <c r="H8" i="1"/>
  <c r="H7" i="1"/>
  <c r="H6" i="1"/>
  <c r="H5" i="1"/>
  <c r="V22" i="3" l="1"/>
  <c r="V5" i="3"/>
  <c r="V8" i="3"/>
  <c r="V11" i="3"/>
  <c r="V14" i="3"/>
  <c r="V17" i="3"/>
  <c r="V20" i="3"/>
  <c r="R5" i="1"/>
  <c r="R12" i="1"/>
  <c r="R8" i="1"/>
  <c r="R20" i="1"/>
  <c r="R7" i="1"/>
  <c r="R16" i="1"/>
  <c r="R15" i="1"/>
  <c r="R22" i="1"/>
  <c r="R18" i="1"/>
  <c r="R10" i="1"/>
  <c r="R6" i="1"/>
</calcChain>
</file>

<file path=xl/sharedStrings.xml><?xml version="1.0" encoding="utf-8"?>
<sst xmlns="http://schemas.openxmlformats.org/spreadsheetml/2006/main" count="339" uniqueCount="33">
  <si>
    <t>#NAN</t>
  </si>
  <si>
    <t>B1</t>
  </si>
  <si>
    <t>#-INF</t>
  </si>
  <si>
    <t>B3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</si>
  <si>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</si>
  <si>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</si>
  <si>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</si>
  <si>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</si>
  <si>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</si>
  <si>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</si>
  <si>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</si>
  <si>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</si>
  <si>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</si>
  <si>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</si>
  <si>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</si>
  <si>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L1</t>
  </si>
  <si>
    <t>L2</t>
  </si>
  <si>
    <t>L3</t>
  </si>
  <si>
    <t>L4</t>
  </si>
  <si>
    <t>L5</t>
  </si>
  <si>
    <t>Dataset</t>
  </si>
  <si>
    <t>Error</t>
  </si>
  <si>
    <t>Number</t>
  </si>
  <si>
    <t>Find #NAN and #-INF and replace with NAs</t>
  </si>
  <si>
    <t>is.na(df.list[[i]]$date.time)</t>
  </si>
  <si>
    <t>is.na(df.list[[i]])</t>
  </si>
  <si>
    <t>Total</t>
  </si>
  <si>
    <t>Total NAs replaces</t>
  </si>
  <si>
    <t>w/o d.t</t>
  </si>
  <si>
    <t>Diff</t>
  </si>
  <si>
    <t>NA in row data</t>
  </si>
  <si>
    <t>Find #NAN, #-INF and #+INF and replace with NAs</t>
  </si>
  <si>
    <t>#+INF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</si>
</sst>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K33" sqref="K33"/>
    </sheetView>
  </sheetViews>
  <sheetFormatPr defaultRowHeight="15" x14ac:dyDescent="0.25"/>
  <sheetData>
    <row r="1" spans="1:18" ht="15.75" thickBot="1" x14ac:dyDescent="0.3"/>
    <row r="2" spans="1:18" s="1" customFormat="1" ht="22.5" customHeight="1" thickBot="1" x14ac:dyDescent="0.3">
      <c r="A2" s="3" t="s">
        <v>23</v>
      </c>
      <c r="B2" s="5"/>
      <c r="C2" s="5"/>
      <c r="D2" s="5"/>
      <c r="E2" s="4"/>
      <c r="F2" s="2"/>
      <c r="G2" s="3" t="s">
        <v>27</v>
      </c>
      <c r="H2" s="4"/>
      <c r="I2" s="2"/>
      <c r="J2" s="2"/>
      <c r="K2" s="3" t="s">
        <v>24</v>
      </c>
      <c r="L2" s="5"/>
      <c r="M2" s="4"/>
      <c r="N2" s="2"/>
      <c r="O2" s="3" t="s">
        <v>25</v>
      </c>
      <c r="P2" s="5"/>
      <c r="Q2" s="5"/>
      <c r="R2" s="4"/>
    </row>
    <row r="4" spans="1:18" x14ac:dyDescent="0.25">
      <c r="A4" t="s">
        <v>20</v>
      </c>
      <c r="B4" t="s">
        <v>21</v>
      </c>
      <c r="C4" t="s">
        <v>22</v>
      </c>
      <c r="G4" t="s">
        <v>20</v>
      </c>
      <c r="H4" t="s">
        <v>22</v>
      </c>
      <c r="K4" t="s">
        <v>20</v>
      </c>
      <c r="L4" t="s">
        <v>22</v>
      </c>
      <c r="O4" t="s">
        <v>20</v>
      </c>
      <c r="P4" t="s">
        <v>26</v>
      </c>
      <c r="Q4" t="s">
        <v>28</v>
      </c>
      <c r="R4" t="s">
        <v>29</v>
      </c>
    </row>
    <row r="5" spans="1:18" x14ac:dyDescent="0.25">
      <c r="A5" t="s">
        <v>1</v>
      </c>
      <c r="B5" t="s">
        <v>0</v>
      </c>
      <c r="C5">
        <v>1894</v>
      </c>
      <c r="G5" t="s">
        <v>1</v>
      </c>
      <c r="H5">
        <f>SUM(C5:C6)</f>
        <v>1900</v>
      </c>
      <c r="K5" t="s">
        <v>1</v>
      </c>
      <c r="L5">
        <v>0</v>
      </c>
      <c r="O5" t="s">
        <v>1</v>
      </c>
      <c r="P5">
        <v>1901</v>
      </c>
      <c r="Q5">
        <f>P5-L5</f>
        <v>1901</v>
      </c>
      <c r="R5">
        <f>Q5-H5</f>
        <v>1</v>
      </c>
    </row>
    <row r="6" spans="1:18" x14ac:dyDescent="0.25">
      <c r="A6" t="s">
        <v>1</v>
      </c>
      <c r="B6" t="s">
        <v>2</v>
      </c>
      <c r="C6">
        <v>6</v>
      </c>
      <c r="G6" t="s">
        <v>3</v>
      </c>
      <c r="H6">
        <f>SUM(C7:C8)</f>
        <v>0</v>
      </c>
      <c r="K6" t="s">
        <v>3</v>
      </c>
      <c r="L6">
        <v>114</v>
      </c>
      <c r="O6" t="s">
        <v>3</v>
      </c>
      <c r="P6">
        <v>1957</v>
      </c>
      <c r="Q6">
        <f t="shared" ref="Q6:Q22" si="0">P6-L6</f>
        <v>1843</v>
      </c>
      <c r="R6">
        <f t="shared" ref="R6:R22" si="1">Q6-H6</f>
        <v>1843</v>
      </c>
    </row>
    <row r="7" spans="1:18" x14ac:dyDescent="0.25">
      <c r="A7" t="s">
        <v>3</v>
      </c>
      <c r="B7" t="s">
        <v>0</v>
      </c>
      <c r="C7">
        <v>0</v>
      </c>
      <c r="G7" t="s">
        <v>4</v>
      </c>
      <c r="H7">
        <f>SUM(C9:C10)</f>
        <v>0</v>
      </c>
      <c r="K7" t="s">
        <v>4</v>
      </c>
      <c r="L7">
        <v>73</v>
      </c>
      <c r="O7" t="s">
        <v>4</v>
      </c>
      <c r="P7">
        <v>1036</v>
      </c>
      <c r="Q7">
        <f t="shared" si="0"/>
        <v>963</v>
      </c>
      <c r="R7">
        <f t="shared" si="1"/>
        <v>963</v>
      </c>
    </row>
    <row r="8" spans="1:18" x14ac:dyDescent="0.25">
      <c r="A8" t="s">
        <v>3</v>
      </c>
      <c r="B8" t="s">
        <v>2</v>
      </c>
      <c r="C8">
        <v>0</v>
      </c>
      <c r="G8" t="s">
        <v>5</v>
      </c>
      <c r="H8">
        <f>SUM(C11:C12)</f>
        <v>84</v>
      </c>
      <c r="K8" t="s">
        <v>5</v>
      </c>
      <c r="L8">
        <v>0</v>
      </c>
      <c r="O8" t="s">
        <v>5</v>
      </c>
      <c r="P8">
        <v>84</v>
      </c>
      <c r="Q8">
        <f t="shared" si="0"/>
        <v>84</v>
      </c>
      <c r="R8">
        <f t="shared" si="1"/>
        <v>0</v>
      </c>
    </row>
    <row r="9" spans="1:18" x14ac:dyDescent="0.25">
      <c r="A9" t="s">
        <v>4</v>
      </c>
      <c r="B9" t="s">
        <v>0</v>
      </c>
      <c r="C9">
        <v>0</v>
      </c>
      <c r="G9" t="s">
        <v>6</v>
      </c>
      <c r="H9">
        <f>SUM(C13:C14)</f>
        <v>6464</v>
      </c>
      <c r="K9" t="s">
        <v>6</v>
      </c>
      <c r="L9">
        <v>0</v>
      </c>
      <c r="O9" t="s">
        <v>6</v>
      </c>
      <c r="P9">
        <v>6732</v>
      </c>
      <c r="Q9">
        <f t="shared" si="0"/>
        <v>6732</v>
      </c>
      <c r="R9">
        <f t="shared" si="1"/>
        <v>268</v>
      </c>
    </row>
    <row r="10" spans="1:18" x14ac:dyDescent="0.25">
      <c r="A10" t="s">
        <v>4</v>
      </c>
      <c r="B10" t="s">
        <v>2</v>
      </c>
      <c r="C10">
        <v>0</v>
      </c>
      <c r="G10" t="s">
        <v>7</v>
      </c>
      <c r="H10">
        <f>SUM(C15:C16)</f>
        <v>18159</v>
      </c>
      <c r="K10" t="s">
        <v>7</v>
      </c>
      <c r="L10">
        <v>0</v>
      </c>
      <c r="O10" t="s">
        <v>7</v>
      </c>
      <c r="P10">
        <v>20359</v>
      </c>
      <c r="Q10">
        <f t="shared" si="0"/>
        <v>20359</v>
      </c>
      <c r="R10">
        <f t="shared" si="1"/>
        <v>2200</v>
      </c>
    </row>
    <row r="11" spans="1:18" x14ac:dyDescent="0.25">
      <c r="A11" t="s">
        <v>5</v>
      </c>
      <c r="B11" t="s">
        <v>0</v>
      </c>
      <c r="C11">
        <v>84</v>
      </c>
      <c r="G11" t="s">
        <v>8</v>
      </c>
      <c r="H11">
        <f>SUM(C17:C18)</f>
        <v>2092</v>
      </c>
      <c r="K11" t="s">
        <v>8</v>
      </c>
      <c r="L11">
        <v>0</v>
      </c>
      <c r="O11" t="s">
        <v>8</v>
      </c>
      <c r="P11">
        <v>2104</v>
      </c>
      <c r="Q11">
        <f t="shared" si="0"/>
        <v>2104</v>
      </c>
      <c r="R11">
        <f t="shared" si="1"/>
        <v>12</v>
      </c>
    </row>
    <row r="12" spans="1:18" x14ac:dyDescent="0.25">
      <c r="A12" t="s">
        <v>5</v>
      </c>
      <c r="B12" t="s">
        <v>2</v>
      </c>
      <c r="C12">
        <v>0</v>
      </c>
      <c r="G12" t="s">
        <v>9</v>
      </c>
      <c r="H12">
        <f>SUM(C19:C20)</f>
        <v>589</v>
      </c>
      <c r="K12" t="s">
        <v>9</v>
      </c>
      <c r="L12">
        <v>0</v>
      </c>
      <c r="O12" t="s">
        <v>9</v>
      </c>
      <c r="P12">
        <v>589</v>
      </c>
      <c r="Q12">
        <f t="shared" si="0"/>
        <v>589</v>
      </c>
      <c r="R12">
        <f t="shared" si="1"/>
        <v>0</v>
      </c>
    </row>
    <row r="13" spans="1:18" x14ac:dyDescent="0.25">
      <c r="A13" t="s">
        <v>6</v>
      </c>
      <c r="B13" t="s">
        <v>0</v>
      </c>
      <c r="C13">
        <v>3397</v>
      </c>
      <c r="G13" t="s">
        <v>10</v>
      </c>
      <c r="H13">
        <f>SUM(C21:C22)</f>
        <v>905</v>
      </c>
      <c r="K13" t="s">
        <v>10</v>
      </c>
      <c r="L13">
        <v>0</v>
      </c>
      <c r="O13" t="s">
        <v>10</v>
      </c>
      <c r="P13">
        <v>905</v>
      </c>
      <c r="Q13">
        <f t="shared" si="0"/>
        <v>905</v>
      </c>
      <c r="R13">
        <f t="shared" si="1"/>
        <v>0</v>
      </c>
    </row>
    <row r="14" spans="1:18" x14ac:dyDescent="0.25">
      <c r="A14" t="s">
        <v>6</v>
      </c>
      <c r="B14" t="s">
        <v>2</v>
      </c>
      <c r="C14">
        <v>3067</v>
      </c>
      <c r="G14" t="s">
        <v>11</v>
      </c>
      <c r="H14">
        <f>SUM(C23:C24)</f>
        <v>2730</v>
      </c>
      <c r="K14" t="s">
        <v>11</v>
      </c>
      <c r="L14">
        <v>0</v>
      </c>
      <c r="O14" t="s">
        <v>11</v>
      </c>
      <c r="P14">
        <v>3087</v>
      </c>
      <c r="Q14">
        <f t="shared" si="0"/>
        <v>3087</v>
      </c>
      <c r="R14">
        <f t="shared" si="1"/>
        <v>357</v>
      </c>
    </row>
    <row r="15" spans="1:18" x14ac:dyDescent="0.25">
      <c r="A15" t="s">
        <v>7</v>
      </c>
      <c r="B15" t="s">
        <v>0</v>
      </c>
      <c r="C15">
        <v>17071</v>
      </c>
      <c r="G15" t="s">
        <v>12</v>
      </c>
      <c r="H15">
        <f>SUM(C25:C26)</f>
        <v>821</v>
      </c>
      <c r="K15" t="s">
        <v>12</v>
      </c>
      <c r="L15">
        <v>0</v>
      </c>
      <c r="O15" t="s">
        <v>12</v>
      </c>
      <c r="P15">
        <v>821</v>
      </c>
      <c r="Q15">
        <f t="shared" si="0"/>
        <v>821</v>
      </c>
      <c r="R15">
        <f t="shared" si="1"/>
        <v>0</v>
      </c>
    </row>
    <row r="16" spans="1:18" x14ac:dyDescent="0.25">
      <c r="A16" t="s">
        <v>7</v>
      </c>
      <c r="B16" t="s">
        <v>2</v>
      </c>
      <c r="C16">
        <v>1088</v>
      </c>
      <c r="G16" t="s">
        <v>13</v>
      </c>
      <c r="H16">
        <f>SUM(C27:C28)</f>
        <v>1117</v>
      </c>
      <c r="K16" t="s">
        <v>13</v>
      </c>
      <c r="L16">
        <v>0</v>
      </c>
      <c r="O16" t="s">
        <v>13</v>
      </c>
      <c r="P16">
        <v>1117</v>
      </c>
      <c r="Q16">
        <f t="shared" si="0"/>
        <v>1117</v>
      </c>
      <c r="R16">
        <f t="shared" si="1"/>
        <v>0</v>
      </c>
    </row>
    <row r="17" spans="1:18" x14ac:dyDescent="0.25">
      <c r="A17" t="s">
        <v>8</v>
      </c>
      <c r="B17" t="s">
        <v>0</v>
      </c>
      <c r="C17">
        <v>1888</v>
      </c>
      <c r="G17" t="s">
        <v>14</v>
      </c>
      <c r="H17">
        <f>SUM(C29:C30)</f>
        <v>50</v>
      </c>
      <c r="K17" t="s">
        <v>14</v>
      </c>
      <c r="L17">
        <v>0</v>
      </c>
      <c r="O17" t="s">
        <v>14</v>
      </c>
      <c r="P17">
        <v>454</v>
      </c>
      <c r="Q17">
        <f t="shared" si="0"/>
        <v>454</v>
      </c>
      <c r="R17">
        <f t="shared" si="1"/>
        <v>404</v>
      </c>
    </row>
    <row r="18" spans="1:18" x14ac:dyDescent="0.25">
      <c r="A18" t="s">
        <v>8</v>
      </c>
      <c r="B18" t="s">
        <v>2</v>
      </c>
      <c r="C18">
        <v>204</v>
      </c>
      <c r="G18" t="s">
        <v>15</v>
      </c>
      <c r="H18">
        <f>SUM(C31:C32)</f>
        <v>2437</v>
      </c>
      <c r="K18" t="s">
        <v>15</v>
      </c>
      <c r="L18">
        <v>0</v>
      </c>
      <c r="O18" t="s">
        <v>15</v>
      </c>
      <c r="P18">
        <v>2468</v>
      </c>
      <c r="Q18">
        <f t="shared" si="0"/>
        <v>2468</v>
      </c>
      <c r="R18">
        <f t="shared" si="1"/>
        <v>31</v>
      </c>
    </row>
    <row r="19" spans="1:18" x14ac:dyDescent="0.25">
      <c r="A19" t="s">
        <v>9</v>
      </c>
      <c r="B19" t="s">
        <v>0</v>
      </c>
      <c r="C19">
        <v>588</v>
      </c>
      <c r="G19" t="s">
        <v>16</v>
      </c>
      <c r="H19">
        <f>SUM(C33:C34)</f>
        <v>13580</v>
      </c>
      <c r="K19" t="s">
        <v>16</v>
      </c>
      <c r="L19">
        <v>0</v>
      </c>
      <c r="O19" t="s">
        <v>16</v>
      </c>
      <c r="P19">
        <v>19183</v>
      </c>
      <c r="Q19">
        <f t="shared" si="0"/>
        <v>19183</v>
      </c>
      <c r="R19">
        <f t="shared" si="1"/>
        <v>5603</v>
      </c>
    </row>
    <row r="20" spans="1:18" x14ac:dyDescent="0.25">
      <c r="A20" t="s">
        <v>9</v>
      </c>
      <c r="B20" t="s">
        <v>2</v>
      </c>
      <c r="C20">
        <v>1</v>
      </c>
      <c r="G20" t="s">
        <v>17</v>
      </c>
      <c r="H20">
        <f>SUM(C35:C36)</f>
        <v>263</v>
      </c>
      <c r="K20" t="s">
        <v>17</v>
      </c>
      <c r="L20">
        <v>0</v>
      </c>
      <c r="O20" t="s">
        <v>17</v>
      </c>
      <c r="P20">
        <v>263</v>
      </c>
      <c r="Q20">
        <f t="shared" si="0"/>
        <v>263</v>
      </c>
      <c r="R20">
        <f t="shared" si="1"/>
        <v>0</v>
      </c>
    </row>
    <row r="21" spans="1:18" x14ac:dyDescent="0.25">
      <c r="A21" t="s">
        <v>10</v>
      </c>
      <c r="B21" t="s">
        <v>0</v>
      </c>
      <c r="C21">
        <v>900</v>
      </c>
      <c r="G21" t="s">
        <v>18</v>
      </c>
      <c r="H21">
        <f>SUM(C37:C38)</f>
        <v>312</v>
      </c>
      <c r="K21" t="s">
        <v>18</v>
      </c>
      <c r="L21">
        <v>0</v>
      </c>
      <c r="O21" t="s">
        <v>18</v>
      </c>
      <c r="P21">
        <v>326</v>
      </c>
      <c r="Q21">
        <f t="shared" si="0"/>
        <v>326</v>
      </c>
      <c r="R21">
        <f t="shared" si="1"/>
        <v>14</v>
      </c>
    </row>
    <row r="22" spans="1:18" x14ac:dyDescent="0.25">
      <c r="A22" t="s">
        <v>10</v>
      </c>
      <c r="B22" t="s">
        <v>2</v>
      </c>
      <c r="C22">
        <v>5</v>
      </c>
      <c r="G22" t="s">
        <v>19</v>
      </c>
      <c r="H22">
        <f>SUM(C39:C40)</f>
        <v>935</v>
      </c>
      <c r="K22" t="s">
        <v>19</v>
      </c>
      <c r="L22">
        <v>0</v>
      </c>
      <c r="O22" t="s">
        <v>19</v>
      </c>
      <c r="P22">
        <v>948</v>
      </c>
      <c r="Q22">
        <f t="shared" si="0"/>
        <v>948</v>
      </c>
      <c r="R22">
        <f t="shared" si="1"/>
        <v>13</v>
      </c>
    </row>
    <row r="23" spans="1:18" x14ac:dyDescent="0.25">
      <c r="A23" t="s">
        <v>11</v>
      </c>
      <c r="B23" t="s">
        <v>0</v>
      </c>
      <c r="C23">
        <v>2688</v>
      </c>
    </row>
    <row r="24" spans="1:18" x14ac:dyDescent="0.25">
      <c r="A24" t="s">
        <v>11</v>
      </c>
      <c r="B24" t="s">
        <v>2</v>
      </c>
      <c r="C24">
        <v>42</v>
      </c>
    </row>
    <row r="25" spans="1:18" x14ac:dyDescent="0.25">
      <c r="A25" t="s">
        <v>12</v>
      </c>
      <c r="B25" t="s">
        <v>0</v>
      </c>
      <c r="C25">
        <v>818</v>
      </c>
    </row>
    <row r="26" spans="1:18" x14ac:dyDescent="0.25">
      <c r="A26" t="s">
        <v>12</v>
      </c>
      <c r="B26" t="s">
        <v>2</v>
      </c>
      <c r="C26">
        <v>3</v>
      </c>
    </row>
    <row r="27" spans="1:18" x14ac:dyDescent="0.25">
      <c r="A27" t="s">
        <v>13</v>
      </c>
      <c r="B27" t="s">
        <v>0</v>
      </c>
      <c r="C27">
        <v>1116</v>
      </c>
    </row>
    <row r="28" spans="1:18" x14ac:dyDescent="0.25">
      <c r="A28" t="s">
        <v>13</v>
      </c>
      <c r="B28" t="s">
        <v>2</v>
      </c>
      <c r="C28">
        <v>1</v>
      </c>
    </row>
    <row r="29" spans="1:18" x14ac:dyDescent="0.25">
      <c r="A29" t="s">
        <v>14</v>
      </c>
      <c r="B29" t="s">
        <v>0</v>
      </c>
      <c r="C29">
        <v>50</v>
      </c>
    </row>
    <row r="30" spans="1:18" x14ac:dyDescent="0.25">
      <c r="A30" t="s">
        <v>14</v>
      </c>
      <c r="B30" t="s">
        <v>2</v>
      </c>
      <c r="C30">
        <v>0</v>
      </c>
    </row>
    <row r="31" spans="1:18" x14ac:dyDescent="0.25">
      <c r="A31" t="s">
        <v>15</v>
      </c>
      <c r="B31" t="s">
        <v>0</v>
      </c>
      <c r="C31">
        <v>2437</v>
      </c>
    </row>
    <row r="32" spans="1:18" x14ac:dyDescent="0.25">
      <c r="A32" t="s">
        <v>15</v>
      </c>
      <c r="B32" t="s">
        <v>2</v>
      </c>
      <c r="C32">
        <v>0</v>
      </c>
    </row>
    <row r="33" spans="1:3" x14ac:dyDescent="0.25">
      <c r="A33" t="s">
        <v>16</v>
      </c>
      <c r="B33" t="s">
        <v>0</v>
      </c>
      <c r="C33">
        <v>9587</v>
      </c>
    </row>
    <row r="34" spans="1:3" x14ac:dyDescent="0.25">
      <c r="A34" t="s">
        <v>16</v>
      </c>
      <c r="B34" t="s">
        <v>2</v>
      </c>
      <c r="C34">
        <v>3993</v>
      </c>
    </row>
    <row r="35" spans="1:3" x14ac:dyDescent="0.25">
      <c r="A35" t="s">
        <v>17</v>
      </c>
      <c r="B35" t="s">
        <v>0</v>
      </c>
      <c r="C35">
        <v>228</v>
      </c>
    </row>
    <row r="36" spans="1:3" x14ac:dyDescent="0.25">
      <c r="A36" t="s">
        <v>17</v>
      </c>
      <c r="B36" t="s">
        <v>2</v>
      </c>
      <c r="C36">
        <v>35</v>
      </c>
    </row>
    <row r="37" spans="1:3" x14ac:dyDescent="0.25">
      <c r="A37" t="s">
        <v>18</v>
      </c>
      <c r="B37" t="s">
        <v>0</v>
      </c>
      <c r="C37">
        <v>312</v>
      </c>
    </row>
    <row r="38" spans="1:3" x14ac:dyDescent="0.25">
      <c r="A38" t="s">
        <v>18</v>
      </c>
      <c r="B38" t="s">
        <v>2</v>
      </c>
      <c r="C38">
        <v>0</v>
      </c>
    </row>
    <row r="39" spans="1:3" x14ac:dyDescent="0.25">
      <c r="A39" t="s">
        <v>19</v>
      </c>
      <c r="B39" t="s">
        <v>0</v>
      </c>
      <c r="C39">
        <v>882</v>
      </c>
    </row>
    <row r="40" spans="1:3" x14ac:dyDescent="0.25">
      <c r="A40" t="s">
        <v>19</v>
      </c>
      <c r="B40" t="s">
        <v>2</v>
      </c>
      <c r="C40">
        <v>53</v>
      </c>
    </row>
  </sheetData>
  <mergeCells count="4">
    <mergeCell ref="A2:E2"/>
    <mergeCell ref="K2:M2"/>
    <mergeCell ref="G2:H2"/>
    <mergeCell ref="O2:R2"/>
  </mergeCells>
  <conditionalFormatting sqref="C5:C40">
    <cfRule type="cellIs" dxfId="7" priority="3" operator="equal">
      <formula>0</formula>
    </cfRule>
  </conditionalFormatting>
  <conditionalFormatting sqref="R5:R22">
    <cfRule type="cellIs" dxfId="6" priority="1" operator="equal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topLeftCell="A2" workbookViewId="0">
      <selection activeCell="N31" sqref="N31"/>
    </sheetView>
  </sheetViews>
  <sheetFormatPr defaultRowHeight="15" x14ac:dyDescent="0.25"/>
  <sheetData>
    <row r="1" spans="1:22" ht="15.75" thickBot="1" x14ac:dyDescent="0.3"/>
    <row r="2" spans="1:22" s="1" customFormat="1" ht="22.5" customHeight="1" thickBot="1" x14ac:dyDescent="0.3">
      <c r="A2" s="3" t="s">
        <v>31</v>
      </c>
      <c r="B2" s="5"/>
      <c r="C2" s="5"/>
      <c r="D2" s="5"/>
      <c r="E2" s="4"/>
      <c r="F2" s="2"/>
      <c r="G2" s="3" t="s">
        <v>30</v>
      </c>
      <c r="H2" s="4"/>
      <c r="I2" s="2"/>
      <c r="J2" s="2"/>
      <c r="K2" s="3" t="s">
        <v>27</v>
      </c>
      <c r="L2" s="4"/>
      <c r="M2" s="2"/>
      <c r="N2" s="2"/>
      <c r="O2" s="3" t="s">
        <v>24</v>
      </c>
      <c r="P2" s="5"/>
      <c r="Q2" s="4"/>
      <c r="R2" s="2"/>
      <c r="S2" s="3" t="s">
        <v>25</v>
      </c>
      <c r="T2" s="5"/>
      <c r="U2" s="5"/>
      <c r="V2" s="4"/>
    </row>
    <row r="4" spans="1:22" x14ac:dyDescent="0.25">
      <c r="A4" t="s">
        <v>20</v>
      </c>
      <c r="B4" t="s">
        <v>21</v>
      </c>
      <c r="C4" t="s">
        <v>22</v>
      </c>
      <c r="G4" t="s">
        <v>20</v>
      </c>
      <c r="H4" t="s">
        <v>22</v>
      </c>
      <c r="K4" t="s">
        <v>20</v>
      </c>
      <c r="L4" t="s">
        <v>22</v>
      </c>
      <c r="O4" t="s">
        <v>20</v>
      </c>
      <c r="P4" t="s">
        <v>22</v>
      </c>
      <c r="S4" t="s">
        <v>20</v>
      </c>
      <c r="T4" t="s">
        <v>26</v>
      </c>
      <c r="U4" t="s">
        <v>28</v>
      </c>
      <c r="V4" t="s">
        <v>29</v>
      </c>
    </row>
    <row r="5" spans="1:22" x14ac:dyDescent="0.25">
      <c r="A5" t="s">
        <v>1</v>
      </c>
      <c r="B5" t="s">
        <v>0</v>
      </c>
      <c r="C5">
        <v>1894</v>
      </c>
      <c r="G5" t="s">
        <v>1</v>
      </c>
      <c r="H5">
        <v>0</v>
      </c>
      <c r="K5" t="s">
        <v>1</v>
      </c>
      <c r="L5">
        <f>SUM(C5:C7)</f>
        <v>1901</v>
      </c>
      <c r="O5" t="s">
        <v>1</v>
      </c>
      <c r="P5">
        <v>0</v>
      </c>
      <c r="S5" t="s">
        <v>1</v>
      </c>
      <c r="T5">
        <v>1901</v>
      </c>
      <c r="U5">
        <f>T5-P5</f>
        <v>1901</v>
      </c>
      <c r="V5">
        <f>U5-L5-H5</f>
        <v>0</v>
      </c>
    </row>
    <row r="6" spans="1:22" x14ac:dyDescent="0.25">
      <c r="A6" t="s">
        <v>1</v>
      </c>
      <c r="B6" t="s">
        <v>2</v>
      </c>
      <c r="C6">
        <v>6</v>
      </c>
      <c r="G6" t="s">
        <v>3</v>
      </c>
      <c r="H6">
        <v>361</v>
      </c>
      <c r="K6" t="s">
        <v>3</v>
      </c>
      <c r="L6">
        <f>SUM(C8:C10)</f>
        <v>0</v>
      </c>
      <c r="O6" t="s">
        <v>3</v>
      </c>
      <c r="P6">
        <v>0</v>
      </c>
      <c r="S6" t="s">
        <v>3</v>
      </c>
      <c r="T6">
        <v>361</v>
      </c>
      <c r="U6">
        <f t="shared" ref="U6:U22" si="0">T6-P6</f>
        <v>361</v>
      </c>
      <c r="V6">
        <f t="shared" ref="V6:V22" si="1">U6-L6-H6</f>
        <v>0</v>
      </c>
    </row>
    <row r="7" spans="1:22" x14ac:dyDescent="0.25">
      <c r="A7" t="s">
        <v>1</v>
      </c>
      <c r="B7" t="s">
        <v>32</v>
      </c>
      <c r="C7">
        <v>1</v>
      </c>
      <c r="G7" t="s">
        <v>4</v>
      </c>
      <c r="H7">
        <v>14</v>
      </c>
      <c r="K7" t="s">
        <v>4</v>
      </c>
      <c r="L7">
        <f>SUM(C11:C13)</f>
        <v>0</v>
      </c>
      <c r="O7" t="s">
        <v>4</v>
      </c>
      <c r="P7">
        <v>0</v>
      </c>
      <c r="S7" t="s">
        <v>4</v>
      </c>
      <c r="T7">
        <v>14</v>
      </c>
      <c r="U7">
        <f t="shared" si="0"/>
        <v>14</v>
      </c>
      <c r="V7">
        <f t="shared" si="1"/>
        <v>0</v>
      </c>
    </row>
    <row r="8" spans="1:22" x14ac:dyDescent="0.25">
      <c r="A8" t="s">
        <v>3</v>
      </c>
      <c r="B8" t="s">
        <v>0</v>
      </c>
      <c r="C8">
        <v>0</v>
      </c>
      <c r="G8" t="s">
        <v>5</v>
      </c>
      <c r="H8">
        <v>0</v>
      </c>
      <c r="K8" t="s">
        <v>5</v>
      </c>
      <c r="L8">
        <f>SUM(C14:C16)</f>
        <v>84</v>
      </c>
      <c r="O8" t="s">
        <v>5</v>
      </c>
      <c r="P8">
        <v>0</v>
      </c>
      <c r="S8" t="s">
        <v>5</v>
      </c>
      <c r="T8">
        <v>84</v>
      </c>
      <c r="U8">
        <f t="shared" si="0"/>
        <v>84</v>
      </c>
      <c r="V8">
        <f t="shared" si="1"/>
        <v>0</v>
      </c>
    </row>
    <row r="9" spans="1:22" x14ac:dyDescent="0.25">
      <c r="A9" t="s">
        <v>3</v>
      </c>
      <c r="B9" t="s">
        <v>2</v>
      </c>
      <c r="C9">
        <v>0</v>
      </c>
      <c r="G9" t="s">
        <v>6</v>
      </c>
      <c r="H9">
        <v>0</v>
      </c>
      <c r="K9" t="s">
        <v>6</v>
      </c>
      <c r="L9">
        <f>SUM(C17:C19)</f>
        <v>6732</v>
      </c>
      <c r="O9" t="s">
        <v>6</v>
      </c>
      <c r="P9">
        <v>0</v>
      </c>
      <c r="S9" t="s">
        <v>6</v>
      </c>
      <c r="T9">
        <v>6732</v>
      </c>
      <c r="U9">
        <f t="shared" si="0"/>
        <v>6732</v>
      </c>
      <c r="V9">
        <f t="shared" si="1"/>
        <v>0</v>
      </c>
    </row>
    <row r="10" spans="1:22" x14ac:dyDescent="0.25">
      <c r="A10" t="s">
        <v>3</v>
      </c>
      <c r="B10" t="s">
        <v>32</v>
      </c>
      <c r="C10">
        <v>0</v>
      </c>
      <c r="G10" t="s">
        <v>7</v>
      </c>
      <c r="H10">
        <v>0</v>
      </c>
      <c r="K10" t="s">
        <v>7</v>
      </c>
      <c r="L10">
        <f>SUM(C20:C22)</f>
        <v>20359</v>
      </c>
      <c r="O10" t="s">
        <v>7</v>
      </c>
      <c r="P10">
        <v>0</v>
      </c>
      <c r="S10" t="s">
        <v>7</v>
      </c>
      <c r="T10">
        <v>20359</v>
      </c>
      <c r="U10">
        <f t="shared" si="0"/>
        <v>20359</v>
      </c>
      <c r="V10">
        <f t="shared" si="1"/>
        <v>0</v>
      </c>
    </row>
    <row r="11" spans="1:22" x14ac:dyDescent="0.25">
      <c r="A11" t="s">
        <v>4</v>
      </c>
      <c r="B11" t="s">
        <v>0</v>
      </c>
      <c r="C11">
        <v>0</v>
      </c>
      <c r="G11" t="s">
        <v>8</v>
      </c>
      <c r="H11">
        <v>0</v>
      </c>
      <c r="K11" t="s">
        <v>8</v>
      </c>
      <c r="L11">
        <f>SUM(C23:C25)</f>
        <v>2104</v>
      </c>
      <c r="O11" t="s">
        <v>8</v>
      </c>
      <c r="P11">
        <v>0</v>
      </c>
      <c r="S11" t="s">
        <v>8</v>
      </c>
      <c r="T11">
        <v>2104</v>
      </c>
      <c r="U11">
        <f t="shared" si="0"/>
        <v>2104</v>
      </c>
      <c r="V11">
        <f t="shared" si="1"/>
        <v>0</v>
      </c>
    </row>
    <row r="12" spans="1:22" x14ac:dyDescent="0.25">
      <c r="A12" t="s">
        <v>4</v>
      </c>
      <c r="B12" t="s">
        <v>2</v>
      </c>
      <c r="C12">
        <v>0</v>
      </c>
      <c r="G12" t="s">
        <v>9</v>
      </c>
      <c r="H12">
        <v>0</v>
      </c>
      <c r="K12" t="s">
        <v>9</v>
      </c>
      <c r="L12">
        <f>SUM(C26:C28)</f>
        <v>589</v>
      </c>
      <c r="O12" t="s">
        <v>9</v>
      </c>
      <c r="P12">
        <v>0</v>
      </c>
      <c r="S12" t="s">
        <v>9</v>
      </c>
      <c r="T12">
        <v>589</v>
      </c>
      <c r="U12">
        <f t="shared" si="0"/>
        <v>589</v>
      </c>
      <c r="V12">
        <f t="shared" si="1"/>
        <v>0</v>
      </c>
    </row>
    <row r="13" spans="1:22" x14ac:dyDescent="0.25">
      <c r="A13" t="s">
        <v>4</v>
      </c>
      <c r="B13" t="s">
        <v>32</v>
      </c>
      <c r="C13">
        <v>0</v>
      </c>
      <c r="G13" t="s">
        <v>10</v>
      </c>
      <c r="H13">
        <v>0</v>
      </c>
      <c r="K13" t="s">
        <v>10</v>
      </c>
      <c r="L13">
        <f>SUM(C29:C31)</f>
        <v>905</v>
      </c>
      <c r="O13" t="s">
        <v>10</v>
      </c>
      <c r="P13">
        <v>0</v>
      </c>
      <c r="S13" t="s">
        <v>10</v>
      </c>
      <c r="T13">
        <v>905</v>
      </c>
      <c r="U13">
        <f t="shared" si="0"/>
        <v>905</v>
      </c>
      <c r="V13">
        <f t="shared" si="1"/>
        <v>0</v>
      </c>
    </row>
    <row r="14" spans="1:22" x14ac:dyDescent="0.25">
      <c r="A14" t="s">
        <v>5</v>
      </c>
      <c r="B14" t="s">
        <v>0</v>
      </c>
      <c r="C14">
        <v>84</v>
      </c>
      <c r="G14" t="s">
        <v>11</v>
      </c>
      <c r="H14">
        <v>0</v>
      </c>
      <c r="K14" t="s">
        <v>11</v>
      </c>
      <c r="L14">
        <f>SUM(C32:C34)</f>
        <v>3087</v>
      </c>
      <c r="O14" t="s">
        <v>11</v>
      </c>
      <c r="P14">
        <v>0</v>
      </c>
      <c r="S14" t="s">
        <v>11</v>
      </c>
      <c r="T14">
        <v>3087</v>
      </c>
      <c r="U14">
        <f t="shared" si="0"/>
        <v>3087</v>
      </c>
      <c r="V14">
        <f t="shared" si="1"/>
        <v>0</v>
      </c>
    </row>
    <row r="15" spans="1:22" x14ac:dyDescent="0.25">
      <c r="A15" t="s">
        <v>5</v>
      </c>
      <c r="B15" t="s">
        <v>2</v>
      </c>
      <c r="C15">
        <v>0</v>
      </c>
      <c r="G15" t="s">
        <v>12</v>
      </c>
      <c r="H15">
        <v>0</v>
      </c>
      <c r="K15" t="s">
        <v>12</v>
      </c>
      <c r="L15">
        <f>SUM(C35:C37)</f>
        <v>821</v>
      </c>
      <c r="O15" t="s">
        <v>12</v>
      </c>
      <c r="P15">
        <v>0</v>
      </c>
      <c r="S15" t="s">
        <v>12</v>
      </c>
      <c r="T15">
        <v>821</v>
      </c>
      <c r="U15">
        <f t="shared" si="0"/>
        <v>821</v>
      </c>
      <c r="V15">
        <f t="shared" si="1"/>
        <v>0</v>
      </c>
    </row>
    <row r="16" spans="1:22" x14ac:dyDescent="0.25">
      <c r="A16" t="s">
        <v>5</v>
      </c>
      <c r="B16" t="s">
        <v>32</v>
      </c>
      <c r="C16">
        <v>0</v>
      </c>
      <c r="G16" t="s">
        <v>13</v>
      </c>
      <c r="H16">
        <v>0</v>
      </c>
      <c r="K16" t="s">
        <v>13</v>
      </c>
      <c r="L16">
        <f>SUM(C38:C40)</f>
        <v>1117</v>
      </c>
      <c r="O16" t="s">
        <v>13</v>
      </c>
      <c r="P16">
        <v>0</v>
      </c>
      <c r="S16" t="s">
        <v>13</v>
      </c>
      <c r="T16">
        <v>1117</v>
      </c>
      <c r="U16">
        <f t="shared" si="0"/>
        <v>1117</v>
      </c>
      <c r="V16">
        <f t="shared" si="1"/>
        <v>0</v>
      </c>
    </row>
    <row r="17" spans="1:22" x14ac:dyDescent="0.25">
      <c r="A17" t="s">
        <v>6</v>
      </c>
      <c r="B17" t="s">
        <v>0</v>
      </c>
      <c r="C17">
        <v>3397</v>
      </c>
      <c r="G17" t="s">
        <v>14</v>
      </c>
      <c r="H17">
        <v>0</v>
      </c>
      <c r="K17" t="s">
        <v>14</v>
      </c>
      <c r="L17">
        <f>SUM(C41:C43)</f>
        <v>454</v>
      </c>
      <c r="O17" t="s">
        <v>14</v>
      </c>
      <c r="P17">
        <v>0</v>
      </c>
      <c r="S17" t="s">
        <v>14</v>
      </c>
      <c r="T17">
        <v>454</v>
      </c>
      <c r="U17">
        <f t="shared" si="0"/>
        <v>454</v>
      </c>
      <c r="V17">
        <f t="shared" si="1"/>
        <v>0</v>
      </c>
    </row>
    <row r="18" spans="1:22" x14ac:dyDescent="0.25">
      <c r="A18" t="s">
        <v>6</v>
      </c>
      <c r="B18" t="s">
        <v>2</v>
      </c>
      <c r="C18">
        <v>3067</v>
      </c>
      <c r="G18" t="s">
        <v>15</v>
      </c>
      <c r="H18">
        <v>0</v>
      </c>
      <c r="K18" t="s">
        <v>15</v>
      </c>
      <c r="L18">
        <f>SUM(C44:C46)</f>
        <v>2468</v>
      </c>
      <c r="O18" t="s">
        <v>15</v>
      </c>
      <c r="P18">
        <v>0</v>
      </c>
      <c r="S18" t="s">
        <v>15</v>
      </c>
      <c r="T18">
        <v>2468</v>
      </c>
      <c r="U18">
        <f t="shared" si="0"/>
        <v>2468</v>
      </c>
      <c r="V18">
        <f t="shared" si="1"/>
        <v>0</v>
      </c>
    </row>
    <row r="19" spans="1:22" x14ac:dyDescent="0.25">
      <c r="A19" t="s">
        <v>6</v>
      </c>
      <c r="B19" t="s">
        <v>32</v>
      </c>
      <c r="C19">
        <v>268</v>
      </c>
      <c r="G19" t="s">
        <v>16</v>
      </c>
      <c r="H19">
        <v>0</v>
      </c>
      <c r="K19" t="s">
        <v>16</v>
      </c>
      <c r="L19">
        <f>SUM(C47:C49)</f>
        <v>19183</v>
      </c>
      <c r="O19" t="s">
        <v>16</v>
      </c>
      <c r="P19">
        <v>0</v>
      </c>
      <c r="S19" t="s">
        <v>16</v>
      </c>
      <c r="T19">
        <v>19183</v>
      </c>
      <c r="U19">
        <f t="shared" si="0"/>
        <v>19183</v>
      </c>
      <c r="V19">
        <f t="shared" si="1"/>
        <v>0</v>
      </c>
    </row>
    <row r="20" spans="1:22" x14ac:dyDescent="0.25">
      <c r="A20" t="s">
        <v>7</v>
      </c>
      <c r="B20" t="s">
        <v>0</v>
      </c>
      <c r="C20">
        <v>17071</v>
      </c>
      <c r="G20" t="s">
        <v>17</v>
      </c>
      <c r="H20">
        <v>0</v>
      </c>
      <c r="K20" t="s">
        <v>17</v>
      </c>
      <c r="L20">
        <f>SUM(C50:C52)</f>
        <v>263</v>
      </c>
      <c r="O20" t="s">
        <v>17</v>
      </c>
      <c r="P20">
        <v>0</v>
      </c>
      <c r="S20" t="s">
        <v>17</v>
      </c>
      <c r="T20">
        <v>263</v>
      </c>
      <c r="U20">
        <f t="shared" si="0"/>
        <v>263</v>
      </c>
      <c r="V20">
        <f t="shared" si="1"/>
        <v>0</v>
      </c>
    </row>
    <row r="21" spans="1:22" x14ac:dyDescent="0.25">
      <c r="A21" t="s">
        <v>7</v>
      </c>
      <c r="B21" t="s">
        <v>2</v>
      </c>
      <c r="C21">
        <v>1088</v>
      </c>
      <c r="G21" t="s">
        <v>18</v>
      </c>
      <c r="H21">
        <v>0</v>
      </c>
      <c r="K21" t="s">
        <v>18</v>
      </c>
      <c r="L21">
        <f>SUM(C53:C55)</f>
        <v>326</v>
      </c>
      <c r="O21" t="s">
        <v>18</v>
      </c>
      <c r="P21">
        <v>0</v>
      </c>
      <c r="S21" t="s">
        <v>18</v>
      </c>
      <c r="T21">
        <v>326</v>
      </c>
      <c r="U21">
        <f t="shared" si="0"/>
        <v>326</v>
      </c>
      <c r="V21">
        <f t="shared" si="1"/>
        <v>0</v>
      </c>
    </row>
    <row r="22" spans="1:22" x14ac:dyDescent="0.25">
      <c r="A22" t="s">
        <v>7</v>
      </c>
      <c r="B22" t="s">
        <v>32</v>
      </c>
      <c r="C22">
        <v>2200</v>
      </c>
      <c r="G22" t="s">
        <v>19</v>
      </c>
      <c r="H22">
        <v>0</v>
      </c>
      <c r="K22" t="s">
        <v>19</v>
      </c>
      <c r="L22">
        <f>SUM(C56:C58)</f>
        <v>948</v>
      </c>
      <c r="O22" t="s">
        <v>19</v>
      </c>
      <c r="P22">
        <v>0</v>
      </c>
      <c r="S22" t="s">
        <v>19</v>
      </c>
      <c r="T22">
        <v>948</v>
      </c>
      <c r="U22">
        <f t="shared" si="0"/>
        <v>948</v>
      </c>
      <c r="V22">
        <f t="shared" si="1"/>
        <v>0</v>
      </c>
    </row>
    <row r="23" spans="1:22" x14ac:dyDescent="0.25">
      <c r="A23" t="s">
        <v>8</v>
      </c>
      <c r="B23" t="s">
        <v>0</v>
      </c>
      <c r="C23">
        <v>1888</v>
      </c>
    </row>
    <row r="24" spans="1:22" x14ac:dyDescent="0.25">
      <c r="A24" t="s">
        <v>8</v>
      </c>
      <c r="B24" t="s">
        <v>2</v>
      </c>
      <c r="C24">
        <v>204</v>
      </c>
    </row>
    <row r="25" spans="1:22" x14ac:dyDescent="0.25">
      <c r="A25" t="s">
        <v>8</v>
      </c>
      <c r="B25" t="s">
        <v>32</v>
      </c>
      <c r="C25">
        <v>12</v>
      </c>
    </row>
    <row r="26" spans="1:22" x14ac:dyDescent="0.25">
      <c r="A26" t="s">
        <v>9</v>
      </c>
      <c r="B26" t="s">
        <v>0</v>
      </c>
      <c r="C26">
        <v>588</v>
      </c>
    </row>
    <row r="27" spans="1:22" x14ac:dyDescent="0.25">
      <c r="A27" t="s">
        <v>9</v>
      </c>
      <c r="B27" t="s">
        <v>2</v>
      </c>
      <c r="C27">
        <v>1</v>
      </c>
    </row>
    <row r="28" spans="1:22" x14ac:dyDescent="0.25">
      <c r="A28" t="s">
        <v>9</v>
      </c>
      <c r="B28" t="s">
        <v>32</v>
      </c>
      <c r="C28">
        <v>0</v>
      </c>
    </row>
    <row r="29" spans="1:22" x14ac:dyDescent="0.25">
      <c r="A29" t="s">
        <v>10</v>
      </c>
      <c r="B29" t="s">
        <v>0</v>
      </c>
      <c r="C29">
        <v>900</v>
      </c>
    </row>
    <row r="30" spans="1:22" x14ac:dyDescent="0.25">
      <c r="A30" t="s">
        <v>10</v>
      </c>
      <c r="B30" t="s">
        <v>2</v>
      </c>
      <c r="C30">
        <v>5</v>
      </c>
    </row>
    <row r="31" spans="1:22" x14ac:dyDescent="0.25">
      <c r="A31" t="s">
        <v>10</v>
      </c>
      <c r="B31" t="s">
        <v>32</v>
      </c>
      <c r="C31">
        <v>0</v>
      </c>
    </row>
    <row r="32" spans="1:22" x14ac:dyDescent="0.25">
      <c r="A32" t="s">
        <v>11</v>
      </c>
      <c r="B32" t="s">
        <v>0</v>
      </c>
      <c r="C32">
        <v>2688</v>
      </c>
    </row>
    <row r="33" spans="1:3" x14ac:dyDescent="0.25">
      <c r="A33" t="s">
        <v>11</v>
      </c>
      <c r="B33" t="s">
        <v>2</v>
      </c>
      <c r="C33">
        <v>42</v>
      </c>
    </row>
    <row r="34" spans="1:3" x14ac:dyDescent="0.25">
      <c r="A34" t="s">
        <v>11</v>
      </c>
      <c r="B34" t="s">
        <v>32</v>
      </c>
      <c r="C34">
        <v>357</v>
      </c>
    </row>
    <row r="35" spans="1:3" x14ac:dyDescent="0.25">
      <c r="A35" t="s">
        <v>12</v>
      </c>
      <c r="B35" t="s">
        <v>0</v>
      </c>
      <c r="C35">
        <v>818</v>
      </c>
    </row>
    <row r="36" spans="1:3" x14ac:dyDescent="0.25">
      <c r="A36" t="s">
        <v>12</v>
      </c>
      <c r="B36" t="s">
        <v>2</v>
      </c>
      <c r="C36">
        <v>3</v>
      </c>
    </row>
    <row r="37" spans="1:3" x14ac:dyDescent="0.25">
      <c r="A37" t="s">
        <v>12</v>
      </c>
      <c r="B37" t="s">
        <v>32</v>
      </c>
      <c r="C37">
        <v>0</v>
      </c>
    </row>
    <row r="38" spans="1:3" x14ac:dyDescent="0.25">
      <c r="A38" t="s">
        <v>13</v>
      </c>
      <c r="B38" t="s">
        <v>0</v>
      </c>
      <c r="C38">
        <v>1116</v>
      </c>
    </row>
    <row r="39" spans="1:3" x14ac:dyDescent="0.25">
      <c r="A39" t="s">
        <v>13</v>
      </c>
      <c r="B39" t="s">
        <v>2</v>
      </c>
      <c r="C39">
        <v>1</v>
      </c>
    </row>
    <row r="40" spans="1:3" x14ac:dyDescent="0.25">
      <c r="A40" t="s">
        <v>13</v>
      </c>
      <c r="B40" t="s">
        <v>32</v>
      </c>
      <c r="C40">
        <v>0</v>
      </c>
    </row>
    <row r="41" spans="1:3" x14ac:dyDescent="0.25">
      <c r="A41" t="s">
        <v>14</v>
      </c>
      <c r="B41" t="s">
        <v>0</v>
      </c>
      <c r="C41">
        <v>50</v>
      </c>
    </row>
    <row r="42" spans="1:3" x14ac:dyDescent="0.25">
      <c r="A42" t="s">
        <v>14</v>
      </c>
      <c r="B42" t="s">
        <v>2</v>
      </c>
      <c r="C42">
        <v>0</v>
      </c>
    </row>
    <row r="43" spans="1:3" x14ac:dyDescent="0.25">
      <c r="A43" t="s">
        <v>14</v>
      </c>
      <c r="B43" t="s">
        <v>32</v>
      </c>
      <c r="C43">
        <v>404</v>
      </c>
    </row>
    <row r="44" spans="1:3" x14ac:dyDescent="0.25">
      <c r="A44" t="s">
        <v>15</v>
      </c>
      <c r="B44" t="s">
        <v>0</v>
      </c>
      <c r="C44">
        <v>2437</v>
      </c>
    </row>
    <row r="45" spans="1:3" x14ac:dyDescent="0.25">
      <c r="A45" t="s">
        <v>15</v>
      </c>
      <c r="B45" t="s">
        <v>2</v>
      </c>
      <c r="C45">
        <v>0</v>
      </c>
    </row>
    <row r="46" spans="1:3" x14ac:dyDescent="0.25">
      <c r="A46" t="s">
        <v>15</v>
      </c>
      <c r="B46" t="s">
        <v>32</v>
      </c>
      <c r="C46">
        <v>31</v>
      </c>
    </row>
    <row r="47" spans="1:3" x14ac:dyDescent="0.25">
      <c r="A47" t="s">
        <v>16</v>
      </c>
      <c r="B47" t="s">
        <v>0</v>
      </c>
      <c r="C47">
        <v>9587</v>
      </c>
    </row>
    <row r="48" spans="1:3" x14ac:dyDescent="0.25">
      <c r="A48" t="s">
        <v>16</v>
      </c>
      <c r="B48" t="s">
        <v>2</v>
      </c>
      <c r="C48">
        <v>3993</v>
      </c>
    </row>
    <row r="49" spans="1:3" x14ac:dyDescent="0.25">
      <c r="A49" t="s">
        <v>16</v>
      </c>
      <c r="B49" t="s">
        <v>32</v>
      </c>
      <c r="C49">
        <v>5603</v>
      </c>
    </row>
    <row r="50" spans="1:3" x14ac:dyDescent="0.25">
      <c r="A50" t="s">
        <v>17</v>
      </c>
      <c r="B50" t="s">
        <v>0</v>
      </c>
      <c r="C50">
        <v>228</v>
      </c>
    </row>
    <row r="51" spans="1:3" x14ac:dyDescent="0.25">
      <c r="A51" t="s">
        <v>17</v>
      </c>
      <c r="B51" t="s">
        <v>2</v>
      </c>
      <c r="C51">
        <v>35</v>
      </c>
    </row>
    <row r="52" spans="1:3" x14ac:dyDescent="0.25">
      <c r="A52" t="s">
        <v>17</v>
      </c>
      <c r="B52" t="s">
        <v>32</v>
      </c>
      <c r="C52">
        <v>0</v>
      </c>
    </row>
    <row r="53" spans="1:3" x14ac:dyDescent="0.25">
      <c r="A53" t="s">
        <v>18</v>
      </c>
      <c r="B53" t="s">
        <v>0</v>
      </c>
      <c r="C53">
        <v>312</v>
      </c>
    </row>
    <row r="54" spans="1:3" x14ac:dyDescent="0.25">
      <c r="A54" t="s">
        <v>18</v>
      </c>
      <c r="B54" t="s">
        <v>2</v>
      </c>
      <c r="C54">
        <v>0</v>
      </c>
    </row>
    <row r="55" spans="1:3" x14ac:dyDescent="0.25">
      <c r="A55" t="s">
        <v>18</v>
      </c>
      <c r="B55" t="s">
        <v>32</v>
      </c>
      <c r="C55">
        <v>14</v>
      </c>
    </row>
    <row r="56" spans="1:3" x14ac:dyDescent="0.25">
      <c r="A56" t="s">
        <v>19</v>
      </c>
      <c r="B56" t="s">
        <v>0</v>
      </c>
      <c r="C56">
        <v>882</v>
      </c>
    </row>
    <row r="57" spans="1:3" x14ac:dyDescent="0.25">
      <c r="A57" t="s">
        <v>19</v>
      </c>
      <c r="B57" t="s">
        <v>2</v>
      </c>
      <c r="C57">
        <v>53</v>
      </c>
    </row>
    <row r="58" spans="1:3" x14ac:dyDescent="0.25">
      <c r="A58" t="s">
        <v>19</v>
      </c>
      <c r="B58" t="s">
        <v>32</v>
      </c>
      <c r="C58">
        <v>13</v>
      </c>
    </row>
  </sheetData>
  <mergeCells count="5">
    <mergeCell ref="A2:E2"/>
    <mergeCell ref="K2:L2"/>
    <mergeCell ref="O2:Q2"/>
    <mergeCell ref="S2:V2"/>
    <mergeCell ref="G2:H2"/>
  </mergeCells>
  <conditionalFormatting sqref="B5:B40">
    <cfRule type="cellIs" dxfId="4" priority="5" operator="equal">
      <formula>0</formula>
    </cfRule>
  </conditionalFormatting>
  <conditionalFormatting sqref="V5:V22">
    <cfRule type="cellIs" dxfId="3" priority="3" operator="equal">
      <formula>0</formula>
    </cfRule>
    <cfRule type="cellIs" dxfId="2" priority="4" operator="greaterThan">
      <formula>0</formula>
    </cfRule>
  </conditionalFormatting>
  <conditionalFormatting sqref="H5:H22">
    <cfRule type="cellIs" dxfId="1" priority="2" operator="greaterThan">
      <formula>0</formula>
    </cfRule>
  </conditionalFormatting>
  <conditionalFormatting sqref="C5:C5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Removed empty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Ilic</dc:creator>
  <cp:lastModifiedBy>Maja Ilic</cp:lastModifiedBy>
  <dcterms:created xsi:type="dcterms:W3CDTF">2019-11-01T15:03:38Z</dcterms:created>
  <dcterms:modified xsi:type="dcterms:W3CDTF">2019-11-01T16:14:44Z</dcterms:modified>
</cp:coreProperties>
</file>