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tbittar_northeastern_edu/Documents/1.NEU/RCN social media/"/>
    </mc:Choice>
  </mc:AlternateContent>
  <xr:revisionPtr revIDLastSave="0" documentId="8_{63F2CBB5-C9D5-4CD7-BEBB-7B19D81766F4}" xr6:coauthVersionLast="44" xr6:coauthVersionMax="44" xr10:uidLastSave="{00000000-0000-0000-0000-000000000000}"/>
  <bookViews>
    <workbookView xWindow="3040" yWindow="105" windowWidth="8100" windowHeight="13800" xr2:uid="{1A880C76-3654-45E7-BFBD-BD136F412523}"/>
  </bookViews>
  <sheets>
    <sheet name="Sheet1" sheetId="1" r:id="rId1"/>
  </sheets>
  <definedNames>
    <definedName name="_xlnm._FilterDatabase" localSheetId="0" hidden="1">Sheet1!$A$1:$L$75</definedName>
  </definedName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" l="1"/>
  <c r="L24" i="1"/>
  <c r="L19" i="1"/>
  <c r="L16" i="1"/>
  <c r="L12" i="1"/>
  <c r="K8" i="1"/>
  <c r="K5" i="1"/>
  <c r="K2" i="1"/>
</calcChain>
</file>

<file path=xl/sharedStrings.xml><?xml version="1.0" encoding="utf-8"?>
<sst xmlns="http://schemas.openxmlformats.org/spreadsheetml/2006/main" count="284" uniqueCount="199">
  <si>
    <t>Aug 12 2019</t>
  </si>
  <si>
    <t>Daniel</t>
  </si>
  <si>
    <t>Wuitchik</t>
  </si>
  <si>
    <t>Wuitchik@bu.edu</t>
  </si>
  <si>
    <t>Yes</t>
  </si>
  <si>
    <t>Coral spawning</t>
  </si>
  <si>
    <t>Aug 19 2019</t>
  </si>
  <si>
    <t>Katie</t>
  </si>
  <si>
    <t>Lotterhos</t>
  </si>
  <si>
    <t>RCN workshop</t>
  </si>
  <si>
    <t>Aug 26 2019</t>
  </si>
  <si>
    <t>Juan Diego</t>
  </si>
  <si>
    <t>Gaitan-Espitia</t>
  </si>
  <si>
    <t>juadiegaitan@gmail.com</t>
  </si>
  <si>
    <t>No</t>
  </si>
  <si>
    <t>Species on the Move: SOTM2019</t>
  </si>
  <si>
    <t>Sep 2 2019</t>
  </si>
  <si>
    <t>Sep 9 2019</t>
  </si>
  <si>
    <t>Sep 16 2019</t>
  </si>
  <si>
    <t>Sep 23 2019</t>
  </si>
  <si>
    <t>F-statistics</t>
  </si>
  <si>
    <t>Sep 30 2019</t>
  </si>
  <si>
    <t>Oct 7 2019</t>
  </si>
  <si>
    <t>Áki</t>
  </si>
  <si>
    <t>Láruson</t>
  </si>
  <si>
    <t>a.laruson@northeastern.edu</t>
  </si>
  <si>
    <t>Oct 14 2019</t>
  </si>
  <si>
    <t>Mariana</t>
  </si>
  <si>
    <t>Fuentes</t>
  </si>
  <si>
    <t>mfuentes@fsu.edu</t>
  </si>
  <si>
    <t>yes</t>
  </si>
  <si>
    <t>no</t>
  </si>
  <si>
    <t>Sea turtle research</t>
  </si>
  <si>
    <t>Oct 21 2019</t>
  </si>
  <si>
    <t>Kyle</t>
  </si>
  <si>
    <t>Mayers</t>
  </si>
  <si>
    <t>kyma@norceresearch.no</t>
  </si>
  <si>
    <t>research project cruise</t>
  </si>
  <si>
    <t>Oct 28 2019</t>
  </si>
  <si>
    <t>Nov 4 2019</t>
  </si>
  <si>
    <t>Nov 11 2019</t>
  </si>
  <si>
    <t>Nov 18 2019</t>
  </si>
  <si>
    <t>María</t>
  </si>
  <si>
    <t>Aranguren-Gassis</t>
  </si>
  <si>
    <t>aranguren@uvigo.es</t>
  </si>
  <si>
    <t>YES</t>
  </si>
  <si>
    <t>NO</t>
  </si>
  <si>
    <t>Phytoplankton evolution</t>
  </si>
  <si>
    <t>Nov 25 2019</t>
  </si>
  <si>
    <t>Dec 2 2019</t>
  </si>
  <si>
    <t>Dec 9 2019</t>
  </si>
  <si>
    <t>Sara</t>
  </si>
  <si>
    <t>Schaal</t>
  </si>
  <si>
    <t>schaal.s@husky.neu.edu</t>
  </si>
  <si>
    <t>Atlantic cod research</t>
  </si>
  <si>
    <t>Dec 16 2019</t>
  </si>
  <si>
    <t>Dec 23 2019</t>
  </si>
  <si>
    <t>Dec 30 2019</t>
  </si>
  <si>
    <t>Jan 6 2020</t>
  </si>
  <si>
    <t>Jan 13 2020</t>
  </si>
  <si>
    <t>Jamie</t>
  </si>
  <si>
    <t>Pringle</t>
  </si>
  <si>
    <t>jpringle@unh.edu</t>
  </si>
  <si>
    <t>Jan 20 2020</t>
  </si>
  <si>
    <t>Jan 27 2020</t>
  </si>
  <si>
    <t>Louise</t>
  </si>
  <si>
    <t>Cameron</t>
  </si>
  <si>
    <t>cameron.lo@husky.neu.edu</t>
  </si>
  <si>
    <t>Feb 3 2020</t>
  </si>
  <si>
    <t>Richelle</t>
  </si>
  <si>
    <t>Tanner</t>
  </si>
  <si>
    <t>richelle.tanner@wsu.edu</t>
  </si>
  <si>
    <t>transgenerational plasticity research</t>
  </si>
  <si>
    <t>Feb 10 2020</t>
  </si>
  <si>
    <t>Feb 17 2020</t>
  </si>
  <si>
    <t>Kristen</t>
  </si>
  <si>
    <t>Whalen</t>
  </si>
  <si>
    <t>kwhalen1@haverford.edu</t>
  </si>
  <si>
    <t>ASLO Ocean Sciences Meeting</t>
  </si>
  <si>
    <t>Feb 24 2020</t>
  </si>
  <si>
    <t>Mar 2 2020</t>
  </si>
  <si>
    <t>Oikos Nordic Society Meeting</t>
  </si>
  <si>
    <t>Mar 9 2020</t>
  </si>
  <si>
    <t>Mar 16 2020</t>
  </si>
  <si>
    <t>Alyse</t>
  </si>
  <si>
    <t>Larkin</t>
  </si>
  <si>
    <t>larkinsa@uci.edu</t>
  </si>
  <si>
    <t>Marine microbiology research + Pro/Syn Fest</t>
  </si>
  <si>
    <t>Mar 23 2020</t>
  </si>
  <si>
    <t>Melanie</t>
  </si>
  <si>
    <t>Kirch</t>
  </si>
  <si>
    <t>melanie.kirch@tuebingen.mpg.de</t>
  </si>
  <si>
    <t>SLiM Workshop and EGGS meeting</t>
  </si>
  <si>
    <t>Mar 30 2020</t>
  </si>
  <si>
    <t>Apr 6 2020</t>
  </si>
  <si>
    <t>Molly</t>
  </si>
  <si>
    <t>Albecker</t>
  </si>
  <si>
    <t>malbecker@gmail.com</t>
  </si>
  <si>
    <t>maybe?</t>
  </si>
  <si>
    <t>Why Synthesis is important!</t>
  </si>
  <si>
    <t>Apr 13 2020</t>
  </si>
  <si>
    <t>Apr 20 2020</t>
  </si>
  <si>
    <t>Sierra</t>
  </si>
  <si>
    <t>Munoz</t>
  </si>
  <si>
    <t>si.munoz@northeastern.edu</t>
  </si>
  <si>
    <t>Outreach Opportunities - High School Girls Ocean Genomics Workshop Live-tweets, etc</t>
  </si>
  <si>
    <t>Apr 27 2020</t>
  </si>
  <si>
    <t>May 4 2020</t>
  </si>
  <si>
    <t>May 11 2020</t>
  </si>
  <si>
    <t>Will</t>
  </si>
  <si>
    <t>Ryan</t>
  </si>
  <si>
    <t>wryan@uab.edu</t>
  </si>
  <si>
    <t>Plasticity in complex life cycles</t>
  </si>
  <si>
    <t>May 18 2020</t>
  </si>
  <si>
    <t>Jem</t>
  </si>
  <si>
    <t>Baldisimo</t>
  </si>
  <si>
    <t>jbald004@odu.edu</t>
  </si>
  <si>
    <t>NSF PIRE Project Research</t>
  </si>
  <si>
    <t>May 25 2020</t>
  </si>
  <si>
    <t>Caroline</t>
  </si>
  <si>
    <t>Fleming</t>
  </si>
  <si>
    <t>cgflem@bu.edu</t>
  </si>
  <si>
    <t>Jun 1 2020</t>
  </si>
  <si>
    <t>John</t>
  </si>
  <si>
    <t>jwhal002@odu.edu</t>
  </si>
  <si>
    <t>Omics &amp; Bioinformatics Workshop/Exchange</t>
  </si>
  <si>
    <t>Jun 8 2020</t>
  </si>
  <si>
    <t>Jun 15 2020</t>
  </si>
  <si>
    <t>Aaron</t>
  </si>
  <si>
    <t>Rose</t>
  </si>
  <si>
    <t>arose161@fiu.edu</t>
  </si>
  <si>
    <t>Coral epigenetics research</t>
  </si>
  <si>
    <t>Jun 22 2020</t>
  </si>
  <si>
    <t>Jun 29 2020</t>
  </si>
  <si>
    <t>Jul 6 2020</t>
  </si>
  <si>
    <t>Holland</t>
  </si>
  <si>
    <t>Elder</t>
  </si>
  <si>
    <t>hollandelder@gmail.com</t>
  </si>
  <si>
    <t xml:space="preserve">
</t>
  </si>
  <si>
    <t>coral adaptation</t>
  </si>
  <si>
    <t>Jul 13 2020</t>
  </si>
  <si>
    <t>Hanny</t>
  </si>
  <si>
    <t>Rivera</t>
  </si>
  <si>
    <t>hrivera@bu.edu</t>
  </si>
  <si>
    <t>maybe</t>
  </si>
  <si>
    <t>ICRS meeting</t>
  </si>
  <si>
    <t>Jul 20 2020</t>
  </si>
  <si>
    <t>Jul 27 2020</t>
  </si>
  <si>
    <t>Aug 3 2020</t>
  </si>
  <si>
    <t>Aug 10 2020</t>
  </si>
  <si>
    <t>Aug 17 2020</t>
  </si>
  <si>
    <t>Aug 24 2020</t>
  </si>
  <si>
    <t>Aug 31 2020</t>
  </si>
  <si>
    <t>Sep 7 2020</t>
  </si>
  <si>
    <t>Sep 14 2020</t>
  </si>
  <si>
    <t>Sep 21 2020</t>
  </si>
  <si>
    <t>Sep 28 2020</t>
  </si>
  <si>
    <t>Oct 5 2020</t>
  </si>
  <si>
    <t>Oct 12 2020</t>
  </si>
  <si>
    <t>Oct 19 2020</t>
  </si>
  <si>
    <t>Oct 26 2020</t>
  </si>
  <si>
    <t>Nov 2 2020</t>
  </si>
  <si>
    <t>Nov 9 2020</t>
  </si>
  <si>
    <t>Nov 16 2020</t>
  </si>
  <si>
    <t>Nov 23 2020</t>
  </si>
  <si>
    <t>Nov 30 2020</t>
  </si>
  <si>
    <t>Dec 7 2020</t>
  </si>
  <si>
    <t>Dec 14 2020</t>
  </si>
  <si>
    <t>Dec 21 2020</t>
  </si>
  <si>
    <t>Dec 28 2020</t>
  </si>
  <si>
    <t>Jan 4 2021</t>
  </si>
  <si>
    <t>Hannah</t>
  </si>
  <si>
    <t>Aichelman</t>
  </si>
  <si>
    <t>hannahaichelman@gmail.com</t>
  </si>
  <si>
    <t>SICB meeting/RCN exchange</t>
  </si>
  <si>
    <t>Week</t>
  </si>
  <si>
    <t>First Name</t>
  </si>
  <si>
    <t>Last Name</t>
  </si>
  <si>
    <t>Email</t>
  </si>
  <si>
    <t>Twitter-Takeover</t>
  </si>
  <si>
    <t>BlogPost</t>
  </si>
  <si>
    <t>Twitter takeovers since Aug 2019</t>
  </si>
  <si>
    <t>Blogposts since Aug 2019</t>
  </si>
  <si>
    <t>unresponsive</t>
  </si>
  <si>
    <t>postponed to a later date</t>
  </si>
  <si>
    <t>postponed to June 8th</t>
  </si>
  <si>
    <t>Comment</t>
  </si>
  <si>
    <t>Topic</t>
  </si>
  <si>
    <t>Exit survey?</t>
  </si>
  <si>
    <t>NA</t>
  </si>
  <si>
    <t>career stage</t>
  </si>
  <si>
    <t>phd student</t>
  </si>
  <si>
    <t>assist prof</t>
  </si>
  <si>
    <t>postdoc</t>
  </si>
  <si>
    <t>assoc prof</t>
  </si>
  <si>
    <t>outreach</t>
  </si>
  <si>
    <t>Career stage</t>
  </si>
  <si>
    <t>other</t>
  </si>
  <si>
    <t>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</si>
</sst>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32313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peciesonthemov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2278-CD8F-4EC4-A839-DD85436226A7}">
  <sheetPr filterMode="1"/>
  <dimension ref="A1:L75"/>
  <sheetViews>
    <sheetView tabSelected="1" topLeftCell="C1" workbookViewId="0">
      <selection activeCell="J50" sqref="J50"/>
    </sheetView>
  </sheetViews>
  <sheetFormatPr defaultColWidth="21.04296875" defaultRowHeight="14.75" x14ac:dyDescent="0.75"/>
  <cols>
    <col min="1" max="1" width="16.81640625" style="7" customWidth="1"/>
    <col min="2" max="3" width="21.04296875" style="2"/>
    <col min="4" max="4" width="25.1796875" style="2" customWidth="1"/>
    <col min="5" max="6" width="21.04296875" style="2"/>
    <col min="7" max="7" width="41.86328125" style="7" hidden="1" customWidth="1"/>
    <col min="8" max="8" width="27.1796875" style="2" hidden="1" customWidth="1"/>
    <col min="9" max="10" width="21.04296875" style="2"/>
    <col min="11" max="11" width="27.81640625" style="2" bestFit="1" customWidth="1"/>
    <col min="12" max="16384" width="21.04296875" style="2"/>
  </cols>
  <sheetData>
    <row r="1" spans="1:12" x14ac:dyDescent="0.75">
      <c r="A1" s="5" t="s">
        <v>175</v>
      </c>
      <c r="B1" s="1" t="s">
        <v>176</v>
      </c>
      <c r="C1" s="1" t="s">
        <v>177</v>
      </c>
      <c r="D1" s="1" t="s">
        <v>178</v>
      </c>
      <c r="E1" s="1" t="s">
        <v>179</v>
      </c>
      <c r="F1" s="1" t="s">
        <v>180</v>
      </c>
      <c r="G1" s="5" t="s">
        <v>187</v>
      </c>
      <c r="H1" s="10" t="s">
        <v>186</v>
      </c>
      <c r="I1" s="10" t="s">
        <v>188</v>
      </c>
      <c r="J1" s="10" t="s">
        <v>190</v>
      </c>
      <c r="K1" s="11" t="s">
        <v>181</v>
      </c>
    </row>
    <row r="2" spans="1:12" x14ac:dyDescent="0.75">
      <c r="A2" s="6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4</v>
      </c>
      <c r="G2" s="6" t="s">
        <v>5</v>
      </c>
      <c r="I2" s="2" t="s">
        <v>14</v>
      </c>
      <c r="J2" s="2" t="s">
        <v>191</v>
      </c>
      <c r="K2" s="7">
        <f>COUNTIF(E:E, "yes")</f>
        <v>20</v>
      </c>
    </row>
    <row r="3" spans="1:12" x14ac:dyDescent="0.75">
      <c r="A3" s="6" t="s">
        <v>6</v>
      </c>
      <c r="B3" s="3" t="s">
        <v>7</v>
      </c>
      <c r="C3" s="3" t="s">
        <v>8</v>
      </c>
      <c r="D3" s="3"/>
      <c r="E3" s="3" t="s">
        <v>4</v>
      </c>
      <c r="F3" s="3" t="s">
        <v>4</v>
      </c>
      <c r="G3" s="6" t="s">
        <v>9</v>
      </c>
      <c r="I3" s="2" t="s">
        <v>14</v>
      </c>
      <c r="J3" s="2" t="s">
        <v>192</v>
      </c>
    </row>
    <row r="4" spans="1:12" x14ac:dyDescent="0.75">
      <c r="A4" s="6" t="s">
        <v>10</v>
      </c>
      <c r="B4" s="3" t="s">
        <v>11</v>
      </c>
      <c r="C4" s="3" t="s">
        <v>12</v>
      </c>
      <c r="D4" s="3" t="s">
        <v>13</v>
      </c>
      <c r="E4" s="3" t="s">
        <v>4</v>
      </c>
      <c r="F4" s="3" t="s">
        <v>14</v>
      </c>
      <c r="G4" s="8" t="s">
        <v>15</v>
      </c>
      <c r="I4" s="2" t="s">
        <v>4</v>
      </c>
      <c r="J4" s="2" t="s">
        <v>192</v>
      </c>
      <c r="K4" s="11" t="s">
        <v>182</v>
      </c>
    </row>
    <row r="5" spans="1:12" hidden="1" x14ac:dyDescent="0.75">
      <c r="A5" s="6" t="s">
        <v>16</v>
      </c>
      <c r="B5" s="3"/>
      <c r="C5" s="3"/>
      <c r="D5" s="3"/>
      <c r="E5" s="3"/>
      <c r="F5" s="3"/>
      <c r="G5" s="6"/>
      <c r="K5" s="7">
        <f>COUNTIF(F:F, "yes")</f>
        <v>13</v>
      </c>
    </row>
    <row r="6" spans="1:12" hidden="1" x14ac:dyDescent="0.75">
      <c r="A6" s="6" t="s">
        <v>17</v>
      </c>
      <c r="B6" s="3"/>
      <c r="C6" s="3"/>
      <c r="D6" s="3"/>
      <c r="E6" s="3"/>
      <c r="F6" s="3"/>
      <c r="G6" s="6"/>
    </row>
    <row r="7" spans="1:12" hidden="1" x14ac:dyDescent="0.75">
      <c r="A7" s="6" t="s">
        <v>18</v>
      </c>
      <c r="B7" s="3"/>
      <c r="C7" s="3"/>
      <c r="D7" s="3"/>
      <c r="E7" s="3"/>
      <c r="F7" s="3"/>
      <c r="G7" s="6"/>
    </row>
    <row r="8" spans="1:12" x14ac:dyDescent="0.75">
      <c r="A8" s="6" t="s">
        <v>19</v>
      </c>
      <c r="B8" s="3" t="s">
        <v>7</v>
      </c>
      <c r="C8" s="3" t="s">
        <v>8</v>
      </c>
      <c r="D8" s="3"/>
      <c r="E8" s="3" t="s">
        <v>4</v>
      </c>
      <c r="F8" s="3"/>
      <c r="G8" s="6" t="s">
        <v>20</v>
      </c>
      <c r="I8" s="2" t="s">
        <v>14</v>
      </c>
      <c r="J8" s="2" t="s">
        <v>198</v>
      </c>
      <c r="K8" s="7">
        <f>COUNTIF(F:F, "yes")</f>
        <v>13</v>
      </c>
    </row>
    <row r="9" spans="1:12" hidden="1" x14ac:dyDescent="0.75">
      <c r="A9" s="6" t="s">
        <v>21</v>
      </c>
      <c r="B9" s="3"/>
      <c r="C9" s="3"/>
      <c r="D9" s="3"/>
      <c r="E9" s="3"/>
      <c r="F9" s="3"/>
      <c r="G9" s="6"/>
    </row>
    <row r="10" spans="1:12" x14ac:dyDescent="0.75">
      <c r="A10" s="6" t="s">
        <v>22</v>
      </c>
      <c r="B10" s="3" t="s">
        <v>23</v>
      </c>
      <c r="C10" s="3" t="s">
        <v>24</v>
      </c>
      <c r="D10" s="3" t="s">
        <v>25</v>
      </c>
      <c r="E10" s="3" t="s">
        <v>14</v>
      </c>
      <c r="F10" s="3" t="s">
        <v>4</v>
      </c>
      <c r="G10" s="6"/>
      <c r="I10" s="2" t="s">
        <v>189</v>
      </c>
      <c r="J10" s="2" t="s">
        <v>193</v>
      </c>
    </row>
    <row r="11" spans="1:12" x14ac:dyDescent="0.75">
      <c r="A11" s="6" t="s">
        <v>26</v>
      </c>
      <c r="B11" s="3" t="s">
        <v>27</v>
      </c>
      <c r="C11" s="3" t="s">
        <v>28</v>
      </c>
      <c r="D11" s="3" t="s">
        <v>29</v>
      </c>
      <c r="E11" s="3" t="s">
        <v>30</v>
      </c>
      <c r="F11" s="3" t="s">
        <v>31</v>
      </c>
      <c r="G11" s="6" t="s">
        <v>32</v>
      </c>
      <c r="I11" s="2" t="s">
        <v>14</v>
      </c>
      <c r="J11" s="2" t="s">
        <v>192</v>
      </c>
      <c r="K11" s="10" t="s">
        <v>196</v>
      </c>
    </row>
    <row r="12" spans="1:12" x14ac:dyDescent="0.75">
      <c r="A12" s="6" t="s">
        <v>33</v>
      </c>
      <c r="B12" s="3" t="s">
        <v>34</v>
      </c>
      <c r="C12" s="3" t="s">
        <v>35</v>
      </c>
      <c r="D12" s="3" t="s">
        <v>36</v>
      </c>
      <c r="E12" s="3" t="s">
        <v>30</v>
      </c>
      <c r="F12" s="3" t="s">
        <v>4</v>
      </c>
      <c r="G12" s="6" t="s">
        <v>37</v>
      </c>
      <c r="I12" s="2" t="s">
        <v>4</v>
      </c>
      <c r="J12" s="2" t="s">
        <v>193</v>
      </c>
      <c r="K12" s="2" t="s">
        <v>191</v>
      </c>
      <c r="L12" s="2">
        <f>COUNTIF(J:J, "phd student")</f>
        <v>7</v>
      </c>
    </row>
    <row r="13" spans="1:12" hidden="1" x14ac:dyDescent="0.75">
      <c r="A13" s="6" t="s">
        <v>38</v>
      </c>
      <c r="B13" s="3"/>
      <c r="C13" s="3"/>
      <c r="D13" s="3"/>
      <c r="E13" s="3"/>
      <c r="F13" s="3"/>
      <c r="G13" s="6"/>
    </row>
    <row r="14" spans="1:12" hidden="1" x14ac:dyDescent="0.75">
      <c r="A14" s="6" t="s">
        <v>39</v>
      </c>
      <c r="B14" s="3"/>
      <c r="C14" s="3"/>
      <c r="D14" s="3"/>
      <c r="E14" s="3"/>
      <c r="F14" s="3"/>
      <c r="G14" s="6"/>
    </row>
    <row r="15" spans="1:12" hidden="1" x14ac:dyDescent="0.75">
      <c r="A15" s="6" t="s">
        <v>40</v>
      </c>
      <c r="B15" s="3"/>
      <c r="C15" s="3"/>
      <c r="D15" s="3"/>
      <c r="E15" s="3"/>
      <c r="F15" s="3"/>
      <c r="G15" s="6"/>
    </row>
    <row r="16" spans="1:12" x14ac:dyDescent="0.75">
      <c r="A16" s="6" t="s">
        <v>41</v>
      </c>
      <c r="B16" s="3" t="s">
        <v>42</v>
      </c>
      <c r="C16" s="3" t="s">
        <v>43</v>
      </c>
      <c r="D16" s="3" t="s">
        <v>44</v>
      </c>
      <c r="E16" s="3" t="s">
        <v>45</v>
      </c>
      <c r="F16" s="3" t="s">
        <v>46</v>
      </c>
      <c r="G16" s="6" t="s">
        <v>47</v>
      </c>
      <c r="I16" s="2" t="s">
        <v>4</v>
      </c>
      <c r="J16" s="2" t="s">
        <v>193</v>
      </c>
      <c r="K16" s="2" t="s">
        <v>193</v>
      </c>
      <c r="L16" s="2">
        <f>COUNTIF(J:J, "postdoc")</f>
        <v>6</v>
      </c>
    </row>
    <row r="17" spans="1:12" hidden="1" x14ac:dyDescent="0.75">
      <c r="A17" s="6" t="s">
        <v>48</v>
      </c>
      <c r="B17" s="3"/>
      <c r="C17" s="3"/>
      <c r="D17" s="3"/>
      <c r="E17" s="3"/>
      <c r="F17" s="3"/>
      <c r="G17" s="6"/>
    </row>
    <row r="18" spans="1:12" hidden="1" x14ac:dyDescent="0.75">
      <c r="A18" s="6" t="s">
        <v>49</v>
      </c>
      <c r="B18" s="3"/>
      <c r="C18" s="3"/>
      <c r="D18" s="3"/>
      <c r="E18" s="3"/>
      <c r="F18" s="3"/>
      <c r="G18" s="6"/>
    </row>
    <row r="19" spans="1:12" x14ac:dyDescent="0.75">
      <c r="A19" s="6" t="s">
        <v>50</v>
      </c>
      <c r="B19" s="3" t="s">
        <v>51</v>
      </c>
      <c r="C19" s="3" t="s">
        <v>52</v>
      </c>
      <c r="D19" s="3" t="s">
        <v>53</v>
      </c>
      <c r="E19" s="3" t="s">
        <v>4</v>
      </c>
      <c r="F19" s="3" t="s">
        <v>4</v>
      </c>
      <c r="G19" s="6" t="s">
        <v>54</v>
      </c>
      <c r="I19" s="2" t="s">
        <v>4</v>
      </c>
      <c r="J19" s="2" t="s">
        <v>191</v>
      </c>
      <c r="K19" s="2" t="s">
        <v>192</v>
      </c>
      <c r="L19" s="2">
        <f>COUNTIF(J:J, "assist prof")</f>
        <v>3</v>
      </c>
    </row>
    <row r="20" spans="1:12" hidden="1" x14ac:dyDescent="0.75">
      <c r="A20" s="6" t="s">
        <v>55</v>
      </c>
      <c r="B20" s="3"/>
      <c r="C20" s="3"/>
      <c r="D20" s="3"/>
      <c r="E20" s="3"/>
      <c r="F20" s="3"/>
      <c r="G20" s="6"/>
    </row>
    <row r="21" spans="1:12" hidden="1" x14ac:dyDescent="0.75">
      <c r="A21" s="6" t="s">
        <v>56</v>
      </c>
      <c r="B21" s="3"/>
      <c r="C21" s="3"/>
      <c r="D21" s="3"/>
      <c r="E21" s="3"/>
      <c r="F21" s="3"/>
      <c r="G21" s="6"/>
    </row>
    <row r="22" spans="1:12" hidden="1" x14ac:dyDescent="0.75">
      <c r="A22" s="6" t="s">
        <v>57</v>
      </c>
      <c r="B22" s="3"/>
      <c r="C22" s="3"/>
      <c r="D22" s="3"/>
      <c r="E22" s="3"/>
      <c r="F22" s="3"/>
      <c r="G22" s="6"/>
    </row>
    <row r="23" spans="1:12" hidden="1" x14ac:dyDescent="0.75">
      <c r="A23" s="6" t="s">
        <v>58</v>
      </c>
      <c r="B23" s="3"/>
      <c r="C23" s="3"/>
      <c r="D23" s="3"/>
      <c r="E23" s="3"/>
      <c r="F23" s="3"/>
      <c r="G23" s="6"/>
    </row>
    <row r="24" spans="1:12" x14ac:dyDescent="0.75">
      <c r="A24" s="6" t="s">
        <v>59</v>
      </c>
      <c r="B24" s="3" t="s">
        <v>60</v>
      </c>
      <c r="C24" s="3" t="s">
        <v>61</v>
      </c>
      <c r="D24" s="3" t="s">
        <v>62</v>
      </c>
      <c r="E24" s="3" t="s">
        <v>31</v>
      </c>
      <c r="F24" s="3" t="s">
        <v>30</v>
      </c>
      <c r="G24" s="6"/>
      <c r="I24" s="2" t="s">
        <v>189</v>
      </c>
      <c r="J24" s="2" t="s">
        <v>194</v>
      </c>
      <c r="K24" s="2" t="s">
        <v>194</v>
      </c>
      <c r="L24" s="2">
        <f>COUNTIF(J:J, "assoc prof")</f>
        <v>1</v>
      </c>
    </row>
    <row r="25" spans="1:12" hidden="1" x14ac:dyDescent="0.75">
      <c r="A25" s="6" t="s">
        <v>63</v>
      </c>
      <c r="B25" s="3"/>
      <c r="C25" s="3"/>
      <c r="D25" s="3"/>
      <c r="E25" s="3"/>
      <c r="F25" s="3"/>
      <c r="G25" s="6"/>
    </row>
    <row r="26" spans="1:12" x14ac:dyDescent="0.75">
      <c r="A26" s="6" t="s">
        <v>64</v>
      </c>
      <c r="B26" s="3" t="s">
        <v>65</v>
      </c>
      <c r="C26" s="3" t="s">
        <v>66</v>
      </c>
      <c r="D26" s="3" t="s">
        <v>67</v>
      </c>
      <c r="E26" s="3" t="s">
        <v>4</v>
      </c>
      <c r="F26" s="3" t="s">
        <v>14</v>
      </c>
      <c r="G26" s="6"/>
      <c r="I26" s="2" t="s">
        <v>4</v>
      </c>
      <c r="J26" s="2" t="s">
        <v>191</v>
      </c>
      <c r="K26" s="2" t="s">
        <v>197</v>
      </c>
      <c r="L26" s="2">
        <f>COUNTIF(J:J, "outreach")</f>
        <v>1</v>
      </c>
    </row>
    <row r="27" spans="1:12" x14ac:dyDescent="0.75">
      <c r="A27" s="6" t="s">
        <v>68</v>
      </c>
      <c r="B27" s="3" t="s">
        <v>69</v>
      </c>
      <c r="C27" s="3" t="s">
        <v>70</v>
      </c>
      <c r="D27" s="3" t="s">
        <v>71</v>
      </c>
      <c r="E27" s="3" t="s">
        <v>4</v>
      </c>
      <c r="F27" s="3" t="s">
        <v>4</v>
      </c>
      <c r="G27" s="9" t="s">
        <v>72</v>
      </c>
      <c r="I27" s="2" t="s">
        <v>4</v>
      </c>
      <c r="J27" s="2" t="s">
        <v>191</v>
      </c>
    </row>
    <row r="28" spans="1:12" hidden="1" x14ac:dyDescent="0.75">
      <c r="A28" s="6" t="s">
        <v>73</v>
      </c>
      <c r="B28" s="3"/>
      <c r="C28" s="3"/>
      <c r="D28" s="3"/>
      <c r="E28" s="3"/>
      <c r="F28" s="3"/>
      <c r="G28" s="6"/>
    </row>
    <row r="29" spans="1:12" ht="14.45" customHeight="1" x14ac:dyDescent="0.75">
      <c r="A29" s="6" t="s">
        <v>74</v>
      </c>
      <c r="B29" s="3" t="s">
        <v>75</v>
      </c>
      <c r="C29" s="3" t="s">
        <v>76</v>
      </c>
      <c r="D29" s="4" t="s">
        <v>77</v>
      </c>
      <c r="E29" s="3" t="s">
        <v>31</v>
      </c>
      <c r="F29" s="3" t="s">
        <v>31</v>
      </c>
      <c r="G29" s="6" t="s">
        <v>78</v>
      </c>
      <c r="H29" s="2" t="s">
        <v>183</v>
      </c>
    </row>
    <row r="30" spans="1:12" hidden="1" x14ac:dyDescent="0.75">
      <c r="A30" s="6" t="s">
        <v>79</v>
      </c>
      <c r="B30" s="3"/>
      <c r="C30" s="3"/>
      <c r="D30" s="3"/>
      <c r="E30" s="3"/>
      <c r="F30" s="3"/>
      <c r="G30" s="6"/>
    </row>
    <row r="31" spans="1:12" x14ac:dyDescent="0.75">
      <c r="A31" s="6" t="s">
        <v>80</v>
      </c>
      <c r="B31" s="3" t="s">
        <v>51</v>
      </c>
      <c r="C31" s="3" t="s">
        <v>52</v>
      </c>
      <c r="D31" s="3" t="s">
        <v>53</v>
      </c>
      <c r="E31" s="3" t="s">
        <v>30</v>
      </c>
      <c r="F31" s="3" t="s">
        <v>31</v>
      </c>
      <c r="G31" s="6" t="s">
        <v>81</v>
      </c>
      <c r="I31" s="2" t="s">
        <v>14</v>
      </c>
      <c r="J31" s="2" t="s">
        <v>198</v>
      </c>
    </row>
    <row r="32" spans="1:12" hidden="1" x14ac:dyDescent="0.75">
      <c r="A32" s="6" t="s">
        <v>82</v>
      </c>
      <c r="B32" s="3"/>
      <c r="C32" s="3"/>
      <c r="D32" s="3"/>
      <c r="E32" s="3"/>
      <c r="F32" s="3"/>
      <c r="G32" s="6"/>
    </row>
    <row r="33" spans="1:10" x14ac:dyDescent="0.75">
      <c r="A33" s="6" t="s">
        <v>83</v>
      </c>
      <c r="B33" s="3" t="s">
        <v>84</v>
      </c>
      <c r="C33" s="3" t="s">
        <v>85</v>
      </c>
      <c r="D33" s="3" t="s">
        <v>86</v>
      </c>
      <c r="E33" s="3" t="s">
        <v>4</v>
      </c>
      <c r="F33" s="3" t="s">
        <v>14</v>
      </c>
      <c r="G33" s="9" t="s">
        <v>87</v>
      </c>
      <c r="I33" s="2" t="s">
        <v>14</v>
      </c>
      <c r="J33" s="2" t="s">
        <v>193</v>
      </c>
    </row>
    <row r="34" spans="1:10" ht="26" x14ac:dyDescent="0.75">
      <c r="A34" s="6" t="s">
        <v>88</v>
      </c>
      <c r="B34" s="3" t="s">
        <v>89</v>
      </c>
      <c r="C34" s="3" t="s">
        <v>90</v>
      </c>
      <c r="D34" s="3" t="s">
        <v>91</v>
      </c>
      <c r="E34" s="3" t="s">
        <v>14</v>
      </c>
      <c r="F34" s="3" t="s">
        <v>4</v>
      </c>
      <c r="G34" s="9" t="s">
        <v>92</v>
      </c>
      <c r="I34" s="2" t="s">
        <v>189</v>
      </c>
      <c r="J34" s="2" t="s">
        <v>189</v>
      </c>
    </row>
    <row r="35" spans="1:10" hidden="1" x14ac:dyDescent="0.75">
      <c r="A35" s="6" t="s">
        <v>93</v>
      </c>
      <c r="B35" s="3"/>
      <c r="C35" s="3"/>
      <c r="D35" s="3"/>
      <c r="E35" s="3"/>
      <c r="F35" s="3"/>
      <c r="G35" s="6"/>
    </row>
    <row r="36" spans="1:10" x14ac:dyDescent="0.75">
      <c r="A36" s="6" t="s">
        <v>94</v>
      </c>
      <c r="B36" s="3" t="s">
        <v>95</v>
      </c>
      <c r="C36" s="3" t="s">
        <v>96</v>
      </c>
      <c r="D36" s="3" t="s">
        <v>97</v>
      </c>
      <c r="E36" s="3" t="s">
        <v>4</v>
      </c>
      <c r="F36" s="3" t="s">
        <v>98</v>
      </c>
      <c r="G36" s="6" t="s">
        <v>99</v>
      </c>
      <c r="I36" s="2" t="s">
        <v>4</v>
      </c>
      <c r="J36" s="2" t="s">
        <v>193</v>
      </c>
    </row>
    <row r="37" spans="1:10" hidden="1" x14ac:dyDescent="0.75">
      <c r="A37" s="6" t="s">
        <v>100</v>
      </c>
      <c r="B37" s="3"/>
      <c r="C37" s="3"/>
      <c r="D37" s="3"/>
      <c r="E37" s="3"/>
      <c r="F37" s="3"/>
      <c r="G37" s="6"/>
    </row>
    <row r="38" spans="1:10" x14ac:dyDescent="0.75">
      <c r="A38" s="6" t="s">
        <v>101</v>
      </c>
      <c r="B38" s="3" t="s">
        <v>102</v>
      </c>
      <c r="C38" s="3" t="s">
        <v>103</v>
      </c>
      <c r="D38" s="3" t="s">
        <v>104</v>
      </c>
      <c r="E38" s="3" t="s">
        <v>4</v>
      </c>
      <c r="F38" s="3" t="s">
        <v>4</v>
      </c>
      <c r="G38" s="9" t="s">
        <v>105</v>
      </c>
      <c r="I38" s="2" t="s">
        <v>14</v>
      </c>
      <c r="J38" s="2" t="s">
        <v>195</v>
      </c>
    </row>
    <row r="39" spans="1:10" hidden="1" x14ac:dyDescent="0.75">
      <c r="A39" s="6" t="s">
        <v>106</v>
      </c>
      <c r="B39" s="3"/>
      <c r="C39" s="3"/>
      <c r="D39" s="3"/>
      <c r="E39" s="3"/>
      <c r="F39" s="3"/>
      <c r="G39" s="6"/>
    </row>
    <row r="40" spans="1:10" hidden="1" x14ac:dyDescent="0.75">
      <c r="A40" s="6" t="s">
        <v>107</v>
      </c>
      <c r="B40" s="3"/>
      <c r="C40" s="3"/>
      <c r="D40" s="3"/>
      <c r="E40" s="3"/>
      <c r="F40" s="3"/>
      <c r="G40" s="6"/>
    </row>
    <row r="41" spans="1:10" x14ac:dyDescent="0.75">
      <c r="A41" s="6" t="s">
        <v>108</v>
      </c>
      <c r="B41" s="3" t="s">
        <v>109</v>
      </c>
      <c r="C41" s="3" t="s">
        <v>110</v>
      </c>
      <c r="D41" s="3" t="s">
        <v>111</v>
      </c>
      <c r="E41" s="3" t="s">
        <v>14</v>
      </c>
      <c r="F41" s="3" t="s">
        <v>4</v>
      </c>
      <c r="G41" s="6" t="s">
        <v>112</v>
      </c>
      <c r="I41" s="2" t="s">
        <v>189</v>
      </c>
      <c r="J41" s="2" t="s">
        <v>193</v>
      </c>
    </row>
    <row r="42" spans="1:10" x14ac:dyDescent="0.75">
      <c r="A42" s="6" t="s">
        <v>113</v>
      </c>
      <c r="B42" s="3" t="s">
        <v>114</v>
      </c>
      <c r="C42" s="3" t="s">
        <v>115</v>
      </c>
      <c r="D42" s="3" t="s">
        <v>116</v>
      </c>
      <c r="E42" s="3" t="s">
        <v>4</v>
      </c>
      <c r="F42" s="3" t="s">
        <v>31</v>
      </c>
      <c r="G42" s="6" t="s">
        <v>117</v>
      </c>
      <c r="I42" s="2" t="s">
        <v>14</v>
      </c>
      <c r="J42" s="2" t="s">
        <v>191</v>
      </c>
    </row>
    <row r="43" spans="1:10" x14ac:dyDescent="0.75">
      <c r="A43" s="6" t="s">
        <v>118</v>
      </c>
      <c r="B43" s="3" t="s">
        <v>119</v>
      </c>
      <c r="C43" s="3" t="s">
        <v>120</v>
      </c>
      <c r="D43" s="3" t="s">
        <v>121</v>
      </c>
      <c r="E43" s="3" t="s">
        <v>4</v>
      </c>
      <c r="F43" s="3" t="s">
        <v>4</v>
      </c>
      <c r="G43" s="6"/>
      <c r="H43" s="2" t="s">
        <v>184</v>
      </c>
      <c r="J43" s="2" t="s">
        <v>191</v>
      </c>
    </row>
    <row r="44" spans="1:10" x14ac:dyDescent="0.75">
      <c r="A44" s="6" t="s">
        <v>122</v>
      </c>
      <c r="B44" s="3" t="s">
        <v>123</v>
      </c>
      <c r="C44" s="3" t="s">
        <v>76</v>
      </c>
      <c r="D44" s="3" t="s">
        <v>124</v>
      </c>
      <c r="E44" s="3" t="s">
        <v>4</v>
      </c>
      <c r="F44" s="3" t="s">
        <v>14</v>
      </c>
      <c r="G44" s="6" t="s">
        <v>125</v>
      </c>
      <c r="H44" s="2" t="s">
        <v>185</v>
      </c>
      <c r="J44" s="2" t="s">
        <v>191</v>
      </c>
    </row>
    <row r="45" spans="1:10" hidden="1" x14ac:dyDescent="0.75">
      <c r="A45" s="6" t="s">
        <v>126</v>
      </c>
      <c r="B45" s="3"/>
      <c r="C45" s="3"/>
      <c r="D45" s="3"/>
      <c r="E45" s="3"/>
      <c r="F45" s="3"/>
      <c r="G45" s="6"/>
    </row>
    <row r="46" spans="1:10" x14ac:dyDescent="0.75">
      <c r="A46" s="6" t="s">
        <v>127</v>
      </c>
      <c r="B46" s="3" t="s">
        <v>128</v>
      </c>
      <c r="C46" s="3" t="s">
        <v>129</v>
      </c>
      <c r="D46" s="3" t="s">
        <v>130</v>
      </c>
      <c r="E46" s="3" t="s">
        <v>4</v>
      </c>
      <c r="F46" s="3" t="s">
        <v>4</v>
      </c>
      <c r="G46" s="6" t="s">
        <v>131</v>
      </c>
    </row>
    <row r="47" spans="1:10" hidden="1" x14ac:dyDescent="0.75">
      <c r="A47" s="6" t="s">
        <v>132</v>
      </c>
      <c r="B47" s="3"/>
      <c r="C47" s="3"/>
      <c r="D47" s="3"/>
      <c r="E47" s="3"/>
      <c r="F47" s="3"/>
      <c r="G47" s="6"/>
    </row>
    <row r="48" spans="1:10" hidden="1" x14ac:dyDescent="0.75">
      <c r="A48" s="6" t="s">
        <v>133</v>
      </c>
      <c r="B48" s="3"/>
      <c r="C48" s="3"/>
      <c r="D48" s="3"/>
      <c r="E48" s="3"/>
      <c r="F48" s="3"/>
      <c r="G48" s="6"/>
    </row>
    <row r="49" spans="1:7" ht="26" x14ac:dyDescent="0.75">
      <c r="A49" s="6" t="s">
        <v>134</v>
      </c>
      <c r="B49" s="3" t="s">
        <v>135</v>
      </c>
      <c r="C49" s="3" t="s">
        <v>136</v>
      </c>
      <c r="D49" s="3" t="s">
        <v>137</v>
      </c>
      <c r="E49" s="3" t="s">
        <v>138</v>
      </c>
      <c r="F49" s="3" t="s">
        <v>30</v>
      </c>
      <c r="G49" s="6" t="s">
        <v>139</v>
      </c>
    </row>
    <row r="50" spans="1:7" x14ac:dyDescent="0.75">
      <c r="A50" s="6" t="s">
        <v>140</v>
      </c>
      <c r="B50" s="3" t="s">
        <v>141</v>
      </c>
      <c r="C50" s="3" t="s">
        <v>142</v>
      </c>
      <c r="D50" s="3" t="s">
        <v>143</v>
      </c>
      <c r="E50" s="3" t="s">
        <v>30</v>
      </c>
      <c r="F50" s="3" t="s">
        <v>144</v>
      </c>
      <c r="G50" s="6" t="s">
        <v>145</v>
      </c>
    </row>
    <row r="51" spans="1:7" hidden="1" x14ac:dyDescent="0.75">
      <c r="A51" s="6" t="s">
        <v>146</v>
      </c>
      <c r="B51" s="3"/>
      <c r="C51" s="3"/>
      <c r="D51" s="3"/>
      <c r="E51" s="3"/>
      <c r="F51" s="3"/>
      <c r="G51" s="6"/>
    </row>
    <row r="52" spans="1:7" hidden="1" x14ac:dyDescent="0.75">
      <c r="A52" s="6" t="s">
        <v>147</v>
      </c>
      <c r="B52" s="3"/>
      <c r="C52" s="3"/>
      <c r="D52" s="3"/>
      <c r="E52" s="3"/>
      <c r="F52" s="3"/>
      <c r="G52" s="6"/>
    </row>
    <row r="53" spans="1:7" hidden="1" x14ac:dyDescent="0.75">
      <c r="A53" s="6" t="s">
        <v>148</v>
      </c>
      <c r="B53" s="3"/>
      <c r="C53" s="3"/>
      <c r="D53" s="3"/>
      <c r="E53" s="3"/>
      <c r="F53" s="3"/>
      <c r="G53" s="6"/>
    </row>
    <row r="54" spans="1:7" hidden="1" x14ac:dyDescent="0.75">
      <c r="A54" s="6" t="s">
        <v>149</v>
      </c>
      <c r="B54" s="3"/>
      <c r="C54" s="3"/>
      <c r="D54" s="3"/>
      <c r="E54" s="3"/>
      <c r="F54" s="3"/>
      <c r="G54" s="6"/>
    </row>
    <row r="55" spans="1:7" hidden="1" x14ac:dyDescent="0.75">
      <c r="A55" s="6" t="s">
        <v>150</v>
      </c>
      <c r="B55" s="3"/>
      <c r="C55" s="3"/>
      <c r="D55" s="3"/>
      <c r="E55" s="3"/>
      <c r="F55" s="3"/>
      <c r="G55" s="6"/>
    </row>
    <row r="56" spans="1:7" hidden="1" x14ac:dyDescent="0.75">
      <c r="A56" s="6" t="s">
        <v>151</v>
      </c>
      <c r="B56" s="3"/>
      <c r="C56" s="3"/>
      <c r="D56" s="3"/>
      <c r="E56" s="3"/>
      <c r="F56" s="3"/>
      <c r="G56" s="6"/>
    </row>
    <row r="57" spans="1:7" hidden="1" x14ac:dyDescent="0.75">
      <c r="A57" s="6" t="s">
        <v>152</v>
      </c>
      <c r="B57" s="3"/>
      <c r="C57" s="3"/>
      <c r="D57" s="3"/>
      <c r="E57" s="3"/>
      <c r="F57" s="3"/>
      <c r="G57" s="6"/>
    </row>
    <row r="58" spans="1:7" hidden="1" x14ac:dyDescent="0.75">
      <c r="A58" s="6" t="s">
        <v>153</v>
      </c>
      <c r="B58" s="3"/>
      <c r="C58" s="3"/>
      <c r="D58" s="3"/>
      <c r="E58" s="3"/>
      <c r="F58" s="3"/>
      <c r="G58" s="6"/>
    </row>
    <row r="59" spans="1:7" hidden="1" x14ac:dyDescent="0.75">
      <c r="A59" s="6" t="s">
        <v>154</v>
      </c>
      <c r="B59" s="3"/>
      <c r="C59" s="3"/>
      <c r="D59" s="3"/>
      <c r="E59" s="3"/>
      <c r="F59" s="3"/>
      <c r="G59" s="6"/>
    </row>
    <row r="60" spans="1:7" hidden="1" x14ac:dyDescent="0.75">
      <c r="A60" s="6" t="s">
        <v>155</v>
      </c>
      <c r="B60" s="3"/>
      <c r="C60" s="3"/>
      <c r="D60" s="3"/>
      <c r="E60" s="3"/>
      <c r="F60" s="3"/>
      <c r="G60" s="6"/>
    </row>
    <row r="61" spans="1:7" hidden="1" x14ac:dyDescent="0.75">
      <c r="A61" s="6" t="s">
        <v>156</v>
      </c>
      <c r="B61" s="3"/>
      <c r="C61" s="3"/>
      <c r="D61" s="3"/>
      <c r="E61" s="3"/>
      <c r="F61" s="3"/>
      <c r="G61" s="6"/>
    </row>
    <row r="62" spans="1:7" hidden="1" x14ac:dyDescent="0.75">
      <c r="A62" s="6" t="s">
        <v>157</v>
      </c>
      <c r="B62" s="3"/>
      <c r="C62" s="3"/>
      <c r="D62" s="3"/>
      <c r="E62" s="3"/>
      <c r="F62" s="3"/>
      <c r="G62" s="6"/>
    </row>
    <row r="63" spans="1:7" hidden="1" x14ac:dyDescent="0.75">
      <c r="A63" s="6" t="s">
        <v>158</v>
      </c>
      <c r="B63" s="3"/>
      <c r="C63" s="3"/>
      <c r="D63" s="3"/>
      <c r="E63" s="3"/>
      <c r="F63" s="3"/>
      <c r="G63" s="6"/>
    </row>
    <row r="64" spans="1:7" hidden="1" x14ac:dyDescent="0.75">
      <c r="A64" s="6" t="s">
        <v>159</v>
      </c>
      <c r="B64" s="3"/>
      <c r="C64" s="3"/>
      <c r="D64" s="3"/>
      <c r="E64" s="3"/>
      <c r="F64" s="3"/>
      <c r="G64" s="6"/>
    </row>
    <row r="65" spans="1:7" hidden="1" x14ac:dyDescent="0.75">
      <c r="A65" s="6" t="s">
        <v>160</v>
      </c>
      <c r="B65" s="3"/>
      <c r="C65" s="3"/>
      <c r="D65" s="3"/>
      <c r="E65" s="3"/>
      <c r="F65" s="3"/>
      <c r="G65" s="6"/>
    </row>
    <row r="66" spans="1:7" hidden="1" x14ac:dyDescent="0.75">
      <c r="A66" s="6" t="s">
        <v>161</v>
      </c>
      <c r="B66" s="3"/>
      <c r="C66" s="3"/>
      <c r="D66" s="3"/>
      <c r="E66" s="3"/>
      <c r="F66" s="3"/>
      <c r="G66" s="6"/>
    </row>
    <row r="67" spans="1:7" hidden="1" x14ac:dyDescent="0.75">
      <c r="A67" s="6" t="s">
        <v>162</v>
      </c>
      <c r="B67" s="3"/>
      <c r="C67" s="3"/>
      <c r="D67" s="3"/>
      <c r="E67" s="3"/>
      <c r="F67" s="3"/>
      <c r="G67" s="6"/>
    </row>
    <row r="68" spans="1:7" hidden="1" x14ac:dyDescent="0.75">
      <c r="A68" s="6" t="s">
        <v>163</v>
      </c>
      <c r="B68" s="3"/>
      <c r="C68" s="3"/>
      <c r="D68" s="3"/>
      <c r="E68" s="3"/>
      <c r="F68" s="3"/>
      <c r="G68" s="6"/>
    </row>
    <row r="69" spans="1:7" hidden="1" x14ac:dyDescent="0.75">
      <c r="A69" s="6" t="s">
        <v>164</v>
      </c>
      <c r="B69" s="3"/>
      <c r="C69" s="3"/>
      <c r="D69" s="3"/>
      <c r="E69" s="3"/>
      <c r="F69" s="3"/>
      <c r="G69" s="6"/>
    </row>
    <row r="70" spans="1:7" hidden="1" x14ac:dyDescent="0.75">
      <c r="A70" s="6" t="s">
        <v>165</v>
      </c>
      <c r="B70" s="3"/>
      <c r="C70" s="3"/>
      <c r="D70" s="3"/>
      <c r="E70" s="3"/>
      <c r="F70" s="3"/>
      <c r="G70" s="6"/>
    </row>
    <row r="71" spans="1:7" hidden="1" x14ac:dyDescent="0.75">
      <c r="A71" s="6" t="s">
        <v>166</v>
      </c>
      <c r="B71" s="3"/>
      <c r="C71" s="3"/>
      <c r="D71" s="3"/>
      <c r="E71" s="3"/>
      <c r="F71" s="3"/>
      <c r="G71" s="6"/>
    </row>
    <row r="72" spans="1:7" hidden="1" x14ac:dyDescent="0.75">
      <c r="A72" s="6" t="s">
        <v>167</v>
      </c>
      <c r="B72" s="3"/>
      <c r="C72" s="3"/>
      <c r="D72" s="3"/>
      <c r="E72" s="3"/>
      <c r="F72" s="3"/>
      <c r="G72" s="6"/>
    </row>
    <row r="73" spans="1:7" hidden="1" x14ac:dyDescent="0.75">
      <c r="A73" s="6" t="s">
        <v>168</v>
      </c>
      <c r="B73" s="3"/>
      <c r="C73" s="3"/>
      <c r="D73" s="3"/>
      <c r="E73" s="3"/>
      <c r="F73" s="3"/>
      <c r="G73" s="6"/>
    </row>
    <row r="74" spans="1:7" hidden="1" x14ac:dyDescent="0.75">
      <c r="A74" s="6" t="s">
        <v>169</v>
      </c>
      <c r="B74" s="3"/>
      <c r="C74" s="3"/>
      <c r="D74" s="3"/>
      <c r="E74" s="3"/>
      <c r="F74" s="3"/>
      <c r="G74" s="6"/>
    </row>
    <row r="75" spans="1:7" ht="26" x14ac:dyDescent="0.75">
      <c r="A75" s="6" t="s">
        <v>170</v>
      </c>
      <c r="B75" s="3" t="s">
        <v>171</v>
      </c>
      <c r="C75" s="3" t="s">
        <v>172</v>
      </c>
      <c r="D75" s="3" t="s">
        <v>173</v>
      </c>
      <c r="E75" s="3" t="s">
        <v>30</v>
      </c>
      <c r="F75" s="3" t="s">
        <v>144</v>
      </c>
      <c r="G75" s="6" t="s">
        <v>174</v>
      </c>
    </row>
  </sheetData>
  <autoFilter ref="A1:L75" xr:uid="{AFDE3BB4-BF15-409A-96AC-F1955520DCDF}">
    <filterColumn colId="1">
      <customFilters>
        <customFilter operator="notEqual" val=" "/>
      </customFilters>
    </filterColumn>
  </autoFilter>
  <hyperlinks>
    <hyperlink ref="G4" r:id="rId1" display="http://www.speciesonthemove.com/" xr:uid="{5CB06532-4B3C-4EA5-856D-664BB096C499}"/>
  </hyperlinks>
  <pageMargins left="0.7" right="0.7" top="0.75" bottom="0.75" header="0.3" footer="0.3"/>
  <pageSetup orientation="portrait" horizontalDpi="4294967293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4A7ADD5C8444448E22D466C6DD0C2C" ma:contentTypeVersion="10" ma:contentTypeDescription="Create a new document." ma:contentTypeScope="" ma:versionID="739f5d57a98885cd7e1aaf012f8734fd">
  <xsd:schema xmlns:xsd="http://www.w3.org/2001/XMLSchema" xmlns:xs="http://www.w3.org/2001/XMLSchema" xmlns:p="http://schemas.microsoft.com/office/2006/metadata/properties" xmlns:ns3="536ba302-369c-4911-b962-1a2643246c88" targetNamespace="http://schemas.microsoft.com/office/2006/metadata/properties" ma:root="true" ma:fieldsID="405cd1a1dd4531ff2081cf6cafd4ff8e" ns3:_="">
    <xsd:import namespace="536ba302-369c-4911-b962-1a2643246c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ba302-369c-4911-b962-1a2643246c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92CFEC-067D-4310-8E69-83F30735E0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6ba302-369c-4911-b962-1a2643246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EDE9DF-5A69-40DC-B754-B6ABE736B6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D505DB-4CB8-459B-9BE5-D563AF958776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536ba302-369c-4911-b962-1a2643246c88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Bittar</dc:creator>
  <cp:lastModifiedBy>Thais Bittar</cp:lastModifiedBy>
  <dcterms:created xsi:type="dcterms:W3CDTF">2020-06-05T15:11:29Z</dcterms:created>
  <dcterms:modified xsi:type="dcterms:W3CDTF">2020-06-18T21:13:35Z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0x010100FB4A7ADD5C8444448E22D466C6DD0C2C</vt:lpwstr>
  </property>
</Properties>
</file>