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uilding and Occupancy Permit\"/>
    </mc:Choice>
  </mc:AlternateContent>
  <xr:revisionPtr revIDLastSave="0" documentId="13_ncr:1_{3B2070FC-35B9-47CB-9B33-739C6DF5F90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UILDING PERMIT" sheetId="1" r:id="rId1"/>
    <sheet name="OCCUPANCY CERTIFICATE" sheetId="3" r:id="rId2"/>
  </sheets>
  <definedNames>
    <definedName name="_xlnm._FilterDatabase" localSheetId="0" hidden="1">'BUILDING PERMIT'!$A$4:$N$191</definedName>
  </definedNames>
  <calcPr calcId="191029"/>
</workbook>
</file>

<file path=xl/calcChain.xml><?xml version="1.0" encoding="utf-8"?>
<calcChain xmlns="http://schemas.openxmlformats.org/spreadsheetml/2006/main">
  <c r="N190" i="1" l="1"/>
  <c r="J154" i="3"/>
  <c r="H154" i="3"/>
  <c r="J153" i="3"/>
  <c r="J152" i="3"/>
  <c r="J151" i="3"/>
  <c r="J150" i="3"/>
  <c r="J149" i="3"/>
  <c r="J148" i="3"/>
  <c r="H153" i="3"/>
  <c r="H152" i="3"/>
  <c r="H151" i="3"/>
  <c r="H150" i="3"/>
  <c r="H149" i="3"/>
  <c r="H148" i="3"/>
  <c r="J147" i="3"/>
  <c r="J146" i="3"/>
  <c r="J145" i="3"/>
  <c r="J144" i="3"/>
  <c r="J143" i="3"/>
  <c r="J142" i="3"/>
  <c r="H147" i="3"/>
  <c r="H146" i="3"/>
  <c r="H145" i="3"/>
  <c r="H144" i="3"/>
  <c r="H143" i="3"/>
  <c r="H142" i="3"/>
  <c r="J141" i="3"/>
  <c r="J140" i="3"/>
  <c r="J139" i="3"/>
  <c r="J138" i="3"/>
  <c r="J137" i="3"/>
  <c r="J136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J129" i="3"/>
  <c r="J128" i="3"/>
  <c r="J130" i="3"/>
  <c r="J131" i="3"/>
  <c r="J132" i="3"/>
  <c r="J133" i="3"/>
  <c r="J134" i="3"/>
  <c r="J135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08" i="3"/>
  <c r="H107" i="3"/>
  <c r="H106" i="3"/>
  <c r="H105" i="3"/>
  <c r="H103" i="3"/>
  <c r="H102" i="3"/>
  <c r="H101" i="3"/>
  <c r="H100" i="3"/>
  <c r="H99" i="3"/>
  <c r="H98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98" i="3"/>
  <c r="J99" i="3"/>
  <c r="J100" i="3"/>
  <c r="J101" i="3"/>
  <c r="J102" i="3"/>
  <c r="J103" i="3"/>
  <c r="J97" i="3"/>
  <c r="J96" i="3"/>
  <c r="J95" i="3"/>
  <c r="J94" i="3"/>
  <c r="J93" i="3"/>
  <c r="J92" i="3"/>
  <c r="H97" i="3"/>
  <c r="H96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55" i="3"/>
  <c r="H54" i="3"/>
  <c r="H53" i="3"/>
  <c r="H52" i="3"/>
  <c r="H51" i="3"/>
  <c r="H50" i="3"/>
  <c r="H49" i="3"/>
  <c r="J48" i="3"/>
  <c r="J47" i="3"/>
  <c r="J46" i="3"/>
  <c r="J45" i="3"/>
  <c r="J44" i="3"/>
  <c r="J43" i="3"/>
  <c r="H48" i="3"/>
  <c r="H47" i="3"/>
  <c r="H46" i="3"/>
  <c r="H45" i="3"/>
  <c r="H44" i="3"/>
  <c r="H43" i="3"/>
  <c r="J42" i="3"/>
  <c r="J41" i="3"/>
  <c r="J40" i="3"/>
  <c r="H42" i="3"/>
  <c r="H41" i="3"/>
  <c r="H40" i="3"/>
  <c r="J39" i="3"/>
  <c r="J38" i="3"/>
  <c r="J37" i="3"/>
  <c r="H39" i="3"/>
  <c r="H38" i="3"/>
  <c r="H37" i="3"/>
  <c r="J36" i="3"/>
  <c r="J35" i="3"/>
  <c r="H36" i="3"/>
  <c r="H35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7" i="3"/>
  <c r="J8" i="3"/>
  <c r="J9" i="3"/>
  <c r="J10" i="3"/>
  <c r="J11" i="3"/>
  <c r="J12" i="3"/>
  <c r="J13" i="3"/>
  <c r="J14" i="3"/>
  <c r="J6" i="3"/>
  <c r="H15" i="3"/>
  <c r="H16" i="3"/>
  <c r="H17" i="3"/>
  <c r="H18" i="3"/>
  <c r="H19" i="3"/>
  <c r="H20" i="3"/>
  <c r="H21" i="3"/>
  <c r="H22" i="3"/>
  <c r="H23" i="3"/>
  <c r="H24" i="3"/>
  <c r="H25" i="3"/>
  <c r="H27" i="3"/>
  <c r="H28" i="3"/>
  <c r="H30" i="3"/>
  <c r="H31" i="3"/>
  <c r="H32" i="3"/>
  <c r="H33" i="3"/>
  <c r="H34" i="3"/>
  <c r="H7" i="3"/>
  <c r="H8" i="3"/>
  <c r="H9" i="3"/>
  <c r="H10" i="3"/>
  <c r="H11" i="3"/>
  <c r="H12" i="3"/>
  <c r="H13" i="3"/>
  <c r="H14" i="3"/>
  <c r="H6" i="3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62" i="1"/>
  <c r="N163" i="1"/>
  <c r="N164" i="1"/>
  <c r="N165" i="1"/>
  <c r="N166" i="1"/>
  <c r="N169" i="1"/>
  <c r="N171" i="1"/>
  <c r="N172" i="1"/>
  <c r="N173" i="1"/>
  <c r="N174" i="1"/>
  <c r="N175" i="1"/>
  <c r="N161" i="1"/>
  <c r="N158" i="1"/>
  <c r="N159" i="1"/>
  <c r="N160" i="1"/>
  <c r="N157" i="1"/>
  <c r="J156" i="1"/>
  <c r="J191" i="1" s="1"/>
  <c r="J155" i="3" l="1"/>
  <c r="H160" i="3" l="1"/>
  <c r="H158" i="3"/>
  <c r="H159" i="3"/>
  <c r="H161" i="3" l="1"/>
  <c r="J196" i="1" l="1"/>
  <c r="J194" i="1" l="1"/>
  <c r="J195" i="1"/>
  <c r="J197" i="1" l="1"/>
</calcChain>
</file>

<file path=xl/sharedStrings.xml><?xml version="1.0" encoding="utf-8"?>
<sst xmlns="http://schemas.openxmlformats.org/spreadsheetml/2006/main" count="2751" uniqueCount="1520">
  <si>
    <t>APPLICANTS NAME</t>
  </si>
  <si>
    <t>LOCATION OF CONSTRUCTION</t>
  </si>
  <si>
    <t>TYPE OF ESTABLISHMENT</t>
  </si>
  <si>
    <t>BUILDING PERMIT NO.</t>
  </si>
  <si>
    <t>APPLICATION NO.</t>
  </si>
  <si>
    <t>OR NO.</t>
  </si>
  <si>
    <t>ELECTRICALPERMIT NO.</t>
  </si>
  <si>
    <t>SANITARY PERMIT NO.</t>
  </si>
  <si>
    <t>DATE APPLIED</t>
  </si>
  <si>
    <t>DATE ISSUED</t>
  </si>
  <si>
    <t>NO.</t>
  </si>
  <si>
    <t>RESIDENTIAL</t>
  </si>
  <si>
    <t>AMOUNT PAID</t>
  </si>
  <si>
    <t>COMMERCIAL</t>
  </si>
  <si>
    <t>54</t>
  </si>
  <si>
    <t>55</t>
  </si>
  <si>
    <t>TOTAL</t>
  </si>
  <si>
    <t>OCCUPANCY PERMIT NO.</t>
  </si>
  <si>
    <t>OCCUPANCY PERMIT FEE O.R. NO</t>
  </si>
  <si>
    <t>TOTAL AMOUNT PAID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</si>
  <si>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</si>
  <si>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</si>
  <si>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</si>
  <si>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</si>
  <si>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</si>
  <si>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</si>
  <si>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</si>
  <si>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</si>
  <si>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</si>
  <si>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</si>
  <si>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</si>
  <si>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</si>
  <si>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</si>
  <si>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</si>
  <si>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</si>
  <si>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52</t>
  </si>
  <si>
    <t>53</t>
  </si>
  <si>
    <t>92</t>
  </si>
  <si>
    <t>93</t>
  </si>
  <si>
    <t>94</t>
  </si>
  <si>
    <t>95</t>
  </si>
  <si>
    <t>96</t>
  </si>
  <si>
    <t>97</t>
  </si>
  <si>
    <t>98</t>
  </si>
  <si>
    <t>56</t>
  </si>
  <si>
    <t>57</t>
  </si>
  <si>
    <t>58</t>
  </si>
  <si>
    <t>59</t>
  </si>
  <si>
    <t>60</t>
  </si>
  <si>
    <t>61</t>
  </si>
  <si>
    <t>99</t>
  </si>
  <si>
    <t>100</t>
  </si>
  <si>
    <t>101</t>
  </si>
  <si>
    <t>102</t>
  </si>
  <si>
    <t>103</t>
  </si>
  <si>
    <t>104</t>
  </si>
  <si>
    <t>105</t>
  </si>
  <si>
    <t>106</t>
  </si>
  <si>
    <t>62</t>
  </si>
  <si>
    <t>63</t>
  </si>
  <si>
    <t>64</t>
  </si>
  <si>
    <t>107</t>
  </si>
  <si>
    <t>65</t>
  </si>
  <si>
    <t>66</t>
  </si>
  <si>
    <t>108</t>
  </si>
  <si>
    <t>109</t>
  </si>
  <si>
    <t>110</t>
  </si>
  <si>
    <t>111</t>
  </si>
  <si>
    <t>112</t>
  </si>
  <si>
    <t>113</t>
  </si>
  <si>
    <t>114</t>
  </si>
  <si>
    <t>67</t>
  </si>
  <si>
    <t>68</t>
  </si>
  <si>
    <t>115</t>
  </si>
  <si>
    <t>116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</si>
  <si>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</si>
  <si>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</si>
  <si>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</si>
  <si>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</si>
  <si>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</si>
  <si>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</si>
  <si>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</si>
  <si>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</si>
  <si>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</si>
  <si>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SANTIAGO R. ELIZALDE</t>
  </si>
  <si>
    <t>BRGY. PANTALAN</t>
  </si>
  <si>
    <t>BRGY. 2</t>
  </si>
  <si>
    <t>BRGY. 6</t>
  </si>
  <si>
    <t>GENERAL FUND</t>
  </si>
  <si>
    <t>O.B.O. SHARE</t>
  </si>
  <si>
    <t>N.G.S.</t>
  </si>
  <si>
    <t>80%</t>
  </si>
  <si>
    <t>15%</t>
  </si>
  <si>
    <t>5%</t>
  </si>
  <si>
    <t>=</t>
  </si>
  <si>
    <t>78</t>
  </si>
  <si>
    <t>79</t>
  </si>
  <si>
    <t>80</t>
  </si>
  <si>
    <t>81</t>
  </si>
  <si>
    <t>BLOCK &amp; LOT NO.</t>
  </si>
  <si>
    <t>BRGY. BUCANA</t>
  </si>
  <si>
    <t>BRGY. COGUNAN</t>
  </si>
  <si>
    <t>BRGY. 3</t>
  </si>
  <si>
    <t>BRGY. NATIPUAN</t>
  </si>
  <si>
    <t>EXEMPTED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</si>
  <si>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</si>
  <si>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</si>
  <si>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</si>
  <si>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</si>
  <si>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</si>
  <si>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</si>
  <si>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</si>
  <si>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</si>
  <si>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</si>
  <si>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</si>
  <si>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</si>
  <si>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</si>
  <si>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</si>
  <si>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</si>
  <si>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</si>
  <si>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</si>
  <si>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</si>
  <si>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</si>
  <si>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</si>
  <si>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</si>
  <si>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</si>
  <si>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</si>
  <si>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</si>
  <si>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</si>
  <si>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14</t>
  </si>
  <si>
    <t>131</t>
  </si>
  <si>
    <t>132</t>
  </si>
  <si>
    <t>133</t>
  </si>
  <si>
    <t>134</t>
  </si>
  <si>
    <t>135</t>
  </si>
  <si>
    <t>136</t>
  </si>
  <si>
    <t>137</t>
  </si>
  <si>
    <t>138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</si>
  <si>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</si>
  <si>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</si>
  <si>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</si>
  <si>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</si>
  <si>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</si>
  <si>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</si>
  <si>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</si>
  <si>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</si>
  <si>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</si>
  <si>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</si>
  <si>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</si>
  <si>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</si>
  <si>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BRGY. BALAYTIGUE</t>
  </si>
  <si>
    <t>*</t>
  </si>
  <si>
    <t>BRGY. LUMBANGAN</t>
  </si>
  <si>
    <t>BRGY. WAWA</t>
  </si>
  <si>
    <t>BRGY. CALAYO</t>
  </si>
  <si>
    <t>BRGY. TALANGAN</t>
  </si>
  <si>
    <t>BRGY. AGA</t>
  </si>
  <si>
    <t>TALIBEACH SUBD.</t>
  </si>
  <si>
    <t>BRGY. PAPAYA</t>
  </si>
  <si>
    <t>CELLSITE TOWER</t>
  </si>
  <si>
    <t>BRGY. 4</t>
  </si>
  <si>
    <t>BRGY. PUTAT</t>
  </si>
  <si>
    <t>BRGY. CATANDAAN</t>
  </si>
  <si>
    <t>BRGY. 5</t>
  </si>
  <si>
    <t>BRGY. 9</t>
  </si>
  <si>
    <t>BRGY. 11</t>
  </si>
  <si>
    <t>BRGY. MALAPAD NA BATO</t>
  </si>
  <si>
    <t>CAMP AVEJAR</t>
  </si>
  <si>
    <t>P. ROXAS ST.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</si>
  <si>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</si>
  <si>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</si>
  <si>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</si>
  <si>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</si>
  <si>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</si>
  <si>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</si>
  <si>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</si>
  <si>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</si>
  <si>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</si>
  <si>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CHRISTIAN Q. MULINGBAYAN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</si>
  <si>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</si>
  <si>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</si>
  <si>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</si>
  <si>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</si>
  <si>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</si>
  <si>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</si>
  <si>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</si>
  <si>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</si>
  <si>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</si>
  <si>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</si>
  <si>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</si>
  <si>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</si>
  <si>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</si>
  <si>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</si>
  <si>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</si>
  <si>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</si>
  <si>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</si>
  <si>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J.P. LAUREL ST.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</si>
  <si>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</si>
  <si>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</si>
  <si>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</si>
  <si>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</si>
  <si>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</si>
  <si>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</si>
  <si>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</si>
  <si>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</si>
  <si>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</si>
  <si>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</si>
  <si>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</si>
  <si>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</si>
  <si>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</si>
  <si>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</si>
  <si>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</si>
  <si>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</si>
  <si>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</si>
  <si>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</si>
  <si>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</si>
  <si>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</si>
  <si>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</si>
  <si>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</si>
  <si>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</si>
  <si>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</si>
  <si>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</si>
  <si>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</si>
  <si>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</si>
  <si>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</si>
  <si>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</si>
  <si>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</si>
  <si>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</si>
  <si>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</si>
  <si>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</si>
  <si>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</si>
  <si>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</si>
  <si>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</si>
  <si>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</si>
  <si>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</si>
  <si>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</si>
  <si>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</si>
  <si>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</si>
  <si>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</si>
  <si>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</si>
  <si>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</si>
  <si>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ROXACO SUBD.</t>
  </si>
  <si>
    <t>MARGARITA ST.</t>
  </si>
  <si>
    <t>271800001</t>
  </si>
  <si>
    <t>BRIAS ST.</t>
  </si>
  <si>
    <t>`</t>
  </si>
  <si>
    <t>CFEI       O.R. NO.</t>
  </si>
  <si>
    <t>-</t>
  </si>
  <si>
    <t>BRGY. KAYLAWAY</t>
  </si>
  <si>
    <t>CENTURY LIMITLESS CORP.</t>
  </si>
  <si>
    <t>BRGY. DAYAP</t>
  </si>
  <si>
    <t>RUBEN J. BEARIS</t>
  </si>
  <si>
    <t>BRGY. BANILAD</t>
  </si>
  <si>
    <t>GLOBE TELECOM INC.</t>
  </si>
  <si>
    <t>BRGY. TUMALIM</t>
  </si>
  <si>
    <t>BRGY. REPARO</t>
  </si>
  <si>
    <t>BRGY. 10</t>
  </si>
  <si>
    <t>GAS STATION</t>
  </si>
  <si>
    <t>BRGY. 7</t>
  </si>
  <si>
    <t>APACIBLE BLVD.</t>
  </si>
  <si>
    <t>BRGY. BILARAN</t>
  </si>
  <si>
    <t>GOLDEN PINE REALTY AND DEVELOPMENT INC.</t>
  </si>
  <si>
    <t>F. CASTRO ST.</t>
  </si>
  <si>
    <t>C. ALVAREZ ST.</t>
  </si>
  <si>
    <t>LUIS M. TOLENTINO</t>
  </si>
  <si>
    <t>MAYA MAYA COTTAGES</t>
  </si>
  <si>
    <t>MARK BRYAN TANLIMCO</t>
  </si>
  <si>
    <t>RODERICK NAVARRO</t>
  </si>
  <si>
    <t>2ND FLOOR ONLY</t>
  </si>
  <si>
    <t>WATER STATION</t>
  </si>
  <si>
    <t>L3,B1, PALM ESTATE SUBD.</t>
  </si>
  <si>
    <t>BUILDING PERMITS C.Y. 2019</t>
  </si>
  <si>
    <t>DELFIN C. ILAO</t>
  </si>
  <si>
    <t>L28,29, B6, PALM ESTATE SUBD.</t>
  </si>
  <si>
    <t>190100001</t>
  </si>
  <si>
    <t>2719000001</t>
  </si>
  <si>
    <t>24066842</t>
  </si>
  <si>
    <t>271900002</t>
  </si>
  <si>
    <t>PLASTER GLASS MGF. INC.</t>
  </si>
  <si>
    <t>L2,B20, PENINSULA DE PUNTA FUEGO</t>
  </si>
  <si>
    <t>NO. OF STOREYS</t>
  </si>
  <si>
    <t>190100002</t>
  </si>
  <si>
    <t>24070506</t>
  </si>
  <si>
    <t>271900009</t>
  </si>
  <si>
    <t>271900004</t>
  </si>
  <si>
    <t>BENITO O. MERCADO</t>
  </si>
  <si>
    <t>R. MARTINEZ ST.</t>
  </si>
  <si>
    <t>190100003</t>
  </si>
  <si>
    <t>271900003</t>
  </si>
  <si>
    <t>24070505</t>
  </si>
  <si>
    <t>L39,B2A, TERRAZAS DE PUNTA FUEGO</t>
  </si>
  <si>
    <t>2 W/ BASEMENT</t>
  </si>
  <si>
    <t>190100004</t>
  </si>
  <si>
    <t>24072935</t>
  </si>
  <si>
    <t>271900016</t>
  </si>
  <si>
    <t>JONATHAN JONSON</t>
  </si>
  <si>
    <t>190100005</t>
  </si>
  <si>
    <t>271900005</t>
  </si>
  <si>
    <t>24074839</t>
  </si>
  <si>
    <t>271900040</t>
  </si>
  <si>
    <t>ROVIN D. ROXAS</t>
  </si>
  <si>
    <t>P. HUGO ST.</t>
  </si>
  <si>
    <t>190100006</t>
  </si>
  <si>
    <t>271900006</t>
  </si>
  <si>
    <t>24078437</t>
  </si>
  <si>
    <t>271900060</t>
  </si>
  <si>
    <t>MARIETTA WIDJAJA</t>
  </si>
  <si>
    <t>L9,B18,</t>
  </si>
  <si>
    <t>190100007</t>
  </si>
  <si>
    <t>271900007</t>
  </si>
  <si>
    <t>24182829</t>
  </si>
  <si>
    <t>271900067</t>
  </si>
  <si>
    <t>JAMES JULIUS V. SOL</t>
  </si>
  <si>
    <t>L10, B4, PALM ESTATE SUBD.</t>
  </si>
  <si>
    <t>190100008</t>
  </si>
  <si>
    <t>271900008</t>
  </si>
  <si>
    <t>24182831</t>
  </si>
  <si>
    <t>2719000068</t>
  </si>
  <si>
    <t>JUVY LYN B. LUMADAY</t>
  </si>
  <si>
    <t>SAMANIEGO SUBD.</t>
  </si>
  <si>
    <t>190100009</t>
  </si>
  <si>
    <t>24183649</t>
  </si>
  <si>
    <t>271900071</t>
  </si>
  <si>
    <t>JELLA B. MATALOG</t>
  </si>
  <si>
    <t>L-82</t>
  </si>
  <si>
    <t>190100010</t>
  </si>
  <si>
    <t>271900010</t>
  </si>
  <si>
    <t>24188754</t>
  </si>
  <si>
    <t>271900077</t>
  </si>
  <si>
    <t>BRGY.PANTALAN</t>
  </si>
  <si>
    <t>L12,B4, ROXACO LANDING SUBD.</t>
  </si>
  <si>
    <t>190100011</t>
  </si>
  <si>
    <t>271900011</t>
  </si>
  <si>
    <t>271900079</t>
  </si>
  <si>
    <t>CARLOU CASTILLO</t>
  </si>
  <si>
    <t>L8,B7, SANDARI BATULAO</t>
  </si>
  <si>
    <t>BRGY. KAYLWAY</t>
  </si>
  <si>
    <t>190100012</t>
  </si>
  <si>
    <t>271900012</t>
  </si>
  <si>
    <t>24184137</t>
  </si>
  <si>
    <t>271900095</t>
  </si>
  <si>
    <t>RONALDO L. SEVILLA</t>
  </si>
  <si>
    <t>L26, B5, PALM ESTATE SUBD.</t>
  </si>
  <si>
    <t>2 W/ DECK</t>
  </si>
  <si>
    <t>190100013</t>
  </si>
  <si>
    <t>271900013</t>
  </si>
  <si>
    <t>24186860</t>
  </si>
  <si>
    <t>271900104</t>
  </si>
  <si>
    <t>MARIA CLEOFE S. LAGMAN</t>
  </si>
  <si>
    <t>L27, B5, PALM ESTATE SUBD.</t>
  </si>
  <si>
    <t>190100014</t>
  </si>
  <si>
    <t>271900014</t>
  </si>
  <si>
    <t>24188126</t>
  </si>
  <si>
    <t>271900114</t>
  </si>
  <si>
    <t>MARLEX ULARTE</t>
  </si>
  <si>
    <t>B7, L9&amp;10, VICTORIA VILLE SUBD.</t>
  </si>
  <si>
    <t>271900015</t>
  </si>
  <si>
    <t>24189451</t>
  </si>
  <si>
    <t>271900137</t>
  </si>
  <si>
    <t>190200015</t>
  </si>
  <si>
    <t>L37,38, B4, CAMIA HOMES SUBD.</t>
  </si>
  <si>
    <t>190200016</t>
  </si>
  <si>
    <t>24189952</t>
  </si>
  <si>
    <t>271900145</t>
  </si>
  <si>
    <t>JERRY LLAIT</t>
  </si>
  <si>
    <t>L3&amp;4, B1</t>
  </si>
  <si>
    <t>190200017</t>
  </si>
  <si>
    <t>271900017</t>
  </si>
  <si>
    <t>24190251</t>
  </si>
  <si>
    <t>271900148</t>
  </si>
  <si>
    <t>RICK JAYSON P. TOLEDO</t>
  </si>
  <si>
    <t>VILLA FRANCA SUBD.</t>
  </si>
  <si>
    <t>190200018</t>
  </si>
  <si>
    <t>271900018</t>
  </si>
  <si>
    <t>24190119</t>
  </si>
  <si>
    <t>271900149</t>
  </si>
  <si>
    <t>27190018</t>
  </si>
  <si>
    <t>ROMMOR MANAGEMENT AND DEVELOPMENT CORP.</t>
  </si>
  <si>
    <t>L1,B22, PEBBLE BEACH DRIVE</t>
  </si>
  <si>
    <t>190200019</t>
  </si>
  <si>
    <t>271900019</t>
  </si>
  <si>
    <t>24190245</t>
  </si>
  <si>
    <t>271900150</t>
  </si>
  <si>
    <t>27190019</t>
  </si>
  <si>
    <t>TONI ANN ENTERIA</t>
  </si>
  <si>
    <t>L10, B5, CANYON COVE</t>
  </si>
  <si>
    <t>3 W/ LOWER GROUND</t>
  </si>
  <si>
    <t>190200020</t>
  </si>
  <si>
    <t>271900020</t>
  </si>
  <si>
    <t>24190501</t>
  </si>
  <si>
    <t>271900151</t>
  </si>
  <si>
    <t>POLE RELOCATION ONLY</t>
  </si>
  <si>
    <t>190200021</t>
  </si>
  <si>
    <t>271900021</t>
  </si>
  <si>
    <t>24190694</t>
  </si>
  <si>
    <t>TEODORA C. LABINDALAWA</t>
  </si>
  <si>
    <t>R. VASQUEZ ST.</t>
  </si>
  <si>
    <t>190200022</t>
  </si>
  <si>
    <t>271900022</t>
  </si>
  <si>
    <t>24191163</t>
  </si>
  <si>
    <t>2719000156</t>
  </si>
  <si>
    <t>FAUSTINO A. LOBO</t>
  </si>
  <si>
    <t>L10, B6, PALM ESTATE SUBD.</t>
  </si>
  <si>
    <t>19020023</t>
  </si>
  <si>
    <t>271900023</t>
  </si>
  <si>
    <t>24192056</t>
  </si>
  <si>
    <t>2719000165</t>
  </si>
  <si>
    <t>LITA D. ILAO</t>
  </si>
  <si>
    <t>L5,B3, ACM WOODSTUCK</t>
  </si>
  <si>
    <t>BRGY. XII</t>
  </si>
  <si>
    <t>190200024</t>
  </si>
  <si>
    <t>271900024</t>
  </si>
  <si>
    <t>24303603</t>
  </si>
  <si>
    <t>271900176</t>
  </si>
  <si>
    <t>EMMANUEL T. DEL MUNDO</t>
  </si>
  <si>
    <t>L5,B23, PENINSULA DE PUNTA FUEGO</t>
  </si>
  <si>
    <t>1902000025</t>
  </si>
  <si>
    <t>271900025</t>
  </si>
  <si>
    <t>24304082</t>
  </si>
  <si>
    <t>271900191</t>
  </si>
  <si>
    <t>MARLO B. REYES</t>
  </si>
  <si>
    <t>190200026</t>
  </si>
  <si>
    <t>271900026</t>
  </si>
  <si>
    <t>24303867</t>
  </si>
  <si>
    <t>271900196</t>
  </si>
  <si>
    <t>ALEJANDRO NUNEZ</t>
  </si>
  <si>
    <t>VICTORIA VILLE SUBD.</t>
  </si>
  <si>
    <t>190200027</t>
  </si>
  <si>
    <t>271900027</t>
  </si>
  <si>
    <t>24304508</t>
  </si>
  <si>
    <t>271900198</t>
  </si>
  <si>
    <t>190200028</t>
  </si>
  <si>
    <t>MINUTE BURGER / DIONISIO M. TAN III</t>
  </si>
  <si>
    <t>271900028</t>
  </si>
  <si>
    <t>24304518</t>
  </si>
  <si>
    <t>271900199</t>
  </si>
  <si>
    <t>SOTERO B. CASTILLO</t>
  </si>
  <si>
    <t>SAN JOSE SUBD.</t>
  </si>
  <si>
    <t>190200029</t>
  </si>
  <si>
    <t>271900029</t>
  </si>
  <si>
    <t>24304935</t>
  </si>
  <si>
    <t>271900201</t>
  </si>
  <si>
    <t>C &amp; J DELICIOUS DONUTS INC.</t>
  </si>
  <si>
    <t>190200030</t>
  </si>
  <si>
    <t>271900030</t>
  </si>
  <si>
    <t>24305640</t>
  </si>
  <si>
    <t>271900211</t>
  </si>
  <si>
    <t>APOLINAR S. CAPARAL</t>
  </si>
  <si>
    <t>BRGY. 12</t>
  </si>
  <si>
    <t>271900031</t>
  </si>
  <si>
    <t>24307218</t>
  </si>
  <si>
    <t>271900230</t>
  </si>
  <si>
    <t>190300031</t>
  </si>
  <si>
    <t>DEO F. SAALNGUIT</t>
  </si>
  <si>
    <t>190300032</t>
  </si>
  <si>
    <t>271900032</t>
  </si>
  <si>
    <t>24309005</t>
  </si>
  <si>
    <t>271900245</t>
  </si>
  <si>
    <t>MARIBEL CALINGASAN</t>
  </si>
  <si>
    <t>190300033</t>
  </si>
  <si>
    <t>271900033</t>
  </si>
  <si>
    <t>24309010</t>
  </si>
  <si>
    <t>271900247</t>
  </si>
  <si>
    <t>GLORIA A. VILLA</t>
  </si>
  <si>
    <t>BRGY, MUNTING INDANG</t>
  </si>
  <si>
    <t>190300034</t>
  </si>
  <si>
    <t>271900034</t>
  </si>
  <si>
    <t>24309151</t>
  </si>
  <si>
    <t>271900248</t>
  </si>
  <si>
    <t>MARIA CONCEPCION A. BAUTISTA</t>
  </si>
  <si>
    <t>190300035</t>
  </si>
  <si>
    <t>271900035</t>
  </si>
  <si>
    <t>24311118</t>
  </si>
  <si>
    <t>271900261</t>
  </si>
  <si>
    <t>27190033</t>
  </si>
  <si>
    <t>NELMA M. REYES</t>
  </si>
  <si>
    <t>MIRALLES I</t>
  </si>
  <si>
    <t>190300036</t>
  </si>
  <si>
    <t>271900036</t>
  </si>
  <si>
    <t>24312001</t>
  </si>
  <si>
    <t>271900268</t>
  </si>
  <si>
    <t>JULIANA B. CARAIG</t>
  </si>
  <si>
    <t>190300037</t>
  </si>
  <si>
    <t>271900037</t>
  </si>
  <si>
    <t>24311330</t>
  </si>
  <si>
    <t>271900278</t>
  </si>
  <si>
    <t xml:space="preserve">MARIA FE V. PARTO </t>
  </si>
  <si>
    <t>190300038</t>
  </si>
  <si>
    <t>271900038</t>
  </si>
  <si>
    <t>24312201</t>
  </si>
  <si>
    <t>271900279</t>
  </si>
  <si>
    <t>MARK LESTER P. BENITEZ</t>
  </si>
  <si>
    <t>BRGY. LOOC</t>
  </si>
  <si>
    <t>190300039</t>
  </si>
  <si>
    <t>271900039</t>
  </si>
  <si>
    <t>24312257</t>
  </si>
  <si>
    <t>271900280</t>
  </si>
  <si>
    <t>27190037</t>
  </si>
  <si>
    <t>ELEONOR &amp; JOJI D. BITO-ON</t>
  </si>
  <si>
    <t>190300040</t>
  </si>
  <si>
    <t>24477614</t>
  </si>
  <si>
    <t>271900257</t>
  </si>
  <si>
    <t>27190038</t>
  </si>
  <si>
    <t xml:space="preserve">L29,B2,L2,B4, CAMIA HOMES </t>
  </si>
  <si>
    <t>190300041</t>
  </si>
  <si>
    <t>271900041</t>
  </si>
  <si>
    <t>24478651</t>
  </si>
  <si>
    <t>271900258</t>
  </si>
  <si>
    <t xml:space="preserve">EUGENIO S. YNION JR. </t>
  </si>
  <si>
    <t>L11A,B21, LONG BEACH DRIVE, PENINSULA DE PUNTA FUEGO</t>
  </si>
  <si>
    <t>190300042</t>
  </si>
  <si>
    <t>271900042</t>
  </si>
  <si>
    <t>24478654</t>
  </si>
  <si>
    <t>271900259</t>
  </si>
  <si>
    <t>CRISTINO L. PANLILIO/ CONGLOW PROPERTIES</t>
  </si>
  <si>
    <t>271900043</t>
  </si>
  <si>
    <t>190300043</t>
  </si>
  <si>
    <t>24478631</t>
  </si>
  <si>
    <t>271900263</t>
  </si>
  <si>
    <t>DARWIN B. OGERIO</t>
  </si>
  <si>
    <t>L10,B11, ROXACO SUBD.</t>
  </si>
  <si>
    <t>190300044</t>
  </si>
  <si>
    <t>271900044</t>
  </si>
  <si>
    <t>L8,B13. PENINSULA DE PUNTA FUEGO</t>
  </si>
  <si>
    <t>SOPHIA CHUA</t>
  </si>
  <si>
    <t>B10, L8,L9, PENINSULA DE PUNTA FUEGO</t>
  </si>
  <si>
    <t>24478632</t>
  </si>
  <si>
    <t>271900264</t>
  </si>
  <si>
    <t>190300045</t>
  </si>
  <si>
    <t>271900045</t>
  </si>
  <si>
    <t>24479083</t>
  </si>
  <si>
    <t>271900265</t>
  </si>
  <si>
    <t>MARIA MERCED M. ALBAO</t>
  </si>
  <si>
    <t>190300046</t>
  </si>
  <si>
    <t>271900046</t>
  </si>
  <si>
    <t>24479121</t>
  </si>
  <si>
    <t>271900271</t>
  </si>
  <si>
    <t>RODRIGO S. PERCY JR.</t>
  </si>
  <si>
    <t>L1,B3, TALIBEACH SUBD.</t>
  </si>
  <si>
    <t>190300047</t>
  </si>
  <si>
    <t>271900047</t>
  </si>
  <si>
    <t>24479953</t>
  </si>
  <si>
    <t>271900273</t>
  </si>
  <si>
    <t>CONMECH CONSTRUCTION AND DEV. CORP.</t>
  </si>
  <si>
    <t>L3,4, B 24, TALIBEACH SUBD.</t>
  </si>
  <si>
    <t>190300048</t>
  </si>
  <si>
    <t>271900048</t>
  </si>
  <si>
    <t>24479633</t>
  </si>
  <si>
    <t>271900286</t>
  </si>
  <si>
    <t>ERNESTO TUAZON</t>
  </si>
  <si>
    <t>SITIO LAPU LAPU</t>
  </si>
  <si>
    <t>271900049</t>
  </si>
  <si>
    <t>24479469</t>
  </si>
  <si>
    <t>2719000287</t>
  </si>
  <si>
    <t>190400049</t>
  </si>
  <si>
    <t>AURELIA MOSQUERA</t>
  </si>
  <si>
    <t>L10,B4, TALIBEACH SUBD.</t>
  </si>
  <si>
    <t>190400050</t>
  </si>
  <si>
    <t>271900050</t>
  </si>
  <si>
    <t>24480815</t>
  </si>
  <si>
    <t>271900288</t>
  </si>
  <si>
    <t>ALLAN PANALIGAN</t>
  </si>
  <si>
    <t>L16, B1, PALM ESTATE SUBD.</t>
  </si>
  <si>
    <t>190400051</t>
  </si>
  <si>
    <t>271900051</t>
  </si>
  <si>
    <t>24481474</t>
  </si>
  <si>
    <t>2719000294</t>
  </si>
  <si>
    <t>27190051</t>
  </si>
  <si>
    <t>ERIC D. TAN</t>
  </si>
  <si>
    <t>190400052</t>
  </si>
  <si>
    <t>271900052</t>
  </si>
  <si>
    <t>24659859</t>
  </si>
  <si>
    <t>271900326</t>
  </si>
  <si>
    <t>DIGITEL MOBILE PHILS. INC.</t>
  </si>
  <si>
    <t>BRGY. II</t>
  </si>
  <si>
    <t>29.6 M</t>
  </si>
  <si>
    <t>190400053</t>
  </si>
  <si>
    <t>271900053</t>
  </si>
  <si>
    <t>24660237</t>
  </si>
  <si>
    <t>271900342</t>
  </si>
  <si>
    <t>JOSIE M. ROSALES</t>
  </si>
  <si>
    <t>190400054</t>
  </si>
  <si>
    <t>271900054</t>
  </si>
  <si>
    <t>24660222</t>
  </si>
  <si>
    <t>271900343</t>
  </si>
  <si>
    <t>VILMA G. MONK</t>
  </si>
  <si>
    <t>BRGY. VII</t>
  </si>
  <si>
    <t>190400055</t>
  </si>
  <si>
    <t>271900055</t>
  </si>
  <si>
    <t>24661534</t>
  </si>
  <si>
    <t>271900341</t>
  </si>
  <si>
    <t>MAXIMA C. HERMANEZ</t>
  </si>
  <si>
    <t>190400056</t>
  </si>
  <si>
    <t>10 UNITS</t>
  </si>
  <si>
    <t>271900056</t>
  </si>
  <si>
    <t>24661536</t>
  </si>
  <si>
    <t>ANNA B. CAMPOSANO/ JESUS A. MARIANO</t>
  </si>
  <si>
    <t>190400057</t>
  </si>
  <si>
    <t>271900057</t>
  </si>
  <si>
    <t>24660850</t>
  </si>
  <si>
    <t>EDWIN &amp; JUDY GARDIOLA</t>
  </si>
  <si>
    <t>L25, B 34, PENINSULA DE PUNTA FUEGOI</t>
  </si>
  <si>
    <t>190400058</t>
  </si>
  <si>
    <t>271900058</t>
  </si>
  <si>
    <t>24662226</t>
  </si>
  <si>
    <t>271900367</t>
  </si>
  <si>
    <t>KINGDOM HALLS FOR JEHOVAH'S WITNESSES IN THE PHILIPPINES INC.</t>
  </si>
  <si>
    <t>CHURCH</t>
  </si>
  <si>
    <t>190400059</t>
  </si>
  <si>
    <t>271900059</t>
  </si>
  <si>
    <t>24662320</t>
  </si>
  <si>
    <t>JOHN DAVID &amp; KATHRINE FRANCHETTE LAGOS</t>
  </si>
  <si>
    <t>L13, B4, TALIBEACH SUBD</t>
  </si>
  <si>
    <t>190400060</t>
  </si>
  <si>
    <t>24662689</t>
  </si>
  <si>
    <t>271900373</t>
  </si>
  <si>
    <t>271900368</t>
  </si>
  <si>
    <t xml:space="preserve">RAINIER A. ONA JR. </t>
  </si>
  <si>
    <t>3 UNITS POULTRY</t>
  </si>
  <si>
    <t>AGRICULTURAL</t>
  </si>
  <si>
    <t>190400061</t>
  </si>
  <si>
    <t>271900061</t>
  </si>
  <si>
    <t>24662505</t>
  </si>
  <si>
    <t>271900374</t>
  </si>
  <si>
    <t>RUELITO M. DELACUESTA</t>
  </si>
  <si>
    <t>190400062</t>
  </si>
  <si>
    <t>271900062</t>
  </si>
  <si>
    <t>24662025</t>
  </si>
  <si>
    <t>271900375</t>
  </si>
  <si>
    <t>MARIA FE V. CORREA</t>
  </si>
  <si>
    <t>271900063</t>
  </si>
  <si>
    <t>24664162</t>
  </si>
  <si>
    <t>271900383</t>
  </si>
  <si>
    <t>190500063</t>
  </si>
  <si>
    <t>UNITED CHURCH OF CHRIST IN THE PHILIPPINES / DOMINGO C. SUYA</t>
  </si>
  <si>
    <t>SAN ROQUE ST.</t>
  </si>
  <si>
    <t>INSTITUTIONAL</t>
  </si>
  <si>
    <t>190500064</t>
  </si>
  <si>
    <t>271900064</t>
  </si>
  <si>
    <t>24664541</t>
  </si>
  <si>
    <t>271900402</t>
  </si>
  <si>
    <t>LOIDA R. BUSTAMANTE</t>
  </si>
  <si>
    <t>HOUSE RENTA W/ POOL</t>
  </si>
  <si>
    <t>190500065</t>
  </si>
  <si>
    <t>271900403</t>
  </si>
  <si>
    <t>ROLANDO R. CAPACIA</t>
  </si>
  <si>
    <t>B4, L11, VICTORIA VILLE SUBD.</t>
  </si>
  <si>
    <t>190500066</t>
  </si>
  <si>
    <t>271900065</t>
  </si>
  <si>
    <t>271900066</t>
  </si>
  <si>
    <t>24666936</t>
  </si>
  <si>
    <t>24663101</t>
  </si>
  <si>
    <t>271900404</t>
  </si>
  <si>
    <t>ELIZABETH CLAVECILLAS</t>
  </si>
  <si>
    <t>LOT 93/ BEACH HOUSE</t>
  </si>
  <si>
    <t>190500067</t>
  </si>
  <si>
    <t>24665106</t>
  </si>
  <si>
    <t>271900405</t>
  </si>
  <si>
    <t>GUILLERMO B. RELOJ</t>
  </si>
  <si>
    <t>190500068</t>
  </si>
  <si>
    <t>271900068</t>
  </si>
  <si>
    <t>24665013</t>
  </si>
  <si>
    <t>271900406</t>
  </si>
  <si>
    <t>B4,L5,12,15, CAMIA HOMES SUBD.</t>
  </si>
  <si>
    <t>190500069</t>
  </si>
  <si>
    <t>271900428</t>
  </si>
  <si>
    <t>271900069</t>
  </si>
  <si>
    <t>24665952</t>
  </si>
  <si>
    <t>VICTORIA V. ISARE</t>
  </si>
  <si>
    <t>L1,B6</t>
  </si>
  <si>
    <t>190500070</t>
  </si>
  <si>
    <t>271900070</t>
  </si>
  <si>
    <t>24665957</t>
  </si>
  <si>
    <t>271900429</t>
  </si>
  <si>
    <t>MARIA BERNADETTE A. ILAGAN</t>
  </si>
  <si>
    <t>L11,B1, VICTORIA VILLE SUBD.</t>
  </si>
  <si>
    <t>190500071</t>
  </si>
  <si>
    <t>24665991</t>
  </si>
  <si>
    <t>271900430</t>
  </si>
  <si>
    <t>RENATO LIMPIN</t>
  </si>
  <si>
    <t>L7,B7, ROXACO LANDING TOWN HOMES</t>
  </si>
  <si>
    <t>190500072</t>
  </si>
  <si>
    <t>271900072</t>
  </si>
  <si>
    <t>24666941</t>
  </si>
  <si>
    <t>271900437</t>
  </si>
  <si>
    <t>190500073</t>
  </si>
  <si>
    <t>271900073</t>
  </si>
  <si>
    <t>24666125</t>
  </si>
  <si>
    <t>271900438</t>
  </si>
  <si>
    <t>JOHN DENNIS ALCARAZ</t>
  </si>
  <si>
    <t>L22,23, B4, PALM ESTATE SUBD.</t>
  </si>
  <si>
    <t>190500074</t>
  </si>
  <si>
    <t>271900074</t>
  </si>
  <si>
    <t>24667123</t>
  </si>
  <si>
    <t>271900449</t>
  </si>
  <si>
    <t>RYAN PHILIP V. CANTOS</t>
  </si>
  <si>
    <t>190500075</t>
  </si>
  <si>
    <t>271900075</t>
  </si>
  <si>
    <t>24667152</t>
  </si>
  <si>
    <t>271900450</t>
  </si>
  <si>
    <t>JULIETO AND IRMA PENTINIO</t>
  </si>
  <si>
    <t>190500076</t>
  </si>
  <si>
    <t>271900076</t>
  </si>
  <si>
    <t>24666777</t>
  </si>
  <si>
    <t>271900466</t>
  </si>
  <si>
    <t>JAIME G. SY</t>
  </si>
  <si>
    <t>COMMERCIAL/RESIDENTIAL</t>
  </si>
  <si>
    <t>190500077</t>
  </si>
  <si>
    <t>24669087</t>
  </si>
  <si>
    <t>271900471</t>
  </si>
  <si>
    <t>MARY ANNE TENORIO</t>
  </si>
  <si>
    <t>L-2B3</t>
  </si>
  <si>
    <t>190500078</t>
  </si>
  <si>
    <t>271900078</t>
  </si>
  <si>
    <t>24669241</t>
  </si>
  <si>
    <t>271900485</t>
  </si>
  <si>
    <t>ANALYN D. GALANGA</t>
  </si>
  <si>
    <t>RESIDENTIAL - APARTMENT</t>
  </si>
  <si>
    <t>25020277</t>
  </si>
  <si>
    <t>271900488</t>
  </si>
  <si>
    <t>190600079</t>
  </si>
  <si>
    <t>EMANNUEL AND TSINA MALABANAN</t>
  </si>
  <si>
    <t>L10,B38, ROXACO SUBD.</t>
  </si>
  <si>
    <t>190600080</t>
  </si>
  <si>
    <t>271900080</t>
  </si>
  <si>
    <t>25020501</t>
  </si>
  <si>
    <t>271900489</t>
  </si>
  <si>
    <t>SUPREME COURT OF THE PHILIPPINES</t>
  </si>
  <si>
    <t>HALL OF JUSTICE COURT ROOM</t>
  </si>
  <si>
    <t>190600081</t>
  </si>
  <si>
    <t>271900081</t>
  </si>
  <si>
    <t>25020490</t>
  </si>
  <si>
    <t>271900499</t>
  </si>
  <si>
    <t>MAMERTO RUIZ</t>
  </si>
  <si>
    <t>RESIDENTIAL/COMMERCIAL</t>
  </si>
  <si>
    <t>190600082</t>
  </si>
  <si>
    <t>271900082</t>
  </si>
  <si>
    <t>271900500</t>
  </si>
  <si>
    <t>VICTOR A. ASIDILLO</t>
  </si>
  <si>
    <t>190600083</t>
  </si>
  <si>
    <t>L21,22,B9, ACM SUBD. / 2 UNITS</t>
  </si>
  <si>
    <t>271900083</t>
  </si>
  <si>
    <t>25021005</t>
  </si>
  <si>
    <t>271900508</t>
  </si>
  <si>
    <t>L17,18,29,30, B4, CAMIA HOMES</t>
  </si>
  <si>
    <t>190600084</t>
  </si>
  <si>
    <t>271900084</t>
  </si>
  <si>
    <t>25023952</t>
  </si>
  <si>
    <t>271900533</t>
  </si>
  <si>
    <t>L19,20,27,28, B4, CAMIA HOMES / QUADRUPLEX</t>
  </si>
  <si>
    <t>190600085</t>
  </si>
  <si>
    <t>271900085</t>
  </si>
  <si>
    <t>25023951</t>
  </si>
  <si>
    <t>271900534</t>
  </si>
  <si>
    <t>DOLORES U. VILLADOS</t>
  </si>
  <si>
    <t>L7,B11, VICTORIA VILLE SUBD.</t>
  </si>
  <si>
    <t>190600086</t>
  </si>
  <si>
    <t>271900086</t>
  </si>
  <si>
    <t>25024187</t>
  </si>
  <si>
    <t>271900540</t>
  </si>
  <si>
    <t>RAJI INC.</t>
  </si>
  <si>
    <t>BRGY. MAUGAT</t>
  </si>
  <si>
    <t>STAFF HOUSE</t>
  </si>
  <si>
    <t>190600087</t>
  </si>
  <si>
    <t>271900087</t>
  </si>
  <si>
    <t>25023932</t>
  </si>
  <si>
    <t>271900539</t>
  </si>
  <si>
    <t>MAIN HOUSE</t>
  </si>
  <si>
    <t>190600088</t>
  </si>
  <si>
    <t>271900088</t>
  </si>
  <si>
    <t>25023931</t>
  </si>
  <si>
    <t>271900541</t>
  </si>
  <si>
    <t>AMALIA C. ULARTE</t>
  </si>
  <si>
    <t>190600089</t>
  </si>
  <si>
    <t>271900089</t>
  </si>
  <si>
    <t>25023986</t>
  </si>
  <si>
    <t>271900544</t>
  </si>
  <si>
    <t>ROSSANA J. UMANDAL</t>
  </si>
  <si>
    <t>190600090</t>
  </si>
  <si>
    <t>271900090</t>
  </si>
  <si>
    <t>25025219</t>
  </si>
  <si>
    <t>271900563</t>
  </si>
  <si>
    <t>LA MIRANDA RESORT</t>
  </si>
  <si>
    <t>COMMECIAL</t>
  </si>
  <si>
    <t>271900091</t>
  </si>
  <si>
    <t>25025282</t>
  </si>
  <si>
    <t>271900584</t>
  </si>
  <si>
    <t>MARIA JASMIN M. TALEGON</t>
  </si>
  <si>
    <t>BRGY. 1</t>
  </si>
  <si>
    <t>271900092</t>
  </si>
  <si>
    <t>25026034</t>
  </si>
  <si>
    <t>271900589</t>
  </si>
  <si>
    <t>BERNARD B. MISENAS</t>
  </si>
  <si>
    <t>RENTABLE SPACE</t>
  </si>
  <si>
    <t>271900093</t>
  </si>
  <si>
    <t>25026577</t>
  </si>
  <si>
    <t>271900590</t>
  </si>
  <si>
    <t>ZAIDA SIMUANGCO</t>
  </si>
  <si>
    <t>RAMOS SUBD. / 5 UNITS APARTMENT</t>
  </si>
  <si>
    <t>271900094</t>
  </si>
  <si>
    <t>25026454</t>
  </si>
  <si>
    <t>271900591</t>
  </si>
  <si>
    <t>ONE NETWORK BANK INC. (A RURAL BANK)</t>
  </si>
  <si>
    <t>2ND FLOOR/ J.P. LAUREL ST. COR. F. ALIX ST.</t>
  </si>
  <si>
    <t>25026591</t>
  </si>
  <si>
    <t>271900592</t>
  </si>
  <si>
    <t>ARTHUR DJ MENDOZA</t>
  </si>
  <si>
    <t>271900096</t>
  </si>
  <si>
    <t>25026852</t>
  </si>
  <si>
    <t>271900593</t>
  </si>
  <si>
    <t>JONATHAN B. VILLANUEVA</t>
  </si>
  <si>
    <t>L7,B3B, TERRAZAS DE PUNTA FUEGO</t>
  </si>
  <si>
    <t xml:space="preserve"> 2</t>
  </si>
  <si>
    <t>271900097</t>
  </si>
  <si>
    <t>25027106</t>
  </si>
  <si>
    <t>271900598</t>
  </si>
  <si>
    <t xml:space="preserve">CENTURY LIMITLESS CORP. </t>
  </si>
  <si>
    <t>SALES CENTER</t>
  </si>
  <si>
    <t>271900098</t>
  </si>
  <si>
    <t>24189803</t>
  </si>
  <si>
    <t>271900603</t>
  </si>
  <si>
    <t>MARIA THERESA R. JOYEUX</t>
  </si>
  <si>
    <t xml:space="preserve">B40,L10, TERRAZAS DE PUNTA FUEGO </t>
  </si>
  <si>
    <t>25027741</t>
  </si>
  <si>
    <t>271900610</t>
  </si>
  <si>
    <t>JOSE GERRY S. PAMINTUAN</t>
  </si>
  <si>
    <t>WAREHOUSE/ J.P. LAUREL ST.</t>
  </si>
  <si>
    <t>271900100</t>
  </si>
  <si>
    <t>271900099</t>
  </si>
  <si>
    <t>25028057</t>
  </si>
  <si>
    <t>271900612</t>
  </si>
  <si>
    <t>MARIA MAE P. DANILOV</t>
  </si>
  <si>
    <t>4 UNIT ROW HOUSE</t>
  </si>
  <si>
    <t>271900101</t>
  </si>
  <si>
    <t>25028173</t>
  </si>
  <si>
    <t>271900613</t>
  </si>
  <si>
    <t>JUAN O. NOLASCO III</t>
  </si>
  <si>
    <t>271900102</t>
  </si>
  <si>
    <t>25028172</t>
  </si>
  <si>
    <t>271900614</t>
  </si>
  <si>
    <t>NMS LOGISTICS CORP.</t>
  </si>
  <si>
    <t>RAYNUMDO C. AVENA</t>
  </si>
  <si>
    <t>190700091</t>
  </si>
  <si>
    <t>190700092</t>
  </si>
  <si>
    <t>190700093</t>
  </si>
  <si>
    <t>190700094</t>
  </si>
  <si>
    <t>190700095</t>
  </si>
  <si>
    <t>190700096</t>
  </si>
  <si>
    <t>190700097</t>
  </si>
  <si>
    <t>190700098</t>
  </si>
  <si>
    <t>190700099</t>
  </si>
  <si>
    <t>190700100</t>
  </si>
  <si>
    <t>190700101</t>
  </si>
  <si>
    <t>190700102</t>
  </si>
  <si>
    <t>190700103</t>
  </si>
  <si>
    <t>271900103</t>
  </si>
  <si>
    <t>25029087</t>
  </si>
  <si>
    <t>271900621</t>
  </si>
  <si>
    <t>07-15-2019</t>
  </si>
  <si>
    <t>NENITA M. LEGASPI</t>
  </si>
  <si>
    <t>LOT1, B11, VICTORIA VILLE SUBD.</t>
  </si>
  <si>
    <t>190700104</t>
  </si>
  <si>
    <t>25029095</t>
  </si>
  <si>
    <t>271900622</t>
  </si>
  <si>
    <t>CEFERINO C. HERRERA</t>
  </si>
  <si>
    <t>ACM WOODSTUCK SUBD.</t>
  </si>
  <si>
    <t>190700105</t>
  </si>
  <si>
    <t>271900105</t>
  </si>
  <si>
    <t>25029112</t>
  </si>
  <si>
    <t>271900623</t>
  </si>
  <si>
    <t>MARIANNE CUSTODIO FREDKINSEN</t>
  </si>
  <si>
    <t>190700106</t>
  </si>
  <si>
    <t>271900106</t>
  </si>
  <si>
    <t>25197216</t>
  </si>
  <si>
    <t>271900644</t>
  </si>
  <si>
    <t>I JEANS MARKETING CO.</t>
  </si>
  <si>
    <t>190700107</t>
  </si>
  <si>
    <t>271900107</t>
  </si>
  <si>
    <t>25197543</t>
  </si>
  <si>
    <t>271900656</t>
  </si>
  <si>
    <t>DRA. QUEEN SALAZAR</t>
  </si>
  <si>
    <t>2F ABANTIHAN BLDG.</t>
  </si>
  <si>
    <t>2F</t>
  </si>
  <si>
    <t>190700108</t>
  </si>
  <si>
    <t>271900108</t>
  </si>
  <si>
    <t>25197664</t>
  </si>
  <si>
    <t>271900661</t>
  </si>
  <si>
    <t xml:space="preserve">APACIBLE BLVD. </t>
  </si>
  <si>
    <t>COMMERCIAL / APARTELLE</t>
  </si>
  <si>
    <t>190700109</t>
  </si>
  <si>
    <t>271900109</t>
  </si>
  <si>
    <t>25198716</t>
  </si>
  <si>
    <t>271900690</t>
  </si>
  <si>
    <t>CITYSTATE PROPERTIES AND MANAGEMENT CORPORATION</t>
  </si>
  <si>
    <t>SANDARI BATULAO MODEL HOUSE</t>
  </si>
  <si>
    <t>271900110</t>
  </si>
  <si>
    <t>25199112</t>
  </si>
  <si>
    <t>271900709</t>
  </si>
  <si>
    <t>190800110</t>
  </si>
  <si>
    <t>271900111</t>
  </si>
  <si>
    <t>271900112</t>
  </si>
  <si>
    <t>271900113</t>
  </si>
  <si>
    <t>271900115</t>
  </si>
  <si>
    <t>271900116</t>
  </si>
  <si>
    <t>271900117</t>
  </si>
  <si>
    <t>271900118</t>
  </si>
  <si>
    <t>271900119</t>
  </si>
  <si>
    <t>271900120</t>
  </si>
  <si>
    <t>271900121</t>
  </si>
  <si>
    <t>271900122</t>
  </si>
  <si>
    <t>271900123</t>
  </si>
  <si>
    <t>271900124</t>
  </si>
  <si>
    <t>271900125</t>
  </si>
  <si>
    <t>271900126</t>
  </si>
  <si>
    <t>CRISTINA MARIE C. BERNASCONI</t>
  </si>
  <si>
    <t>L17,B1, TALIBEACH SUBD.</t>
  </si>
  <si>
    <t>190800111</t>
  </si>
  <si>
    <t>25200640</t>
  </si>
  <si>
    <t>271900722</t>
  </si>
  <si>
    <t>MARIA AMIRA C. SALVADOR</t>
  </si>
  <si>
    <t xml:space="preserve">L5A,B3, TALIBEACH SUBD. </t>
  </si>
  <si>
    <t>190800112</t>
  </si>
  <si>
    <t>25201816</t>
  </si>
  <si>
    <t>271900729</t>
  </si>
  <si>
    <t>190800113</t>
  </si>
  <si>
    <t>190800114</t>
  </si>
  <si>
    <t>190800115</t>
  </si>
  <si>
    <t>190800116</t>
  </si>
  <si>
    <t>190800117</t>
  </si>
  <si>
    <t>190800118</t>
  </si>
  <si>
    <t>190800119</t>
  </si>
  <si>
    <t>MAURO M. MERCADO</t>
  </si>
  <si>
    <t>25200906</t>
  </si>
  <si>
    <t>271900717</t>
  </si>
  <si>
    <t>SIMEONA R. LIMETA</t>
  </si>
  <si>
    <t>HOTEL BLDG.</t>
  </si>
  <si>
    <t>25201853</t>
  </si>
  <si>
    <t>271900730</t>
  </si>
  <si>
    <t>GINA AMOR F. SAMANIEGO</t>
  </si>
  <si>
    <t>25202064</t>
  </si>
  <si>
    <t>271900743</t>
  </si>
  <si>
    <t>EFREN B. TOLEDO</t>
  </si>
  <si>
    <t>25203422</t>
  </si>
  <si>
    <t>271900746</t>
  </si>
  <si>
    <t>CAMIA HOMES SUBD. MULTI PURPOSE HALL</t>
  </si>
  <si>
    <t>25203669</t>
  </si>
  <si>
    <t>271900749</t>
  </si>
  <si>
    <t>LEONA H. REYNO</t>
  </si>
  <si>
    <t>25203851</t>
  </si>
  <si>
    <t>271900750</t>
  </si>
  <si>
    <t>B2/L6,34,35,36/B3,L8,/B4/L22 CAMIA HOMES SUBD.</t>
  </si>
  <si>
    <t>25205263</t>
  </si>
  <si>
    <t>271900766</t>
  </si>
  <si>
    <t>190900120</t>
  </si>
  <si>
    <t>ELVIRA M. ORIONDO</t>
  </si>
  <si>
    <t>JHONDELL SUBD.</t>
  </si>
  <si>
    <t>RESIDENTIAL / APARTMENT</t>
  </si>
  <si>
    <t>25484074</t>
  </si>
  <si>
    <t>271900812</t>
  </si>
  <si>
    <t>LUIS GUEVARRA</t>
  </si>
  <si>
    <t>190900121</t>
  </si>
  <si>
    <t>190900122</t>
  </si>
  <si>
    <t>190900123</t>
  </si>
  <si>
    <t>190900124</t>
  </si>
  <si>
    <t>190900125</t>
  </si>
  <si>
    <t>190900126</t>
  </si>
  <si>
    <t>190900127</t>
  </si>
  <si>
    <t>190900128</t>
  </si>
  <si>
    <t>190900129</t>
  </si>
  <si>
    <t>190900130</t>
  </si>
  <si>
    <t>190900131</t>
  </si>
  <si>
    <t>190900132</t>
  </si>
  <si>
    <t>190900133</t>
  </si>
  <si>
    <t>190900134</t>
  </si>
  <si>
    <t>190900135</t>
  </si>
  <si>
    <t>190900136</t>
  </si>
  <si>
    <t>271900127</t>
  </si>
  <si>
    <t>271900128</t>
  </si>
  <si>
    <t>271900129</t>
  </si>
  <si>
    <t>271900130</t>
  </si>
  <si>
    <t>271900131</t>
  </si>
  <si>
    <t>271900132</t>
  </si>
  <si>
    <t>271900133</t>
  </si>
  <si>
    <t>271900134</t>
  </si>
  <si>
    <t>271900135</t>
  </si>
  <si>
    <t>271900136</t>
  </si>
  <si>
    <t>25484269</t>
  </si>
  <si>
    <t>271900813</t>
  </si>
  <si>
    <t>SEMEONA D. FONACIER</t>
  </si>
  <si>
    <t>3 DOOR GUEST ROOM</t>
  </si>
  <si>
    <t>25482699</t>
  </si>
  <si>
    <t>271900821</t>
  </si>
  <si>
    <t>L3,B40, PH3, TERRAZAS DE PUNTA FUEGO</t>
  </si>
  <si>
    <t>25484840</t>
  </si>
  <si>
    <t>271900828</t>
  </si>
  <si>
    <t>STA. LUCIA LAND INC.</t>
  </si>
  <si>
    <t>NASA COSTA SUBD.</t>
  </si>
  <si>
    <t>25206529</t>
  </si>
  <si>
    <t>271900829</t>
  </si>
  <si>
    <t>RESIDENTIAL - HOTEL TOWER 2</t>
  </si>
  <si>
    <t>RESIDENTIAL - HOTEL TOWER 1</t>
  </si>
  <si>
    <t>271900830</t>
  </si>
  <si>
    <t>ELSIE P. COLOMBO</t>
  </si>
  <si>
    <t>L20,B31, PENINSULA DE PUNTA FUEGO</t>
  </si>
  <si>
    <t>25485199</t>
  </si>
  <si>
    <t>271900843</t>
  </si>
  <si>
    <t>SAJONA D. CRISOLO</t>
  </si>
  <si>
    <t xml:space="preserve">RAMOS SUBD. </t>
  </si>
  <si>
    <t>25485355</t>
  </si>
  <si>
    <t>271900844</t>
  </si>
  <si>
    <t>SOLOMON R. DADULA</t>
  </si>
  <si>
    <t>25485350</t>
  </si>
  <si>
    <t>271900845</t>
  </si>
  <si>
    <t>BRANDY A. GUEVARRA</t>
  </si>
  <si>
    <t>B5,L29, PALMESTATE SUBD.</t>
  </si>
  <si>
    <t>25485363</t>
  </si>
  <si>
    <t>271900846</t>
  </si>
  <si>
    <t>SMART COMMUNICATIONS INC.</t>
  </si>
  <si>
    <t>TOWER</t>
  </si>
  <si>
    <t>25486074</t>
  </si>
  <si>
    <t>271900853</t>
  </si>
  <si>
    <t>KASMAC CORP.</t>
  </si>
  <si>
    <t>25486270</t>
  </si>
  <si>
    <t>271900854</t>
  </si>
  <si>
    <t>INOZA PROPERTIES INC.</t>
  </si>
  <si>
    <t>B34, L18</t>
  </si>
  <si>
    <t>25486221</t>
  </si>
  <si>
    <t>271900861</t>
  </si>
  <si>
    <t>ARNOLD CASTRO</t>
  </si>
  <si>
    <t>COMMERCIAL RESORT</t>
  </si>
  <si>
    <t>25486847</t>
  </si>
  <si>
    <t>271900881</t>
  </si>
  <si>
    <t>GERARDO N. AMIS</t>
  </si>
  <si>
    <t>25194745</t>
  </si>
  <si>
    <t>271900882</t>
  </si>
  <si>
    <t>RAUL A. ARTUZ</t>
  </si>
  <si>
    <t>25486914</t>
  </si>
  <si>
    <t>271900883</t>
  </si>
  <si>
    <t>25487684</t>
  </si>
  <si>
    <t>271900885</t>
  </si>
  <si>
    <t>MICHAEL AGUILAR</t>
  </si>
  <si>
    <t>SUNSET DRIVE</t>
  </si>
  <si>
    <t>25488620</t>
  </si>
  <si>
    <t>271900900</t>
  </si>
  <si>
    <t>191000137</t>
  </si>
  <si>
    <t>191000138</t>
  </si>
  <si>
    <t>191000139</t>
  </si>
  <si>
    <t>191000140</t>
  </si>
  <si>
    <t>191000141</t>
  </si>
  <si>
    <t>191000142</t>
  </si>
  <si>
    <t>191000143</t>
  </si>
  <si>
    <t>GAVINO RAMOS</t>
  </si>
  <si>
    <t>271900138</t>
  </si>
  <si>
    <t>25489006</t>
  </si>
  <si>
    <t>271900901</t>
  </si>
  <si>
    <t>JOSE Q. PEREZ</t>
  </si>
  <si>
    <t>ZALVADEA ST. COR. R. MARTINEZ ST.</t>
  </si>
  <si>
    <t>COMMERCIAL GARAGE</t>
  </si>
  <si>
    <t>271900139</t>
  </si>
  <si>
    <t>25489556</t>
  </si>
  <si>
    <t>271900918</t>
  </si>
  <si>
    <t>TONI PAULO A. VALENTON</t>
  </si>
  <si>
    <t>COMMERCIAL GAS STATION</t>
  </si>
  <si>
    <t>271900140</t>
  </si>
  <si>
    <t>25489576</t>
  </si>
  <si>
    <t>271900919</t>
  </si>
  <si>
    <t>JEMPY S. BENGCANG</t>
  </si>
  <si>
    <t>271900141</t>
  </si>
  <si>
    <t>25489776</t>
  </si>
  <si>
    <t>271900922</t>
  </si>
  <si>
    <t>MAXIMILLIAN PASQUAL</t>
  </si>
  <si>
    <t>L8B6 PENINSULA AVE.</t>
  </si>
  <si>
    <t>271900142</t>
  </si>
  <si>
    <t>25490012</t>
  </si>
  <si>
    <t>271900923</t>
  </si>
  <si>
    <t>271900143</t>
  </si>
  <si>
    <t>191000144</t>
  </si>
  <si>
    <t>271900144</t>
  </si>
  <si>
    <t>191000145</t>
  </si>
  <si>
    <t>191000146</t>
  </si>
  <si>
    <t>271900146</t>
  </si>
  <si>
    <t>191000147</t>
  </si>
  <si>
    <t>271900147</t>
  </si>
  <si>
    <t>191000148</t>
  </si>
  <si>
    <t>191000149</t>
  </si>
  <si>
    <t>191000150</t>
  </si>
  <si>
    <t>271900152</t>
  </si>
  <si>
    <t>271900153</t>
  </si>
  <si>
    <t>271900154</t>
  </si>
  <si>
    <t>271900155</t>
  </si>
  <si>
    <t>271900156</t>
  </si>
  <si>
    <t>271900157</t>
  </si>
  <si>
    <t>271900158</t>
  </si>
  <si>
    <t>271900159</t>
  </si>
  <si>
    <t>271900160</t>
  </si>
  <si>
    <t>271900161</t>
  </si>
  <si>
    <t>271900162</t>
  </si>
  <si>
    <t>271900163</t>
  </si>
  <si>
    <t>271900164</t>
  </si>
  <si>
    <t>271900165</t>
  </si>
  <si>
    <t>271900166</t>
  </si>
  <si>
    <t>271900167</t>
  </si>
  <si>
    <t>271900168</t>
  </si>
  <si>
    <t>271900169</t>
  </si>
  <si>
    <t>271900170</t>
  </si>
  <si>
    <t>TERESITA S. BUHAY</t>
  </si>
  <si>
    <t>R.MARTINEZ ST.</t>
  </si>
  <si>
    <t>MAUSOLEUM</t>
  </si>
  <si>
    <t>25490013</t>
  </si>
  <si>
    <t>271900924</t>
  </si>
  <si>
    <t>FELIX D. MORENO</t>
  </si>
  <si>
    <t xml:space="preserve">L19,20 B9 PALM ESTATE SUBD </t>
  </si>
  <si>
    <t>25490049</t>
  </si>
  <si>
    <t>271900925</t>
  </si>
  <si>
    <t>ARNOLD F. DELIMA</t>
  </si>
  <si>
    <t>25490846</t>
  </si>
  <si>
    <t>271900942</t>
  </si>
  <si>
    <t>PECHILITA D. WEINGARTNER</t>
  </si>
  <si>
    <t>L25 B9 TERRACES DE PUNTA FUEGO</t>
  </si>
  <si>
    <t>25491317</t>
  </si>
  <si>
    <t>271900949</t>
  </si>
  <si>
    <t>CATHERINE B. CORPUZ</t>
  </si>
  <si>
    <t>NICHE</t>
  </si>
  <si>
    <t>25491261</t>
  </si>
  <si>
    <t>271900952</t>
  </si>
  <si>
    <t>REGGIE AND KAREN TORREDES</t>
  </si>
  <si>
    <t xml:space="preserve">L17 B12 PENINSULA DE PUNTA FUEGO </t>
  </si>
  <si>
    <t>25804937</t>
  </si>
  <si>
    <t>271900981</t>
  </si>
  <si>
    <t>LAZARA B. MANALO</t>
  </si>
  <si>
    <t>L14 B 36 VICTORIAVILLE SILVER ST.</t>
  </si>
  <si>
    <t>25804946</t>
  </si>
  <si>
    <t>271900982</t>
  </si>
  <si>
    <t>25805207</t>
  </si>
  <si>
    <t>271900983</t>
  </si>
  <si>
    <t>VICTORIA D. BUEN</t>
  </si>
  <si>
    <t>25806296</t>
  </si>
  <si>
    <t>271900997</t>
  </si>
  <si>
    <t>WUHAN FIBERHOME INTERNATIONAL TECHNOLOGIES PHILS. INC.</t>
  </si>
  <si>
    <t>BRGY. 8</t>
  </si>
  <si>
    <t>CABINET BASEPAD</t>
  </si>
  <si>
    <t>\</t>
  </si>
  <si>
    <t>25806551</t>
  </si>
  <si>
    <t>25806751</t>
  </si>
  <si>
    <t>25806752</t>
  </si>
  <si>
    <t>25806753</t>
  </si>
  <si>
    <t>271901000</t>
  </si>
  <si>
    <t>271901001</t>
  </si>
  <si>
    <t>271901002</t>
  </si>
  <si>
    <t>271901003</t>
  </si>
  <si>
    <t xml:space="preserve">RESIDENTIAL </t>
  </si>
  <si>
    <t>1 W/ MEZZANINE</t>
  </si>
  <si>
    <t>25806297</t>
  </si>
  <si>
    <t>271901004</t>
  </si>
  <si>
    <t>ROBERT TY JR.</t>
  </si>
  <si>
    <t>L2 B5 PENINSULA DE PUNTA FUEGO</t>
  </si>
  <si>
    <t>25808040</t>
  </si>
  <si>
    <t>271901022</t>
  </si>
  <si>
    <t>ORLANDO R. BAUTISTA</t>
  </si>
  <si>
    <t>25808423</t>
  </si>
  <si>
    <t>271901023</t>
  </si>
  <si>
    <t>MA. VICTORIA P. CELDRAN</t>
  </si>
  <si>
    <t>RESIDENTIAL B</t>
  </si>
  <si>
    <t>25808440</t>
  </si>
  <si>
    <t>271901025</t>
  </si>
  <si>
    <t>25808441</t>
  </si>
  <si>
    <t>2719001026</t>
  </si>
  <si>
    <t>BERNARD LUNDAG</t>
  </si>
  <si>
    <t xml:space="preserve">L10 B5 Ph1 PALM ESTATE SUBD </t>
  </si>
  <si>
    <t>25808534</t>
  </si>
  <si>
    <t>2719001027</t>
  </si>
  <si>
    <t>RICHARD M. ATIENZA</t>
  </si>
  <si>
    <t>L18, B3, RD. LOT 4, Palm  Sandari</t>
  </si>
  <si>
    <t>25808979</t>
  </si>
  <si>
    <t>2719001032</t>
  </si>
  <si>
    <t>CORRINE HAZEL TANEDO TAN</t>
  </si>
  <si>
    <t>B18, L2, Punta Fuego</t>
  </si>
  <si>
    <t>25809223</t>
  </si>
  <si>
    <t>2719001033</t>
  </si>
  <si>
    <t>NEW STAR POULTRY FARM INC.</t>
  </si>
  <si>
    <t>SITIO PARI</t>
  </si>
  <si>
    <t>POULTRY</t>
  </si>
  <si>
    <t>25809212</t>
  </si>
  <si>
    <t>2719001034</t>
  </si>
  <si>
    <t>RODERICK V. NAVARRO</t>
  </si>
  <si>
    <t xml:space="preserve">L30,B18, ROZACO LANDING SUBD. </t>
  </si>
  <si>
    <t>25809565</t>
  </si>
  <si>
    <t>2719001041</t>
  </si>
  <si>
    <t>SHAW AUTOMOTIVE RESOURCES INC. HYUNDAI NASUGBU</t>
  </si>
  <si>
    <t>25809785</t>
  </si>
  <si>
    <t>2719001045</t>
  </si>
  <si>
    <t>COSTA DEL HAMILO, INC. (FREIA MODEL UNITS @PICO DE LORO COVE</t>
  </si>
  <si>
    <t>25485783</t>
  </si>
  <si>
    <t>2719001046</t>
  </si>
  <si>
    <t>JOHN CHRISTOPHER BARCELON</t>
  </si>
  <si>
    <t>L10, B28, ROXACO PHASE 3</t>
  </si>
  <si>
    <t>25810015</t>
  </si>
  <si>
    <t>2719001049</t>
  </si>
  <si>
    <t>PHILIPPINE SEVEN CORPORATION</t>
  </si>
  <si>
    <t>25810653</t>
  </si>
  <si>
    <t>2719001069</t>
  </si>
  <si>
    <t>LUISITO &amp; LORIE MONTEMAR</t>
  </si>
  <si>
    <t>B27, L4, SANDARI</t>
  </si>
  <si>
    <t>25810806</t>
  </si>
  <si>
    <t>2719001074</t>
  </si>
  <si>
    <t>271900171</t>
  </si>
  <si>
    <t>25811088</t>
  </si>
  <si>
    <t>2719001089</t>
  </si>
  <si>
    <t>VICTOR J. PEREJA / JULIA ESPERANZA D. GUICO / STEFANIE CRISTINE J. DEREJA</t>
  </si>
  <si>
    <t>BEACH HOUSE</t>
  </si>
  <si>
    <t>191100151</t>
  </si>
  <si>
    <t>191100152</t>
  </si>
  <si>
    <t>191100153</t>
  </si>
  <si>
    <t>191100154</t>
  </si>
  <si>
    <t>191100155</t>
  </si>
  <si>
    <t>191100156</t>
  </si>
  <si>
    <t>191100157</t>
  </si>
  <si>
    <t>191100158</t>
  </si>
  <si>
    <t>191100159</t>
  </si>
  <si>
    <t>191100160</t>
  </si>
  <si>
    <t>191100161</t>
  </si>
  <si>
    <t>191100162</t>
  </si>
  <si>
    <t>191100163</t>
  </si>
  <si>
    <t>191100164</t>
  </si>
  <si>
    <t>191100165</t>
  </si>
  <si>
    <t>191100166</t>
  </si>
  <si>
    <t>191100167</t>
  </si>
  <si>
    <t>191100168</t>
  </si>
  <si>
    <t>191100169</t>
  </si>
  <si>
    <t>191100170</t>
  </si>
  <si>
    <t>191100171</t>
  </si>
  <si>
    <t>271900172</t>
  </si>
  <si>
    <t>271900173</t>
  </si>
  <si>
    <t>271900174</t>
  </si>
  <si>
    <t>271900175</t>
  </si>
  <si>
    <t>271900177</t>
  </si>
  <si>
    <t>271900178</t>
  </si>
  <si>
    <t>271900179</t>
  </si>
  <si>
    <t>271900180</t>
  </si>
  <si>
    <t>271900181</t>
  </si>
  <si>
    <t>271900182</t>
  </si>
  <si>
    <t>271900183</t>
  </si>
  <si>
    <t>271900184</t>
  </si>
  <si>
    <t>25811917</t>
  </si>
  <si>
    <t>2719001091</t>
  </si>
  <si>
    <t>191200172</t>
  </si>
  <si>
    <t>191200173</t>
  </si>
  <si>
    <t>191200174</t>
  </si>
  <si>
    <t>191200175</t>
  </si>
  <si>
    <t>191200176</t>
  </si>
  <si>
    <t>191200177</t>
  </si>
  <si>
    <t>191200178</t>
  </si>
  <si>
    <t>191200179</t>
  </si>
  <si>
    <t>191200180</t>
  </si>
  <si>
    <t>191200181</t>
  </si>
  <si>
    <t>191200182</t>
  </si>
  <si>
    <t>191200183</t>
  </si>
  <si>
    <t>191200184</t>
  </si>
  <si>
    <t>BERNARD DANIEL S. PUATU</t>
  </si>
  <si>
    <t>12 RESIDENTIAL / 10 COMMERCIAL</t>
  </si>
  <si>
    <t>25811972</t>
  </si>
  <si>
    <t>2719001092</t>
  </si>
  <si>
    <t>MILDRED D. TOLENTINO</t>
  </si>
  <si>
    <t>L19, B4, SANDARI BATULAO</t>
  </si>
  <si>
    <t>25812038</t>
  </si>
  <si>
    <t>2719001093</t>
  </si>
  <si>
    <t>GRACE I. DOMANGCAS</t>
  </si>
  <si>
    <t>25812049</t>
  </si>
  <si>
    <t>2719001095</t>
  </si>
  <si>
    <t>EMELITA R. TUNGSAKUL</t>
  </si>
  <si>
    <t>BRGY. BULIHAN</t>
  </si>
  <si>
    <t>25812429</t>
  </si>
  <si>
    <t>2719001097</t>
  </si>
  <si>
    <t>MBH TRADING AND MANUFACTURING CORPORATION</t>
  </si>
  <si>
    <t>RETAINING WALL</t>
  </si>
  <si>
    <t>25813513</t>
  </si>
  <si>
    <t>25813763</t>
  </si>
  <si>
    <t>2719001104</t>
  </si>
  <si>
    <t>MARIA THERESA A. UNAS</t>
  </si>
  <si>
    <t>25814001</t>
  </si>
  <si>
    <t>2719001105</t>
  </si>
  <si>
    <t>SEA FOREST CORPORATION</t>
  </si>
  <si>
    <t>RESIDENTIAL / COMMERCIAL</t>
  </si>
  <si>
    <t>25813713</t>
  </si>
  <si>
    <t>2719001109</t>
  </si>
  <si>
    <t>ARNEL M. BATHAN</t>
  </si>
  <si>
    <t>L4,B2,</t>
  </si>
  <si>
    <t>25813716</t>
  </si>
  <si>
    <t>2719001110</t>
  </si>
  <si>
    <t>STEPHANIE B. CHIONGBIAN / MVC DEVT. CORP.</t>
  </si>
  <si>
    <t>B8, L36, PENINSULA DE PUNTA FUEGO</t>
  </si>
  <si>
    <t>25814232</t>
  </si>
  <si>
    <t>2719001111</t>
  </si>
  <si>
    <t>FRANCISCO &amp; EUFROCINA GUERRERO</t>
  </si>
  <si>
    <t>B4, L5-6, PALM ESTATE SUBD.</t>
  </si>
  <si>
    <t>25814237</t>
  </si>
  <si>
    <t>2719001112</t>
  </si>
  <si>
    <t>4P FOR PEOPLE FOUNDATION INC. CHLDREN NAS. BATS. / LEIF INGAR AKERLUND</t>
  </si>
  <si>
    <t>GROUP C : RECREATIONAL</t>
  </si>
  <si>
    <t>26224220</t>
  </si>
  <si>
    <t>2719001113</t>
  </si>
  <si>
    <t>EZEKIEL RICHMAN F. NGO</t>
  </si>
  <si>
    <t>WALTERMART</t>
  </si>
  <si>
    <t>271900001</t>
  </si>
  <si>
    <t>ROBERTO C. CUERPO</t>
  </si>
  <si>
    <t>BRGY. BALAYTTIGUE</t>
  </si>
  <si>
    <t>L8,B23 PENINSULA DE PUNTA FUEGO</t>
  </si>
  <si>
    <t>OCCUPANCY CERTIFICATE 2019</t>
  </si>
  <si>
    <t>ALBERT FRANCIS P. ERMITA</t>
  </si>
  <si>
    <t>LOT 174</t>
  </si>
  <si>
    <t>ALEJANDRO A. BARCELON</t>
  </si>
  <si>
    <t xml:space="preserve">L81, B 4, </t>
  </si>
  <si>
    <t>RENE N. BARRERA</t>
  </si>
  <si>
    <t>L470</t>
  </si>
  <si>
    <t>NOEL U. ADRE</t>
  </si>
  <si>
    <t>EDUARDO PHILIP R. LICOP</t>
  </si>
  <si>
    <t>NICOMEDES R. BARCELON</t>
  </si>
  <si>
    <t>JOSE PAULO P. LORENZO</t>
  </si>
  <si>
    <t>L22,B10, PUNTA FUEGO VILLAGE</t>
  </si>
  <si>
    <t>ANTONIO ROMULO CODINERA JR.</t>
  </si>
  <si>
    <t>FBAS FUNERAL CORP.</t>
  </si>
  <si>
    <t>AIME D. GRANADOS</t>
  </si>
  <si>
    <t>L1,B4, CAMIA HOMES SUBD.</t>
  </si>
  <si>
    <t>GREGORIO MAGPANTAY JR.</t>
  </si>
  <si>
    <t>PARAGUA PAWNSHOP AND FINANCIAL SERVICES</t>
  </si>
  <si>
    <t>L4,B19, PENINSULA DE PUNTA FUEGO</t>
  </si>
  <si>
    <t>KB ENTERTAINMENT UNLIMITED INC.</t>
  </si>
  <si>
    <t>MARGARITA M. BUEZA</t>
  </si>
  <si>
    <t>SITIO SAGBAT</t>
  </si>
  <si>
    <t>JUSTINE COMIA</t>
  </si>
  <si>
    <t>L37,B35, PH 2, ROXACO SUBD.</t>
  </si>
  <si>
    <t>ANDREA EMILIA ANG</t>
  </si>
  <si>
    <t>SANDARI BATULAO</t>
  </si>
  <si>
    <t>SENNETTE DEVELOPMENT CORPORATION</t>
  </si>
  <si>
    <t>L11,B36, PENINSULA DE PUNTA FUEGO</t>
  </si>
  <si>
    <t>MARIA ROSARIO Z. CAPEDING</t>
  </si>
  <si>
    <t>L24, B6, PENINSULA DE PUNTA FUEGO</t>
  </si>
  <si>
    <t>JO-ANDREW G. ALQUIROS</t>
  </si>
  <si>
    <t>LIZANNE UYCHACO</t>
  </si>
  <si>
    <t>LIGHTHOUSE</t>
  </si>
  <si>
    <t>JOSE MODESTO RUBIO</t>
  </si>
  <si>
    <t>L3,B6, TERRAZAS DE PUNTA FUEGO</t>
  </si>
  <si>
    <t>ALESSANDRRA MARIA, ANTONIO CAYETANO, ANGELA,RAYMOND FERRERIA</t>
  </si>
  <si>
    <t>EMPERADOR DISTILLERS INC.</t>
  </si>
  <si>
    <t>L3,B3B, TERRAZAS DE PUNTA FUEGO</t>
  </si>
  <si>
    <t>ENGINEERING MOTORPOOL</t>
  </si>
  <si>
    <t>NEW MATERIA L WAREHOUSE</t>
  </si>
  <si>
    <t>NUTRIENT BUILDING</t>
  </si>
  <si>
    <t>MOLASSES TANK 7</t>
  </si>
  <si>
    <t>GENERATOR SET BUILDING</t>
  </si>
  <si>
    <t>GUARD AND CARETAKER QUARTER</t>
  </si>
  <si>
    <t>NEW OFFICE BUILDING</t>
  </si>
  <si>
    <t>STAFF HOUSE BUILDING</t>
  </si>
  <si>
    <t>MOLECULAR SIEVE DEHYDRATION PLANT</t>
  </si>
  <si>
    <t>GOD'S CHOSSEN VESSEL CHRISTIAN FELLOWSHIP C/O ERLINDA S. CARUMBA</t>
  </si>
  <si>
    <t>ROSITA L. CALINAWAN</t>
  </si>
  <si>
    <t>ALBERTO T. SANDOVAL</t>
  </si>
  <si>
    <t>B8, L36, PALM PLACE 3, PAL ESTATE SUBD.</t>
  </si>
  <si>
    <t>2ND FLOOR</t>
  </si>
  <si>
    <t>CAMIA HOMES / CHRISTIAN Q. MULINGBAYAN</t>
  </si>
  <si>
    <t>MARIA GRACE M. MONTANO</t>
  </si>
  <si>
    <t>LAMBERTO P. APACIBLE</t>
  </si>
  <si>
    <t>MARIO A. MERCADO</t>
  </si>
  <si>
    <t>GREGORIO A. ULARTE SR.</t>
  </si>
  <si>
    <t>BRAGY. PANTALAN</t>
  </si>
  <si>
    <t>L10, B26, L11 ROXACO LANDING SUBD.</t>
  </si>
  <si>
    <t>B2, L13, CAMIA HOMES</t>
  </si>
  <si>
    <t>B1, L12, B2, L 41, CAMIA HOMES</t>
  </si>
  <si>
    <t>MARIA BELINDA CORNEJO</t>
  </si>
  <si>
    <t>APOLINAR CAPARAL</t>
  </si>
  <si>
    <t>MARCELO BARRION</t>
  </si>
  <si>
    <t>LORENZO A. SALVADOR</t>
  </si>
  <si>
    <t>DEO F. SALANGUIT</t>
  </si>
  <si>
    <t>ROMEO S. RUEDAS</t>
  </si>
  <si>
    <t>ELISER CASABAL</t>
  </si>
  <si>
    <t>BARGY. 12</t>
  </si>
  <si>
    <t>L35,B35, VICTORIA VILLE SUBD.</t>
  </si>
  <si>
    <t xml:space="preserve">BRGY.3 </t>
  </si>
  <si>
    <t>SITIO BAYABASAN</t>
  </si>
  <si>
    <t>L30,B4 PALM ESTATE SUBD.</t>
  </si>
  <si>
    <t>RAYMUNDO P. RUFFY</t>
  </si>
  <si>
    <t>BRGY, LOOC</t>
  </si>
  <si>
    <t>B6D, L28F &amp; L28 I LANDING TOWN HOMES</t>
  </si>
  <si>
    <t>B3,L5, ACM WOODSTUCK</t>
  </si>
  <si>
    <t>POLGREGG CASIDO</t>
  </si>
  <si>
    <t>STELLA MARIA J. GARCIA</t>
  </si>
  <si>
    <t>JERGERG K. AVELLANOSA / JULIAN G. FELIX JR.</t>
  </si>
  <si>
    <t>RODELIO M/ CUNOT</t>
  </si>
  <si>
    <t>REBECCA TOPACIO</t>
  </si>
  <si>
    <t>SOFIO H. RAMOS</t>
  </si>
  <si>
    <t>BATANGAS STATE UNIVERSITY ARASOF - NASUGBU</t>
  </si>
  <si>
    <t>L2,B2, TALIBEACH SUBD.</t>
  </si>
  <si>
    <t>B11, L4, KAWAYAN COVE</t>
  </si>
  <si>
    <t>SAMANIEGO ST.</t>
  </si>
  <si>
    <t>NORMITA P. APACIBLE</t>
  </si>
  <si>
    <t>ARVIN B. ORDIALES</t>
  </si>
  <si>
    <t>LEONORA S. VILLACRUSIS / LETICIA S. NANQUIL / ZENAIDA S. CRUZ / LOLITA S. TENORIO</t>
  </si>
  <si>
    <t>LORENZO / LIWAY ADRID</t>
  </si>
  <si>
    <t>B3 L5 PALM ESTATE SUBD.</t>
  </si>
  <si>
    <t>L15, B20, ROXACO SUBD.</t>
  </si>
  <si>
    <t>JOEL S. BISAYAS</t>
  </si>
  <si>
    <t>ELIZABETH C. CLAVECILLAS</t>
  </si>
  <si>
    <t>BENITO O. MERCADO / FREDERICK B. MERCADO</t>
  </si>
  <si>
    <t>JANE AMBAGAN</t>
  </si>
  <si>
    <t>REYNALDO M. LEGAZPI</t>
  </si>
  <si>
    <t>MARIA ANNETTE B. RAYA</t>
  </si>
  <si>
    <t>B4,L15, PALM ESTATE SUBD.</t>
  </si>
  <si>
    <t>P. HUGO ST. COR. R. MARTINEZ ST.</t>
  </si>
  <si>
    <t>B25, L2 VICTORIA VILLE SUBD.</t>
  </si>
  <si>
    <t xml:space="preserve">L11, B3, PH 3, </t>
  </si>
  <si>
    <t>MA. BELEN D. GRANADOS</t>
  </si>
  <si>
    <t>MARIA SENNEN M. RESPICIO</t>
  </si>
  <si>
    <t>COSTA DEL HAMILO, INC.</t>
  </si>
  <si>
    <t>SCOTTLAND INC. / BONCHON CHICKEN PHIL.</t>
  </si>
  <si>
    <t>RUELITO B. DELA CUESTA</t>
  </si>
  <si>
    <t>PHILIPPINE SEVEN CORP.</t>
  </si>
  <si>
    <t xml:space="preserve">L10, B1, PALM ESTATE  SUBD. </t>
  </si>
  <si>
    <t>B2,L12,13 PALM ESTATE SUBD.</t>
  </si>
  <si>
    <t>ALEJANDRO B. NUNEZ</t>
  </si>
  <si>
    <t>JAGRUPE D. RULLODA</t>
  </si>
  <si>
    <t>MV HOLDINGS INC. / WILFREDO V. VERGARA</t>
  </si>
  <si>
    <t>RUDYARD S. CHUA SING</t>
  </si>
  <si>
    <t>L10, B11, ROXACO SUBD.</t>
  </si>
  <si>
    <t>B3, L2, PENINSULA DE PUNTA FUEGO</t>
  </si>
  <si>
    <t>SITIO HULO</t>
  </si>
  <si>
    <t>JEROME C. AVONDO</t>
  </si>
  <si>
    <t>ROBERTO R. SALANGUIT</t>
  </si>
  <si>
    <t>ELISA D. LEJANO</t>
  </si>
  <si>
    <t>B40, L2, KAWAYAN COVE</t>
  </si>
  <si>
    <t>HEDERA MODEL / BATULAO ARTSCAPES</t>
  </si>
  <si>
    <t>B6,L10, SANDARI BATULAO</t>
  </si>
  <si>
    <t>LOIDA R. BUSTAMANTE / LAMOUR HOUSE RENTAL</t>
  </si>
  <si>
    <t>GOLDENPINE REALTY AND DEVT. INC.</t>
  </si>
  <si>
    <t>ELMER H. MAGANA</t>
  </si>
  <si>
    <t>ROLANDO R. CAPACIO</t>
  </si>
  <si>
    <t>B1,L11 / B4,L24,L46 CAMIA HOMES SUBD.</t>
  </si>
  <si>
    <t>B2,L21, CAMIA HOMES SUBD.</t>
  </si>
  <si>
    <t>L30, B20, ROXACO LANDING SUBD.</t>
  </si>
  <si>
    <t>L11, B4, VICTORIA VILLE SUBD.</t>
  </si>
  <si>
    <t>RANDY M. DRIO</t>
  </si>
  <si>
    <t>ROSANNA J. UMANDAL</t>
  </si>
  <si>
    <t>I JEANS MARKETING INC.</t>
  </si>
  <si>
    <t>GASSO FUEL TRADING INC.</t>
  </si>
  <si>
    <t>JOSE MANUEL DE JESUS</t>
  </si>
  <si>
    <t>L12, B4, PALM ESTATE SUBD.</t>
  </si>
  <si>
    <t>SEASIDE DRIVE, TALIBEACH SUBD.</t>
  </si>
  <si>
    <t>L33, B2A, TERRAZAS DE PUNTA FUEGO</t>
  </si>
  <si>
    <t>NMS LOGISTICS CORPORATION</t>
  </si>
  <si>
    <t>EMERSON R. TESALONA</t>
  </si>
  <si>
    <t>ROSOLA VIVAS</t>
  </si>
  <si>
    <t>HUBERT A. SARIGUMBA</t>
  </si>
  <si>
    <t>EDITH UNGSON</t>
  </si>
  <si>
    <t>NELMA REYES</t>
  </si>
  <si>
    <t>BRGY. M. INDANG</t>
  </si>
  <si>
    <t>L11, B4,</t>
  </si>
  <si>
    <t>CONCEPCION ST.</t>
  </si>
  <si>
    <t>B15, L2, TERRAZAS DE PUNTA FUEGO</t>
  </si>
  <si>
    <t>L4,B3, TALIBEACH SUBD.</t>
  </si>
  <si>
    <t>ONE NETWORK BANK</t>
  </si>
  <si>
    <t>ELIZALDE SANTIAGO</t>
  </si>
  <si>
    <t>KIMBERLY ERGINA</t>
  </si>
  <si>
    <t>KASMACORP / ELSA V. KASILAG</t>
  </si>
  <si>
    <t>J.P. LAUREL ST. COR F. ALIX ST.</t>
  </si>
  <si>
    <t>B4, L12, LANDING TOWN HOMES</t>
  </si>
  <si>
    <t>ACM WOODSTOCK</t>
  </si>
  <si>
    <t>ANTHONY DEXTER A. CARANDAN</t>
  </si>
  <si>
    <t>ELVIRA BAILEY</t>
  </si>
  <si>
    <t>BERNAFLOR PUJANES AGER</t>
  </si>
  <si>
    <t>L13, B8, PAL ESTATE SUBD.</t>
  </si>
  <si>
    <t>B4,L3, L44, CAMIA HOMES</t>
  </si>
  <si>
    <t>B2,L22 CAMIA HOMES</t>
  </si>
  <si>
    <t>B39, L18 DELA CRESTA TERRAZAS DE PUNTA FUEGO</t>
  </si>
  <si>
    <t>B8, L25, SANDARI BATULAO</t>
  </si>
  <si>
    <t>ROBELYN JOY A. CHUA</t>
  </si>
  <si>
    <t>CRISOLO SAJONA</t>
  </si>
  <si>
    <t>ROBIE C. VALDEZ</t>
  </si>
  <si>
    <t>L25, B5, PALM ESTATE SUBD.</t>
  </si>
  <si>
    <t>B6, L28, 29, PALM ESTATE SUBD.</t>
  </si>
  <si>
    <t>TALAKITOK ST.</t>
  </si>
  <si>
    <t>RAMOS SUBD.</t>
  </si>
  <si>
    <t>B5,L44, PALM ESTATE SUBD.</t>
  </si>
  <si>
    <t>MILDRED B. SANCHEZ</t>
  </si>
  <si>
    <t>UNITED CHURCH OF CHRIST IN THE PHILIPPINES (UCCP)</t>
  </si>
  <si>
    <t>MARIA CLEOFE F. LAGMAN</t>
  </si>
  <si>
    <t>RONALD R. RELLIN</t>
  </si>
  <si>
    <t>VICTORIA V. ERISARE</t>
  </si>
  <si>
    <t>TERENCE T. TAJAN</t>
  </si>
  <si>
    <t>140 MARGARITA ST.</t>
  </si>
  <si>
    <t>L1, B6,</t>
  </si>
  <si>
    <t>ROLANDO P. GIPULAN</t>
  </si>
  <si>
    <t>JENNY N. HARPOLE</t>
  </si>
  <si>
    <t>PRINCETON YU HUANG</t>
  </si>
  <si>
    <t>SAVEWAY SHOPPERS MALL INC. / ERICK DELA CRUZ TAN</t>
  </si>
  <si>
    <t>EMMANUEL MALABANAN</t>
  </si>
  <si>
    <t>B37,L12, TERRAZAS DE PUNTA FUEGO</t>
  </si>
  <si>
    <t>B8,L7, TERRAZAS DE PUNTA FUEGO</t>
  </si>
  <si>
    <t>B38,L5, TERRAZAS DE PUNTA FUEGO</t>
  </si>
  <si>
    <t>L10, B38, ROXACO SUBD.</t>
  </si>
  <si>
    <t>BRY. NATIPUAN</t>
  </si>
  <si>
    <t>ROSA BASCUGUIN ARIZOBAL</t>
  </si>
  <si>
    <t>FLORENTINO F. BARCELON</t>
  </si>
  <si>
    <t>DIVINA GRACIA LEAH CARINGAL</t>
  </si>
  <si>
    <t>ANNA B. CAMPOSANO / JESUS A. MARIANO</t>
  </si>
  <si>
    <t>ROSEMARIE JUDITH M. CERVANTES</t>
  </si>
  <si>
    <t>JOSEPH T. SACRO</t>
  </si>
  <si>
    <t>B6, L9, VICTORIA VILLE SUBD.</t>
  </si>
  <si>
    <t xml:space="preserve">J.P. LAUREL ST. </t>
  </si>
  <si>
    <t>L5,B5, TALIBEACH SUBD.</t>
  </si>
  <si>
    <t>L10, B9, SEASIDE DRIVE TALIBEACH SUBD.</t>
  </si>
  <si>
    <t xml:space="preserve">LB1,L8, TALIBEACH SUBD. </t>
  </si>
  <si>
    <t>PACIFIC HOLDING LEISURE INC.</t>
  </si>
  <si>
    <t>MAYA MAYA SUBD.</t>
  </si>
  <si>
    <t>DATE SSUED</t>
  </si>
  <si>
    <t>PEDRO TANARTE</t>
  </si>
  <si>
    <t>191200185</t>
  </si>
  <si>
    <t>271900185</t>
  </si>
  <si>
    <t>25814244</t>
  </si>
  <si>
    <t>2719001125</t>
  </si>
  <si>
    <t>CRISANTA KULMIJARVI</t>
  </si>
  <si>
    <t>borowed by owner 9/11/2020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</si>
</sst>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70" formatCode="mm/dd/yyyy;@"/>
    <numFmt numFmtId="171" formatCode="[$-3409]dd\ mmmm\,\ 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39" fontId="6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wrapText="1"/>
    </xf>
    <xf numFmtId="164" fontId="5" fillId="2" borderId="0" xfId="0" applyNumberFormat="1" applyFont="1" applyFill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39" fontId="5" fillId="2" borderId="4" xfId="0" applyNumberFormat="1" applyFont="1" applyFill="1" applyBorder="1" applyAlignment="1">
      <alignment horizontal="center" vertical="center" wrapText="1"/>
    </xf>
    <xf numFmtId="164" fontId="5" fillId="2" borderId="0" xfId="0" quotePrefix="1" applyNumberFormat="1" applyFont="1" applyFill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39" fontId="6" fillId="2" borderId="1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9" fontId="3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39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39" fontId="3" fillId="2" borderId="11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9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3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wrapText="1"/>
    </xf>
    <xf numFmtId="49" fontId="2" fillId="2" borderId="16" xfId="0" applyNumberFormat="1" applyFont="1" applyFill="1" applyBorder="1" applyAlignment="1">
      <alignment horizontal="center" wrapText="1"/>
    </xf>
    <xf numFmtId="39" fontId="2" fillId="2" borderId="17" xfId="0" applyNumberFormat="1" applyFont="1" applyFill="1" applyBorder="1" applyAlignment="1">
      <alignment horizontal="center" vertical="center" wrapText="1"/>
    </xf>
    <xf numFmtId="164" fontId="5" fillId="2" borderId="1" xfId="0" quotePrefix="1" applyNumberFormat="1" applyFont="1" applyFill="1" applyBorder="1" applyAlignment="1">
      <alignment horizontal="center" vertical="center" wrapText="1"/>
    </xf>
    <xf numFmtId="164" fontId="5" fillId="0" borderId="1" xfId="0" quotePrefix="1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39" fontId="6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64" fontId="6" fillId="2" borderId="0" xfId="0" quotePrefix="1" applyNumberFormat="1" applyFont="1" applyFill="1" applyAlignment="1">
      <alignment horizontal="center" vertical="center" wrapText="1"/>
    </xf>
    <xf numFmtId="164" fontId="6" fillId="2" borderId="18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49" fontId="6" fillId="2" borderId="18" xfId="0" applyNumberFormat="1" applyFont="1" applyFill="1" applyBorder="1" applyAlignment="1">
      <alignment horizontal="center" vertical="center" wrapText="1"/>
    </xf>
    <xf numFmtId="39" fontId="6" fillId="2" borderId="18" xfId="0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164" fontId="6" fillId="0" borderId="0" xfId="0" quotePrefix="1" applyNumberFormat="1" applyFont="1" applyAlignment="1">
      <alignment horizontal="center" vertical="center" wrapText="1"/>
    </xf>
    <xf numFmtId="39" fontId="5" fillId="2" borderId="11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39" fontId="5" fillId="2" borderId="15" xfId="0" applyNumberFormat="1" applyFont="1" applyFill="1" applyBorder="1" applyAlignment="1">
      <alignment horizontal="center" vertical="center" wrapText="1"/>
    </xf>
    <xf numFmtId="39" fontId="8" fillId="2" borderId="1" xfId="0" applyNumberFormat="1" applyFont="1" applyFill="1" applyBorder="1" applyAlignment="1">
      <alignment horizontal="center" vertical="center" wrapText="1"/>
    </xf>
    <xf numFmtId="170" fontId="3" fillId="2" borderId="0" xfId="0" applyNumberFormat="1" applyFont="1" applyFill="1" applyAlignment="1">
      <alignment horizontal="center" vertical="center" wrapText="1"/>
    </xf>
    <xf numFmtId="170" fontId="6" fillId="2" borderId="0" xfId="0" applyNumberFormat="1" applyFont="1" applyFill="1" applyAlignment="1">
      <alignment horizontal="center" vertical="center" wrapText="1"/>
    </xf>
    <xf numFmtId="170" fontId="5" fillId="2" borderId="4" xfId="0" applyNumberFormat="1" applyFont="1" applyFill="1" applyBorder="1" applyAlignment="1">
      <alignment horizontal="center"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70" fontId="6" fillId="2" borderId="18" xfId="0" applyNumberFormat="1" applyFont="1" applyFill="1" applyBorder="1" applyAlignment="1">
      <alignment horizontal="center" vertical="center" wrapText="1"/>
    </xf>
    <xf numFmtId="170" fontId="6" fillId="0" borderId="1" xfId="0" applyNumberFormat="1" applyFont="1" applyBorder="1" applyAlignment="1">
      <alignment horizontal="center" vertical="center" wrapText="1"/>
    </xf>
    <xf numFmtId="170" fontId="5" fillId="2" borderId="5" xfId="0" applyNumberFormat="1" applyFont="1" applyFill="1" applyBorder="1" applyAlignment="1">
      <alignment horizontal="center" vertical="center" wrapText="1"/>
    </xf>
    <xf numFmtId="171" fontId="3" fillId="2" borderId="0" xfId="0" applyNumberFormat="1" applyFont="1" applyFill="1" applyAlignment="1">
      <alignment horizontal="center" vertical="center" wrapText="1"/>
    </xf>
    <xf numFmtId="171" fontId="3" fillId="2" borderId="1" xfId="0" applyNumberFormat="1" applyFont="1" applyFill="1" applyBorder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13"/>
  <sheetViews>
    <sheetView topLeftCell="A133" zoomScale="85" zoomScaleNormal="85" workbookViewId="0">
      <selection activeCell="B139" sqref="B139"/>
    </sheetView>
  </sheetViews>
  <sheetFormatPr defaultRowHeight="11.25" x14ac:dyDescent="0.25"/>
  <cols>
    <col min="1" max="1" width="4" style="4" bestFit="1" customWidth="1"/>
    <col min="2" max="2" width="16.85546875" style="23" customWidth="1"/>
    <col min="3" max="3" width="16.28515625" style="21" customWidth="1"/>
    <col min="4" max="4" width="13.5703125" style="21" customWidth="1"/>
    <col min="5" max="5" width="15.28515625" style="23" bestFit="1" customWidth="1"/>
    <col min="6" max="6" width="8.42578125" style="46" customWidth="1"/>
    <col min="7" max="7" width="12.5703125" style="46" customWidth="1"/>
    <col min="8" max="8" width="11.5703125" style="46" customWidth="1"/>
    <col min="9" max="9" width="10.42578125" style="46" customWidth="1"/>
    <col min="10" max="10" width="12.42578125" style="22" bestFit="1" customWidth="1"/>
    <col min="11" max="11" width="11.7109375" style="46" bestFit="1" customWidth="1"/>
    <col min="12" max="12" width="10" style="46" customWidth="1"/>
    <col min="13" max="13" width="10.42578125" style="62" bestFit="1" customWidth="1"/>
    <col min="14" max="14" width="10.7109375" style="62" bestFit="1" customWidth="1"/>
    <col min="15" max="16" width="9.140625" style="23"/>
    <col min="17" max="17" width="10.42578125" style="23" bestFit="1" customWidth="1"/>
    <col min="18" max="16384" width="9.140625" style="23"/>
  </cols>
  <sheetData>
    <row r="2" spans="1:15" ht="18.75" customHeight="1" x14ac:dyDescent="0.25">
      <c r="C2" s="71" t="s">
        <v>271</v>
      </c>
      <c r="D2" s="71"/>
      <c r="E2" s="71"/>
      <c r="F2" s="71"/>
      <c r="G2" s="71"/>
      <c r="H2" s="71"/>
      <c r="I2" s="71"/>
      <c r="J2" s="71"/>
    </row>
    <row r="3" spans="1:15" s="19" customFormat="1" ht="13.5" thickBot="1" x14ac:dyDescent="0.3">
      <c r="A3" s="6"/>
      <c r="C3" s="47"/>
      <c r="D3" s="47"/>
      <c r="F3" s="48"/>
      <c r="G3" s="48"/>
      <c r="H3" s="48"/>
      <c r="I3" s="48"/>
      <c r="J3" s="49"/>
      <c r="K3" s="48"/>
      <c r="L3" s="48"/>
      <c r="M3" s="63"/>
      <c r="N3" s="63"/>
    </row>
    <row r="4" spans="1:15" s="6" customFormat="1" ht="38.25" x14ac:dyDescent="0.25">
      <c r="A4" s="7"/>
      <c r="B4" s="8" t="s">
        <v>0</v>
      </c>
      <c r="C4" s="9" t="s">
        <v>1</v>
      </c>
      <c r="D4" s="9" t="s">
        <v>99</v>
      </c>
      <c r="E4" s="10" t="s">
        <v>2</v>
      </c>
      <c r="F4" s="11" t="s">
        <v>280</v>
      </c>
      <c r="G4" s="11" t="s">
        <v>3</v>
      </c>
      <c r="H4" s="11" t="s">
        <v>4</v>
      </c>
      <c r="I4" s="11" t="s">
        <v>5</v>
      </c>
      <c r="J4" s="12" t="s">
        <v>12</v>
      </c>
      <c r="K4" s="11" t="s">
        <v>6</v>
      </c>
      <c r="L4" s="11" t="s">
        <v>7</v>
      </c>
      <c r="M4" s="64" t="s">
        <v>8</v>
      </c>
      <c r="N4" s="68" t="s">
        <v>9</v>
      </c>
    </row>
    <row r="5" spans="1:15" s="19" customFormat="1" ht="12.75" x14ac:dyDescent="0.25">
      <c r="A5" s="3" t="s">
        <v>10</v>
      </c>
      <c r="B5" s="16"/>
      <c r="C5" s="15"/>
      <c r="D5" s="15"/>
      <c r="E5" s="16"/>
      <c r="F5" s="17"/>
      <c r="G5" s="17"/>
      <c r="H5" s="17"/>
      <c r="I5" s="17"/>
      <c r="J5" s="18"/>
      <c r="K5" s="17"/>
      <c r="L5" s="17"/>
      <c r="M5" s="65"/>
      <c r="N5" s="65"/>
    </row>
    <row r="6" spans="1:15" s="19" customFormat="1" ht="38.25" x14ac:dyDescent="0.25">
      <c r="A6" s="38" t="s">
        <v>20</v>
      </c>
      <c r="B6" s="16" t="s">
        <v>272</v>
      </c>
      <c r="C6" s="15" t="s">
        <v>152</v>
      </c>
      <c r="D6" s="15" t="s">
        <v>273</v>
      </c>
      <c r="E6" s="16" t="s">
        <v>11</v>
      </c>
      <c r="F6" s="17" t="s">
        <v>20</v>
      </c>
      <c r="G6" s="17" t="s">
        <v>274</v>
      </c>
      <c r="H6" s="17" t="s">
        <v>275</v>
      </c>
      <c r="I6" s="17" t="s">
        <v>276</v>
      </c>
      <c r="J6" s="18">
        <v>2609</v>
      </c>
      <c r="K6" s="17" t="s">
        <v>277</v>
      </c>
      <c r="L6" s="17" t="s">
        <v>243</v>
      </c>
      <c r="M6" s="65">
        <v>43461</v>
      </c>
      <c r="N6" s="65">
        <v>43468</v>
      </c>
      <c r="O6" s="51"/>
    </row>
    <row r="7" spans="1:15" s="19" customFormat="1" ht="38.25" x14ac:dyDescent="0.25">
      <c r="A7" s="38" t="s">
        <v>21</v>
      </c>
      <c r="B7" s="16" t="s">
        <v>278</v>
      </c>
      <c r="C7" s="15" t="s">
        <v>150</v>
      </c>
      <c r="D7" s="15" t="s">
        <v>279</v>
      </c>
      <c r="E7" s="16" t="s">
        <v>11</v>
      </c>
      <c r="F7" s="17">
        <v>2</v>
      </c>
      <c r="G7" s="17" t="s">
        <v>281</v>
      </c>
      <c r="H7" s="17" t="s">
        <v>277</v>
      </c>
      <c r="I7" s="17" t="s">
        <v>289</v>
      </c>
      <c r="J7" s="61">
        <v>15413</v>
      </c>
      <c r="K7" s="17" t="s">
        <v>284</v>
      </c>
      <c r="L7" s="17" t="s">
        <v>277</v>
      </c>
      <c r="M7" s="65">
        <v>43462</v>
      </c>
      <c r="N7" s="65">
        <v>43469</v>
      </c>
      <c r="O7" s="51"/>
    </row>
    <row r="8" spans="1:15" s="19" customFormat="1" ht="25.5" x14ac:dyDescent="0.25">
      <c r="A8" s="38" t="s">
        <v>22</v>
      </c>
      <c r="B8" s="16" t="s">
        <v>285</v>
      </c>
      <c r="C8" s="15" t="s">
        <v>87</v>
      </c>
      <c r="D8" s="15" t="s">
        <v>286</v>
      </c>
      <c r="E8" s="16" t="s">
        <v>11</v>
      </c>
      <c r="F8" s="17" t="s">
        <v>20</v>
      </c>
      <c r="G8" s="17" t="s">
        <v>287</v>
      </c>
      <c r="H8" s="17" t="s">
        <v>288</v>
      </c>
      <c r="I8" s="17" t="s">
        <v>282</v>
      </c>
      <c r="J8" s="18">
        <v>6170</v>
      </c>
      <c r="K8" s="17" t="s">
        <v>284</v>
      </c>
      <c r="L8" s="17" t="s">
        <v>288</v>
      </c>
      <c r="M8" s="65">
        <v>43462</v>
      </c>
      <c r="N8" s="65">
        <v>43469</v>
      </c>
      <c r="O8" s="51"/>
    </row>
    <row r="9" spans="1:15" s="19" customFormat="1" ht="38.25" x14ac:dyDescent="0.25">
      <c r="A9" s="38" t="s">
        <v>23</v>
      </c>
      <c r="B9" s="16" t="s">
        <v>266</v>
      </c>
      <c r="C9" s="15" t="s">
        <v>103</v>
      </c>
      <c r="D9" s="16" t="s">
        <v>290</v>
      </c>
      <c r="E9" s="16" t="s">
        <v>11</v>
      </c>
      <c r="F9" s="17" t="s">
        <v>291</v>
      </c>
      <c r="G9" s="17" t="s">
        <v>292</v>
      </c>
      <c r="H9" s="17" t="s">
        <v>284</v>
      </c>
      <c r="I9" s="17" t="s">
        <v>293</v>
      </c>
      <c r="J9" s="18">
        <v>11551</v>
      </c>
      <c r="K9" s="17" t="s">
        <v>294</v>
      </c>
      <c r="L9" s="17" t="s">
        <v>284</v>
      </c>
      <c r="M9" s="65">
        <v>43462</v>
      </c>
      <c r="N9" s="65">
        <v>43472</v>
      </c>
      <c r="O9" s="51"/>
    </row>
    <row r="10" spans="1:15" s="19" customFormat="1" ht="12.75" x14ac:dyDescent="0.25">
      <c r="A10" s="38" t="s">
        <v>24</v>
      </c>
      <c r="B10" s="16" t="s">
        <v>295</v>
      </c>
      <c r="C10" s="15" t="s">
        <v>155</v>
      </c>
      <c r="D10" s="15"/>
      <c r="E10" s="16" t="s">
        <v>11</v>
      </c>
      <c r="F10" s="17" t="s">
        <v>21</v>
      </c>
      <c r="G10" s="17" t="s">
        <v>296</v>
      </c>
      <c r="H10" s="17" t="s">
        <v>297</v>
      </c>
      <c r="I10" s="17" t="s">
        <v>298</v>
      </c>
      <c r="J10" s="18">
        <v>1586</v>
      </c>
      <c r="K10" s="17" t="s">
        <v>299</v>
      </c>
      <c r="L10" s="17" t="s">
        <v>297</v>
      </c>
      <c r="M10" s="65">
        <v>43462</v>
      </c>
      <c r="N10" s="65">
        <v>43474</v>
      </c>
      <c r="O10" s="51"/>
    </row>
    <row r="11" spans="1:15" s="19" customFormat="1" ht="12.75" x14ac:dyDescent="0.25">
      <c r="A11" s="38" t="s">
        <v>25</v>
      </c>
      <c r="B11" s="16" t="s">
        <v>300</v>
      </c>
      <c r="C11" s="15" t="s">
        <v>87</v>
      </c>
      <c r="D11" s="15" t="s">
        <v>301</v>
      </c>
      <c r="E11" s="16" t="s">
        <v>11</v>
      </c>
      <c r="F11" s="17" t="s">
        <v>20</v>
      </c>
      <c r="G11" s="17" t="s">
        <v>302</v>
      </c>
      <c r="H11" s="17" t="s">
        <v>303</v>
      </c>
      <c r="I11" s="17" t="s">
        <v>304</v>
      </c>
      <c r="J11" s="18">
        <v>7488</v>
      </c>
      <c r="K11" s="17" t="s">
        <v>305</v>
      </c>
      <c r="L11" s="17" t="s">
        <v>303</v>
      </c>
      <c r="M11" s="65">
        <v>43474</v>
      </c>
      <c r="N11" s="65">
        <v>43483</v>
      </c>
      <c r="O11" s="51"/>
    </row>
    <row r="12" spans="1:15" s="19" customFormat="1" ht="12.75" x14ac:dyDescent="0.25">
      <c r="A12" s="38" t="s">
        <v>26</v>
      </c>
      <c r="B12" s="16" t="s">
        <v>306</v>
      </c>
      <c r="C12" s="15" t="s">
        <v>150</v>
      </c>
      <c r="D12" s="15" t="s">
        <v>307</v>
      </c>
      <c r="E12" s="16" t="s">
        <v>11</v>
      </c>
      <c r="F12" s="17" t="s">
        <v>21</v>
      </c>
      <c r="G12" s="17" t="s">
        <v>308</v>
      </c>
      <c r="H12" s="17" t="s">
        <v>309</v>
      </c>
      <c r="I12" s="17" t="s">
        <v>310</v>
      </c>
      <c r="J12" s="18">
        <v>8143</v>
      </c>
      <c r="K12" s="17" t="s">
        <v>311</v>
      </c>
      <c r="L12" s="17" t="s">
        <v>309</v>
      </c>
      <c r="M12" s="65">
        <v>43476</v>
      </c>
      <c r="N12" s="65">
        <v>43483</v>
      </c>
    </row>
    <row r="13" spans="1:15" s="19" customFormat="1" ht="25.5" x14ac:dyDescent="0.25">
      <c r="A13" s="38" t="s">
        <v>27</v>
      </c>
      <c r="B13" s="16" t="s">
        <v>312</v>
      </c>
      <c r="C13" s="15" t="s">
        <v>101</v>
      </c>
      <c r="D13" s="15" t="s">
        <v>313</v>
      </c>
      <c r="E13" s="16" t="s">
        <v>11</v>
      </c>
      <c r="F13" s="17" t="s">
        <v>21</v>
      </c>
      <c r="G13" s="17" t="s">
        <v>314</v>
      </c>
      <c r="H13" s="17" t="s">
        <v>315</v>
      </c>
      <c r="I13" s="17" t="s">
        <v>316</v>
      </c>
      <c r="J13" s="18">
        <v>1712</v>
      </c>
      <c r="K13" s="17" t="s">
        <v>317</v>
      </c>
      <c r="L13" s="17" t="s">
        <v>315</v>
      </c>
      <c r="M13" s="65">
        <v>43476</v>
      </c>
      <c r="N13" s="65">
        <v>43483</v>
      </c>
      <c r="O13" s="51"/>
    </row>
    <row r="14" spans="1:15" s="19" customFormat="1" ht="25.5" x14ac:dyDescent="0.25">
      <c r="A14" s="38" t="s">
        <v>28</v>
      </c>
      <c r="B14" s="16" t="s">
        <v>318</v>
      </c>
      <c r="C14" s="15" t="s">
        <v>153</v>
      </c>
      <c r="D14" s="15" t="s">
        <v>319</v>
      </c>
      <c r="E14" s="16" t="s">
        <v>11</v>
      </c>
      <c r="F14" s="17" t="s">
        <v>20</v>
      </c>
      <c r="G14" s="17" t="s">
        <v>320</v>
      </c>
      <c r="H14" s="17" t="s">
        <v>283</v>
      </c>
      <c r="I14" s="17" t="s">
        <v>321</v>
      </c>
      <c r="J14" s="18">
        <v>858</v>
      </c>
      <c r="K14" s="17" t="s">
        <v>322</v>
      </c>
      <c r="L14" s="17" t="s">
        <v>283</v>
      </c>
      <c r="M14" s="65">
        <v>43479</v>
      </c>
      <c r="N14" s="65">
        <v>43486</v>
      </c>
      <c r="O14" s="51"/>
    </row>
    <row r="15" spans="1:15" s="19" customFormat="1" ht="12.75" x14ac:dyDescent="0.25">
      <c r="A15" s="38" t="s">
        <v>29</v>
      </c>
      <c r="B15" s="16" t="s">
        <v>323</v>
      </c>
      <c r="C15" s="15" t="s">
        <v>255</v>
      </c>
      <c r="D15" s="15" t="s">
        <v>324</v>
      </c>
      <c r="E15" s="16" t="s">
        <v>11</v>
      </c>
      <c r="F15" s="17" t="s">
        <v>20</v>
      </c>
      <c r="G15" s="17" t="s">
        <v>325</v>
      </c>
      <c r="H15" s="17" t="s">
        <v>326</v>
      </c>
      <c r="I15" s="17" t="s">
        <v>327</v>
      </c>
      <c r="J15" s="18">
        <v>1117</v>
      </c>
      <c r="K15" s="17" t="s">
        <v>328</v>
      </c>
      <c r="L15" s="17" t="s">
        <v>326</v>
      </c>
      <c r="M15" s="65">
        <v>43480</v>
      </c>
      <c r="N15" s="65">
        <v>43487</v>
      </c>
      <c r="O15" s="51"/>
    </row>
    <row r="16" spans="1:15" s="19" customFormat="1" ht="38.25" x14ac:dyDescent="0.25">
      <c r="A16" s="38" t="s">
        <v>30</v>
      </c>
      <c r="B16" s="16" t="s">
        <v>84</v>
      </c>
      <c r="C16" s="15" t="s">
        <v>329</v>
      </c>
      <c r="D16" s="15" t="s">
        <v>330</v>
      </c>
      <c r="E16" s="16" t="s">
        <v>11</v>
      </c>
      <c r="F16" s="17" t="s">
        <v>22</v>
      </c>
      <c r="G16" s="17" t="s">
        <v>331</v>
      </c>
      <c r="H16" s="17" t="s">
        <v>332</v>
      </c>
      <c r="I16" s="17" t="s">
        <v>327</v>
      </c>
      <c r="J16" s="18">
        <v>1117</v>
      </c>
      <c r="K16" s="17" t="s">
        <v>333</v>
      </c>
      <c r="L16" s="17" t="s">
        <v>332</v>
      </c>
      <c r="M16" s="65">
        <v>43480</v>
      </c>
      <c r="N16" s="65">
        <v>43487</v>
      </c>
      <c r="O16" s="51"/>
    </row>
    <row r="17" spans="1:15" s="19" customFormat="1" ht="25.5" x14ac:dyDescent="0.25">
      <c r="A17" s="38" t="s">
        <v>31</v>
      </c>
      <c r="B17" s="16" t="s">
        <v>334</v>
      </c>
      <c r="C17" s="15" t="s">
        <v>336</v>
      </c>
      <c r="D17" s="15" t="s">
        <v>335</v>
      </c>
      <c r="E17" s="16" t="s">
        <v>11</v>
      </c>
      <c r="F17" s="17" t="s">
        <v>21</v>
      </c>
      <c r="G17" s="17" t="s">
        <v>337</v>
      </c>
      <c r="H17" s="17" t="s">
        <v>338</v>
      </c>
      <c r="I17" s="17" t="s">
        <v>339</v>
      </c>
      <c r="J17" s="18">
        <v>2708</v>
      </c>
      <c r="K17" s="17" t="s">
        <v>340</v>
      </c>
      <c r="L17" s="17" t="s">
        <v>338</v>
      </c>
      <c r="M17" s="65">
        <v>43481</v>
      </c>
      <c r="N17" s="65">
        <v>43488</v>
      </c>
      <c r="O17" s="51"/>
    </row>
    <row r="18" spans="1:15" s="19" customFormat="1" ht="25.5" x14ac:dyDescent="0.25">
      <c r="A18" s="38" t="s">
        <v>32</v>
      </c>
      <c r="B18" s="16" t="s">
        <v>341</v>
      </c>
      <c r="C18" s="15" t="s">
        <v>152</v>
      </c>
      <c r="D18" s="15" t="s">
        <v>342</v>
      </c>
      <c r="E18" s="16" t="s">
        <v>11</v>
      </c>
      <c r="F18" s="17" t="s">
        <v>343</v>
      </c>
      <c r="G18" s="17" t="s">
        <v>344</v>
      </c>
      <c r="H18" s="17" t="s">
        <v>345</v>
      </c>
      <c r="I18" s="17" t="s">
        <v>346</v>
      </c>
      <c r="J18" s="18">
        <v>1720</v>
      </c>
      <c r="K18" s="17" t="s">
        <v>347</v>
      </c>
      <c r="L18" s="17" t="s">
        <v>345</v>
      </c>
      <c r="M18" s="65">
        <v>43487</v>
      </c>
      <c r="N18" s="65">
        <v>43494</v>
      </c>
      <c r="O18" s="51"/>
    </row>
    <row r="19" spans="1:15" s="19" customFormat="1" ht="25.5" x14ac:dyDescent="0.25">
      <c r="A19" s="38" t="s">
        <v>129</v>
      </c>
      <c r="B19" s="16" t="s">
        <v>348</v>
      </c>
      <c r="C19" s="15" t="s">
        <v>101</v>
      </c>
      <c r="D19" s="15" t="s">
        <v>349</v>
      </c>
      <c r="E19" s="16" t="s">
        <v>11</v>
      </c>
      <c r="F19" s="17" t="s">
        <v>21</v>
      </c>
      <c r="G19" s="17" t="s">
        <v>350</v>
      </c>
      <c r="H19" s="17" t="s">
        <v>351</v>
      </c>
      <c r="I19" s="17" t="s">
        <v>352</v>
      </c>
      <c r="J19" s="18">
        <v>1933</v>
      </c>
      <c r="K19" s="17" t="s">
        <v>353</v>
      </c>
      <c r="L19" s="17" t="s">
        <v>351</v>
      </c>
      <c r="M19" s="65">
        <v>43489</v>
      </c>
      <c r="N19" s="65">
        <v>43496</v>
      </c>
      <c r="O19" s="51"/>
    </row>
    <row r="20" spans="1:15" s="19" customFormat="1" ht="38.25" x14ac:dyDescent="0.25">
      <c r="A20" s="38" t="s">
        <v>33</v>
      </c>
      <c r="B20" s="52" t="s">
        <v>354</v>
      </c>
      <c r="C20" s="53" t="s">
        <v>260</v>
      </c>
      <c r="D20" s="53" t="s">
        <v>355</v>
      </c>
      <c r="E20" s="52" t="s">
        <v>11</v>
      </c>
      <c r="F20" s="54" t="s">
        <v>20</v>
      </c>
      <c r="G20" s="54" t="s">
        <v>359</v>
      </c>
      <c r="H20" s="54" t="s">
        <v>356</v>
      </c>
      <c r="I20" s="54" t="s">
        <v>357</v>
      </c>
      <c r="J20" s="55">
        <v>1302</v>
      </c>
      <c r="K20" s="54" t="s">
        <v>358</v>
      </c>
      <c r="L20" s="54" t="s">
        <v>356</v>
      </c>
      <c r="M20" s="66">
        <v>43491</v>
      </c>
      <c r="N20" s="66">
        <v>43500</v>
      </c>
      <c r="O20" s="51"/>
    </row>
    <row r="21" spans="1:15" s="19" customFormat="1" ht="38.25" x14ac:dyDescent="0.25">
      <c r="A21" s="38" t="s">
        <v>34</v>
      </c>
      <c r="B21" s="16" t="s">
        <v>261</v>
      </c>
      <c r="C21" s="15" t="s">
        <v>152</v>
      </c>
      <c r="D21" s="15" t="s">
        <v>360</v>
      </c>
      <c r="E21" s="16" t="s">
        <v>11</v>
      </c>
      <c r="F21" s="17" t="s">
        <v>21</v>
      </c>
      <c r="G21" s="17" t="s">
        <v>361</v>
      </c>
      <c r="H21" s="17" t="s">
        <v>294</v>
      </c>
      <c r="I21" s="17" t="s">
        <v>362</v>
      </c>
      <c r="J21" s="18">
        <v>1502</v>
      </c>
      <c r="K21" s="17" t="s">
        <v>363</v>
      </c>
      <c r="L21" s="17" t="s">
        <v>294</v>
      </c>
      <c r="M21" s="65">
        <v>43495</v>
      </c>
      <c r="N21" s="65">
        <v>43502</v>
      </c>
    </row>
    <row r="22" spans="1:15" s="19" customFormat="1" ht="12.75" x14ac:dyDescent="0.25">
      <c r="A22" s="38" t="s">
        <v>197</v>
      </c>
      <c r="B22" s="16" t="s">
        <v>364</v>
      </c>
      <c r="C22" s="15" t="s">
        <v>155</v>
      </c>
      <c r="D22" s="15" t="s">
        <v>365</v>
      </c>
      <c r="E22" s="16" t="s">
        <v>11</v>
      </c>
      <c r="F22" s="17" t="s">
        <v>20</v>
      </c>
      <c r="G22" s="17" t="s">
        <v>366</v>
      </c>
      <c r="H22" s="17" t="s">
        <v>367</v>
      </c>
      <c r="I22" s="17" t="s">
        <v>368</v>
      </c>
      <c r="J22" s="18">
        <v>3102</v>
      </c>
      <c r="K22" s="17" t="s">
        <v>369</v>
      </c>
      <c r="L22" s="17" t="s">
        <v>367</v>
      </c>
      <c r="M22" s="65">
        <v>43496</v>
      </c>
      <c r="N22" s="65">
        <v>43503</v>
      </c>
      <c r="O22" s="51"/>
    </row>
    <row r="23" spans="1:15" s="19" customFormat="1" ht="25.5" x14ac:dyDescent="0.25">
      <c r="A23" s="38" t="s">
        <v>198</v>
      </c>
      <c r="B23" s="16" t="s">
        <v>370</v>
      </c>
      <c r="C23" s="15" t="s">
        <v>155</v>
      </c>
      <c r="D23" s="15" t="s">
        <v>371</v>
      </c>
      <c r="E23" s="16" t="s">
        <v>13</v>
      </c>
      <c r="F23" s="17" t="s">
        <v>20</v>
      </c>
      <c r="G23" s="17" t="s">
        <v>372</v>
      </c>
      <c r="H23" s="17" t="s">
        <v>373</v>
      </c>
      <c r="I23" s="17" t="s">
        <v>374</v>
      </c>
      <c r="J23" s="18">
        <v>880</v>
      </c>
      <c r="K23" s="17" t="s">
        <v>375</v>
      </c>
      <c r="L23" s="17" t="s">
        <v>376</v>
      </c>
      <c r="M23" s="65">
        <v>43496</v>
      </c>
      <c r="N23" s="65">
        <v>43503</v>
      </c>
      <c r="O23" s="51"/>
    </row>
    <row r="24" spans="1:15" s="19" customFormat="1" ht="51" x14ac:dyDescent="0.25">
      <c r="A24" s="38" t="s">
        <v>199</v>
      </c>
      <c r="B24" s="16" t="s">
        <v>377</v>
      </c>
      <c r="C24" s="15" t="s">
        <v>150</v>
      </c>
      <c r="D24" s="15" t="s">
        <v>378</v>
      </c>
      <c r="E24" s="16" t="s">
        <v>11</v>
      </c>
      <c r="F24" s="17" t="s">
        <v>22</v>
      </c>
      <c r="G24" s="17" t="s">
        <v>379</v>
      </c>
      <c r="H24" s="17" t="s">
        <v>380</v>
      </c>
      <c r="I24" s="17" t="s">
        <v>381</v>
      </c>
      <c r="J24" s="18">
        <v>13842</v>
      </c>
      <c r="K24" s="17" t="s">
        <v>382</v>
      </c>
      <c r="L24" s="17" t="s">
        <v>383</v>
      </c>
      <c r="M24" s="65">
        <v>43496</v>
      </c>
      <c r="N24" s="65">
        <v>43503</v>
      </c>
      <c r="O24" s="51"/>
    </row>
    <row r="25" spans="1:15" s="19" customFormat="1" ht="38.25" x14ac:dyDescent="0.25">
      <c r="A25" s="38" t="s">
        <v>200</v>
      </c>
      <c r="B25" s="16" t="s">
        <v>384</v>
      </c>
      <c r="C25" s="15" t="s">
        <v>153</v>
      </c>
      <c r="D25" s="15" t="s">
        <v>385</v>
      </c>
      <c r="E25" s="16" t="s">
        <v>11</v>
      </c>
      <c r="F25" s="17" t="s">
        <v>386</v>
      </c>
      <c r="G25" s="17" t="s">
        <v>387</v>
      </c>
      <c r="H25" s="17" t="s">
        <v>388</v>
      </c>
      <c r="I25" s="17" t="s">
        <v>389</v>
      </c>
      <c r="J25" s="18">
        <v>8204</v>
      </c>
      <c r="K25" s="17" t="s">
        <v>390</v>
      </c>
      <c r="L25" s="17" t="s">
        <v>380</v>
      </c>
      <c r="M25" s="65">
        <v>43497</v>
      </c>
      <c r="N25" s="65">
        <v>43504</v>
      </c>
    </row>
    <row r="26" spans="1:15" s="19" customFormat="1" ht="25.5" x14ac:dyDescent="0.25">
      <c r="A26" s="38" t="s">
        <v>201</v>
      </c>
      <c r="B26" s="16" t="s">
        <v>253</v>
      </c>
      <c r="C26" s="15" t="s">
        <v>252</v>
      </c>
      <c r="D26" s="15"/>
      <c r="E26" s="16" t="s">
        <v>391</v>
      </c>
      <c r="F26" s="17"/>
      <c r="G26" s="17" t="s">
        <v>392</v>
      </c>
      <c r="H26" s="17" t="s">
        <v>393</v>
      </c>
      <c r="I26" s="17" t="s">
        <v>394</v>
      </c>
      <c r="J26" s="18">
        <v>11480</v>
      </c>
      <c r="K26" s="17" t="s">
        <v>151</v>
      </c>
      <c r="L26" s="17" t="s">
        <v>151</v>
      </c>
      <c r="M26" s="65">
        <v>43497</v>
      </c>
      <c r="N26" s="65">
        <v>43504</v>
      </c>
      <c r="O26" s="51"/>
    </row>
    <row r="27" spans="1:15" s="19" customFormat="1" ht="25.5" x14ac:dyDescent="0.25">
      <c r="A27" s="38" t="s">
        <v>202</v>
      </c>
      <c r="B27" s="16" t="s">
        <v>395</v>
      </c>
      <c r="C27" s="15" t="s">
        <v>86</v>
      </c>
      <c r="D27" s="15" t="s">
        <v>396</v>
      </c>
      <c r="E27" s="16" t="s">
        <v>11</v>
      </c>
      <c r="F27" s="17" t="s">
        <v>21</v>
      </c>
      <c r="G27" s="17" t="s">
        <v>397</v>
      </c>
      <c r="H27" s="17" t="s">
        <v>398</v>
      </c>
      <c r="I27" s="17" t="s">
        <v>399</v>
      </c>
      <c r="J27" s="18">
        <v>4519</v>
      </c>
      <c r="K27" s="17" t="s">
        <v>400</v>
      </c>
      <c r="L27" s="17" t="s">
        <v>393</v>
      </c>
      <c r="M27" s="65">
        <v>43500</v>
      </c>
      <c r="N27" s="65">
        <v>43508</v>
      </c>
      <c r="O27" s="13"/>
    </row>
    <row r="28" spans="1:15" s="19" customFormat="1" ht="25.5" x14ac:dyDescent="0.25">
      <c r="A28" s="38" t="s">
        <v>203</v>
      </c>
      <c r="B28" s="16" t="s">
        <v>401</v>
      </c>
      <c r="C28" s="15" t="s">
        <v>101</v>
      </c>
      <c r="D28" s="15" t="s">
        <v>402</v>
      </c>
      <c r="E28" s="16" t="s">
        <v>11</v>
      </c>
      <c r="F28" s="17" t="s">
        <v>21</v>
      </c>
      <c r="G28" s="17" t="s">
        <v>403</v>
      </c>
      <c r="H28" s="17" t="s">
        <v>404</v>
      </c>
      <c r="I28" s="17" t="s">
        <v>405</v>
      </c>
      <c r="J28" s="18">
        <v>2147</v>
      </c>
      <c r="K28" s="17" t="s">
        <v>406</v>
      </c>
      <c r="L28" s="17" t="s">
        <v>398</v>
      </c>
      <c r="M28" s="65">
        <v>43503</v>
      </c>
      <c r="N28" s="65">
        <v>43510</v>
      </c>
      <c r="O28" s="51"/>
    </row>
    <row r="29" spans="1:15" s="19" customFormat="1" ht="25.5" x14ac:dyDescent="0.25">
      <c r="A29" s="38" t="s">
        <v>204</v>
      </c>
      <c r="B29" s="16" t="s">
        <v>407</v>
      </c>
      <c r="C29" s="15" t="s">
        <v>409</v>
      </c>
      <c r="D29" s="15" t="s">
        <v>408</v>
      </c>
      <c r="E29" s="16" t="s">
        <v>11</v>
      </c>
      <c r="F29" s="17" t="s">
        <v>21</v>
      </c>
      <c r="G29" s="17" t="s">
        <v>410</v>
      </c>
      <c r="H29" s="17" t="s">
        <v>411</v>
      </c>
      <c r="I29" s="17" t="s">
        <v>412</v>
      </c>
      <c r="J29" s="18">
        <v>847</v>
      </c>
      <c r="K29" s="17" t="s">
        <v>413</v>
      </c>
      <c r="L29" s="17" t="s">
        <v>404</v>
      </c>
      <c r="M29" s="65">
        <v>43509</v>
      </c>
      <c r="N29" s="65">
        <v>43516</v>
      </c>
    </row>
    <row r="30" spans="1:15" s="19" customFormat="1" ht="38.25" x14ac:dyDescent="0.25">
      <c r="A30" s="38" t="s">
        <v>205</v>
      </c>
      <c r="B30" s="16" t="s">
        <v>414</v>
      </c>
      <c r="C30" s="15" t="s">
        <v>150</v>
      </c>
      <c r="D30" s="15" t="s">
        <v>415</v>
      </c>
      <c r="E30" s="16" t="s">
        <v>11</v>
      </c>
      <c r="F30" s="17" t="s">
        <v>22</v>
      </c>
      <c r="G30" s="17" t="s">
        <v>416</v>
      </c>
      <c r="H30" s="17" t="s">
        <v>417</v>
      </c>
      <c r="I30" s="17" t="s">
        <v>418</v>
      </c>
      <c r="J30" s="18">
        <v>13030</v>
      </c>
      <c r="K30" s="17" t="s">
        <v>419</v>
      </c>
      <c r="L30" s="17" t="s">
        <v>411</v>
      </c>
      <c r="M30" s="65">
        <v>43510</v>
      </c>
      <c r="N30" s="65">
        <v>43517</v>
      </c>
    </row>
    <row r="31" spans="1:15" s="19" customFormat="1" ht="12.75" x14ac:dyDescent="0.25">
      <c r="A31" s="38" t="s">
        <v>206</v>
      </c>
      <c r="B31" s="16" t="s">
        <v>420</v>
      </c>
      <c r="C31" s="15" t="s">
        <v>164</v>
      </c>
      <c r="D31" s="15" t="s">
        <v>196</v>
      </c>
      <c r="E31" s="16" t="s">
        <v>13</v>
      </c>
      <c r="F31" s="17" t="s">
        <v>20</v>
      </c>
      <c r="G31" s="17" t="s">
        <v>421</v>
      </c>
      <c r="H31" s="17" t="s">
        <v>422</v>
      </c>
      <c r="I31" s="17" t="s">
        <v>423</v>
      </c>
      <c r="J31" s="18">
        <v>1860</v>
      </c>
      <c r="K31" s="17" t="s">
        <v>424</v>
      </c>
      <c r="L31" s="17" t="s">
        <v>417</v>
      </c>
      <c r="M31" s="65">
        <v>43511</v>
      </c>
      <c r="N31" s="65">
        <v>43518</v>
      </c>
      <c r="O31" s="51"/>
    </row>
    <row r="32" spans="1:15" s="19" customFormat="1" ht="25.5" x14ac:dyDescent="0.25">
      <c r="A32" s="38" t="s">
        <v>207</v>
      </c>
      <c r="B32" s="16" t="s">
        <v>425</v>
      </c>
      <c r="C32" s="15" t="s">
        <v>260</v>
      </c>
      <c r="D32" s="15" t="s">
        <v>426</v>
      </c>
      <c r="E32" s="16" t="s">
        <v>11</v>
      </c>
      <c r="F32" s="17" t="s">
        <v>20</v>
      </c>
      <c r="G32" s="17" t="s">
        <v>427</v>
      </c>
      <c r="H32" s="17" t="s">
        <v>428</v>
      </c>
      <c r="I32" s="17" t="s">
        <v>429</v>
      </c>
      <c r="J32" s="18">
        <v>1019</v>
      </c>
      <c r="K32" s="17" t="s">
        <v>430</v>
      </c>
      <c r="L32" s="17" t="s">
        <v>422</v>
      </c>
      <c r="M32" s="65">
        <v>43515</v>
      </c>
      <c r="N32" s="65">
        <v>43522</v>
      </c>
      <c r="O32" s="51"/>
    </row>
    <row r="33" spans="1:15" s="19" customFormat="1" ht="25.5" x14ac:dyDescent="0.25">
      <c r="A33" s="38" t="s">
        <v>208</v>
      </c>
      <c r="B33" s="16" t="s">
        <v>432</v>
      </c>
      <c r="C33" s="15" t="s">
        <v>256</v>
      </c>
      <c r="D33" s="15" t="s">
        <v>262</v>
      </c>
      <c r="E33" s="16" t="s">
        <v>13</v>
      </c>
      <c r="F33" s="17" t="s">
        <v>20</v>
      </c>
      <c r="G33" s="17" t="s">
        <v>431</v>
      </c>
      <c r="H33" s="17" t="s">
        <v>433</v>
      </c>
      <c r="I33" s="17" t="s">
        <v>434</v>
      </c>
      <c r="J33" s="18">
        <v>900</v>
      </c>
      <c r="K33" s="17" t="s">
        <v>435</v>
      </c>
      <c r="L33" s="17" t="s">
        <v>428</v>
      </c>
      <c r="M33" s="65">
        <v>43515</v>
      </c>
      <c r="N33" s="65">
        <v>43522</v>
      </c>
      <c r="O33" s="51"/>
    </row>
    <row r="34" spans="1:15" s="19" customFormat="1" ht="12.75" x14ac:dyDescent="0.25">
      <c r="A34" s="38" t="s">
        <v>209</v>
      </c>
      <c r="B34" s="16" t="s">
        <v>436</v>
      </c>
      <c r="C34" s="15" t="s">
        <v>163</v>
      </c>
      <c r="D34" s="15" t="s">
        <v>437</v>
      </c>
      <c r="E34" s="16" t="s">
        <v>11</v>
      </c>
      <c r="F34" s="17" t="s">
        <v>21</v>
      </c>
      <c r="G34" s="17" t="s">
        <v>438</v>
      </c>
      <c r="H34" s="17" t="s">
        <v>439</v>
      </c>
      <c r="I34" s="17" t="s">
        <v>440</v>
      </c>
      <c r="J34" s="18">
        <v>1007</v>
      </c>
      <c r="K34" s="17" t="s">
        <v>441</v>
      </c>
      <c r="L34" s="17" t="s">
        <v>433</v>
      </c>
      <c r="M34" s="65">
        <v>43516</v>
      </c>
      <c r="N34" s="65">
        <v>43523</v>
      </c>
      <c r="O34" s="51"/>
    </row>
    <row r="35" spans="1:15" s="19" customFormat="1" ht="25.5" x14ac:dyDescent="0.25">
      <c r="A35" s="38" t="s">
        <v>138</v>
      </c>
      <c r="B35" s="16" t="s">
        <v>442</v>
      </c>
      <c r="C35" s="15" t="s">
        <v>102</v>
      </c>
      <c r="D35" s="15" t="s">
        <v>196</v>
      </c>
      <c r="E35" s="16" t="s">
        <v>13</v>
      </c>
      <c r="F35" s="17" t="s">
        <v>20</v>
      </c>
      <c r="G35" s="17" t="s">
        <v>443</v>
      </c>
      <c r="H35" s="17" t="s">
        <v>444</v>
      </c>
      <c r="I35" s="17" t="s">
        <v>445</v>
      </c>
      <c r="J35" s="18">
        <v>1388</v>
      </c>
      <c r="K35" s="17" t="s">
        <v>446</v>
      </c>
      <c r="L35" s="17" t="s">
        <v>439</v>
      </c>
      <c r="M35" s="65">
        <v>43517</v>
      </c>
      <c r="N35" s="65">
        <v>43524</v>
      </c>
      <c r="O35" s="51"/>
    </row>
    <row r="36" spans="1:15" s="19" customFormat="1" ht="25.5" x14ac:dyDescent="0.25">
      <c r="A36" s="38" t="s">
        <v>139</v>
      </c>
      <c r="B36" s="16" t="s">
        <v>447</v>
      </c>
      <c r="C36" s="15" t="s">
        <v>448</v>
      </c>
      <c r="D36" s="15"/>
      <c r="E36" s="16" t="s">
        <v>13</v>
      </c>
      <c r="F36" s="17" t="s">
        <v>21</v>
      </c>
      <c r="G36" s="17" t="s">
        <v>452</v>
      </c>
      <c r="H36" s="17" t="s">
        <v>449</v>
      </c>
      <c r="I36" s="17" t="s">
        <v>450</v>
      </c>
      <c r="J36" s="18">
        <v>12910</v>
      </c>
      <c r="K36" s="17" t="s">
        <v>451</v>
      </c>
      <c r="L36" s="17" t="s">
        <v>444</v>
      </c>
      <c r="M36" s="65">
        <v>43523</v>
      </c>
      <c r="N36" s="65">
        <v>43529</v>
      </c>
    </row>
    <row r="37" spans="1:15" s="19" customFormat="1" ht="12.75" x14ac:dyDescent="0.25">
      <c r="A37" s="38" t="s">
        <v>140</v>
      </c>
      <c r="B37" s="16" t="s">
        <v>453</v>
      </c>
      <c r="C37" s="15" t="s">
        <v>102</v>
      </c>
      <c r="D37" s="15" t="s">
        <v>244</v>
      </c>
      <c r="E37" s="16" t="s">
        <v>13</v>
      </c>
      <c r="F37" s="17" t="s">
        <v>20</v>
      </c>
      <c r="G37" s="17" t="s">
        <v>454</v>
      </c>
      <c r="H37" s="17" t="s">
        <v>455</v>
      </c>
      <c r="I37" s="17" t="s">
        <v>456</v>
      </c>
      <c r="J37" s="18">
        <v>523</v>
      </c>
      <c r="K37" s="17" t="s">
        <v>457</v>
      </c>
      <c r="L37" s="17" t="s">
        <v>151</v>
      </c>
      <c r="M37" s="65">
        <v>43524</v>
      </c>
      <c r="N37" s="65">
        <v>43531</v>
      </c>
      <c r="O37" s="51"/>
    </row>
    <row r="38" spans="1:15" s="19" customFormat="1" ht="25.5" x14ac:dyDescent="0.25">
      <c r="A38" s="38" t="s">
        <v>141</v>
      </c>
      <c r="B38" s="16" t="s">
        <v>458</v>
      </c>
      <c r="C38" s="15" t="s">
        <v>152</v>
      </c>
      <c r="D38" s="15" t="s">
        <v>167</v>
      </c>
      <c r="E38" s="16" t="s">
        <v>13</v>
      </c>
      <c r="F38" s="17" t="s">
        <v>21</v>
      </c>
      <c r="G38" s="17" t="s">
        <v>459</v>
      </c>
      <c r="H38" s="17" t="s">
        <v>460</v>
      </c>
      <c r="I38" s="17" t="s">
        <v>461</v>
      </c>
      <c r="J38" s="18">
        <v>3355</v>
      </c>
      <c r="K38" s="17" t="s">
        <v>462</v>
      </c>
      <c r="L38" s="17" t="s">
        <v>449</v>
      </c>
      <c r="M38" s="65">
        <v>43524</v>
      </c>
      <c r="N38" s="65">
        <v>43531</v>
      </c>
      <c r="O38" s="51"/>
    </row>
    <row r="39" spans="1:15" s="19" customFormat="1" ht="25.5" x14ac:dyDescent="0.25">
      <c r="A39" s="38" t="s">
        <v>142</v>
      </c>
      <c r="B39" s="16" t="s">
        <v>463</v>
      </c>
      <c r="C39" s="15" t="s">
        <v>464</v>
      </c>
      <c r="D39" s="15"/>
      <c r="E39" s="16" t="s">
        <v>11</v>
      </c>
      <c r="F39" s="17" t="s">
        <v>20</v>
      </c>
      <c r="G39" s="17" t="s">
        <v>465</v>
      </c>
      <c r="H39" s="17" t="s">
        <v>466</v>
      </c>
      <c r="I39" s="17" t="s">
        <v>467</v>
      </c>
      <c r="J39" s="18">
        <v>2754</v>
      </c>
      <c r="K39" s="17" t="s">
        <v>468</v>
      </c>
      <c r="L39" s="17" t="s">
        <v>455</v>
      </c>
      <c r="M39" s="65">
        <v>43525</v>
      </c>
      <c r="N39" s="65">
        <v>43532</v>
      </c>
      <c r="O39" s="51"/>
    </row>
    <row r="40" spans="1:15" s="19" customFormat="1" ht="38.25" x14ac:dyDescent="0.25">
      <c r="A40" s="38" t="s">
        <v>143</v>
      </c>
      <c r="B40" s="16" t="s">
        <v>469</v>
      </c>
      <c r="C40" s="15" t="s">
        <v>100</v>
      </c>
      <c r="D40" s="15"/>
      <c r="E40" s="16" t="s">
        <v>11</v>
      </c>
      <c r="F40" s="17" t="s">
        <v>21</v>
      </c>
      <c r="G40" s="17" t="s">
        <v>470</v>
      </c>
      <c r="H40" s="17" t="s">
        <v>471</v>
      </c>
      <c r="I40" s="17" t="s">
        <v>472</v>
      </c>
      <c r="J40" s="18">
        <v>1934</v>
      </c>
      <c r="K40" s="17" t="s">
        <v>473</v>
      </c>
      <c r="L40" s="17" t="s">
        <v>474</v>
      </c>
      <c r="M40" s="65">
        <v>43531</v>
      </c>
      <c r="N40" s="65">
        <v>43538</v>
      </c>
    </row>
    <row r="41" spans="1:15" s="19" customFormat="1" ht="12.75" x14ac:dyDescent="0.25">
      <c r="A41" s="38" t="s">
        <v>144</v>
      </c>
      <c r="B41" s="16" t="s">
        <v>475</v>
      </c>
      <c r="C41" s="15" t="s">
        <v>155</v>
      </c>
      <c r="D41" s="15" t="s">
        <v>476</v>
      </c>
      <c r="E41" s="16" t="s">
        <v>11</v>
      </c>
      <c r="F41" s="17" t="s">
        <v>20</v>
      </c>
      <c r="G41" s="17" t="s">
        <v>477</v>
      </c>
      <c r="H41" s="17" t="s">
        <v>478</v>
      </c>
      <c r="I41" s="17" t="s">
        <v>479</v>
      </c>
      <c r="J41" s="18">
        <v>7029</v>
      </c>
      <c r="K41" s="17" t="s">
        <v>480</v>
      </c>
      <c r="L41" s="17" t="s">
        <v>466</v>
      </c>
      <c r="M41" s="65">
        <v>43535</v>
      </c>
      <c r="N41" s="65">
        <v>43542</v>
      </c>
      <c r="O41" s="51"/>
    </row>
    <row r="42" spans="1:15" s="19" customFormat="1" ht="12.75" x14ac:dyDescent="0.25">
      <c r="A42" s="38" t="s">
        <v>145</v>
      </c>
      <c r="B42" s="16" t="s">
        <v>481</v>
      </c>
      <c r="C42" s="15" t="s">
        <v>161</v>
      </c>
      <c r="D42" s="15" t="s">
        <v>269</v>
      </c>
      <c r="E42" s="16" t="s">
        <v>13</v>
      </c>
      <c r="F42" s="17" t="s">
        <v>20</v>
      </c>
      <c r="G42" s="17" t="s">
        <v>482</v>
      </c>
      <c r="H42" s="17" t="s">
        <v>483</v>
      </c>
      <c r="I42" s="17" t="s">
        <v>484</v>
      </c>
      <c r="J42" s="18">
        <v>479</v>
      </c>
      <c r="K42" s="17" t="s">
        <v>485</v>
      </c>
      <c r="L42" s="17" t="s">
        <v>471</v>
      </c>
      <c r="M42" s="65">
        <v>43535</v>
      </c>
      <c r="N42" s="65">
        <v>43542</v>
      </c>
      <c r="O42" s="51"/>
    </row>
    <row r="43" spans="1:15" s="19" customFormat="1" ht="12.75" x14ac:dyDescent="0.25">
      <c r="A43" s="38" t="s">
        <v>146</v>
      </c>
      <c r="B43" s="16" t="s">
        <v>486</v>
      </c>
      <c r="C43" s="15" t="s">
        <v>165</v>
      </c>
      <c r="D43" s="15" t="s">
        <v>196</v>
      </c>
      <c r="E43" s="16" t="s">
        <v>11</v>
      </c>
      <c r="F43" s="17" t="s">
        <v>20</v>
      </c>
      <c r="G43" s="17" t="s">
        <v>487</v>
      </c>
      <c r="H43" s="17" t="s">
        <v>488</v>
      </c>
      <c r="I43" s="17" t="s">
        <v>489</v>
      </c>
      <c r="J43" s="18">
        <v>2063</v>
      </c>
      <c r="K43" s="17" t="s">
        <v>490</v>
      </c>
      <c r="L43" s="17" t="s">
        <v>478</v>
      </c>
      <c r="M43" s="65">
        <v>43536</v>
      </c>
      <c r="N43" s="65">
        <v>43543</v>
      </c>
      <c r="O43" s="51"/>
    </row>
    <row r="44" spans="1:15" s="19" customFormat="1" ht="25.5" x14ac:dyDescent="0.25">
      <c r="A44" s="38" t="s">
        <v>147</v>
      </c>
      <c r="B44" s="16" t="s">
        <v>491</v>
      </c>
      <c r="C44" s="15" t="s">
        <v>492</v>
      </c>
      <c r="D44" s="15" t="s">
        <v>257</v>
      </c>
      <c r="E44" s="16" t="s">
        <v>13</v>
      </c>
      <c r="F44" s="17" t="s">
        <v>20</v>
      </c>
      <c r="G44" s="17" t="s">
        <v>493</v>
      </c>
      <c r="H44" s="17" t="s">
        <v>494</v>
      </c>
      <c r="I44" s="17" t="s">
        <v>495</v>
      </c>
      <c r="J44" s="18">
        <v>2779</v>
      </c>
      <c r="K44" s="17" t="s">
        <v>496</v>
      </c>
      <c r="L44" s="17" t="s">
        <v>497</v>
      </c>
      <c r="M44" s="65">
        <v>43536</v>
      </c>
      <c r="N44" s="65">
        <v>43543</v>
      </c>
    </row>
    <row r="45" spans="1:15" s="19" customFormat="1" ht="25.5" x14ac:dyDescent="0.25">
      <c r="A45" s="38" t="s">
        <v>148</v>
      </c>
      <c r="B45" s="16" t="s">
        <v>498</v>
      </c>
      <c r="C45" s="15" t="s">
        <v>152</v>
      </c>
      <c r="D45" s="15" t="s">
        <v>402</v>
      </c>
      <c r="E45" s="16" t="s">
        <v>11</v>
      </c>
      <c r="F45" s="17" t="s">
        <v>21</v>
      </c>
      <c r="G45" s="17" t="s">
        <v>499</v>
      </c>
      <c r="H45" s="17" t="s">
        <v>299</v>
      </c>
      <c r="I45" s="17" t="s">
        <v>500</v>
      </c>
      <c r="J45" s="18">
        <v>3410</v>
      </c>
      <c r="K45" s="17" t="s">
        <v>501</v>
      </c>
      <c r="L45" s="17" t="s">
        <v>502</v>
      </c>
      <c r="M45" s="65">
        <v>43539</v>
      </c>
      <c r="N45" s="65">
        <v>43546</v>
      </c>
      <c r="O45" s="51"/>
    </row>
    <row r="46" spans="1:15" s="19" customFormat="1" ht="38.25" x14ac:dyDescent="0.25">
      <c r="A46" s="38" t="s">
        <v>149</v>
      </c>
      <c r="B46" s="16" t="s">
        <v>261</v>
      </c>
      <c r="C46" s="15" t="s">
        <v>152</v>
      </c>
      <c r="D46" s="15" t="s">
        <v>503</v>
      </c>
      <c r="E46" s="16" t="s">
        <v>11</v>
      </c>
      <c r="F46" s="17" t="s">
        <v>21</v>
      </c>
      <c r="G46" s="17" t="s">
        <v>504</v>
      </c>
      <c r="H46" s="17" t="s">
        <v>505</v>
      </c>
      <c r="I46" s="17" t="s">
        <v>506</v>
      </c>
      <c r="J46" s="18">
        <v>1532</v>
      </c>
      <c r="K46" s="17" t="s">
        <v>507</v>
      </c>
      <c r="L46" s="17" t="s">
        <v>494</v>
      </c>
      <c r="M46" s="65">
        <v>43542</v>
      </c>
      <c r="N46" s="65">
        <v>43549</v>
      </c>
      <c r="O46" s="51"/>
    </row>
    <row r="47" spans="1:15" s="19" customFormat="1" ht="51" x14ac:dyDescent="0.25">
      <c r="A47" s="38" t="s">
        <v>210</v>
      </c>
      <c r="B47" s="16" t="s">
        <v>508</v>
      </c>
      <c r="C47" s="15" t="s">
        <v>150</v>
      </c>
      <c r="D47" s="15" t="s">
        <v>509</v>
      </c>
      <c r="E47" s="16" t="s">
        <v>11</v>
      </c>
      <c r="F47" s="17" t="s">
        <v>20</v>
      </c>
      <c r="G47" s="17" t="s">
        <v>510</v>
      </c>
      <c r="H47" s="17" t="s">
        <v>511</v>
      </c>
      <c r="I47" s="17" t="s">
        <v>512</v>
      </c>
      <c r="J47" s="18">
        <v>6862</v>
      </c>
      <c r="K47" s="17" t="s">
        <v>513</v>
      </c>
      <c r="L47" s="17" t="s">
        <v>299</v>
      </c>
      <c r="M47" s="65">
        <v>43542</v>
      </c>
      <c r="N47" s="65">
        <v>43549</v>
      </c>
    </row>
    <row r="48" spans="1:15" s="19" customFormat="1" ht="51" x14ac:dyDescent="0.25">
      <c r="A48" s="38" t="s">
        <v>211</v>
      </c>
      <c r="B48" s="16" t="s">
        <v>514</v>
      </c>
      <c r="C48" s="15" t="s">
        <v>150</v>
      </c>
      <c r="D48" s="15" t="s">
        <v>523</v>
      </c>
      <c r="E48" s="16" t="s">
        <v>11</v>
      </c>
      <c r="F48" s="17" t="s">
        <v>20</v>
      </c>
      <c r="G48" s="17" t="s">
        <v>516</v>
      </c>
      <c r="H48" s="17" t="s">
        <v>515</v>
      </c>
      <c r="I48" s="17" t="s">
        <v>517</v>
      </c>
      <c r="J48" s="18">
        <v>10581</v>
      </c>
      <c r="K48" s="17" t="s">
        <v>518</v>
      </c>
      <c r="L48" s="17" t="s">
        <v>505</v>
      </c>
      <c r="M48" s="65">
        <v>43542</v>
      </c>
      <c r="N48" s="65">
        <v>43549</v>
      </c>
      <c r="O48" s="51"/>
    </row>
    <row r="49" spans="1:15" s="19" customFormat="1" ht="38.25" x14ac:dyDescent="0.25">
      <c r="A49" s="38" t="s">
        <v>212</v>
      </c>
      <c r="B49" s="16" t="s">
        <v>524</v>
      </c>
      <c r="C49" s="15" t="s">
        <v>150</v>
      </c>
      <c r="D49" s="15" t="s">
        <v>525</v>
      </c>
      <c r="E49" s="16" t="s">
        <v>11</v>
      </c>
      <c r="F49" s="17" t="s">
        <v>21</v>
      </c>
      <c r="G49" s="17" t="s">
        <v>521</v>
      </c>
      <c r="H49" s="17" t="s">
        <v>522</v>
      </c>
      <c r="I49" s="17" t="s">
        <v>526</v>
      </c>
      <c r="J49" s="18">
        <v>8819</v>
      </c>
      <c r="K49" s="17" t="s">
        <v>527</v>
      </c>
      <c r="L49" s="17" t="s">
        <v>511</v>
      </c>
      <c r="M49" s="65">
        <v>43542</v>
      </c>
      <c r="N49" s="65">
        <v>43549</v>
      </c>
      <c r="O49" s="51"/>
    </row>
    <row r="50" spans="1:15" s="19" customFormat="1" ht="25.5" x14ac:dyDescent="0.25">
      <c r="A50" s="38" t="s">
        <v>213</v>
      </c>
      <c r="B50" s="16" t="s">
        <v>519</v>
      </c>
      <c r="C50" s="15" t="s">
        <v>86</v>
      </c>
      <c r="D50" s="15" t="s">
        <v>520</v>
      </c>
      <c r="E50" s="16" t="s">
        <v>11</v>
      </c>
      <c r="F50" s="17" t="s">
        <v>20</v>
      </c>
      <c r="G50" s="17" t="s">
        <v>528</v>
      </c>
      <c r="H50" s="17" t="s">
        <v>529</v>
      </c>
      <c r="I50" s="17" t="s">
        <v>530</v>
      </c>
      <c r="J50" s="18">
        <v>1437</v>
      </c>
      <c r="K50" s="17" t="s">
        <v>531</v>
      </c>
      <c r="L50" s="17" t="s">
        <v>515</v>
      </c>
      <c r="M50" s="65">
        <v>43542</v>
      </c>
      <c r="N50" s="65">
        <v>43550</v>
      </c>
    </row>
    <row r="51" spans="1:15" s="19" customFormat="1" ht="25.5" x14ac:dyDescent="0.25">
      <c r="A51" s="38" t="s">
        <v>214</v>
      </c>
      <c r="B51" s="16" t="s">
        <v>532</v>
      </c>
      <c r="C51" s="15" t="s">
        <v>86</v>
      </c>
      <c r="D51" s="15" t="s">
        <v>241</v>
      </c>
      <c r="E51" s="16" t="s">
        <v>11</v>
      </c>
      <c r="F51" s="17" t="s">
        <v>20</v>
      </c>
      <c r="G51" s="17" t="s">
        <v>533</v>
      </c>
      <c r="H51" s="17" t="s">
        <v>534</v>
      </c>
      <c r="I51" s="17" t="s">
        <v>535</v>
      </c>
      <c r="J51" s="18">
        <v>1653</v>
      </c>
      <c r="K51" s="17" t="s">
        <v>536</v>
      </c>
      <c r="L51" s="17" t="s">
        <v>522</v>
      </c>
      <c r="M51" s="65">
        <v>43544</v>
      </c>
      <c r="N51" s="65">
        <v>43551</v>
      </c>
    </row>
    <row r="52" spans="1:15" s="19" customFormat="1" ht="38.25" x14ac:dyDescent="0.25">
      <c r="A52" s="38" t="s">
        <v>215</v>
      </c>
      <c r="B52" s="16" t="s">
        <v>537</v>
      </c>
      <c r="C52" s="15" t="s">
        <v>150</v>
      </c>
      <c r="D52" s="15" t="s">
        <v>538</v>
      </c>
      <c r="E52" s="16" t="s">
        <v>11</v>
      </c>
      <c r="F52" s="17" t="s">
        <v>21</v>
      </c>
      <c r="G52" s="17" t="s">
        <v>539</v>
      </c>
      <c r="H52" s="17" t="s">
        <v>540</v>
      </c>
      <c r="I52" s="17" t="s">
        <v>541</v>
      </c>
      <c r="J52" s="18">
        <v>7613</v>
      </c>
      <c r="K52" s="17" t="s">
        <v>542</v>
      </c>
      <c r="L52" s="17" t="s">
        <v>529</v>
      </c>
      <c r="M52" s="65">
        <v>43545</v>
      </c>
      <c r="N52" s="65">
        <v>43552</v>
      </c>
      <c r="O52" s="51"/>
    </row>
    <row r="53" spans="1:15" s="19" customFormat="1" ht="38.25" x14ac:dyDescent="0.25">
      <c r="A53" s="38" t="s">
        <v>216</v>
      </c>
      <c r="B53" s="16" t="s">
        <v>543</v>
      </c>
      <c r="C53" s="15" t="s">
        <v>150</v>
      </c>
      <c r="D53" s="15" t="s">
        <v>544</v>
      </c>
      <c r="E53" s="16" t="s">
        <v>11</v>
      </c>
      <c r="F53" s="17" t="s">
        <v>21</v>
      </c>
      <c r="G53" s="17" t="s">
        <v>545</v>
      </c>
      <c r="H53" s="17" t="s">
        <v>546</v>
      </c>
      <c r="I53" s="17" t="s">
        <v>547</v>
      </c>
      <c r="J53" s="18">
        <v>16921</v>
      </c>
      <c r="K53" s="17" t="s">
        <v>548</v>
      </c>
      <c r="L53" s="17" t="s">
        <v>534</v>
      </c>
      <c r="M53" s="65">
        <v>43546</v>
      </c>
      <c r="N53" s="65">
        <v>43553</v>
      </c>
    </row>
    <row r="54" spans="1:15" s="19" customFormat="1" ht="25.5" x14ac:dyDescent="0.25">
      <c r="A54" s="38" t="s">
        <v>217</v>
      </c>
      <c r="B54" s="16" t="s">
        <v>549</v>
      </c>
      <c r="C54" s="15" t="s">
        <v>153</v>
      </c>
      <c r="D54" s="15" t="s">
        <v>550</v>
      </c>
      <c r="E54" s="16" t="s">
        <v>11</v>
      </c>
      <c r="F54" s="17" t="s">
        <v>21</v>
      </c>
      <c r="G54" s="17" t="s">
        <v>554</v>
      </c>
      <c r="H54" s="17" t="s">
        <v>551</v>
      </c>
      <c r="I54" s="17" t="s">
        <v>552</v>
      </c>
      <c r="J54" s="18">
        <v>2050</v>
      </c>
      <c r="K54" s="17" t="s">
        <v>553</v>
      </c>
      <c r="L54" s="17" t="s">
        <v>540</v>
      </c>
      <c r="M54" s="65">
        <v>43543</v>
      </c>
      <c r="N54" s="65">
        <v>43557</v>
      </c>
      <c r="O54" s="13"/>
    </row>
    <row r="55" spans="1:15" s="19" customFormat="1" ht="38.25" x14ac:dyDescent="0.25">
      <c r="A55" s="38" t="s">
        <v>218</v>
      </c>
      <c r="B55" s="16" t="s">
        <v>555</v>
      </c>
      <c r="C55" s="15" t="s">
        <v>150</v>
      </c>
      <c r="D55" s="15" t="s">
        <v>556</v>
      </c>
      <c r="E55" s="16" t="s">
        <v>11</v>
      </c>
      <c r="F55" s="17" t="s">
        <v>20</v>
      </c>
      <c r="G55" s="17" t="s">
        <v>557</v>
      </c>
      <c r="H55" s="17" t="s">
        <v>558</v>
      </c>
      <c r="I55" s="17" t="s">
        <v>559</v>
      </c>
      <c r="J55" s="18">
        <v>7146</v>
      </c>
      <c r="K55" s="17" t="s">
        <v>560</v>
      </c>
      <c r="L55" s="17" t="s">
        <v>546</v>
      </c>
      <c r="M55" s="65">
        <v>43550</v>
      </c>
      <c r="N55" s="65">
        <v>43557</v>
      </c>
      <c r="O55" s="51"/>
    </row>
    <row r="56" spans="1:15" s="19" customFormat="1" ht="25.5" x14ac:dyDescent="0.25">
      <c r="A56" s="38" t="s">
        <v>219</v>
      </c>
      <c r="B56" s="16" t="s">
        <v>561</v>
      </c>
      <c r="C56" s="15" t="s">
        <v>152</v>
      </c>
      <c r="D56" s="15" t="s">
        <v>562</v>
      </c>
      <c r="E56" s="16" t="s">
        <v>11</v>
      </c>
      <c r="F56" s="17" t="s">
        <v>21</v>
      </c>
      <c r="G56" s="17" t="s">
        <v>563</v>
      </c>
      <c r="H56" s="17" t="s">
        <v>564</v>
      </c>
      <c r="I56" s="17" t="s">
        <v>565</v>
      </c>
      <c r="J56" s="18">
        <v>2264</v>
      </c>
      <c r="K56" s="17" t="s">
        <v>566</v>
      </c>
      <c r="L56" s="17" t="s">
        <v>567</v>
      </c>
      <c r="M56" s="65">
        <v>43550</v>
      </c>
      <c r="N56" s="65">
        <v>43557</v>
      </c>
      <c r="O56" s="51"/>
    </row>
    <row r="57" spans="1:15" s="19" customFormat="1" ht="12.75" x14ac:dyDescent="0.25">
      <c r="A57" s="38" t="s">
        <v>35</v>
      </c>
      <c r="B57" s="16" t="s">
        <v>568</v>
      </c>
      <c r="C57" s="15" t="s">
        <v>102</v>
      </c>
      <c r="D57" s="15" t="s">
        <v>262</v>
      </c>
      <c r="E57" s="16" t="s">
        <v>13</v>
      </c>
      <c r="F57" s="17" t="s">
        <v>21</v>
      </c>
      <c r="G57" s="17" t="s">
        <v>569</v>
      </c>
      <c r="H57" s="17" t="s">
        <v>570</v>
      </c>
      <c r="I57" s="17" t="s">
        <v>571</v>
      </c>
      <c r="J57" s="18">
        <v>168346</v>
      </c>
      <c r="K57" s="17" t="s">
        <v>572</v>
      </c>
      <c r="L57" s="17" t="s">
        <v>570</v>
      </c>
      <c r="M57" s="65">
        <v>43559</v>
      </c>
      <c r="N57" s="65">
        <v>43566</v>
      </c>
      <c r="O57" s="51"/>
    </row>
    <row r="58" spans="1:15" s="19" customFormat="1" ht="25.5" x14ac:dyDescent="0.25">
      <c r="A58" s="38" t="s">
        <v>36</v>
      </c>
      <c r="B58" s="16" t="s">
        <v>573</v>
      </c>
      <c r="C58" s="15" t="s">
        <v>574</v>
      </c>
      <c r="D58" s="15" t="s">
        <v>575</v>
      </c>
      <c r="E58" s="16" t="s">
        <v>159</v>
      </c>
      <c r="F58" s="17" t="s">
        <v>151</v>
      </c>
      <c r="G58" s="17" t="s">
        <v>576</v>
      </c>
      <c r="H58" s="17" t="s">
        <v>577</v>
      </c>
      <c r="I58" s="17" t="s">
        <v>578</v>
      </c>
      <c r="J58" s="18">
        <v>10692</v>
      </c>
      <c r="K58" s="17" t="s">
        <v>579</v>
      </c>
      <c r="L58" s="17" t="s">
        <v>151</v>
      </c>
      <c r="M58" s="65">
        <v>43563</v>
      </c>
      <c r="N58" s="65">
        <v>43570</v>
      </c>
      <c r="O58" s="51"/>
    </row>
    <row r="59" spans="1:15" s="19" customFormat="1" ht="12.75" x14ac:dyDescent="0.25">
      <c r="A59" s="38" t="s">
        <v>14</v>
      </c>
      <c r="B59" s="16" t="s">
        <v>580</v>
      </c>
      <c r="C59" s="15" t="s">
        <v>100</v>
      </c>
      <c r="D59" s="15"/>
      <c r="E59" s="16" t="s">
        <v>11</v>
      </c>
      <c r="F59" s="17" t="s">
        <v>21</v>
      </c>
      <c r="G59" s="17" t="s">
        <v>581</v>
      </c>
      <c r="H59" s="17" t="s">
        <v>582</v>
      </c>
      <c r="I59" s="17" t="s">
        <v>583</v>
      </c>
      <c r="J59" s="18">
        <v>3436</v>
      </c>
      <c r="K59" s="17" t="s">
        <v>584</v>
      </c>
      <c r="L59" s="17" t="s">
        <v>577</v>
      </c>
      <c r="M59" s="65">
        <v>43563</v>
      </c>
      <c r="N59" s="65">
        <v>43570</v>
      </c>
      <c r="O59" s="51"/>
    </row>
    <row r="60" spans="1:15" s="19" customFormat="1" ht="12.75" x14ac:dyDescent="0.25">
      <c r="A60" s="38" t="s">
        <v>15</v>
      </c>
      <c r="B60" s="16" t="s">
        <v>585</v>
      </c>
      <c r="C60" s="15" t="s">
        <v>586</v>
      </c>
      <c r="D60" s="15" t="s">
        <v>196</v>
      </c>
      <c r="E60" s="16" t="s">
        <v>13</v>
      </c>
      <c r="F60" s="17" t="s">
        <v>23</v>
      </c>
      <c r="G60" s="17" t="s">
        <v>587</v>
      </c>
      <c r="H60" s="17" t="s">
        <v>588</v>
      </c>
      <c r="I60" s="17" t="s">
        <v>589</v>
      </c>
      <c r="J60" s="18">
        <v>2543</v>
      </c>
      <c r="K60" s="17" t="s">
        <v>590</v>
      </c>
      <c r="L60" s="17" t="s">
        <v>582</v>
      </c>
      <c r="M60" s="65">
        <v>43570</v>
      </c>
      <c r="N60" s="65">
        <v>43577</v>
      </c>
      <c r="O60" s="51"/>
    </row>
    <row r="61" spans="1:15" s="19" customFormat="1" ht="25.5" x14ac:dyDescent="0.25">
      <c r="A61" s="38" t="s">
        <v>44</v>
      </c>
      <c r="B61" s="16" t="s">
        <v>591</v>
      </c>
      <c r="C61" s="15" t="s">
        <v>100</v>
      </c>
      <c r="D61" s="15" t="s">
        <v>593</v>
      </c>
      <c r="E61" s="16" t="s">
        <v>11</v>
      </c>
      <c r="F61" s="17" t="s">
        <v>21</v>
      </c>
      <c r="G61" s="17" t="s">
        <v>592</v>
      </c>
      <c r="H61" s="17" t="s">
        <v>594</v>
      </c>
      <c r="I61" s="17" t="s">
        <v>595</v>
      </c>
      <c r="J61" s="18">
        <v>7927</v>
      </c>
      <c r="K61" s="17" t="s">
        <v>579</v>
      </c>
      <c r="L61" s="17" t="s">
        <v>588</v>
      </c>
      <c r="M61" s="65">
        <v>43571</v>
      </c>
      <c r="N61" s="65">
        <v>43578</v>
      </c>
      <c r="O61" s="51"/>
    </row>
    <row r="62" spans="1:15" s="19" customFormat="1" ht="38.25" x14ac:dyDescent="0.25">
      <c r="A62" s="38" t="s">
        <v>45</v>
      </c>
      <c r="B62" s="16" t="s">
        <v>596</v>
      </c>
      <c r="C62" s="15" t="s">
        <v>250</v>
      </c>
      <c r="D62" s="15"/>
      <c r="E62" s="16" t="s">
        <v>11</v>
      </c>
      <c r="F62" s="17" t="s">
        <v>20</v>
      </c>
      <c r="G62" s="17" t="s">
        <v>597</v>
      </c>
      <c r="H62" s="17" t="s">
        <v>598</v>
      </c>
      <c r="I62" s="17" t="s">
        <v>599</v>
      </c>
      <c r="J62" s="18">
        <v>2197</v>
      </c>
      <c r="K62" s="17" t="s">
        <v>584</v>
      </c>
      <c r="L62" s="17" t="s">
        <v>594</v>
      </c>
      <c r="M62" s="65">
        <v>43571</v>
      </c>
      <c r="N62" s="65">
        <v>43578</v>
      </c>
    </row>
    <row r="63" spans="1:15" s="19" customFormat="1" ht="38.25" x14ac:dyDescent="0.25">
      <c r="A63" s="38" t="s">
        <v>46</v>
      </c>
      <c r="B63" s="16" t="s">
        <v>600</v>
      </c>
      <c r="C63" s="15" t="s">
        <v>150</v>
      </c>
      <c r="D63" s="15" t="s">
        <v>601</v>
      </c>
      <c r="E63" s="16" t="s">
        <v>11</v>
      </c>
      <c r="F63" s="17" t="s">
        <v>22</v>
      </c>
      <c r="G63" s="17" t="s">
        <v>602</v>
      </c>
      <c r="H63" s="17" t="s">
        <v>603</v>
      </c>
      <c r="I63" s="17" t="s">
        <v>604</v>
      </c>
      <c r="J63" s="18">
        <v>25264</v>
      </c>
      <c r="K63" s="17" t="s">
        <v>605</v>
      </c>
      <c r="L63" s="17" t="s">
        <v>598</v>
      </c>
      <c r="M63" s="65">
        <v>43572</v>
      </c>
      <c r="N63" s="65">
        <v>43581</v>
      </c>
      <c r="O63" s="6"/>
    </row>
    <row r="64" spans="1:15" s="19" customFormat="1" ht="51" x14ac:dyDescent="0.25">
      <c r="A64" s="38" t="s">
        <v>47</v>
      </c>
      <c r="B64" s="16" t="s">
        <v>606</v>
      </c>
      <c r="C64" s="15" t="s">
        <v>86</v>
      </c>
      <c r="D64" s="15"/>
      <c r="E64" s="16" t="s">
        <v>607</v>
      </c>
      <c r="F64" s="17" t="s">
        <v>20</v>
      </c>
      <c r="G64" s="17" t="s">
        <v>608</v>
      </c>
      <c r="H64" s="17" t="s">
        <v>609</v>
      </c>
      <c r="I64" s="17" t="s">
        <v>610</v>
      </c>
      <c r="J64" s="18">
        <v>4339</v>
      </c>
      <c r="K64" s="17" t="s">
        <v>616</v>
      </c>
      <c r="L64" s="17" t="s">
        <v>603</v>
      </c>
      <c r="M64" s="65">
        <v>43574</v>
      </c>
      <c r="N64" s="65">
        <v>43581</v>
      </c>
      <c r="O64" s="51"/>
    </row>
    <row r="65" spans="1:15" s="19" customFormat="1" ht="38.25" x14ac:dyDescent="0.25">
      <c r="A65" s="38" t="s">
        <v>48</v>
      </c>
      <c r="B65" s="16" t="s">
        <v>611</v>
      </c>
      <c r="C65" s="15" t="s">
        <v>150</v>
      </c>
      <c r="D65" s="16" t="s">
        <v>612</v>
      </c>
      <c r="E65" s="16" t="s">
        <v>11</v>
      </c>
      <c r="F65" s="17" t="s">
        <v>20</v>
      </c>
      <c r="G65" s="17" t="s">
        <v>613</v>
      </c>
      <c r="H65" s="17" t="s">
        <v>305</v>
      </c>
      <c r="I65" s="17" t="s">
        <v>614</v>
      </c>
      <c r="J65" s="18">
        <v>2999</v>
      </c>
      <c r="K65" s="17" t="s">
        <v>615</v>
      </c>
      <c r="L65" s="17" t="s">
        <v>609</v>
      </c>
      <c r="M65" s="65">
        <v>43577</v>
      </c>
      <c r="N65" s="65">
        <v>43584</v>
      </c>
    </row>
    <row r="66" spans="1:15" s="19" customFormat="1" ht="25.5" x14ac:dyDescent="0.25">
      <c r="A66" s="38" t="s">
        <v>49</v>
      </c>
      <c r="B66" s="16" t="s">
        <v>617</v>
      </c>
      <c r="C66" s="15" t="s">
        <v>166</v>
      </c>
      <c r="D66" s="15" t="s">
        <v>618</v>
      </c>
      <c r="E66" s="16" t="s">
        <v>619</v>
      </c>
      <c r="F66" s="17" t="s">
        <v>20</v>
      </c>
      <c r="G66" s="17" t="s">
        <v>620</v>
      </c>
      <c r="H66" s="17" t="s">
        <v>621</v>
      </c>
      <c r="I66" s="17" t="s">
        <v>622</v>
      </c>
      <c r="J66" s="18">
        <v>85836</v>
      </c>
      <c r="K66" s="17" t="s">
        <v>623</v>
      </c>
      <c r="L66" s="17" t="s">
        <v>305</v>
      </c>
      <c r="M66" s="65">
        <v>43577</v>
      </c>
      <c r="N66" s="65">
        <v>43584</v>
      </c>
    </row>
    <row r="67" spans="1:15" s="19" customFormat="1" ht="25.5" x14ac:dyDescent="0.25">
      <c r="A67" s="38" t="s">
        <v>58</v>
      </c>
      <c r="B67" s="16" t="s">
        <v>624</v>
      </c>
      <c r="C67" s="15" t="s">
        <v>255</v>
      </c>
      <c r="D67" s="15"/>
      <c r="E67" s="16" t="s">
        <v>11</v>
      </c>
      <c r="F67" s="17" t="s">
        <v>20</v>
      </c>
      <c r="G67" s="17" t="s">
        <v>625</v>
      </c>
      <c r="H67" s="17" t="s">
        <v>626</v>
      </c>
      <c r="I67" s="17" t="s">
        <v>627</v>
      </c>
      <c r="J67" s="18">
        <v>962</v>
      </c>
      <c r="K67" s="17" t="s">
        <v>628</v>
      </c>
      <c r="L67" s="17" t="s">
        <v>621</v>
      </c>
      <c r="M67" s="65">
        <v>43578</v>
      </c>
      <c r="N67" s="65">
        <v>43585</v>
      </c>
    </row>
    <row r="68" spans="1:15" s="19" customFormat="1" ht="12.75" x14ac:dyDescent="0.25">
      <c r="A68" s="38" t="s">
        <v>59</v>
      </c>
      <c r="B68" s="16" t="s">
        <v>629</v>
      </c>
      <c r="C68" s="15" t="s">
        <v>85</v>
      </c>
      <c r="D68" s="15"/>
      <c r="E68" s="16" t="s">
        <v>13</v>
      </c>
      <c r="F68" s="17" t="s">
        <v>20</v>
      </c>
      <c r="G68" s="17" t="s">
        <v>633</v>
      </c>
      <c r="H68" s="17" t="s">
        <v>630</v>
      </c>
      <c r="I68" s="17" t="s">
        <v>631</v>
      </c>
      <c r="J68" s="18">
        <v>1622</v>
      </c>
      <c r="K68" s="17" t="s">
        <v>632</v>
      </c>
      <c r="L68" s="17" t="s">
        <v>626</v>
      </c>
      <c r="M68" s="65">
        <v>43587</v>
      </c>
      <c r="N68" s="65">
        <v>43592</v>
      </c>
    </row>
    <row r="69" spans="1:15" s="19" customFormat="1" ht="51" x14ac:dyDescent="0.25">
      <c r="A69" s="38" t="s">
        <v>60</v>
      </c>
      <c r="B69" s="16" t="s">
        <v>634</v>
      </c>
      <c r="C69" s="15" t="s">
        <v>160</v>
      </c>
      <c r="D69" s="15" t="s">
        <v>635</v>
      </c>
      <c r="E69" s="16" t="s">
        <v>636</v>
      </c>
      <c r="F69" s="17" t="s">
        <v>21</v>
      </c>
      <c r="G69" s="17" t="s">
        <v>637</v>
      </c>
      <c r="H69" s="17" t="s">
        <v>638</v>
      </c>
      <c r="I69" s="17" t="s">
        <v>639</v>
      </c>
      <c r="J69" s="18">
        <v>8732</v>
      </c>
      <c r="K69" s="17" t="s">
        <v>640</v>
      </c>
      <c r="L69" s="17" t="s">
        <v>630</v>
      </c>
      <c r="M69" s="65">
        <v>43588</v>
      </c>
      <c r="N69" s="65">
        <v>43595</v>
      </c>
    </row>
    <row r="70" spans="1:15" s="19" customFormat="1" ht="25.5" x14ac:dyDescent="0.25">
      <c r="A70" s="38" t="s">
        <v>62</v>
      </c>
      <c r="B70" s="16" t="s">
        <v>641</v>
      </c>
      <c r="C70" s="15" t="s">
        <v>156</v>
      </c>
      <c r="D70" s="15" t="s">
        <v>642</v>
      </c>
      <c r="E70" s="16" t="s">
        <v>13</v>
      </c>
      <c r="F70" s="17" t="s">
        <v>20</v>
      </c>
      <c r="G70" s="17" t="s">
        <v>643</v>
      </c>
      <c r="H70" s="17" t="s">
        <v>648</v>
      </c>
      <c r="I70" s="17" t="s">
        <v>650</v>
      </c>
      <c r="J70" s="18">
        <v>3114</v>
      </c>
      <c r="K70" s="17" t="s">
        <v>644</v>
      </c>
      <c r="L70" s="17" t="s">
        <v>638</v>
      </c>
      <c r="M70" s="65">
        <v>43588</v>
      </c>
      <c r="N70" s="65">
        <v>43595</v>
      </c>
      <c r="O70" s="51"/>
    </row>
    <row r="71" spans="1:15" s="19" customFormat="1" ht="38.25" x14ac:dyDescent="0.25">
      <c r="A71" s="38" t="s">
        <v>63</v>
      </c>
      <c r="B71" s="16" t="s">
        <v>645</v>
      </c>
      <c r="C71" s="15" t="s">
        <v>260</v>
      </c>
      <c r="D71" s="15" t="s">
        <v>646</v>
      </c>
      <c r="E71" s="16" t="s">
        <v>11</v>
      </c>
      <c r="F71" s="17" t="s">
        <v>21</v>
      </c>
      <c r="G71" s="17" t="s">
        <v>647</v>
      </c>
      <c r="H71" s="17" t="s">
        <v>649</v>
      </c>
      <c r="I71" s="17" t="s">
        <v>651</v>
      </c>
      <c r="J71" s="18">
        <v>1590</v>
      </c>
      <c r="K71" s="17" t="s">
        <v>652</v>
      </c>
      <c r="L71" s="17" t="s">
        <v>648</v>
      </c>
      <c r="M71" s="65">
        <v>43588</v>
      </c>
      <c r="N71" s="65">
        <v>43595</v>
      </c>
    </row>
    <row r="72" spans="1:15" s="19" customFormat="1" ht="25.5" x14ac:dyDescent="0.25">
      <c r="A72" s="38" t="s">
        <v>71</v>
      </c>
      <c r="B72" s="16" t="s">
        <v>653</v>
      </c>
      <c r="C72" s="15" t="s">
        <v>103</v>
      </c>
      <c r="D72" s="15" t="s">
        <v>654</v>
      </c>
      <c r="E72" s="16" t="s">
        <v>11</v>
      </c>
      <c r="F72" s="17" t="s">
        <v>21</v>
      </c>
      <c r="G72" s="17" t="s">
        <v>655</v>
      </c>
      <c r="H72" s="17" t="s">
        <v>311</v>
      </c>
      <c r="I72" s="17" t="s">
        <v>656</v>
      </c>
      <c r="J72" s="18">
        <v>14918</v>
      </c>
      <c r="K72" s="17" t="s">
        <v>657</v>
      </c>
      <c r="L72" s="17" t="s">
        <v>649</v>
      </c>
      <c r="M72" s="65">
        <v>43588</v>
      </c>
      <c r="N72" s="65">
        <v>43595</v>
      </c>
      <c r="O72" s="6"/>
    </row>
    <row r="73" spans="1:15" s="19" customFormat="1" ht="12.75" x14ac:dyDescent="0.25">
      <c r="A73" s="38" t="s">
        <v>72</v>
      </c>
      <c r="B73" s="16" t="s">
        <v>658</v>
      </c>
      <c r="C73" s="15" t="s">
        <v>85</v>
      </c>
      <c r="D73" s="15" t="s">
        <v>241</v>
      </c>
      <c r="E73" s="16" t="s">
        <v>11</v>
      </c>
      <c r="F73" s="17" t="s">
        <v>22</v>
      </c>
      <c r="G73" s="17" t="s">
        <v>659</v>
      </c>
      <c r="H73" s="17" t="s">
        <v>660</v>
      </c>
      <c r="I73" s="17" t="s">
        <v>661</v>
      </c>
      <c r="J73" s="18">
        <v>5584</v>
      </c>
      <c r="K73" s="17" t="s">
        <v>662</v>
      </c>
      <c r="L73" s="17" t="s">
        <v>311</v>
      </c>
      <c r="M73" s="65">
        <v>43588</v>
      </c>
      <c r="N73" s="65">
        <v>43595</v>
      </c>
      <c r="O73" s="51"/>
    </row>
    <row r="74" spans="1:15" s="19" customFormat="1" ht="38.25" x14ac:dyDescent="0.25">
      <c r="A74" s="38" t="s">
        <v>75</v>
      </c>
      <c r="B74" s="16" t="s">
        <v>261</v>
      </c>
      <c r="C74" s="15" t="s">
        <v>152</v>
      </c>
      <c r="D74" s="15" t="s">
        <v>663</v>
      </c>
      <c r="E74" s="16" t="s">
        <v>11</v>
      </c>
      <c r="F74" s="17" t="s">
        <v>21</v>
      </c>
      <c r="G74" s="17" t="s">
        <v>664</v>
      </c>
      <c r="H74" s="17" t="s">
        <v>666</v>
      </c>
      <c r="I74" s="17" t="s">
        <v>667</v>
      </c>
      <c r="J74" s="18">
        <v>2283</v>
      </c>
      <c r="K74" s="17" t="s">
        <v>665</v>
      </c>
      <c r="L74" s="17" t="s">
        <v>660</v>
      </c>
      <c r="M74" s="65">
        <v>43593</v>
      </c>
      <c r="N74" s="65">
        <v>43600</v>
      </c>
    </row>
    <row r="75" spans="1:15" s="19" customFormat="1" ht="12.75" x14ac:dyDescent="0.25">
      <c r="A75" s="38" t="s">
        <v>76</v>
      </c>
      <c r="B75" s="16" t="s">
        <v>668</v>
      </c>
      <c r="C75" s="15" t="s">
        <v>155</v>
      </c>
      <c r="D75" s="15" t="s">
        <v>669</v>
      </c>
      <c r="E75" s="16" t="s">
        <v>11</v>
      </c>
      <c r="F75" s="17" t="s">
        <v>20</v>
      </c>
      <c r="G75" s="17" t="s">
        <v>670</v>
      </c>
      <c r="H75" s="17" t="s">
        <v>671</v>
      </c>
      <c r="I75" s="17" t="s">
        <v>672</v>
      </c>
      <c r="J75" s="18">
        <v>1026</v>
      </c>
      <c r="K75" s="17" t="s">
        <v>673</v>
      </c>
      <c r="L75" s="17" t="s">
        <v>666</v>
      </c>
      <c r="M75" s="65">
        <v>43593</v>
      </c>
      <c r="N75" s="65">
        <v>43600</v>
      </c>
    </row>
    <row r="76" spans="1:15" s="19" customFormat="1" ht="38.25" x14ac:dyDescent="0.25">
      <c r="A76" s="38" t="s">
        <v>77</v>
      </c>
      <c r="B76" s="16" t="s">
        <v>674</v>
      </c>
      <c r="C76" s="15" t="s">
        <v>260</v>
      </c>
      <c r="D76" s="15" t="s">
        <v>675</v>
      </c>
      <c r="E76" s="16" t="s">
        <v>11</v>
      </c>
      <c r="F76" s="17" t="s">
        <v>21</v>
      </c>
      <c r="G76" s="17" t="s">
        <v>676</v>
      </c>
      <c r="H76" s="17" t="s">
        <v>322</v>
      </c>
      <c r="I76" s="17" t="s">
        <v>677</v>
      </c>
      <c r="J76" s="18">
        <v>5236</v>
      </c>
      <c r="K76" s="17" t="s">
        <v>678</v>
      </c>
      <c r="L76" s="17" t="s">
        <v>671</v>
      </c>
      <c r="M76" s="65">
        <v>43594</v>
      </c>
      <c r="N76" s="65">
        <v>43601</v>
      </c>
      <c r="O76" s="51"/>
    </row>
    <row r="77" spans="1:15" s="19" customFormat="1" ht="38.25" x14ac:dyDescent="0.25">
      <c r="A77" s="38" t="s">
        <v>78</v>
      </c>
      <c r="B77" s="16" t="s">
        <v>679</v>
      </c>
      <c r="C77" s="15" t="s">
        <v>85</v>
      </c>
      <c r="D77" s="15" t="s">
        <v>680</v>
      </c>
      <c r="E77" s="16" t="s">
        <v>11</v>
      </c>
      <c r="F77" s="17" t="s">
        <v>20</v>
      </c>
      <c r="G77" s="17" t="s">
        <v>681</v>
      </c>
      <c r="H77" s="17" t="s">
        <v>682</v>
      </c>
      <c r="I77" s="17" t="s">
        <v>683</v>
      </c>
      <c r="J77" s="18">
        <v>1186</v>
      </c>
      <c r="K77" s="17" t="s">
        <v>684</v>
      </c>
      <c r="L77" s="17" t="s">
        <v>322</v>
      </c>
      <c r="M77" s="65">
        <v>43595</v>
      </c>
      <c r="N77" s="65">
        <v>43602</v>
      </c>
      <c r="O77" s="51"/>
    </row>
    <row r="78" spans="1:15" s="19" customFormat="1" ht="25.5" x14ac:dyDescent="0.25">
      <c r="A78" s="38" t="s">
        <v>79</v>
      </c>
      <c r="B78" s="16" t="s">
        <v>840</v>
      </c>
      <c r="C78" s="15" t="s">
        <v>165</v>
      </c>
      <c r="D78" s="15" t="s">
        <v>196</v>
      </c>
      <c r="E78" s="16" t="s">
        <v>13</v>
      </c>
      <c r="F78" s="17" t="s">
        <v>20</v>
      </c>
      <c r="G78" s="17" t="s">
        <v>685</v>
      </c>
      <c r="H78" s="17" t="s">
        <v>686</v>
      </c>
      <c r="I78" s="17" t="s">
        <v>687</v>
      </c>
      <c r="J78" s="18">
        <v>9523</v>
      </c>
      <c r="K78" s="17" t="s">
        <v>688</v>
      </c>
      <c r="L78" s="17" t="s">
        <v>322</v>
      </c>
      <c r="M78" s="65">
        <v>43595</v>
      </c>
      <c r="N78" s="65">
        <v>43602</v>
      </c>
      <c r="O78" s="51"/>
    </row>
    <row r="79" spans="1:15" s="19" customFormat="1" ht="38.25" x14ac:dyDescent="0.25">
      <c r="A79" s="38" t="s">
        <v>80</v>
      </c>
      <c r="B79" s="16" t="s">
        <v>689</v>
      </c>
      <c r="C79" s="15" t="s">
        <v>152</v>
      </c>
      <c r="D79" s="15" t="s">
        <v>690</v>
      </c>
      <c r="E79" s="16" t="s">
        <v>11</v>
      </c>
      <c r="F79" s="17" t="s">
        <v>22</v>
      </c>
      <c r="G79" s="17" t="s">
        <v>691</v>
      </c>
      <c r="H79" s="17" t="s">
        <v>692</v>
      </c>
      <c r="I79" s="17" t="s">
        <v>693</v>
      </c>
      <c r="J79" s="18">
        <v>10808</v>
      </c>
      <c r="K79" s="17" t="s">
        <v>694</v>
      </c>
      <c r="L79" s="17" t="s">
        <v>682</v>
      </c>
      <c r="M79" s="65">
        <v>43599</v>
      </c>
      <c r="N79" s="65">
        <v>43606</v>
      </c>
      <c r="O79" s="13"/>
    </row>
    <row r="80" spans="1:15" s="19" customFormat="1" ht="25.5" x14ac:dyDescent="0.25">
      <c r="A80" s="38" t="s">
        <v>81</v>
      </c>
      <c r="B80" s="16" t="s">
        <v>695</v>
      </c>
      <c r="C80" s="15" t="s">
        <v>152</v>
      </c>
      <c r="D80" s="15" t="s">
        <v>270</v>
      </c>
      <c r="E80" s="16" t="s">
        <v>11</v>
      </c>
      <c r="F80" s="17" t="s">
        <v>22</v>
      </c>
      <c r="G80" s="17" t="s">
        <v>696</v>
      </c>
      <c r="H80" s="17" t="s">
        <v>697</v>
      </c>
      <c r="I80" s="17" t="s">
        <v>698</v>
      </c>
      <c r="J80" s="18">
        <v>4067</v>
      </c>
      <c r="K80" s="17" t="s">
        <v>699</v>
      </c>
      <c r="L80" s="17" t="s">
        <v>692</v>
      </c>
      <c r="M80" s="65">
        <v>43599</v>
      </c>
      <c r="N80" s="65">
        <v>43606</v>
      </c>
    </row>
    <row r="81" spans="1:15" s="19" customFormat="1" ht="25.5" x14ac:dyDescent="0.25">
      <c r="A81" s="38" t="s">
        <v>82</v>
      </c>
      <c r="B81" s="16" t="s">
        <v>700</v>
      </c>
      <c r="C81" s="19" t="s">
        <v>155</v>
      </c>
      <c r="D81" s="15"/>
      <c r="E81" s="19" t="s">
        <v>11</v>
      </c>
      <c r="F81" s="48" t="s">
        <v>21</v>
      </c>
      <c r="G81" s="17" t="s">
        <v>701</v>
      </c>
      <c r="H81" s="17" t="s">
        <v>702</v>
      </c>
      <c r="I81" s="17" t="s">
        <v>703</v>
      </c>
      <c r="J81" s="18">
        <v>2494</v>
      </c>
      <c r="K81" s="17" t="s">
        <v>704</v>
      </c>
      <c r="L81" s="17" t="s">
        <v>697</v>
      </c>
      <c r="M81" s="65">
        <v>43602</v>
      </c>
      <c r="N81" s="65">
        <v>43612</v>
      </c>
      <c r="O81" s="51"/>
    </row>
    <row r="82" spans="1:15" s="19" customFormat="1" ht="25.5" x14ac:dyDescent="0.25">
      <c r="A82" s="38" t="s">
        <v>83</v>
      </c>
      <c r="B82" s="16" t="s">
        <v>705</v>
      </c>
      <c r="C82" s="15" t="s">
        <v>152</v>
      </c>
      <c r="D82" s="15"/>
      <c r="E82" s="16" t="s">
        <v>706</v>
      </c>
      <c r="F82" s="17" t="s">
        <v>21</v>
      </c>
      <c r="G82" s="17" t="s">
        <v>707</v>
      </c>
      <c r="H82" s="17" t="s">
        <v>328</v>
      </c>
      <c r="I82" s="17" t="s">
        <v>708</v>
      </c>
      <c r="J82" s="18">
        <v>17025</v>
      </c>
      <c r="K82" s="17" t="s">
        <v>709</v>
      </c>
      <c r="L82" s="17" t="s">
        <v>702</v>
      </c>
      <c r="M82" s="65">
        <v>43606</v>
      </c>
      <c r="N82" s="65">
        <v>43613</v>
      </c>
      <c r="O82" s="51"/>
    </row>
    <row r="83" spans="1:15" s="19" customFormat="1" ht="25.5" x14ac:dyDescent="0.25">
      <c r="A83" s="38" t="s">
        <v>95</v>
      </c>
      <c r="B83" s="16" t="s">
        <v>710</v>
      </c>
      <c r="C83" s="15" t="s">
        <v>86</v>
      </c>
      <c r="D83" s="15" t="s">
        <v>711</v>
      </c>
      <c r="E83" s="16" t="s">
        <v>706</v>
      </c>
      <c r="F83" s="17" t="s">
        <v>21</v>
      </c>
      <c r="G83" s="17" t="s">
        <v>712</v>
      </c>
      <c r="H83" s="17" t="s">
        <v>713</v>
      </c>
      <c r="I83" s="17" t="s">
        <v>714</v>
      </c>
      <c r="J83" s="18">
        <v>2063</v>
      </c>
      <c r="K83" s="17" t="s">
        <v>715</v>
      </c>
      <c r="L83" s="17" t="s">
        <v>328</v>
      </c>
      <c r="M83" s="65">
        <v>43607</v>
      </c>
      <c r="N83" s="65">
        <v>43614</v>
      </c>
      <c r="O83" s="51"/>
    </row>
    <row r="84" spans="1:15" s="19" customFormat="1" ht="25.5" x14ac:dyDescent="0.25">
      <c r="A84" s="38" t="s">
        <v>96</v>
      </c>
      <c r="B84" s="16" t="s">
        <v>716</v>
      </c>
      <c r="C84" s="15" t="s">
        <v>86</v>
      </c>
      <c r="D84" s="15" t="s">
        <v>196</v>
      </c>
      <c r="E84" s="16" t="s">
        <v>717</v>
      </c>
      <c r="F84" s="17" t="s">
        <v>21</v>
      </c>
      <c r="G84" s="17" t="s">
        <v>720</v>
      </c>
      <c r="H84" s="17" t="s">
        <v>333</v>
      </c>
      <c r="I84" s="17" t="s">
        <v>718</v>
      </c>
      <c r="J84" s="18">
        <v>2638</v>
      </c>
      <c r="K84" s="17" t="s">
        <v>719</v>
      </c>
      <c r="L84" s="17" t="s">
        <v>713</v>
      </c>
      <c r="M84" s="65">
        <v>43612</v>
      </c>
      <c r="N84" s="65">
        <v>43619</v>
      </c>
    </row>
    <row r="85" spans="1:15" s="48" customFormat="1" ht="25.5" x14ac:dyDescent="0.25">
      <c r="A85" s="38" t="s">
        <v>97</v>
      </c>
      <c r="B85" s="17" t="s">
        <v>721</v>
      </c>
      <c r="C85" s="15" t="s">
        <v>85</v>
      </c>
      <c r="D85" s="15" t="s">
        <v>722</v>
      </c>
      <c r="E85" s="17" t="s">
        <v>11</v>
      </c>
      <c r="F85" s="17" t="s">
        <v>20</v>
      </c>
      <c r="G85" s="17" t="s">
        <v>723</v>
      </c>
      <c r="H85" s="17" t="s">
        <v>724</v>
      </c>
      <c r="I85" s="17" t="s">
        <v>725</v>
      </c>
      <c r="J85" s="18">
        <v>1044</v>
      </c>
      <c r="K85" s="17" t="s">
        <v>726</v>
      </c>
      <c r="L85" s="17" t="s">
        <v>333</v>
      </c>
      <c r="M85" s="65">
        <v>43612</v>
      </c>
      <c r="N85" s="65">
        <v>43619</v>
      </c>
    </row>
    <row r="86" spans="1:15" s="48" customFormat="1" ht="25.5" x14ac:dyDescent="0.25">
      <c r="A86" s="38" t="s">
        <v>98</v>
      </c>
      <c r="B86" s="17" t="s">
        <v>727</v>
      </c>
      <c r="C86" s="15" t="s">
        <v>86</v>
      </c>
      <c r="D86" s="15" t="s">
        <v>728</v>
      </c>
      <c r="E86" s="17" t="s">
        <v>636</v>
      </c>
      <c r="F86" s="17" t="s">
        <v>20</v>
      </c>
      <c r="G86" s="17" t="s">
        <v>729</v>
      </c>
      <c r="H86" s="17" t="s">
        <v>730</v>
      </c>
      <c r="I86" s="17" t="s">
        <v>104</v>
      </c>
      <c r="J86" s="18">
        <v>0</v>
      </c>
      <c r="K86" s="17" t="s">
        <v>732</v>
      </c>
      <c r="L86" s="17" t="s">
        <v>724</v>
      </c>
      <c r="M86" s="65">
        <v>43613</v>
      </c>
      <c r="N86" s="65">
        <v>43620</v>
      </c>
      <c r="O86" s="51"/>
    </row>
    <row r="87" spans="1:15" s="48" customFormat="1" ht="25.5" x14ac:dyDescent="0.25">
      <c r="A87" s="38" t="s">
        <v>119</v>
      </c>
      <c r="B87" s="17" t="s">
        <v>733</v>
      </c>
      <c r="C87" s="15" t="s">
        <v>165</v>
      </c>
      <c r="D87" s="15" t="s">
        <v>245</v>
      </c>
      <c r="E87" s="15" t="s">
        <v>734</v>
      </c>
      <c r="F87" s="17" t="s">
        <v>22</v>
      </c>
      <c r="G87" s="17" t="s">
        <v>735</v>
      </c>
      <c r="H87" s="17" t="s">
        <v>736</v>
      </c>
      <c r="I87" s="17" t="s">
        <v>731</v>
      </c>
      <c r="J87" s="18">
        <v>10078</v>
      </c>
      <c r="K87" s="17" t="s">
        <v>737</v>
      </c>
      <c r="L87" s="17" t="s">
        <v>730</v>
      </c>
      <c r="M87" s="65">
        <v>43613</v>
      </c>
      <c r="N87" s="65">
        <v>43620</v>
      </c>
    </row>
    <row r="88" spans="1:15" s="48" customFormat="1" ht="25.5" x14ac:dyDescent="0.25">
      <c r="A88" s="38" t="s">
        <v>120</v>
      </c>
      <c r="B88" s="17" t="s">
        <v>738</v>
      </c>
      <c r="C88" s="15" t="s">
        <v>448</v>
      </c>
      <c r="D88" s="15" t="s">
        <v>740</v>
      </c>
      <c r="E88" s="17" t="s">
        <v>11</v>
      </c>
      <c r="F88" s="17" t="s">
        <v>21</v>
      </c>
      <c r="G88" s="17" t="s">
        <v>739</v>
      </c>
      <c r="H88" s="17" t="s">
        <v>741</v>
      </c>
      <c r="I88" s="17" t="s">
        <v>742</v>
      </c>
      <c r="J88" s="18">
        <v>1809</v>
      </c>
      <c r="K88" s="17" t="s">
        <v>743</v>
      </c>
      <c r="L88" s="17" t="s">
        <v>736</v>
      </c>
      <c r="M88" s="65">
        <v>43619</v>
      </c>
      <c r="N88" s="65">
        <v>43626</v>
      </c>
    </row>
    <row r="89" spans="1:15" s="48" customFormat="1" ht="38.25" x14ac:dyDescent="0.25">
      <c r="A89" s="38" t="s">
        <v>121</v>
      </c>
      <c r="B89" s="17" t="s">
        <v>261</v>
      </c>
      <c r="C89" s="15" t="s">
        <v>152</v>
      </c>
      <c r="D89" s="15" t="s">
        <v>744</v>
      </c>
      <c r="E89" s="17" t="s">
        <v>11</v>
      </c>
      <c r="F89" s="17" t="s">
        <v>21</v>
      </c>
      <c r="G89" s="17" t="s">
        <v>745</v>
      </c>
      <c r="H89" s="17" t="s">
        <v>746</v>
      </c>
      <c r="I89" s="17" t="s">
        <v>747</v>
      </c>
      <c r="J89" s="18">
        <v>3034</v>
      </c>
      <c r="K89" s="17" t="s">
        <v>748</v>
      </c>
      <c r="L89" s="17" t="s">
        <v>741</v>
      </c>
      <c r="M89" s="65">
        <v>43626</v>
      </c>
      <c r="N89" s="65">
        <v>43633</v>
      </c>
      <c r="O89" s="13"/>
    </row>
    <row r="90" spans="1:15" s="48" customFormat="1" ht="51" x14ac:dyDescent="0.25">
      <c r="A90" s="38" t="s">
        <v>122</v>
      </c>
      <c r="B90" s="17" t="s">
        <v>261</v>
      </c>
      <c r="C90" s="15" t="s">
        <v>152</v>
      </c>
      <c r="D90" s="15" t="s">
        <v>749</v>
      </c>
      <c r="E90" s="17" t="s">
        <v>11</v>
      </c>
      <c r="F90" s="17" t="s">
        <v>21</v>
      </c>
      <c r="G90" s="17" t="s">
        <v>750</v>
      </c>
      <c r="H90" s="17" t="s">
        <v>751</v>
      </c>
      <c r="I90" s="17" t="s">
        <v>752</v>
      </c>
      <c r="J90" s="18">
        <v>3246</v>
      </c>
      <c r="K90" s="17" t="s">
        <v>753</v>
      </c>
      <c r="L90" s="17" t="s">
        <v>746</v>
      </c>
      <c r="M90" s="65">
        <v>43626</v>
      </c>
      <c r="N90" s="65">
        <v>43633</v>
      </c>
      <c r="O90" s="51"/>
    </row>
    <row r="91" spans="1:15" s="48" customFormat="1" ht="38.25" x14ac:dyDescent="0.25">
      <c r="A91" s="38" t="s">
        <v>123</v>
      </c>
      <c r="B91" s="17" t="s">
        <v>754</v>
      </c>
      <c r="C91" s="15" t="s">
        <v>260</v>
      </c>
      <c r="D91" s="15" t="s">
        <v>755</v>
      </c>
      <c r="E91" s="17" t="s">
        <v>11</v>
      </c>
      <c r="F91" s="17" t="s">
        <v>21</v>
      </c>
      <c r="G91" s="17" t="s">
        <v>756</v>
      </c>
      <c r="H91" s="17" t="s">
        <v>757</v>
      </c>
      <c r="I91" s="17" t="s">
        <v>758</v>
      </c>
      <c r="J91" s="18">
        <v>2283</v>
      </c>
      <c r="K91" s="17" t="s">
        <v>766</v>
      </c>
      <c r="L91" s="17" t="s">
        <v>751</v>
      </c>
      <c r="M91" s="65">
        <v>43630</v>
      </c>
      <c r="N91" s="65">
        <v>43637</v>
      </c>
    </row>
    <row r="92" spans="1:15" s="48" customFormat="1" ht="12.75" x14ac:dyDescent="0.25">
      <c r="A92" s="38" t="s">
        <v>124</v>
      </c>
      <c r="B92" s="17" t="s">
        <v>760</v>
      </c>
      <c r="C92" s="15" t="s">
        <v>761</v>
      </c>
      <c r="D92" s="15" t="s">
        <v>762</v>
      </c>
      <c r="E92" s="17" t="s">
        <v>11</v>
      </c>
      <c r="F92" s="17" t="s">
        <v>21</v>
      </c>
      <c r="G92" s="17" t="s">
        <v>763</v>
      </c>
      <c r="H92" s="17" t="s">
        <v>764</v>
      </c>
      <c r="I92" s="17" t="s">
        <v>765</v>
      </c>
      <c r="J92" s="18">
        <v>1475</v>
      </c>
      <c r="K92" s="17" t="s">
        <v>759</v>
      </c>
      <c r="L92" s="17" t="s">
        <v>757</v>
      </c>
      <c r="M92" s="65">
        <v>43633</v>
      </c>
      <c r="N92" s="65">
        <v>43640</v>
      </c>
      <c r="O92" s="51"/>
    </row>
    <row r="93" spans="1:15" s="19" customFormat="1" ht="12.75" x14ac:dyDescent="0.25">
      <c r="A93" s="38" t="s">
        <v>125</v>
      </c>
      <c r="B93" s="16" t="s">
        <v>760</v>
      </c>
      <c r="C93" s="15" t="s">
        <v>761</v>
      </c>
      <c r="D93" s="15" t="s">
        <v>767</v>
      </c>
      <c r="E93" s="16" t="s">
        <v>11</v>
      </c>
      <c r="F93" s="17" t="s">
        <v>21</v>
      </c>
      <c r="G93" s="17" t="s">
        <v>768</v>
      </c>
      <c r="H93" s="17" t="s">
        <v>769</v>
      </c>
      <c r="I93" s="17" t="s">
        <v>770</v>
      </c>
      <c r="J93" s="18">
        <v>5423</v>
      </c>
      <c r="K93" s="17" t="s">
        <v>771</v>
      </c>
      <c r="L93" s="17" t="s">
        <v>764</v>
      </c>
      <c r="M93" s="65">
        <v>43633</v>
      </c>
      <c r="N93" s="65">
        <v>43640</v>
      </c>
      <c r="O93" s="51"/>
    </row>
    <row r="94" spans="1:15" s="19" customFormat="1" ht="12.75" x14ac:dyDescent="0.25">
      <c r="A94" s="38" t="s">
        <v>126</v>
      </c>
      <c r="B94" s="16" t="s">
        <v>772</v>
      </c>
      <c r="C94" s="15" t="s">
        <v>155</v>
      </c>
      <c r="D94" s="15"/>
      <c r="E94" s="16" t="s">
        <v>11</v>
      </c>
      <c r="F94" s="17" t="s">
        <v>21</v>
      </c>
      <c r="G94" s="17" t="s">
        <v>773</v>
      </c>
      <c r="H94" s="17" t="s">
        <v>774</v>
      </c>
      <c r="I94" s="17" t="s">
        <v>775</v>
      </c>
      <c r="J94" s="18">
        <v>982</v>
      </c>
      <c r="K94" s="17" t="s">
        <v>776</v>
      </c>
      <c r="L94" s="17" t="s">
        <v>769</v>
      </c>
      <c r="M94" s="65">
        <v>43634</v>
      </c>
      <c r="N94" s="65">
        <v>43641</v>
      </c>
      <c r="O94" s="51"/>
    </row>
    <row r="95" spans="1:15" s="19" customFormat="1" ht="25.5" x14ac:dyDescent="0.25">
      <c r="A95" s="38" t="s">
        <v>127</v>
      </c>
      <c r="B95" s="16" t="s">
        <v>777</v>
      </c>
      <c r="C95" s="15" t="s">
        <v>155</v>
      </c>
      <c r="D95" s="15"/>
      <c r="E95" s="16" t="s">
        <v>13</v>
      </c>
      <c r="F95" s="17" t="s">
        <v>20</v>
      </c>
      <c r="G95" s="17" t="s">
        <v>778</v>
      </c>
      <c r="H95" s="17" t="s">
        <v>779</v>
      </c>
      <c r="I95" s="17" t="s">
        <v>780</v>
      </c>
      <c r="J95" s="18">
        <v>1223</v>
      </c>
      <c r="K95" s="17" t="s">
        <v>781</v>
      </c>
      <c r="L95" s="17" t="s">
        <v>774</v>
      </c>
      <c r="M95" s="65">
        <v>43636</v>
      </c>
      <c r="N95" s="65">
        <v>43643</v>
      </c>
      <c r="O95" s="51"/>
    </row>
    <row r="96" spans="1:15" s="19" customFormat="1" ht="25.5" x14ac:dyDescent="0.25">
      <c r="A96" s="38" t="s">
        <v>128</v>
      </c>
      <c r="B96" s="16" t="s">
        <v>251</v>
      </c>
      <c r="C96" s="15" t="s">
        <v>153</v>
      </c>
      <c r="D96" s="15" t="s">
        <v>782</v>
      </c>
      <c r="E96" s="16" t="s">
        <v>783</v>
      </c>
      <c r="F96" s="17" t="s">
        <v>20</v>
      </c>
      <c r="G96" s="17" t="s">
        <v>842</v>
      </c>
      <c r="H96" s="17" t="s">
        <v>784</v>
      </c>
      <c r="I96" s="17" t="s">
        <v>785</v>
      </c>
      <c r="J96" s="18">
        <v>14167</v>
      </c>
      <c r="K96" s="17" t="s">
        <v>786</v>
      </c>
      <c r="L96" s="17" t="s">
        <v>779</v>
      </c>
      <c r="M96" s="65">
        <v>43641</v>
      </c>
      <c r="N96" s="65">
        <v>43648</v>
      </c>
      <c r="O96" s="51"/>
    </row>
    <row r="97" spans="1:15" s="19" customFormat="1" ht="25.5" x14ac:dyDescent="0.25">
      <c r="A97" s="38" t="s">
        <v>37</v>
      </c>
      <c r="B97" s="16" t="s">
        <v>787</v>
      </c>
      <c r="C97" s="15" t="s">
        <v>788</v>
      </c>
      <c r="D97" s="15"/>
      <c r="E97" s="16" t="s">
        <v>11</v>
      </c>
      <c r="F97" s="17" t="s">
        <v>21</v>
      </c>
      <c r="G97" s="17" t="s">
        <v>843</v>
      </c>
      <c r="H97" s="17" t="s">
        <v>789</v>
      </c>
      <c r="I97" s="17" t="s">
        <v>790</v>
      </c>
      <c r="J97" s="18">
        <v>1862</v>
      </c>
      <c r="K97" s="17" t="s">
        <v>791</v>
      </c>
      <c r="L97" s="17" t="s">
        <v>784</v>
      </c>
      <c r="M97" s="65">
        <v>43642</v>
      </c>
      <c r="N97" s="65">
        <v>43649</v>
      </c>
      <c r="O97" s="51"/>
    </row>
    <row r="98" spans="1:15" s="19" customFormat="1" ht="25.5" x14ac:dyDescent="0.25">
      <c r="A98" s="38" t="s">
        <v>38</v>
      </c>
      <c r="B98" s="19" t="s">
        <v>792</v>
      </c>
      <c r="C98" s="15" t="s">
        <v>154</v>
      </c>
      <c r="D98" s="15" t="s">
        <v>793</v>
      </c>
      <c r="E98" s="16" t="s">
        <v>11</v>
      </c>
      <c r="F98" s="17" t="s">
        <v>20</v>
      </c>
      <c r="G98" s="17" t="s">
        <v>844</v>
      </c>
      <c r="H98" s="17" t="s">
        <v>794</v>
      </c>
      <c r="I98" s="17" t="s">
        <v>795</v>
      </c>
      <c r="J98" s="18">
        <v>1952</v>
      </c>
      <c r="K98" s="17" t="s">
        <v>796</v>
      </c>
      <c r="L98" s="17" t="s">
        <v>789</v>
      </c>
      <c r="M98" s="65">
        <v>43643</v>
      </c>
      <c r="N98" s="65">
        <v>43650</v>
      </c>
      <c r="O98" s="51"/>
    </row>
    <row r="99" spans="1:15" s="19" customFormat="1" ht="38.25" x14ac:dyDescent="0.25">
      <c r="A99" s="38" t="s">
        <v>39</v>
      </c>
      <c r="B99" s="16" t="s">
        <v>797</v>
      </c>
      <c r="C99" s="15" t="s">
        <v>102</v>
      </c>
      <c r="D99" s="15" t="s">
        <v>798</v>
      </c>
      <c r="E99" s="16" t="s">
        <v>11</v>
      </c>
      <c r="F99" s="17" t="s">
        <v>20</v>
      </c>
      <c r="G99" s="17" t="s">
        <v>845</v>
      </c>
      <c r="H99" s="17" t="s">
        <v>799</v>
      </c>
      <c r="I99" s="17" t="s">
        <v>800</v>
      </c>
      <c r="J99" s="18">
        <v>2511</v>
      </c>
      <c r="K99" s="17" t="s">
        <v>801</v>
      </c>
      <c r="L99" s="17" t="s">
        <v>794</v>
      </c>
      <c r="M99" s="65">
        <v>43643</v>
      </c>
      <c r="N99" s="65">
        <v>43650</v>
      </c>
      <c r="O99" s="51"/>
    </row>
    <row r="100" spans="1:15" s="19" customFormat="1" ht="38.25" x14ac:dyDescent="0.25">
      <c r="A100" s="38" t="s">
        <v>40</v>
      </c>
      <c r="B100" s="16" t="s">
        <v>802</v>
      </c>
      <c r="C100" s="15" t="s">
        <v>102</v>
      </c>
      <c r="D100" s="15" t="s">
        <v>803</v>
      </c>
      <c r="E100" s="16" t="s">
        <v>13</v>
      </c>
      <c r="F100" s="17" t="s">
        <v>268</v>
      </c>
      <c r="G100" s="17" t="s">
        <v>846</v>
      </c>
      <c r="H100" s="17" t="s">
        <v>340</v>
      </c>
      <c r="I100" s="17" t="s">
        <v>804</v>
      </c>
      <c r="J100" s="18">
        <v>2383</v>
      </c>
      <c r="K100" s="17" t="s">
        <v>805</v>
      </c>
      <c r="L100" s="17" t="s">
        <v>151</v>
      </c>
      <c r="M100" s="65">
        <v>43643</v>
      </c>
      <c r="N100" s="65">
        <v>43650</v>
      </c>
      <c r="O100" s="51"/>
    </row>
    <row r="101" spans="1:15" s="19" customFormat="1" ht="25.5" x14ac:dyDescent="0.25">
      <c r="A101" s="38" t="s">
        <v>41</v>
      </c>
      <c r="B101" s="16" t="s">
        <v>806</v>
      </c>
      <c r="C101" s="15" t="s">
        <v>164</v>
      </c>
      <c r="D101" s="15" t="s">
        <v>196</v>
      </c>
      <c r="E101" s="16" t="s">
        <v>11</v>
      </c>
      <c r="F101" s="17" t="s">
        <v>21</v>
      </c>
      <c r="G101" s="17" t="s">
        <v>847</v>
      </c>
      <c r="H101" s="17" t="s">
        <v>807</v>
      </c>
      <c r="I101" s="17" t="s">
        <v>808</v>
      </c>
      <c r="J101" s="18">
        <v>2620</v>
      </c>
      <c r="K101" s="17" t="s">
        <v>809</v>
      </c>
      <c r="L101" s="17" t="s">
        <v>799</v>
      </c>
      <c r="M101" s="65">
        <v>43643</v>
      </c>
      <c r="N101" s="65">
        <v>43650</v>
      </c>
      <c r="O101" s="13"/>
    </row>
    <row r="102" spans="1:15" s="19" customFormat="1" ht="38.25" x14ac:dyDescent="0.25">
      <c r="A102" s="38" t="s">
        <v>42</v>
      </c>
      <c r="B102" s="16" t="s">
        <v>810</v>
      </c>
      <c r="C102" s="15" t="s">
        <v>103</v>
      </c>
      <c r="D102" s="15" t="s">
        <v>811</v>
      </c>
      <c r="E102" s="16" t="s">
        <v>11</v>
      </c>
      <c r="F102" s="17" t="s">
        <v>812</v>
      </c>
      <c r="G102" s="17" t="s">
        <v>848</v>
      </c>
      <c r="H102" s="17" t="s">
        <v>813</v>
      </c>
      <c r="I102" s="17" t="s">
        <v>814</v>
      </c>
      <c r="J102" s="18">
        <v>8613</v>
      </c>
      <c r="K102" s="17" t="s">
        <v>815</v>
      </c>
      <c r="L102" s="17" t="s">
        <v>340</v>
      </c>
      <c r="M102" s="65">
        <v>43644</v>
      </c>
      <c r="N102" s="65">
        <v>43651</v>
      </c>
    </row>
    <row r="103" spans="1:15" s="19" customFormat="1" ht="25.5" x14ac:dyDescent="0.25">
      <c r="A103" s="38" t="s">
        <v>43</v>
      </c>
      <c r="B103" s="16" t="s">
        <v>816</v>
      </c>
      <c r="C103" s="15" t="s">
        <v>336</v>
      </c>
      <c r="D103" s="19" t="s">
        <v>817</v>
      </c>
      <c r="E103" s="16" t="s">
        <v>11</v>
      </c>
      <c r="F103" s="17" t="s">
        <v>20</v>
      </c>
      <c r="G103" s="17" t="s">
        <v>849</v>
      </c>
      <c r="H103" s="17" t="s">
        <v>818</v>
      </c>
      <c r="I103" s="17" t="s">
        <v>819</v>
      </c>
      <c r="J103" s="18">
        <v>4342</v>
      </c>
      <c r="K103" s="17" t="s">
        <v>820</v>
      </c>
      <c r="L103" s="48" t="s">
        <v>807</v>
      </c>
      <c r="M103" s="65">
        <v>43645</v>
      </c>
      <c r="N103" s="65">
        <v>43656</v>
      </c>
    </row>
    <row r="104" spans="1:15" s="19" customFormat="1" ht="38.25" x14ac:dyDescent="0.25">
      <c r="A104" s="38" t="s">
        <v>50</v>
      </c>
      <c r="B104" s="16" t="s">
        <v>821</v>
      </c>
      <c r="C104" s="15" t="s">
        <v>103</v>
      </c>
      <c r="D104" s="15" t="s">
        <v>822</v>
      </c>
      <c r="E104" s="16" t="s">
        <v>11</v>
      </c>
      <c r="F104" s="17" t="s">
        <v>291</v>
      </c>
      <c r="G104" s="17" t="s">
        <v>850</v>
      </c>
      <c r="H104" s="17" t="s">
        <v>828</v>
      </c>
      <c r="I104" s="17" t="s">
        <v>823</v>
      </c>
      <c r="J104" s="18">
        <v>8967</v>
      </c>
      <c r="K104" s="17" t="s">
        <v>824</v>
      </c>
      <c r="L104" s="17" t="s">
        <v>813</v>
      </c>
      <c r="M104" s="65">
        <v>43649</v>
      </c>
      <c r="N104" s="65">
        <v>43656</v>
      </c>
      <c r="O104" s="51"/>
    </row>
    <row r="105" spans="1:15" s="19" customFormat="1" ht="25.5" x14ac:dyDescent="0.25">
      <c r="A105" s="38" t="s">
        <v>51</v>
      </c>
      <c r="B105" s="16" t="s">
        <v>825</v>
      </c>
      <c r="C105" s="15" t="s">
        <v>86</v>
      </c>
      <c r="D105" s="15" t="s">
        <v>826</v>
      </c>
      <c r="E105" s="16" t="s">
        <v>13</v>
      </c>
      <c r="F105" s="17" t="s">
        <v>20</v>
      </c>
      <c r="G105" s="17" t="s">
        <v>851</v>
      </c>
      <c r="H105" s="17" t="s">
        <v>827</v>
      </c>
      <c r="I105" s="17" t="s">
        <v>829</v>
      </c>
      <c r="J105" s="18">
        <v>3704</v>
      </c>
      <c r="K105" s="17" t="s">
        <v>830</v>
      </c>
      <c r="L105" s="17" t="s">
        <v>151</v>
      </c>
      <c r="M105" s="65">
        <v>43649</v>
      </c>
      <c r="N105" s="65">
        <v>43656</v>
      </c>
      <c r="O105" s="51"/>
    </row>
    <row r="106" spans="1:15" s="19" customFormat="1" ht="25.5" x14ac:dyDescent="0.25">
      <c r="A106" s="38" t="s">
        <v>52</v>
      </c>
      <c r="B106" s="16" t="s">
        <v>831</v>
      </c>
      <c r="C106" s="15" t="s">
        <v>492</v>
      </c>
      <c r="D106" s="15" t="s">
        <v>832</v>
      </c>
      <c r="E106" s="16" t="s">
        <v>11</v>
      </c>
      <c r="F106" s="17" t="s">
        <v>20</v>
      </c>
      <c r="G106" s="17" t="s">
        <v>852</v>
      </c>
      <c r="H106" s="17" t="s">
        <v>833</v>
      </c>
      <c r="I106" s="17" t="s">
        <v>834</v>
      </c>
      <c r="J106" s="18">
        <v>6785</v>
      </c>
      <c r="K106" s="17" t="s">
        <v>835</v>
      </c>
      <c r="L106" s="17" t="s">
        <v>818</v>
      </c>
      <c r="M106" s="65">
        <v>43650</v>
      </c>
      <c r="N106" s="65">
        <v>43657</v>
      </c>
    </row>
    <row r="107" spans="1:15" s="19" customFormat="1" ht="25.5" x14ac:dyDescent="0.25">
      <c r="A107" s="38" t="s">
        <v>53</v>
      </c>
      <c r="B107" s="16" t="s">
        <v>836</v>
      </c>
      <c r="C107" s="15" t="s">
        <v>100</v>
      </c>
      <c r="D107" s="15"/>
      <c r="E107" s="16" t="s">
        <v>11</v>
      </c>
      <c r="F107" s="17" t="s">
        <v>21</v>
      </c>
      <c r="G107" s="17" t="s">
        <v>853</v>
      </c>
      <c r="H107" s="17" t="s">
        <v>837</v>
      </c>
      <c r="I107" s="17" t="s">
        <v>838</v>
      </c>
      <c r="J107" s="18">
        <v>6248</v>
      </c>
      <c r="K107" s="17" t="s">
        <v>839</v>
      </c>
      <c r="L107" s="17" t="s">
        <v>828</v>
      </c>
      <c r="M107" s="65">
        <v>43650</v>
      </c>
      <c r="N107" s="65">
        <v>43657</v>
      </c>
    </row>
    <row r="108" spans="1:15" s="19" customFormat="1" ht="25.5" x14ac:dyDescent="0.25">
      <c r="A108" s="38" t="s">
        <v>54</v>
      </c>
      <c r="B108" s="16" t="s">
        <v>841</v>
      </c>
      <c r="C108" s="15" t="s">
        <v>87</v>
      </c>
      <c r="D108" s="15"/>
      <c r="E108" s="16" t="s">
        <v>11</v>
      </c>
      <c r="F108" s="17" t="s">
        <v>343</v>
      </c>
      <c r="G108" s="17" t="s">
        <v>854</v>
      </c>
      <c r="H108" s="17" t="s">
        <v>855</v>
      </c>
      <c r="I108" s="17" t="s">
        <v>856</v>
      </c>
      <c r="J108" s="18">
        <v>686</v>
      </c>
      <c r="K108" s="17" t="s">
        <v>857</v>
      </c>
      <c r="L108" s="17" t="s">
        <v>827</v>
      </c>
      <c r="M108" s="65">
        <v>43684</v>
      </c>
      <c r="N108" s="65" t="s">
        <v>858</v>
      </c>
    </row>
    <row r="109" spans="1:15" s="19" customFormat="1" ht="38.25" x14ac:dyDescent="0.25">
      <c r="A109" s="38" t="s">
        <v>55</v>
      </c>
      <c r="B109" s="16" t="s">
        <v>859</v>
      </c>
      <c r="C109" s="15" t="s">
        <v>260</v>
      </c>
      <c r="D109" s="15" t="s">
        <v>860</v>
      </c>
      <c r="E109" s="16" t="s">
        <v>11</v>
      </c>
      <c r="F109" s="17" t="s">
        <v>21</v>
      </c>
      <c r="G109" s="17" t="s">
        <v>861</v>
      </c>
      <c r="H109" s="17" t="s">
        <v>347</v>
      </c>
      <c r="I109" s="17" t="s">
        <v>862</v>
      </c>
      <c r="J109" s="18">
        <v>1937</v>
      </c>
      <c r="K109" s="17" t="s">
        <v>863</v>
      </c>
      <c r="L109" s="17" t="s">
        <v>833</v>
      </c>
      <c r="M109" s="65">
        <v>43655</v>
      </c>
      <c r="N109" s="65">
        <v>43662</v>
      </c>
      <c r="O109" s="51"/>
    </row>
    <row r="110" spans="1:15" s="19" customFormat="1" ht="38.25" x14ac:dyDescent="0.25">
      <c r="A110" s="38" t="s">
        <v>56</v>
      </c>
      <c r="B110" s="16" t="s">
        <v>864</v>
      </c>
      <c r="C110" s="15" t="s">
        <v>448</v>
      </c>
      <c r="D110" s="15" t="s">
        <v>865</v>
      </c>
      <c r="E110" s="56" t="s">
        <v>11</v>
      </c>
      <c r="F110" s="17" t="s">
        <v>21</v>
      </c>
      <c r="G110" s="17" t="s">
        <v>866</v>
      </c>
      <c r="H110" s="17" t="s">
        <v>867</v>
      </c>
      <c r="I110" s="17" t="s">
        <v>868</v>
      </c>
      <c r="J110" s="18">
        <v>1632</v>
      </c>
      <c r="K110" s="17" t="s">
        <v>869</v>
      </c>
      <c r="L110" s="17" t="s">
        <v>837</v>
      </c>
      <c r="M110" s="65">
        <v>43655</v>
      </c>
      <c r="N110" s="65">
        <v>43662</v>
      </c>
    </row>
    <row r="111" spans="1:15" s="19" customFormat="1" ht="38.25" x14ac:dyDescent="0.25">
      <c r="A111" s="38" t="s">
        <v>57</v>
      </c>
      <c r="B111" s="16" t="s">
        <v>870</v>
      </c>
      <c r="C111" s="15" t="s">
        <v>162</v>
      </c>
      <c r="D111" s="15"/>
      <c r="E111" s="16" t="s">
        <v>11</v>
      </c>
      <c r="F111" s="17" t="s">
        <v>21</v>
      </c>
      <c r="G111" s="17" t="s">
        <v>871</v>
      </c>
      <c r="H111" s="17" t="s">
        <v>872</v>
      </c>
      <c r="I111" s="17" t="s">
        <v>873</v>
      </c>
      <c r="J111" s="18">
        <v>7700</v>
      </c>
      <c r="K111" s="17" t="s">
        <v>874</v>
      </c>
      <c r="L111" s="17" t="s">
        <v>855</v>
      </c>
      <c r="M111" s="65">
        <v>43661</v>
      </c>
      <c r="N111" s="65">
        <v>43668</v>
      </c>
      <c r="O111" s="51"/>
    </row>
    <row r="112" spans="1:15" s="19" customFormat="1" ht="25.5" x14ac:dyDescent="0.25">
      <c r="A112" s="38" t="s">
        <v>61</v>
      </c>
      <c r="B112" s="16" t="s">
        <v>875</v>
      </c>
      <c r="C112" s="15" t="s">
        <v>102</v>
      </c>
      <c r="D112" s="15"/>
      <c r="E112" s="16" t="s">
        <v>13</v>
      </c>
      <c r="F112" s="17" t="s">
        <v>20</v>
      </c>
      <c r="G112" s="17" t="s">
        <v>876</v>
      </c>
      <c r="H112" s="17" t="s">
        <v>877</v>
      </c>
      <c r="I112" s="17" t="s">
        <v>878</v>
      </c>
      <c r="J112" s="18">
        <v>2052</v>
      </c>
      <c r="K112" s="17" t="s">
        <v>879</v>
      </c>
      <c r="L112" s="17" t="s">
        <v>151</v>
      </c>
      <c r="M112" s="65">
        <v>43663</v>
      </c>
      <c r="N112" s="65">
        <v>43670</v>
      </c>
    </row>
    <row r="113" spans="1:15" s="19" customFormat="1" ht="25.5" x14ac:dyDescent="0.25">
      <c r="A113" s="38" t="s">
        <v>64</v>
      </c>
      <c r="B113" s="16" t="s">
        <v>880</v>
      </c>
      <c r="C113" s="15" t="s">
        <v>164</v>
      </c>
      <c r="D113" s="15" t="s">
        <v>881</v>
      </c>
      <c r="E113" s="16" t="s">
        <v>13</v>
      </c>
      <c r="F113" s="17" t="s">
        <v>882</v>
      </c>
      <c r="G113" s="17" t="s">
        <v>883</v>
      </c>
      <c r="H113" s="17" t="s">
        <v>884</v>
      </c>
      <c r="I113" s="17" t="s">
        <v>885</v>
      </c>
      <c r="J113" s="18">
        <v>939</v>
      </c>
      <c r="K113" s="17" t="s">
        <v>886</v>
      </c>
      <c r="L113" s="17" t="s">
        <v>347</v>
      </c>
      <c r="M113" s="65">
        <v>43663</v>
      </c>
      <c r="N113" s="65">
        <v>43670</v>
      </c>
      <c r="O113" s="13"/>
    </row>
    <row r="114" spans="1:15" s="42" customFormat="1" ht="25.5" x14ac:dyDescent="0.25">
      <c r="A114" s="39" t="s">
        <v>65</v>
      </c>
      <c r="B114" s="40" t="s">
        <v>267</v>
      </c>
      <c r="C114" s="1" t="s">
        <v>153</v>
      </c>
      <c r="D114" s="1" t="s">
        <v>887</v>
      </c>
      <c r="E114" s="40" t="s">
        <v>888</v>
      </c>
      <c r="F114" s="41" t="s">
        <v>21</v>
      </c>
      <c r="G114" s="41" t="s">
        <v>889</v>
      </c>
      <c r="H114" s="41" t="s">
        <v>890</v>
      </c>
      <c r="I114" s="41" t="s">
        <v>891</v>
      </c>
      <c r="J114" s="2">
        <v>18890</v>
      </c>
      <c r="K114" s="41" t="s">
        <v>892</v>
      </c>
      <c r="L114" s="41" t="s">
        <v>867</v>
      </c>
      <c r="M114" s="67">
        <v>43668</v>
      </c>
      <c r="N114" s="65">
        <v>43675</v>
      </c>
      <c r="O114" s="57"/>
    </row>
    <row r="115" spans="1:15" s="19" customFormat="1" ht="51" x14ac:dyDescent="0.25">
      <c r="A115" s="38" t="s">
        <v>66</v>
      </c>
      <c r="B115" s="16" t="s">
        <v>893</v>
      </c>
      <c r="C115" s="15" t="s">
        <v>248</v>
      </c>
      <c r="D115" s="15" t="s">
        <v>894</v>
      </c>
      <c r="E115" s="16" t="s">
        <v>11</v>
      </c>
      <c r="F115" s="17" t="s">
        <v>21</v>
      </c>
      <c r="G115" s="17" t="s">
        <v>898</v>
      </c>
      <c r="H115" s="17" t="s">
        <v>895</v>
      </c>
      <c r="I115" s="17" t="s">
        <v>896</v>
      </c>
      <c r="J115" s="18">
        <v>7780</v>
      </c>
      <c r="K115" s="17" t="s">
        <v>897</v>
      </c>
      <c r="L115" s="17" t="s">
        <v>872</v>
      </c>
      <c r="M115" s="65">
        <v>43673</v>
      </c>
      <c r="N115" s="65">
        <v>43679</v>
      </c>
    </row>
    <row r="116" spans="1:15" s="19" customFormat="1" ht="25.5" x14ac:dyDescent="0.25">
      <c r="A116" s="38" t="s">
        <v>67</v>
      </c>
      <c r="B116" s="16" t="s">
        <v>931</v>
      </c>
      <c r="C116" s="15" t="s">
        <v>165</v>
      </c>
      <c r="D116" s="15"/>
      <c r="E116" s="16" t="s">
        <v>11</v>
      </c>
      <c r="F116" s="17" t="s">
        <v>20</v>
      </c>
      <c r="G116" s="17" t="s">
        <v>916</v>
      </c>
      <c r="H116" s="17" t="s">
        <v>899</v>
      </c>
      <c r="I116" s="17" t="s">
        <v>932</v>
      </c>
      <c r="J116" s="18">
        <v>703</v>
      </c>
      <c r="K116" s="17" t="s">
        <v>933</v>
      </c>
      <c r="L116" s="17" t="s">
        <v>877</v>
      </c>
      <c r="M116" s="65">
        <v>43677</v>
      </c>
      <c r="N116" s="65">
        <v>43683</v>
      </c>
      <c r="O116" s="6"/>
    </row>
    <row r="117" spans="1:15" s="19" customFormat="1" ht="38.25" x14ac:dyDescent="0.25">
      <c r="A117" s="38" t="s">
        <v>68</v>
      </c>
      <c r="B117" s="16" t="s">
        <v>914</v>
      </c>
      <c r="C117" s="15" t="s">
        <v>150</v>
      </c>
      <c r="D117" s="15" t="s">
        <v>915</v>
      </c>
      <c r="E117" s="16" t="s">
        <v>11</v>
      </c>
      <c r="F117" s="17" t="s">
        <v>21</v>
      </c>
      <c r="G117" s="17" t="s">
        <v>921</v>
      </c>
      <c r="H117" s="17" t="s">
        <v>900</v>
      </c>
      <c r="I117" s="17" t="s">
        <v>917</v>
      </c>
      <c r="J117" s="18">
        <v>13996</v>
      </c>
      <c r="K117" s="17" t="s">
        <v>918</v>
      </c>
      <c r="L117" s="17" t="s">
        <v>884</v>
      </c>
      <c r="M117" s="65">
        <v>43678</v>
      </c>
      <c r="N117" s="65">
        <v>43684</v>
      </c>
      <c r="O117" s="51"/>
    </row>
    <row r="118" spans="1:15" s="19" customFormat="1" ht="38.25" x14ac:dyDescent="0.25">
      <c r="A118" s="38" t="s">
        <v>69</v>
      </c>
      <c r="B118" s="16" t="s">
        <v>919</v>
      </c>
      <c r="C118" s="15" t="s">
        <v>150</v>
      </c>
      <c r="D118" s="15" t="s">
        <v>920</v>
      </c>
      <c r="E118" s="16" t="s">
        <v>11</v>
      </c>
      <c r="F118" s="17" t="s">
        <v>21</v>
      </c>
      <c r="G118" s="17" t="s">
        <v>924</v>
      </c>
      <c r="H118" s="17" t="s">
        <v>901</v>
      </c>
      <c r="I118" s="17" t="s">
        <v>922</v>
      </c>
      <c r="J118" s="18">
        <v>4353</v>
      </c>
      <c r="K118" s="17" t="s">
        <v>923</v>
      </c>
      <c r="L118" s="17" t="s">
        <v>890</v>
      </c>
      <c r="M118" s="65">
        <v>43683</v>
      </c>
      <c r="N118" s="65">
        <v>43690</v>
      </c>
      <c r="O118" s="51"/>
    </row>
    <row r="119" spans="1:15" s="19" customFormat="1" ht="12.75" x14ac:dyDescent="0.25">
      <c r="A119" s="38" t="s">
        <v>70</v>
      </c>
      <c r="B119" s="16" t="s">
        <v>934</v>
      </c>
      <c r="C119" s="15" t="s">
        <v>154</v>
      </c>
      <c r="D119" s="15" t="s">
        <v>935</v>
      </c>
      <c r="E119" s="16" t="s">
        <v>13</v>
      </c>
      <c r="F119" s="17" t="s">
        <v>22</v>
      </c>
      <c r="G119" s="17" t="s">
        <v>925</v>
      </c>
      <c r="H119" s="17" t="s">
        <v>353</v>
      </c>
      <c r="I119" s="17" t="s">
        <v>936</v>
      </c>
      <c r="J119" s="18">
        <v>17206</v>
      </c>
      <c r="K119" s="17" t="s">
        <v>937</v>
      </c>
      <c r="L119" s="17" t="s">
        <v>895</v>
      </c>
      <c r="M119" s="65">
        <v>43683</v>
      </c>
      <c r="N119" s="65">
        <v>43690</v>
      </c>
      <c r="O119" s="51"/>
    </row>
    <row r="120" spans="1:15" s="19" customFormat="1" ht="25.5" x14ac:dyDescent="0.25">
      <c r="A120" s="38" t="s">
        <v>73</v>
      </c>
      <c r="B120" s="16" t="s">
        <v>938</v>
      </c>
      <c r="C120" s="15" t="s">
        <v>258</v>
      </c>
      <c r="D120" s="15" t="s">
        <v>242</v>
      </c>
      <c r="E120" s="16" t="s">
        <v>11</v>
      </c>
      <c r="F120" s="17" t="s">
        <v>21</v>
      </c>
      <c r="G120" s="17" t="s">
        <v>926</v>
      </c>
      <c r="H120" s="17" t="s">
        <v>902</v>
      </c>
      <c r="I120" s="17" t="s">
        <v>939</v>
      </c>
      <c r="J120" s="18">
        <v>2636</v>
      </c>
      <c r="K120" s="17" t="s">
        <v>940</v>
      </c>
      <c r="L120" s="17" t="s">
        <v>899</v>
      </c>
      <c r="M120" s="65">
        <v>43690</v>
      </c>
      <c r="N120" s="65">
        <v>43696</v>
      </c>
      <c r="O120" s="51"/>
    </row>
    <row r="121" spans="1:15" s="19" customFormat="1" ht="12.75" x14ac:dyDescent="0.25">
      <c r="A121" s="38" t="s">
        <v>74</v>
      </c>
      <c r="B121" s="16" t="s">
        <v>941</v>
      </c>
      <c r="C121" s="15" t="s">
        <v>256</v>
      </c>
      <c r="D121" s="15" t="s">
        <v>262</v>
      </c>
      <c r="E121" s="16" t="s">
        <v>11</v>
      </c>
      <c r="F121" s="17" t="s">
        <v>21</v>
      </c>
      <c r="G121" s="17" t="s">
        <v>927</v>
      </c>
      <c r="H121" s="17" t="s">
        <v>903</v>
      </c>
      <c r="I121" s="17" t="s">
        <v>942</v>
      </c>
      <c r="J121" s="18">
        <v>1729</v>
      </c>
      <c r="K121" s="17" t="s">
        <v>943</v>
      </c>
      <c r="L121" s="17" t="s">
        <v>900</v>
      </c>
      <c r="M121" s="65">
        <v>43689</v>
      </c>
      <c r="N121" s="65">
        <v>43696</v>
      </c>
      <c r="O121" s="51"/>
    </row>
    <row r="122" spans="1:15" s="19" customFormat="1" ht="38.25" x14ac:dyDescent="0.25">
      <c r="A122" s="38" t="s">
        <v>105</v>
      </c>
      <c r="B122" s="16" t="s">
        <v>261</v>
      </c>
      <c r="C122" s="15" t="s">
        <v>152</v>
      </c>
      <c r="D122" s="15" t="s">
        <v>944</v>
      </c>
      <c r="E122" s="16" t="s">
        <v>13</v>
      </c>
      <c r="F122" s="17" t="s">
        <v>20</v>
      </c>
      <c r="G122" s="17" t="s">
        <v>928</v>
      </c>
      <c r="H122" s="17" t="s">
        <v>904</v>
      </c>
      <c r="I122" s="17" t="s">
        <v>945</v>
      </c>
      <c r="J122" s="18">
        <v>650</v>
      </c>
      <c r="K122" s="17" t="s">
        <v>946</v>
      </c>
      <c r="L122" s="17" t="s">
        <v>901</v>
      </c>
      <c r="M122" s="65">
        <v>43690</v>
      </c>
      <c r="N122" s="65">
        <v>43697</v>
      </c>
      <c r="O122" s="51"/>
    </row>
    <row r="123" spans="1:15" s="19" customFormat="1" ht="12.75" x14ac:dyDescent="0.25">
      <c r="A123" s="38" t="s">
        <v>106</v>
      </c>
      <c r="B123" s="16" t="s">
        <v>947</v>
      </c>
      <c r="C123" s="15" t="s">
        <v>100</v>
      </c>
      <c r="D123" s="15"/>
      <c r="E123" s="16" t="s">
        <v>11</v>
      </c>
      <c r="F123" s="17" t="s">
        <v>20</v>
      </c>
      <c r="G123" s="17" t="s">
        <v>929</v>
      </c>
      <c r="H123" s="17" t="s">
        <v>905</v>
      </c>
      <c r="I123" s="17" t="s">
        <v>948</v>
      </c>
      <c r="J123" s="18">
        <v>1056</v>
      </c>
      <c r="K123" s="17" t="s">
        <v>949</v>
      </c>
      <c r="L123" s="17" t="s">
        <v>353</v>
      </c>
      <c r="M123" s="65">
        <v>43690</v>
      </c>
      <c r="N123" s="65">
        <v>43697</v>
      </c>
      <c r="O123" s="51"/>
    </row>
    <row r="124" spans="1:15" s="19" customFormat="1" ht="51" x14ac:dyDescent="0.25">
      <c r="A124" s="38" t="s">
        <v>107</v>
      </c>
      <c r="B124" s="16" t="s">
        <v>261</v>
      </c>
      <c r="C124" s="15" t="s">
        <v>152</v>
      </c>
      <c r="D124" s="15" t="s">
        <v>950</v>
      </c>
      <c r="E124" s="16" t="s">
        <v>11</v>
      </c>
      <c r="F124" s="17" t="s">
        <v>21</v>
      </c>
      <c r="G124" s="17" t="s">
        <v>930</v>
      </c>
      <c r="H124" s="17" t="s">
        <v>906</v>
      </c>
      <c r="I124" s="17" t="s">
        <v>951</v>
      </c>
      <c r="J124" s="18">
        <v>4536</v>
      </c>
      <c r="K124" s="17" t="s">
        <v>952</v>
      </c>
      <c r="L124" s="17" t="s">
        <v>902</v>
      </c>
      <c r="M124" s="65">
        <v>43697</v>
      </c>
      <c r="N124" s="65">
        <v>43705</v>
      </c>
      <c r="O124" s="51"/>
    </row>
    <row r="125" spans="1:15" s="19" customFormat="1" ht="25.5" x14ac:dyDescent="0.25">
      <c r="A125" s="38" t="s">
        <v>108</v>
      </c>
      <c r="B125" s="16" t="s">
        <v>954</v>
      </c>
      <c r="C125" s="15" t="s">
        <v>100</v>
      </c>
      <c r="D125" s="15" t="s">
        <v>955</v>
      </c>
      <c r="E125" s="16" t="s">
        <v>956</v>
      </c>
      <c r="F125" s="17" t="s">
        <v>21</v>
      </c>
      <c r="G125" s="17" t="s">
        <v>953</v>
      </c>
      <c r="H125" s="17" t="s">
        <v>907</v>
      </c>
      <c r="I125" s="17" t="s">
        <v>957</v>
      </c>
      <c r="J125" s="18">
        <v>5569</v>
      </c>
      <c r="K125" s="17" t="s">
        <v>958</v>
      </c>
      <c r="L125" s="17" t="s">
        <v>903</v>
      </c>
      <c r="M125" s="65">
        <v>43712</v>
      </c>
      <c r="N125" s="65">
        <v>43720</v>
      </c>
      <c r="O125" s="51"/>
    </row>
    <row r="126" spans="1:15" s="19" customFormat="1" ht="12.75" x14ac:dyDescent="0.25">
      <c r="A126" s="38" t="s">
        <v>109</v>
      </c>
      <c r="B126" s="16" t="s">
        <v>959</v>
      </c>
      <c r="C126" s="15" t="s">
        <v>155</v>
      </c>
      <c r="D126" s="15"/>
      <c r="E126" s="16" t="s">
        <v>11</v>
      </c>
      <c r="F126" s="17" t="s">
        <v>21</v>
      </c>
      <c r="G126" s="17" t="s">
        <v>960</v>
      </c>
      <c r="H126" s="17" t="s">
        <v>908</v>
      </c>
      <c r="I126" s="17" t="s">
        <v>986</v>
      </c>
      <c r="J126" s="18">
        <v>1534</v>
      </c>
      <c r="K126" s="17" t="s">
        <v>987</v>
      </c>
      <c r="L126" s="17" t="s">
        <v>904</v>
      </c>
      <c r="M126" s="65">
        <v>43712</v>
      </c>
      <c r="N126" s="65">
        <v>43720</v>
      </c>
      <c r="O126" s="51"/>
    </row>
    <row r="127" spans="1:15" s="19" customFormat="1" ht="25.5" x14ac:dyDescent="0.25">
      <c r="A127" s="38" t="s">
        <v>110</v>
      </c>
      <c r="B127" s="16" t="s">
        <v>988</v>
      </c>
      <c r="C127" s="15" t="s">
        <v>154</v>
      </c>
      <c r="D127" s="15" t="s">
        <v>989</v>
      </c>
      <c r="E127" s="16" t="s">
        <v>11</v>
      </c>
      <c r="F127" s="17" t="s">
        <v>20</v>
      </c>
      <c r="G127" s="17" t="s">
        <v>961</v>
      </c>
      <c r="H127" s="17" t="s">
        <v>909</v>
      </c>
      <c r="I127" s="17" t="s">
        <v>990</v>
      </c>
      <c r="J127" s="18">
        <v>1348</v>
      </c>
      <c r="K127" s="17" t="s">
        <v>991</v>
      </c>
      <c r="L127" s="17" t="s">
        <v>905</v>
      </c>
      <c r="M127" s="65">
        <v>43717</v>
      </c>
      <c r="N127" s="65">
        <v>43724</v>
      </c>
      <c r="O127" s="51"/>
    </row>
    <row r="128" spans="1:15" s="19" customFormat="1" ht="38.25" x14ac:dyDescent="0.25">
      <c r="A128" s="38" t="s">
        <v>111</v>
      </c>
      <c r="B128" s="16" t="s">
        <v>821</v>
      </c>
      <c r="C128" s="15" t="s">
        <v>103</v>
      </c>
      <c r="D128" s="15" t="s">
        <v>992</v>
      </c>
      <c r="E128" s="16" t="s">
        <v>11</v>
      </c>
      <c r="F128" s="17" t="s">
        <v>21</v>
      </c>
      <c r="G128" s="17" t="s">
        <v>962</v>
      </c>
      <c r="H128" s="17" t="s">
        <v>910</v>
      </c>
      <c r="I128" s="17" t="s">
        <v>993</v>
      </c>
      <c r="J128" s="18">
        <v>9059</v>
      </c>
      <c r="K128" s="17" t="s">
        <v>994</v>
      </c>
      <c r="L128" s="17" t="s">
        <v>906</v>
      </c>
      <c r="M128" s="65">
        <v>43718</v>
      </c>
      <c r="N128" s="65">
        <v>43725</v>
      </c>
      <c r="O128" s="51"/>
    </row>
    <row r="129" spans="1:15" s="19" customFormat="1" ht="25.5" x14ac:dyDescent="0.25">
      <c r="A129" s="38" t="s">
        <v>112</v>
      </c>
      <c r="B129" s="16" t="s">
        <v>995</v>
      </c>
      <c r="C129" s="15" t="s">
        <v>103</v>
      </c>
      <c r="D129" s="15" t="s">
        <v>996</v>
      </c>
      <c r="E129" s="16" t="s">
        <v>1000</v>
      </c>
      <c r="F129" s="17" t="s">
        <v>26</v>
      </c>
      <c r="G129" s="17" t="s">
        <v>963</v>
      </c>
      <c r="H129" s="17" t="s">
        <v>911</v>
      </c>
      <c r="I129" s="17" t="s">
        <v>997</v>
      </c>
      <c r="J129" s="18">
        <v>252115</v>
      </c>
      <c r="K129" s="17" t="s">
        <v>998</v>
      </c>
      <c r="L129" s="17" t="s">
        <v>907</v>
      </c>
      <c r="M129" s="65">
        <v>43712</v>
      </c>
      <c r="N129" s="65">
        <v>43725</v>
      </c>
      <c r="O129" s="51"/>
    </row>
    <row r="130" spans="1:15" s="19" customFormat="1" ht="25.5" x14ac:dyDescent="0.25">
      <c r="A130" s="38" t="s">
        <v>113</v>
      </c>
      <c r="B130" s="16" t="s">
        <v>995</v>
      </c>
      <c r="C130" s="15" t="s">
        <v>103</v>
      </c>
      <c r="D130" s="15" t="s">
        <v>996</v>
      </c>
      <c r="E130" s="16" t="s">
        <v>999</v>
      </c>
      <c r="F130" s="17" t="s">
        <v>26</v>
      </c>
      <c r="G130" s="17" t="s">
        <v>964</v>
      </c>
      <c r="H130" s="17" t="s">
        <v>912</v>
      </c>
      <c r="I130" s="17" t="s">
        <v>997</v>
      </c>
      <c r="J130" s="18">
        <v>252115</v>
      </c>
      <c r="K130" s="17" t="s">
        <v>1001</v>
      </c>
      <c r="L130" s="17" t="s">
        <v>908</v>
      </c>
      <c r="M130" s="65">
        <v>43712</v>
      </c>
      <c r="N130" s="65">
        <v>43725</v>
      </c>
      <c r="O130" s="51"/>
    </row>
    <row r="131" spans="1:15" s="19" customFormat="1" ht="38.25" x14ac:dyDescent="0.25">
      <c r="A131" s="38" t="s">
        <v>114</v>
      </c>
      <c r="B131" s="16" t="s">
        <v>1002</v>
      </c>
      <c r="C131" s="15" t="s">
        <v>150</v>
      </c>
      <c r="D131" s="15" t="s">
        <v>1003</v>
      </c>
      <c r="E131" s="16" t="s">
        <v>11</v>
      </c>
      <c r="F131" s="17" t="s">
        <v>20</v>
      </c>
      <c r="G131" s="17" t="s">
        <v>965</v>
      </c>
      <c r="H131" s="17" t="s">
        <v>913</v>
      </c>
      <c r="I131" s="17" t="s">
        <v>1004</v>
      </c>
      <c r="J131" s="18">
        <v>6034</v>
      </c>
      <c r="K131" s="17" t="s">
        <v>1005</v>
      </c>
      <c r="L131" s="17" t="s">
        <v>909</v>
      </c>
      <c r="M131" s="65">
        <v>43719</v>
      </c>
      <c r="N131" s="65">
        <v>43726</v>
      </c>
      <c r="O131" s="51"/>
    </row>
    <row r="132" spans="1:15" s="19" customFormat="1" ht="12.75" x14ac:dyDescent="0.25">
      <c r="A132" s="38" t="s">
        <v>115</v>
      </c>
      <c r="B132" s="16" t="s">
        <v>1006</v>
      </c>
      <c r="C132" s="15" t="s">
        <v>102</v>
      </c>
      <c r="D132" s="15" t="s">
        <v>1007</v>
      </c>
      <c r="E132" s="16" t="s">
        <v>11</v>
      </c>
      <c r="F132" s="17" t="s">
        <v>21</v>
      </c>
      <c r="G132" s="17" t="s">
        <v>966</v>
      </c>
      <c r="H132" s="17" t="s">
        <v>976</v>
      </c>
      <c r="I132" s="17" t="s">
        <v>1008</v>
      </c>
      <c r="J132" s="18">
        <v>719</v>
      </c>
      <c r="K132" s="17" t="s">
        <v>1009</v>
      </c>
      <c r="L132" s="17" t="s">
        <v>910</v>
      </c>
      <c r="M132" s="65">
        <v>43720</v>
      </c>
      <c r="N132" s="65">
        <v>43727</v>
      </c>
      <c r="O132" s="51"/>
    </row>
    <row r="133" spans="1:15" s="19" customFormat="1" ht="25.5" x14ac:dyDescent="0.25">
      <c r="A133" s="38" t="s">
        <v>116</v>
      </c>
      <c r="B133" s="16" t="s">
        <v>1010</v>
      </c>
      <c r="C133" s="15" t="s">
        <v>788</v>
      </c>
      <c r="D133" s="15" t="s">
        <v>262</v>
      </c>
      <c r="E133" s="16" t="s">
        <v>11</v>
      </c>
      <c r="F133" s="17" t="s">
        <v>20</v>
      </c>
      <c r="G133" s="17" t="s">
        <v>967</v>
      </c>
      <c r="H133" s="17" t="s">
        <v>977</v>
      </c>
      <c r="I133" s="17" t="s">
        <v>1011</v>
      </c>
      <c r="J133" s="18">
        <v>935</v>
      </c>
      <c r="K133" s="17" t="s">
        <v>1012</v>
      </c>
      <c r="L133" s="17" t="s">
        <v>911</v>
      </c>
      <c r="M133" s="65">
        <v>43720</v>
      </c>
      <c r="N133" s="65">
        <v>43727</v>
      </c>
      <c r="O133" s="51"/>
    </row>
    <row r="134" spans="1:15" s="19" customFormat="1" ht="38.25" x14ac:dyDescent="0.25">
      <c r="A134" s="38" t="s">
        <v>117</v>
      </c>
      <c r="B134" s="16" t="s">
        <v>1013</v>
      </c>
      <c r="C134" s="15" t="s">
        <v>152</v>
      </c>
      <c r="D134" s="15" t="s">
        <v>1014</v>
      </c>
      <c r="E134" s="16" t="s">
        <v>11</v>
      </c>
      <c r="F134" s="17" t="s">
        <v>21</v>
      </c>
      <c r="G134" s="17" t="s">
        <v>968</v>
      </c>
      <c r="H134" s="17" t="s">
        <v>978</v>
      </c>
      <c r="I134" s="17" t="s">
        <v>1015</v>
      </c>
      <c r="J134" s="18">
        <v>2271</v>
      </c>
      <c r="K134" s="17" t="s">
        <v>1016</v>
      </c>
      <c r="L134" s="17" t="s">
        <v>912</v>
      </c>
      <c r="M134" s="65">
        <v>43720</v>
      </c>
      <c r="N134" s="65">
        <v>43727</v>
      </c>
      <c r="O134" s="51"/>
    </row>
    <row r="135" spans="1:15" s="19" customFormat="1" ht="38.25" x14ac:dyDescent="0.25">
      <c r="A135" s="38" t="s">
        <v>118</v>
      </c>
      <c r="B135" s="16" t="s">
        <v>1017</v>
      </c>
      <c r="C135" s="15" t="s">
        <v>252</v>
      </c>
      <c r="D135" s="15"/>
      <c r="E135" s="16" t="s">
        <v>1018</v>
      </c>
      <c r="F135" s="17" t="s">
        <v>151</v>
      </c>
      <c r="G135" s="17" t="s">
        <v>969</v>
      </c>
      <c r="H135" s="17" t="s">
        <v>979</v>
      </c>
      <c r="I135" s="17" t="s">
        <v>1019</v>
      </c>
      <c r="J135" s="18">
        <v>7877</v>
      </c>
      <c r="K135" s="17" t="s">
        <v>1020</v>
      </c>
      <c r="L135" s="17" t="s">
        <v>151</v>
      </c>
      <c r="M135" s="65">
        <v>43724</v>
      </c>
      <c r="N135" s="65">
        <v>43731</v>
      </c>
      <c r="O135" s="51"/>
    </row>
    <row r="136" spans="1:15" s="19" customFormat="1" ht="12.75" x14ac:dyDescent="0.25">
      <c r="A136" s="38" t="s">
        <v>130</v>
      </c>
      <c r="B136" s="16" t="s">
        <v>1021</v>
      </c>
      <c r="C136" s="15" t="s">
        <v>102</v>
      </c>
      <c r="D136" s="15"/>
      <c r="E136" s="16" t="s">
        <v>13</v>
      </c>
      <c r="F136" s="17" t="s">
        <v>20</v>
      </c>
      <c r="G136" s="17" t="s">
        <v>970</v>
      </c>
      <c r="H136" s="17" t="s">
        <v>980</v>
      </c>
      <c r="I136" s="17" t="s">
        <v>1022</v>
      </c>
      <c r="J136" s="18">
        <v>853</v>
      </c>
      <c r="K136" s="17" t="s">
        <v>1023</v>
      </c>
      <c r="L136" s="17" t="s">
        <v>151</v>
      </c>
      <c r="M136" s="65">
        <v>43724</v>
      </c>
      <c r="N136" s="65">
        <v>43731</v>
      </c>
      <c r="O136" s="51"/>
    </row>
    <row r="137" spans="1:15" s="19" customFormat="1" ht="25.5" x14ac:dyDescent="0.25">
      <c r="A137" s="38" t="s">
        <v>131</v>
      </c>
      <c r="B137" s="16" t="s">
        <v>1024</v>
      </c>
      <c r="C137" s="15" t="s">
        <v>150</v>
      </c>
      <c r="D137" s="15" t="s">
        <v>1025</v>
      </c>
      <c r="E137" s="16" t="s">
        <v>11</v>
      </c>
      <c r="F137" s="17" t="s">
        <v>21</v>
      </c>
      <c r="G137" s="17" t="s">
        <v>971</v>
      </c>
      <c r="H137" s="17" t="s">
        <v>981</v>
      </c>
      <c r="I137" s="17" t="s">
        <v>1026</v>
      </c>
      <c r="J137" s="18">
        <v>18408</v>
      </c>
      <c r="K137" s="17" t="s">
        <v>1027</v>
      </c>
      <c r="L137" s="17" t="s">
        <v>913</v>
      </c>
      <c r="M137" s="65">
        <v>43725</v>
      </c>
      <c r="N137" s="65">
        <v>43732</v>
      </c>
      <c r="O137" s="51"/>
    </row>
    <row r="138" spans="1:15" s="19" customFormat="1" ht="25.5" x14ac:dyDescent="0.25">
      <c r="A138" s="38" t="s">
        <v>132</v>
      </c>
      <c r="B138" s="16" t="s">
        <v>1028</v>
      </c>
      <c r="C138" s="15" t="s">
        <v>154</v>
      </c>
      <c r="D138" s="15"/>
      <c r="E138" s="16" t="s">
        <v>1029</v>
      </c>
      <c r="F138" s="17" t="s">
        <v>21</v>
      </c>
      <c r="G138" s="17" t="s">
        <v>972</v>
      </c>
      <c r="H138" s="17" t="s">
        <v>982</v>
      </c>
      <c r="I138" s="17" t="s">
        <v>1030</v>
      </c>
      <c r="J138" s="18">
        <v>17702</v>
      </c>
      <c r="K138" s="17" t="s">
        <v>1031</v>
      </c>
      <c r="L138" s="17" t="s">
        <v>976</v>
      </c>
      <c r="M138" s="65">
        <v>43727</v>
      </c>
      <c r="N138" s="65">
        <v>43734</v>
      </c>
      <c r="O138" s="51"/>
    </row>
    <row r="139" spans="1:15" s="19" customFormat="1" ht="25.5" x14ac:dyDescent="0.25">
      <c r="A139" s="38" t="s">
        <v>133</v>
      </c>
      <c r="B139" s="16" t="s">
        <v>1032</v>
      </c>
      <c r="C139" s="15" t="s">
        <v>153</v>
      </c>
      <c r="D139" s="15"/>
      <c r="E139" s="16" t="s">
        <v>1029</v>
      </c>
      <c r="F139" s="17" t="s">
        <v>21</v>
      </c>
      <c r="G139" s="17" t="s">
        <v>973</v>
      </c>
      <c r="H139" s="17" t="s">
        <v>983</v>
      </c>
      <c r="I139" s="17" t="s">
        <v>1033</v>
      </c>
      <c r="J139" s="18">
        <v>66811</v>
      </c>
      <c r="K139" s="17" t="s">
        <v>1034</v>
      </c>
      <c r="L139" s="17" t="s">
        <v>977</v>
      </c>
      <c r="M139" s="65">
        <v>43728</v>
      </c>
      <c r="N139" s="65">
        <v>43735</v>
      </c>
      <c r="O139" s="51"/>
    </row>
    <row r="140" spans="1:15" s="19" customFormat="1" ht="25.5" x14ac:dyDescent="0.25">
      <c r="A140" s="38" t="s">
        <v>134</v>
      </c>
      <c r="B140" s="16" t="s">
        <v>1035</v>
      </c>
      <c r="C140" s="15" t="s">
        <v>103</v>
      </c>
      <c r="D140" s="15"/>
      <c r="E140" s="16" t="s">
        <v>1029</v>
      </c>
      <c r="F140" s="17" t="s">
        <v>20</v>
      </c>
      <c r="G140" s="17" t="s">
        <v>974</v>
      </c>
      <c r="H140" s="17" t="s">
        <v>984</v>
      </c>
      <c r="I140" s="17" t="s">
        <v>1036</v>
      </c>
      <c r="J140" s="18">
        <v>6565</v>
      </c>
      <c r="K140" s="17" t="s">
        <v>1037</v>
      </c>
      <c r="L140" s="17" t="s">
        <v>978</v>
      </c>
      <c r="M140" s="65">
        <v>43728</v>
      </c>
      <c r="N140" s="65">
        <v>43735</v>
      </c>
      <c r="O140" s="51"/>
    </row>
    <row r="141" spans="1:15" s="19" customFormat="1" ht="25.5" x14ac:dyDescent="0.25">
      <c r="A141" s="38" t="s">
        <v>135</v>
      </c>
      <c r="B141" s="16" t="s">
        <v>1518</v>
      </c>
      <c r="C141" s="15" t="s">
        <v>162</v>
      </c>
      <c r="D141" s="15"/>
      <c r="E141" s="16" t="s">
        <v>11</v>
      </c>
      <c r="F141" s="17" t="s">
        <v>21</v>
      </c>
      <c r="G141" s="17" t="s">
        <v>975</v>
      </c>
      <c r="H141" s="17" t="s">
        <v>985</v>
      </c>
      <c r="I141" s="17" t="s">
        <v>1038</v>
      </c>
      <c r="J141" s="18">
        <v>3717</v>
      </c>
      <c r="K141" s="17" t="s">
        <v>1039</v>
      </c>
      <c r="L141" s="17" t="s">
        <v>979</v>
      </c>
      <c r="M141" s="65">
        <v>43724</v>
      </c>
      <c r="N141" s="65">
        <v>43738</v>
      </c>
      <c r="O141" s="51"/>
    </row>
    <row r="142" spans="1:15" s="19" customFormat="1" ht="12.75" x14ac:dyDescent="0.25">
      <c r="A142" s="38" t="s">
        <v>136</v>
      </c>
      <c r="B142" s="16" t="s">
        <v>1040</v>
      </c>
      <c r="C142" s="15" t="s">
        <v>150</v>
      </c>
      <c r="D142" s="15" t="s">
        <v>1041</v>
      </c>
      <c r="E142" s="16" t="s">
        <v>11</v>
      </c>
      <c r="F142" s="17" t="s">
        <v>21</v>
      </c>
      <c r="G142" s="17" t="s">
        <v>1044</v>
      </c>
      <c r="H142" s="17" t="s">
        <v>358</v>
      </c>
      <c r="I142" s="17" t="s">
        <v>1042</v>
      </c>
      <c r="J142" s="18">
        <v>56632</v>
      </c>
      <c r="K142" s="17" t="s">
        <v>1043</v>
      </c>
      <c r="L142" s="17" t="s">
        <v>980</v>
      </c>
      <c r="M142" s="65">
        <v>43734</v>
      </c>
      <c r="N142" s="65">
        <v>43741</v>
      </c>
      <c r="O142" s="51"/>
    </row>
    <row r="143" spans="1:15" s="19" customFormat="1" ht="12.75" x14ac:dyDescent="0.25">
      <c r="A143" s="38" t="s">
        <v>137</v>
      </c>
      <c r="B143" s="16" t="s">
        <v>1051</v>
      </c>
      <c r="C143" s="15" t="s">
        <v>153</v>
      </c>
      <c r="D143" s="15"/>
      <c r="E143" s="16" t="s">
        <v>11</v>
      </c>
      <c r="F143" s="17" t="s">
        <v>20</v>
      </c>
      <c r="G143" s="17" t="s">
        <v>1045</v>
      </c>
      <c r="H143" s="17" t="s">
        <v>1052</v>
      </c>
      <c r="I143" s="17" t="s">
        <v>1053</v>
      </c>
      <c r="J143" s="18">
        <v>1732</v>
      </c>
      <c r="K143" s="17" t="s">
        <v>1054</v>
      </c>
      <c r="L143" s="17" t="s">
        <v>981</v>
      </c>
      <c r="M143" s="65">
        <v>43735</v>
      </c>
      <c r="N143" s="65">
        <v>43742</v>
      </c>
      <c r="O143" s="51"/>
    </row>
    <row r="144" spans="1:15" s="19" customFormat="1" ht="38.25" x14ac:dyDescent="0.25">
      <c r="A144" s="38" t="s">
        <v>169</v>
      </c>
      <c r="B144" s="16" t="s">
        <v>1055</v>
      </c>
      <c r="C144" s="15" t="s">
        <v>87</v>
      </c>
      <c r="D144" s="15" t="s">
        <v>1056</v>
      </c>
      <c r="E144" s="16" t="s">
        <v>1057</v>
      </c>
      <c r="F144" s="17" t="s">
        <v>151</v>
      </c>
      <c r="G144" s="17" t="s">
        <v>1046</v>
      </c>
      <c r="H144" s="17" t="s">
        <v>1058</v>
      </c>
      <c r="I144" s="17" t="s">
        <v>1059</v>
      </c>
      <c r="J144" s="18">
        <v>1334</v>
      </c>
      <c r="K144" s="17" t="s">
        <v>1060</v>
      </c>
      <c r="L144" s="17" t="s">
        <v>982</v>
      </c>
      <c r="M144" s="65">
        <v>43739</v>
      </c>
      <c r="N144" s="65">
        <v>43746</v>
      </c>
      <c r="O144" s="51"/>
    </row>
    <row r="145" spans="1:15" s="19" customFormat="1" ht="25.5" x14ac:dyDescent="0.25">
      <c r="A145" s="38" t="s">
        <v>170</v>
      </c>
      <c r="B145" s="16" t="s">
        <v>1061</v>
      </c>
      <c r="C145" s="15" t="s">
        <v>100</v>
      </c>
      <c r="D145" s="15" t="s">
        <v>286</v>
      </c>
      <c r="E145" s="16" t="s">
        <v>1062</v>
      </c>
      <c r="F145" s="17" t="s">
        <v>20</v>
      </c>
      <c r="G145" s="17" t="s">
        <v>1047</v>
      </c>
      <c r="H145" s="17" t="s">
        <v>1063</v>
      </c>
      <c r="I145" s="17" t="s">
        <v>1064</v>
      </c>
      <c r="J145" s="18">
        <v>6865</v>
      </c>
      <c r="K145" s="17" t="s">
        <v>1065</v>
      </c>
      <c r="L145" s="17" t="s">
        <v>983</v>
      </c>
      <c r="M145" s="65">
        <v>43740</v>
      </c>
      <c r="N145" s="65">
        <v>43747</v>
      </c>
      <c r="O145" s="51"/>
    </row>
    <row r="146" spans="1:15" s="19" customFormat="1" ht="12.75" x14ac:dyDescent="0.25">
      <c r="A146" s="38" t="s">
        <v>171</v>
      </c>
      <c r="B146" s="16" t="s">
        <v>1066</v>
      </c>
      <c r="C146" s="15" t="s">
        <v>162</v>
      </c>
      <c r="D146" s="15"/>
      <c r="E146" s="16" t="s">
        <v>13</v>
      </c>
      <c r="F146" s="17" t="s">
        <v>20</v>
      </c>
      <c r="G146" s="17" t="s">
        <v>1048</v>
      </c>
      <c r="H146" s="17" t="s">
        <v>1067</v>
      </c>
      <c r="I146" s="17" t="s">
        <v>1068</v>
      </c>
      <c r="J146" s="18">
        <v>1750</v>
      </c>
      <c r="K146" s="17" t="s">
        <v>1069</v>
      </c>
      <c r="L146" s="17" t="s">
        <v>984</v>
      </c>
      <c r="M146" s="65">
        <v>43741</v>
      </c>
      <c r="N146" s="65">
        <v>43748</v>
      </c>
      <c r="O146" s="51"/>
    </row>
    <row r="147" spans="1:15" s="19" customFormat="1" ht="25.5" x14ac:dyDescent="0.25">
      <c r="A147" s="38" t="s">
        <v>172</v>
      </c>
      <c r="B147" s="16" t="s">
        <v>1070</v>
      </c>
      <c r="C147" s="15" t="s">
        <v>150</v>
      </c>
      <c r="D147" s="15" t="s">
        <v>1071</v>
      </c>
      <c r="E147" s="16" t="s">
        <v>11</v>
      </c>
      <c r="F147" s="17" t="s">
        <v>21</v>
      </c>
      <c r="G147" s="17" t="s">
        <v>1049</v>
      </c>
      <c r="H147" s="17" t="s">
        <v>1072</v>
      </c>
      <c r="I147" s="17" t="s">
        <v>1073</v>
      </c>
      <c r="J147" s="18">
        <v>6434</v>
      </c>
      <c r="K147" s="17" t="s">
        <v>1074</v>
      </c>
      <c r="L147" s="17" t="s">
        <v>985</v>
      </c>
      <c r="M147" s="65">
        <v>43741</v>
      </c>
      <c r="N147" s="65">
        <v>43748</v>
      </c>
      <c r="O147" s="51"/>
    </row>
    <row r="148" spans="1:15" s="19" customFormat="1" ht="12.75" x14ac:dyDescent="0.25">
      <c r="A148" s="38" t="s">
        <v>173</v>
      </c>
      <c r="B148" s="16" t="s">
        <v>1105</v>
      </c>
      <c r="C148" s="15" t="s">
        <v>165</v>
      </c>
      <c r="D148" s="15" t="s">
        <v>1106</v>
      </c>
      <c r="E148" s="16" t="s">
        <v>1107</v>
      </c>
      <c r="F148" s="17" t="s">
        <v>20</v>
      </c>
      <c r="G148" s="17" t="s">
        <v>1050</v>
      </c>
      <c r="H148" s="17" t="s">
        <v>1075</v>
      </c>
      <c r="I148" s="17" t="s">
        <v>1108</v>
      </c>
      <c r="J148" s="18">
        <v>457</v>
      </c>
      <c r="K148" s="17" t="s">
        <v>1109</v>
      </c>
      <c r="L148" s="17" t="s">
        <v>247</v>
      </c>
      <c r="M148" s="65">
        <v>43742</v>
      </c>
      <c r="N148" s="65">
        <v>43749</v>
      </c>
      <c r="O148" s="51"/>
    </row>
    <row r="149" spans="1:15" s="19" customFormat="1" ht="25.5" x14ac:dyDescent="0.25">
      <c r="A149" s="38" t="s">
        <v>174</v>
      </c>
      <c r="B149" s="16" t="s">
        <v>1110</v>
      </c>
      <c r="C149" s="15" t="s">
        <v>152</v>
      </c>
      <c r="D149" s="15" t="s">
        <v>1111</v>
      </c>
      <c r="E149" s="16" t="s">
        <v>11</v>
      </c>
      <c r="F149" s="17" t="s">
        <v>20</v>
      </c>
      <c r="G149" s="17" t="s">
        <v>1076</v>
      </c>
      <c r="H149" s="17" t="s">
        <v>1077</v>
      </c>
      <c r="I149" s="17" t="s">
        <v>1112</v>
      </c>
      <c r="J149" s="18">
        <v>2062</v>
      </c>
      <c r="K149" s="17" t="s">
        <v>1113</v>
      </c>
      <c r="L149" s="17" t="s">
        <v>358</v>
      </c>
      <c r="M149" s="65">
        <v>43742</v>
      </c>
      <c r="N149" s="65">
        <v>43749</v>
      </c>
      <c r="O149" s="51"/>
    </row>
    <row r="150" spans="1:15" s="19" customFormat="1" ht="12.75" x14ac:dyDescent="0.25">
      <c r="A150" s="38" t="s">
        <v>175</v>
      </c>
      <c r="B150" s="16" t="s">
        <v>1114</v>
      </c>
      <c r="C150" s="15" t="s">
        <v>250</v>
      </c>
      <c r="D150" s="15"/>
      <c r="E150" s="16" t="s">
        <v>11</v>
      </c>
      <c r="F150" s="17" t="s">
        <v>20</v>
      </c>
      <c r="G150" s="17" t="s">
        <v>1078</v>
      </c>
      <c r="H150" s="17" t="s">
        <v>363</v>
      </c>
      <c r="I150" s="17" t="s">
        <v>1115</v>
      </c>
      <c r="J150" s="18">
        <v>1173</v>
      </c>
      <c r="K150" s="17" t="s">
        <v>1116</v>
      </c>
      <c r="L150" s="17" t="s">
        <v>1052</v>
      </c>
      <c r="M150" s="65">
        <v>43747</v>
      </c>
      <c r="N150" s="65">
        <v>43754</v>
      </c>
      <c r="O150" s="51"/>
    </row>
    <row r="151" spans="1:15" s="19" customFormat="1" ht="38.25" x14ac:dyDescent="0.25">
      <c r="A151" s="38" t="s">
        <v>176</v>
      </c>
      <c r="B151" s="16" t="s">
        <v>1117</v>
      </c>
      <c r="C151" s="15" t="s">
        <v>150</v>
      </c>
      <c r="D151" s="15" t="s">
        <v>1118</v>
      </c>
      <c r="E151" s="16" t="s">
        <v>11</v>
      </c>
      <c r="F151" s="17" t="s">
        <v>21</v>
      </c>
      <c r="G151" s="17" t="s">
        <v>1079</v>
      </c>
      <c r="H151" s="17" t="s">
        <v>1080</v>
      </c>
      <c r="I151" s="17" t="s">
        <v>1119</v>
      </c>
      <c r="J151" s="18">
        <v>10074</v>
      </c>
      <c r="K151" s="17" t="s">
        <v>1120</v>
      </c>
      <c r="L151" s="17" t="s">
        <v>1058</v>
      </c>
      <c r="M151" s="65">
        <v>43748</v>
      </c>
      <c r="N151" s="65">
        <v>43755</v>
      </c>
      <c r="O151" s="51"/>
    </row>
    <row r="152" spans="1:15" s="19" customFormat="1" ht="25.5" x14ac:dyDescent="0.25">
      <c r="A152" s="38" t="s">
        <v>177</v>
      </c>
      <c r="B152" s="16" t="s">
        <v>1121</v>
      </c>
      <c r="C152" s="15" t="s">
        <v>165</v>
      </c>
      <c r="D152" s="15"/>
      <c r="E152" s="16" t="s">
        <v>1122</v>
      </c>
      <c r="F152" s="17" t="s">
        <v>151</v>
      </c>
      <c r="G152" s="17" t="s">
        <v>1081</v>
      </c>
      <c r="H152" s="17" t="s">
        <v>1082</v>
      </c>
      <c r="I152" s="17" t="s">
        <v>1123</v>
      </c>
      <c r="J152" s="18">
        <v>370</v>
      </c>
      <c r="K152" s="17" t="s">
        <v>1124</v>
      </c>
      <c r="L152" s="17" t="s">
        <v>151</v>
      </c>
      <c r="M152" s="65">
        <v>43748</v>
      </c>
      <c r="N152" s="65">
        <v>43755</v>
      </c>
      <c r="O152" s="51"/>
    </row>
    <row r="153" spans="1:15" s="19" customFormat="1" ht="38.25" x14ac:dyDescent="0.25">
      <c r="A153" s="38" t="s">
        <v>179</v>
      </c>
      <c r="B153" s="16" t="s">
        <v>1125</v>
      </c>
      <c r="C153" s="15" t="s">
        <v>150</v>
      </c>
      <c r="D153" s="15" t="s">
        <v>1126</v>
      </c>
      <c r="E153" s="16" t="s">
        <v>11</v>
      </c>
      <c r="F153" s="17" t="s">
        <v>22</v>
      </c>
      <c r="G153" s="17" t="s">
        <v>1083</v>
      </c>
      <c r="H153" s="17" t="s">
        <v>369</v>
      </c>
      <c r="I153" s="17" t="s">
        <v>1127</v>
      </c>
      <c r="J153" s="18">
        <v>11305</v>
      </c>
      <c r="K153" s="17" t="s">
        <v>1128</v>
      </c>
      <c r="L153" s="17" t="s">
        <v>1063</v>
      </c>
      <c r="M153" s="65">
        <v>43756</v>
      </c>
      <c r="N153" s="65">
        <v>43763</v>
      </c>
      <c r="O153" s="51"/>
    </row>
    <row r="154" spans="1:15" s="19" customFormat="1" ht="38.25" x14ac:dyDescent="0.25">
      <c r="A154" s="38" t="s">
        <v>180</v>
      </c>
      <c r="B154" s="16" t="s">
        <v>1129</v>
      </c>
      <c r="C154" s="15" t="s">
        <v>260</v>
      </c>
      <c r="D154" s="15" t="s">
        <v>1130</v>
      </c>
      <c r="E154" s="16" t="s">
        <v>11</v>
      </c>
      <c r="F154" s="17" t="s">
        <v>20</v>
      </c>
      <c r="G154" s="17" t="s">
        <v>1084</v>
      </c>
      <c r="H154" s="17" t="s">
        <v>375</v>
      </c>
      <c r="I154" s="17" t="s">
        <v>1131</v>
      </c>
      <c r="J154" s="18">
        <v>841</v>
      </c>
      <c r="K154" s="17" t="s">
        <v>1132</v>
      </c>
      <c r="L154" s="17" t="s">
        <v>1067</v>
      </c>
      <c r="M154" s="65">
        <v>43756</v>
      </c>
      <c r="N154" s="65">
        <v>43763</v>
      </c>
      <c r="O154" s="51"/>
    </row>
    <row r="155" spans="1:15" s="19" customFormat="1" ht="38.25" x14ac:dyDescent="0.25">
      <c r="A155" s="38" t="s">
        <v>181</v>
      </c>
      <c r="B155" s="16" t="s">
        <v>264</v>
      </c>
      <c r="C155" s="15" t="s">
        <v>165</v>
      </c>
      <c r="D155" s="15" t="s">
        <v>196</v>
      </c>
      <c r="E155" s="16" t="s">
        <v>13</v>
      </c>
      <c r="F155" s="17" t="s">
        <v>1151</v>
      </c>
      <c r="G155" s="17" t="s">
        <v>1085</v>
      </c>
      <c r="H155" s="17" t="s">
        <v>382</v>
      </c>
      <c r="I155" s="17" t="s">
        <v>1133</v>
      </c>
      <c r="J155" s="18">
        <v>4386</v>
      </c>
      <c r="K155" s="17" t="s">
        <v>1134</v>
      </c>
      <c r="L155" s="17" t="s">
        <v>1072</v>
      </c>
      <c r="M155" s="65">
        <v>43756</v>
      </c>
      <c r="N155" s="65">
        <v>43763</v>
      </c>
      <c r="O155" s="51"/>
    </row>
    <row r="156" spans="1:15" s="19" customFormat="1" ht="12.75" x14ac:dyDescent="0.25">
      <c r="A156" s="38" t="s">
        <v>182</v>
      </c>
      <c r="B156" s="16" t="s">
        <v>1135</v>
      </c>
      <c r="C156" s="15" t="s">
        <v>788</v>
      </c>
      <c r="D156" s="15"/>
      <c r="E156" s="16" t="s">
        <v>607</v>
      </c>
      <c r="F156" s="17" t="s">
        <v>20</v>
      </c>
      <c r="G156" s="17" t="s">
        <v>1210</v>
      </c>
      <c r="H156" s="17" t="s">
        <v>390</v>
      </c>
      <c r="I156" s="17" t="s">
        <v>1136</v>
      </c>
      <c r="J156" s="18">
        <f>108+735+365+231</f>
        <v>1439</v>
      </c>
      <c r="K156" s="17" t="s">
        <v>1137</v>
      </c>
      <c r="L156" s="17" t="s">
        <v>1075</v>
      </c>
      <c r="M156" s="65">
        <v>43766</v>
      </c>
      <c r="N156" s="65">
        <v>43773</v>
      </c>
      <c r="O156" s="51"/>
    </row>
    <row r="157" spans="1:15" s="19" customFormat="1" ht="51" x14ac:dyDescent="0.25">
      <c r="A157" s="38" t="s">
        <v>183</v>
      </c>
      <c r="B157" s="16" t="s">
        <v>1138</v>
      </c>
      <c r="C157" s="15" t="s">
        <v>1139</v>
      </c>
      <c r="D157" s="15"/>
      <c r="E157" s="15" t="s">
        <v>1140</v>
      </c>
      <c r="F157" s="17" t="s">
        <v>151</v>
      </c>
      <c r="G157" s="17" t="s">
        <v>1211</v>
      </c>
      <c r="H157" s="17" t="s">
        <v>1086</v>
      </c>
      <c r="I157" s="17" t="s">
        <v>1142</v>
      </c>
      <c r="J157" s="18">
        <v>1250</v>
      </c>
      <c r="K157" s="17" t="s">
        <v>1146</v>
      </c>
      <c r="L157" s="17" t="s">
        <v>151</v>
      </c>
      <c r="M157" s="65">
        <v>43766</v>
      </c>
      <c r="N157" s="65">
        <f>M157+7</f>
        <v>43773</v>
      </c>
      <c r="O157" s="51"/>
    </row>
    <row r="158" spans="1:15" s="19" customFormat="1" ht="51" x14ac:dyDescent="0.25">
      <c r="A158" s="38" t="s">
        <v>184</v>
      </c>
      <c r="B158" s="16" t="s">
        <v>1138</v>
      </c>
      <c r="C158" s="15" t="s">
        <v>165</v>
      </c>
      <c r="D158" s="15"/>
      <c r="E158" s="15" t="s">
        <v>1140</v>
      </c>
      <c r="F158" s="17" t="s">
        <v>151</v>
      </c>
      <c r="G158" s="17" t="s">
        <v>1212</v>
      </c>
      <c r="H158" s="17" t="s">
        <v>1087</v>
      </c>
      <c r="I158" s="17" t="s">
        <v>1143</v>
      </c>
      <c r="J158" s="18">
        <v>1250</v>
      </c>
      <c r="K158" s="17" t="s">
        <v>1147</v>
      </c>
      <c r="L158" s="17" t="s">
        <v>151</v>
      </c>
      <c r="M158" s="65">
        <v>43766</v>
      </c>
      <c r="N158" s="65">
        <f t="shared" ref="N158:N189" si="0">M158+7</f>
        <v>43773</v>
      </c>
      <c r="O158" s="51"/>
    </row>
    <row r="159" spans="1:15" s="19" customFormat="1" ht="51" x14ac:dyDescent="0.25">
      <c r="A159" s="38" t="s">
        <v>185</v>
      </c>
      <c r="B159" s="16" t="s">
        <v>1138</v>
      </c>
      <c r="C159" s="15" t="s">
        <v>100</v>
      </c>
      <c r="D159" s="15" t="s">
        <v>1141</v>
      </c>
      <c r="E159" s="15" t="s">
        <v>1140</v>
      </c>
      <c r="F159" s="17" t="s">
        <v>151</v>
      </c>
      <c r="G159" s="17" t="s">
        <v>1213</v>
      </c>
      <c r="H159" s="17" t="s">
        <v>1088</v>
      </c>
      <c r="I159" s="17" t="s">
        <v>1144</v>
      </c>
      <c r="J159" s="18">
        <v>1250</v>
      </c>
      <c r="K159" s="17" t="s">
        <v>1148</v>
      </c>
      <c r="L159" s="17" t="s">
        <v>151</v>
      </c>
      <c r="M159" s="65">
        <v>43766</v>
      </c>
      <c r="N159" s="65">
        <f t="shared" si="0"/>
        <v>43773</v>
      </c>
      <c r="O159" s="51"/>
    </row>
    <row r="160" spans="1:15" s="19" customFormat="1" ht="51" x14ac:dyDescent="0.25">
      <c r="A160" s="38" t="s">
        <v>186</v>
      </c>
      <c r="B160" s="16" t="s">
        <v>1138</v>
      </c>
      <c r="C160" s="15" t="s">
        <v>153</v>
      </c>
      <c r="D160" s="15"/>
      <c r="E160" s="15" t="s">
        <v>1140</v>
      </c>
      <c r="F160" s="17" t="s">
        <v>151</v>
      </c>
      <c r="G160" s="17" t="s">
        <v>1214</v>
      </c>
      <c r="H160" s="17" t="s">
        <v>1089</v>
      </c>
      <c r="I160" s="17" t="s">
        <v>1145</v>
      </c>
      <c r="J160" s="18">
        <v>1250</v>
      </c>
      <c r="K160" s="17" t="s">
        <v>1149</v>
      </c>
      <c r="L160" s="17" t="s">
        <v>151</v>
      </c>
      <c r="M160" s="65">
        <v>43766</v>
      </c>
      <c r="N160" s="65">
        <f t="shared" si="0"/>
        <v>43773</v>
      </c>
      <c r="O160" s="51"/>
    </row>
    <row r="161" spans="1:15" s="19" customFormat="1" ht="38.25" x14ac:dyDescent="0.25">
      <c r="A161" s="38" t="s">
        <v>187</v>
      </c>
      <c r="B161" s="16" t="s">
        <v>261</v>
      </c>
      <c r="C161" s="15" t="s">
        <v>152</v>
      </c>
      <c r="D161" s="15" t="s">
        <v>167</v>
      </c>
      <c r="E161" s="16" t="s">
        <v>1150</v>
      </c>
      <c r="F161" s="17" t="s">
        <v>151</v>
      </c>
      <c r="G161" s="17" t="s">
        <v>1215</v>
      </c>
      <c r="H161" s="17" t="s">
        <v>1090</v>
      </c>
      <c r="I161" s="17" t="s">
        <v>1152</v>
      </c>
      <c r="J161" s="18">
        <v>4536</v>
      </c>
      <c r="K161" s="17" t="s">
        <v>1153</v>
      </c>
      <c r="L161" s="17" t="s">
        <v>1077</v>
      </c>
      <c r="M161" s="65">
        <v>43766</v>
      </c>
      <c r="N161" s="65">
        <f t="shared" si="0"/>
        <v>43773</v>
      </c>
      <c r="O161" s="51"/>
    </row>
    <row r="162" spans="1:15" s="19" customFormat="1" ht="38.25" x14ac:dyDescent="0.25">
      <c r="A162" s="14" t="s">
        <v>188</v>
      </c>
      <c r="B162" s="16" t="s">
        <v>1154</v>
      </c>
      <c r="C162" s="15" t="s">
        <v>150</v>
      </c>
      <c r="D162" s="15" t="s">
        <v>1155</v>
      </c>
      <c r="E162" s="16" t="s">
        <v>1150</v>
      </c>
      <c r="F162" s="17" t="s">
        <v>151</v>
      </c>
      <c r="G162" s="17" t="s">
        <v>1216</v>
      </c>
      <c r="H162" s="17" t="s">
        <v>1091</v>
      </c>
      <c r="I162" s="17" t="s">
        <v>1156</v>
      </c>
      <c r="J162" s="18">
        <v>14684</v>
      </c>
      <c r="K162" s="17" t="s">
        <v>1157</v>
      </c>
      <c r="L162" s="17" t="s">
        <v>363</v>
      </c>
      <c r="M162" s="65">
        <v>43773</v>
      </c>
      <c r="N162" s="65">
        <f t="shared" si="0"/>
        <v>43780</v>
      </c>
      <c r="O162" s="51"/>
    </row>
    <row r="163" spans="1:15" s="19" customFormat="1" ht="25.5" x14ac:dyDescent="0.25">
      <c r="A163" s="14" t="s">
        <v>189</v>
      </c>
      <c r="B163" s="16" t="s">
        <v>1158</v>
      </c>
      <c r="C163" s="15" t="s">
        <v>154</v>
      </c>
      <c r="D163" s="15"/>
      <c r="E163" s="16" t="s">
        <v>1150</v>
      </c>
      <c r="F163" s="17" t="s">
        <v>21</v>
      </c>
      <c r="G163" s="17" t="s">
        <v>1217</v>
      </c>
      <c r="H163" s="17" t="s">
        <v>1092</v>
      </c>
      <c r="I163" s="17" t="s">
        <v>1159</v>
      </c>
      <c r="J163" s="18">
        <v>18563</v>
      </c>
      <c r="K163" s="17" t="s">
        <v>1160</v>
      </c>
      <c r="L163" s="17" t="s">
        <v>1080</v>
      </c>
      <c r="M163" s="65">
        <v>43774</v>
      </c>
      <c r="N163" s="65">
        <f t="shared" si="0"/>
        <v>43781</v>
      </c>
      <c r="O163" s="51"/>
    </row>
    <row r="164" spans="1:15" s="19" customFormat="1" ht="25.5" x14ac:dyDescent="0.25">
      <c r="A164" s="14" t="s">
        <v>190</v>
      </c>
      <c r="B164" s="16" t="s">
        <v>1161</v>
      </c>
      <c r="C164" s="15" t="s">
        <v>150</v>
      </c>
      <c r="D164" s="15"/>
      <c r="E164" s="16" t="s">
        <v>1162</v>
      </c>
      <c r="F164" s="17" t="s">
        <v>20</v>
      </c>
      <c r="G164" s="17" t="s">
        <v>1218</v>
      </c>
      <c r="H164" s="17" t="s">
        <v>1093</v>
      </c>
      <c r="I164" s="17" t="s">
        <v>1163</v>
      </c>
      <c r="J164" s="18">
        <v>5112</v>
      </c>
      <c r="K164" s="17" t="s">
        <v>1164</v>
      </c>
      <c r="L164" s="17" t="s">
        <v>1082</v>
      </c>
      <c r="M164" s="65">
        <v>43774</v>
      </c>
      <c r="N164" s="65">
        <f t="shared" si="0"/>
        <v>43781</v>
      </c>
      <c r="O164" s="51"/>
    </row>
    <row r="165" spans="1:15" s="19" customFormat="1" ht="25.5" x14ac:dyDescent="0.25">
      <c r="A165" s="14" t="s">
        <v>191</v>
      </c>
      <c r="B165" s="16" t="s">
        <v>1161</v>
      </c>
      <c r="C165" s="15" t="s">
        <v>150</v>
      </c>
      <c r="D165" s="15"/>
      <c r="E165" s="16" t="s">
        <v>11</v>
      </c>
      <c r="F165" s="17" t="s">
        <v>21</v>
      </c>
      <c r="G165" s="17" t="s">
        <v>1219</v>
      </c>
      <c r="H165" s="17" t="s">
        <v>1094</v>
      </c>
      <c r="I165" s="17" t="s">
        <v>1165</v>
      </c>
      <c r="J165" s="18">
        <v>2613</v>
      </c>
      <c r="K165" s="17" t="s">
        <v>1166</v>
      </c>
      <c r="L165" s="17" t="s">
        <v>369</v>
      </c>
      <c r="M165" s="65">
        <v>43774</v>
      </c>
      <c r="N165" s="65">
        <f t="shared" si="0"/>
        <v>43781</v>
      </c>
      <c r="O165" s="51"/>
    </row>
    <row r="166" spans="1:15" s="19" customFormat="1" ht="38.25" x14ac:dyDescent="0.25">
      <c r="A166" s="14" t="s">
        <v>192</v>
      </c>
      <c r="B166" s="16" t="s">
        <v>1167</v>
      </c>
      <c r="C166" s="15" t="s">
        <v>101</v>
      </c>
      <c r="D166" s="15" t="s">
        <v>1168</v>
      </c>
      <c r="E166" s="16" t="s">
        <v>11</v>
      </c>
      <c r="F166" s="17" t="s">
        <v>21</v>
      </c>
      <c r="G166" s="17" t="s">
        <v>1220</v>
      </c>
      <c r="H166" s="17" t="s">
        <v>1095</v>
      </c>
      <c r="I166" s="17" t="s">
        <v>1169</v>
      </c>
      <c r="J166" s="18">
        <v>1982</v>
      </c>
      <c r="K166" s="17" t="s">
        <v>1170</v>
      </c>
      <c r="L166" s="17" t="s">
        <v>375</v>
      </c>
      <c r="M166" s="65">
        <v>43774</v>
      </c>
      <c r="N166" s="65">
        <f t="shared" si="0"/>
        <v>43781</v>
      </c>
      <c r="O166" s="51"/>
    </row>
    <row r="167" spans="1:15" s="19" customFormat="1" ht="38.25" x14ac:dyDescent="0.25">
      <c r="A167" s="14" t="s">
        <v>193</v>
      </c>
      <c r="B167" s="16" t="s">
        <v>1171</v>
      </c>
      <c r="C167" s="15" t="s">
        <v>248</v>
      </c>
      <c r="D167" s="15" t="s">
        <v>1172</v>
      </c>
      <c r="E167" s="16" t="s">
        <v>11</v>
      </c>
      <c r="F167" s="17" t="s">
        <v>22</v>
      </c>
      <c r="G167" s="17" t="s">
        <v>1221</v>
      </c>
      <c r="H167" s="17" t="s">
        <v>1096</v>
      </c>
      <c r="I167" s="17" t="s">
        <v>1173</v>
      </c>
      <c r="J167" s="18">
        <v>3074</v>
      </c>
      <c r="K167" s="17" t="s">
        <v>1174</v>
      </c>
      <c r="L167" s="17" t="s">
        <v>382</v>
      </c>
      <c r="M167" s="65">
        <v>43777</v>
      </c>
      <c r="N167" s="65">
        <v>43784</v>
      </c>
      <c r="O167" s="6"/>
    </row>
    <row r="168" spans="1:15" s="19" customFormat="1" ht="25.5" x14ac:dyDescent="0.25">
      <c r="A168" s="14" t="s">
        <v>194</v>
      </c>
      <c r="B168" s="16" t="s">
        <v>1175</v>
      </c>
      <c r="C168" s="15" t="s">
        <v>150</v>
      </c>
      <c r="D168" s="15" t="s">
        <v>1176</v>
      </c>
      <c r="E168" s="16" t="s">
        <v>11</v>
      </c>
      <c r="F168" s="17" t="s">
        <v>21</v>
      </c>
      <c r="G168" s="17" t="s">
        <v>1222</v>
      </c>
      <c r="H168" s="17" t="s">
        <v>1097</v>
      </c>
      <c r="I168" s="17" t="s">
        <v>1177</v>
      </c>
      <c r="J168" s="18">
        <v>6138</v>
      </c>
      <c r="K168" s="17" t="s">
        <v>1178</v>
      </c>
      <c r="L168" s="17" t="s">
        <v>390</v>
      </c>
      <c r="M168" s="65">
        <v>43780</v>
      </c>
      <c r="N168" s="65">
        <v>43787</v>
      </c>
      <c r="O168" s="51"/>
    </row>
    <row r="169" spans="1:15" s="19" customFormat="1" ht="25.5" x14ac:dyDescent="0.25">
      <c r="A169" s="14" t="s">
        <v>195</v>
      </c>
      <c r="B169" s="16" t="s">
        <v>1179</v>
      </c>
      <c r="C169" s="15" t="s">
        <v>254</v>
      </c>
      <c r="D169" s="15" t="s">
        <v>1180</v>
      </c>
      <c r="E169" s="16" t="s">
        <v>1181</v>
      </c>
      <c r="F169" s="17" t="s">
        <v>20</v>
      </c>
      <c r="G169" s="17" t="s">
        <v>1223</v>
      </c>
      <c r="H169" s="17" t="s">
        <v>1098</v>
      </c>
      <c r="I169" s="17" t="s">
        <v>1182</v>
      </c>
      <c r="J169" s="18">
        <v>670937</v>
      </c>
      <c r="K169" s="17" t="s">
        <v>1183</v>
      </c>
      <c r="L169" s="17" t="s">
        <v>1086</v>
      </c>
      <c r="M169" s="65">
        <v>43780</v>
      </c>
      <c r="N169" s="65">
        <f t="shared" si="0"/>
        <v>43787</v>
      </c>
      <c r="O169" s="51"/>
    </row>
    <row r="170" spans="1:15" s="19" customFormat="1" ht="38.25" x14ac:dyDescent="0.25">
      <c r="A170" s="14" t="s">
        <v>220</v>
      </c>
      <c r="B170" s="16" t="s">
        <v>1184</v>
      </c>
      <c r="C170" s="15" t="s">
        <v>85</v>
      </c>
      <c r="D170" s="15" t="s">
        <v>1185</v>
      </c>
      <c r="E170" s="16" t="s">
        <v>11</v>
      </c>
      <c r="F170" s="17" t="s">
        <v>21</v>
      </c>
      <c r="G170" s="17" t="s">
        <v>1224</v>
      </c>
      <c r="H170" s="17" t="s">
        <v>1099</v>
      </c>
      <c r="I170" s="17" t="s">
        <v>1186</v>
      </c>
      <c r="J170" s="18">
        <v>1486</v>
      </c>
      <c r="K170" s="17" t="s">
        <v>1187</v>
      </c>
      <c r="L170" s="17" t="s">
        <v>1087</v>
      </c>
      <c r="M170" s="65">
        <v>43781</v>
      </c>
      <c r="N170" s="65">
        <v>43788</v>
      </c>
      <c r="O170" s="51"/>
    </row>
    <row r="171" spans="1:15" s="19" customFormat="1" ht="38.25" x14ac:dyDescent="0.25">
      <c r="A171" s="14" t="s">
        <v>221</v>
      </c>
      <c r="B171" s="16" t="s">
        <v>1188</v>
      </c>
      <c r="C171" s="15" t="s">
        <v>152</v>
      </c>
      <c r="D171" s="15"/>
      <c r="E171" s="16" t="s">
        <v>13</v>
      </c>
      <c r="F171" s="17" t="s">
        <v>20</v>
      </c>
      <c r="G171" s="17" t="s">
        <v>1225</v>
      </c>
      <c r="H171" s="17" t="s">
        <v>1100</v>
      </c>
      <c r="I171" s="17" t="s">
        <v>1189</v>
      </c>
      <c r="J171" s="18">
        <v>6444</v>
      </c>
      <c r="K171" s="17" t="s">
        <v>1190</v>
      </c>
      <c r="L171" s="17" t="s">
        <v>1088</v>
      </c>
      <c r="M171" s="65">
        <v>43782</v>
      </c>
      <c r="N171" s="65">
        <f t="shared" si="0"/>
        <v>43789</v>
      </c>
      <c r="O171" s="51"/>
    </row>
    <row r="172" spans="1:15" s="19" customFormat="1" ht="51" x14ac:dyDescent="0.25">
      <c r="A172" s="14" t="s">
        <v>222</v>
      </c>
      <c r="B172" s="16" t="s">
        <v>1191</v>
      </c>
      <c r="C172" s="15" t="s">
        <v>158</v>
      </c>
      <c r="D172" s="15"/>
      <c r="E172" s="16" t="s">
        <v>11</v>
      </c>
      <c r="F172" s="17" t="s">
        <v>20</v>
      </c>
      <c r="G172" s="17" t="s">
        <v>1226</v>
      </c>
      <c r="H172" s="17" t="s">
        <v>1101</v>
      </c>
      <c r="I172" s="17" t="s">
        <v>1192</v>
      </c>
      <c r="J172" s="18">
        <v>6612</v>
      </c>
      <c r="K172" s="17" t="s">
        <v>1193</v>
      </c>
      <c r="L172" s="17" t="s">
        <v>1089</v>
      </c>
      <c r="M172" s="65">
        <v>43782</v>
      </c>
      <c r="N172" s="65">
        <f t="shared" si="0"/>
        <v>43789</v>
      </c>
      <c r="O172" s="51"/>
    </row>
    <row r="173" spans="1:15" s="19" customFormat="1" ht="38.25" x14ac:dyDescent="0.25">
      <c r="A173" s="14" t="s">
        <v>223</v>
      </c>
      <c r="B173" s="16" t="s">
        <v>1194</v>
      </c>
      <c r="C173" s="15" t="s">
        <v>86</v>
      </c>
      <c r="D173" s="15" t="s">
        <v>1195</v>
      </c>
      <c r="E173" s="16" t="s">
        <v>11</v>
      </c>
      <c r="F173" s="17" t="s">
        <v>21</v>
      </c>
      <c r="G173" s="17" t="s">
        <v>1227</v>
      </c>
      <c r="H173" s="17" t="s">
        <v>1102</v>
      </c>
      <c r="I173" s="17" t="s">
        <v>1196</v>
      </c>
      <c r="J173" s="18">
        <v>2947</v>
      </c>
      <c r="K173" s="17" t="s">
        <v>1197</v>
      </c>
      <c r="L173" s="17" t="s">
        <v>1090</v>
      </c>
      <c r="M173" s="65">
        <v>43783</v>
      </c>
      <c r="N173" s="65">
        <f t="shared" si="0"/>
        <v>43790</v>
      </c>
      <c r="O173" s="51"/>
    </row>
    <row r="174" spans="1:15" s="19" customFormat="1" ht="25.5" x14ac:dyDescent="0.25">
      <c r="A174" s="14" t="s">
        <v>224</v>
      </c>
      <c r="B174" s="16" t="s">
        <v>1198</v>
      </c>
      <c r="C174" s="15" t="s">
        <v>86</v>
      </c>
      <c r="D174" s="15" t="s">
        <v>241</v>
      </c>
      <c r="E174" s="16" t="s">
        <v>13</v>
      </c>
      <c r="F174" s="17" t="s">
        <v>20</v>
      </c>
      <c r="G174" s="17" t="s">
        <v>1228</v>
      </c>
      <c r="H174" s="17" t="s">
        <v>1103</v>
      </c>
      <c r="I174" s="17" t="s">
        <v>1199</v>
      </c>
      <c r="J174" s="18">
        <v>4356</v>
      </c>
      <c r="K174" s="17" t="s">
        <v>1200</v>
      </c>
      <c r="L174" s="17" t="s">
        <v>1091</v>
      </c>
      <c r="M174" s="65">
        <v>43787</v>
      </c>
      <c r="N174" s="65">
        <f t="shared" si="0"/>
        <v>43794</v>
      </c>
      <c r="O174" s="51"/>
    </row>
    <row r="175" spans="1:15" s="19" customFormat="1" ht="25.5" x14ac:dyDescent="0.25">
      <c r="A175" s="14" t="s">
        <v>225</v>
      </c>
      <c r="B175" s="16" t="s">
        <v>1201</v>
      </c>
      <c r="C175" s="15" t="s">
        <v>248</v>
      </c>
      <c r="D175" s="15" t="s">
        <v>1202</v>
      </c>
      <c r="E175" s="16" t="s">
        <v>11</v>
      </c>
      <c r="F175" s="17" t="s">
        <v>21</v>
      </c>
      <c r="G175" s="17" t="s">
        <v>1229</v>
      </c>
      <c r="H175" s="17" t="s">
        <v>1104</v>
      </c>
      <c r="I175" s="17" t="s">
        <v>1203</v>
      </c>
      <c r="J175" s="18">
        <v>4616</v>
      </c>
      <c r="K175" s="17" t="s">
        <v>1204</v>
      </c>
      <c r="L175" s="17" t="s">
        <v>1092</v>
      </c>
      <c r="M175" s="65">
        <v>43788</v>
      </c>
      <c r="N175" s="65">
        <f t="shared" si="0"/>
        <v>43795</v>
      </c>
      <c r="O175" s="51"/>
    </row>
    <row r="176" spans="1:15" s="19" customFormat="1" ht="38.25" x14ac:dyDescent="0.25">
      <c r="A176" s="14" t="s">
        <v>226</v>
      </c>
      <c r="B176" s="16" t="s">
        <v>1017</v>
      </c>
      <c r="C176" s="15" t="s">
        <v>102</v>
      </c>
      <c r="D176" s="15"/>
      <c r="E176" s="16" t="s">
        <v>159</v>
      </c>
      <c r="F176" s="17" t="s">
        <v>151</v>
      </c>
      <c r="G176" s="17" t="s">
        <v>1230</v>
      </c>
      <c r="H176" s="17" t="s">
        <v>1205</v>
      </c>
      <c r="I176" s="17" t="s">
        <v>1206</v>
      </c>
      <c r="J176" s="18">
        <v>5799</v>
      </c>
      <c r="K176" s="17" t="s">
        <v>1207</v>
      </c>
      <c r="L176" s="17" t="s">
        <v>151</v>
      </c>
      <c r="M176" s="65">
        <v>43791</v>
      </c>
      <c r="N176" s="65">
        <f t="shared" si="0"/>
        <v>43798</v>
      </c>
      <c r="O176" s="51"/>
    </row>
    <row r="177" spans="1:15" s="19" customFormat="1" ht="51" x14ac:dyDescent="0.25">
      <c r="A177" s="14" t="s">
        <v>227</v>
      </c>
      <c r="B177" s="16" t="s">
        <v>1208</v>
      </c>
      <c r="C177" s="15" t="s">
        <v>154</v>
      </c>
      <c r="D177" s="15"/>
      <c r="E177" s="16" t="s">
        <v>1209</v>
      </c>
      <c r="F177" s="17" t="s">
        <v>21</v>
      </c>
      <c r="G177" s="17" t="s">
        <v>1245</v>
      </c>
      <c r="H177" s="17" t="s">
        <v>1231</v>
      </c>
      <c r="I177" s="17" t="s">
        <v>1243</v>
      </c>
      <c r="J177" s="18">
        <v>10877</v>
      </c>
      <c r="K177" s="17" t="s">
        <v>1244</v>
      </c>
      <c r="L177" s="17" t="s">
        <v>1093</v>
      </c>
      <c r="M177" s="65">
        <v>43796</v>
      </c>
      <c r="N177" s="65">
        <f t="shared" si="0"/>
        <v>43803</v>
      </c>
      <c r="O177" s="51"/>
    </row>
    <row r="178" spans="1:15" s="19" customFormat="1" ht="25.5" x14ac:dyDescent="0.25">
      <c r="A178" s="14" t="s">
        <v>228</v>
      </c>
      <c r="B178" s="16" t="s">
        <v>1258</v>
      </c>
      <c r="C178" s="15" t="s">
        <v>102</v>
      </c>
      <c r="D178" s="15"/>
      <c r="E178" s="16" t="s">
        <v>1259</v>
      </c>
      <c r="F178" s="17" t="s">
        <v>21</v>
      </c>
      <c r="G178" s="17" t="s">
        <v>1246</v>
      </c>
      <c r="H178" s="17" t="s">
        <v>1232</v>
      </c>
      <c r="I178" s="17" t="s">
        <v>1260</v>
      </c>
      <c r="J178" s="18">
        <v>14286</v>
      </c>
      <c r="K178" s="17" t="s">
        <v>1261</v>
      </c>
      <c r="L178" s="17" t="s">
        <v>1094</v>
      </c>
      <c r="M178" s="65">
        <v>43797</v>
      </c>
      <c r="N178" s="65">
        <f t="shared" si="0"/>
        <v>43804</v>
      </c>
      <c r="O178" s="51"/>
    </row>
    <row r="179" spans="1:15" s="19" customFormat="1" ht="38.25" x14ac:dyDescent="0.25">
      <c r="A179" s="14" t="s">
        <v>229</v>
      </c>
      <c r="B179" s="16" t="s">
        <v>1262</v>
      </c>
      <c r="C179" s="15" t="s">
        <v>248</v>
      </c>
      <c r="D179" s="15" t="s">
        <v>1263</v>
      </c>
      <c r="E179" s="16" t="s">
        <v>11</v>
      </c>
      <c r="F179" s="17" t="s">
        <v>21</v>
      </c>
      <c r="G179" s="17" t="s">
        <v>1247</v>
      </c>
      <c r="H179" s="17" t="s">
        <v>1233</v>
      </c>
      <c r="I179" s="17" t="s">
        <v>1264</v>
      </c>
      <c r="J179" s="18">
        <v>6492</v>
      </c>
      <c r="K179" s="17" t="s">
        <v>1265</v>
      </c>
      <c r="L179" s="17" t="s">
        <v>1095</v>
      </c>
      <c r="M179" s="65">
        <v>43797</v>
      </c>
      <c r="N179" s="65">
        <f t="shared" si="0"/>
        <v>43804</v>
      </c>
      <c r="O179" s="51"/>
    </row>
    <row r="180" spans="1:15" s="19" customFormat="1" ht="25.5" x14ac:dyDescent="0.25">
      <c r="A180" s="14" t="s">
        <v>230</v>
      </c>
      <c r="B180" s="16" t="s">
        <v>1266</v>
      </c>
      <c r="C180" s="15" t="s">
        <v>258</v>
      </c>
      <c r="D180" s="15" t="s">
        <v>635</v>
      </c>
      <c r="E180" s="16" t="s">
        <v>11</v>
      </c>
      <c r="F180" s="17" t="s">
        <v>21</v>
      </c>
      <c r="G180" s="17" t="s">
        <v>1248</v>
      </c>
      <c r="H180" s="17" t="s">
        <v>1234</v>
      </c>
      <c r="I180" s="17" t="s">
        <v>1267</v>
      </c>
      <c r="J180" s="18">
        <v>7890</v>
      </c>
      <c r="K180" s="17" t="s">
        <v>1268</v>
      </c>
      <c r="L180" s="17" t="s">
        <v>1096</v>
      </c>
      <c r="M180" s="65">
        <v>43797</v>
      </c>
      <c r="N180" s="65">
        <f t="shared" si="0"/>
        <v>43804</v>
      </c>
      <c r="O180" s="51"/>
    </row>
    <row r="181" spans="1:15" s="19" customFormat="1" ht="25.5" x14ac:dyDescent="0.25">
      <c r="A181" s="14" t="s">
        <v>231</v>
      </c>
      <c r="B181" s="16" t="s">
        <v>1269</v>
      </c>
      <c r="C181" s="15" t="s">
        <v>1270</v>
      </c>
      <c r="D181" s="15"/>
      <c r="E181" s="16" t="s">
        <v>11</v>
      </c>
      <c r="F181" s="17" t="s">
        <v>20</v>
      </c>
      <c r="G181" s="17" t="s">
        <v>1249</v>
      </c>
      <c r="H181" s="17" t="s">
        <v>413</v>
      </c>
      <c r="I181" s="17" t="s">
        <v>1271</v>
      </c>
      <c r="J181" s="18">
        <v>838</v>
      </c>
      <c r="K181" s="17" t="s">
        <v>1272</v>
      </c>
      <c r="L181" s="17" t="s">
        <v>1097</v>
      </c>
      <c r="M181" s="65">
        <v>43801</v>
      </c>
      <c r="N181" s="65">
        <f t="shared" si="0"/>
        <v>43808</v>
      </c>
      <c r="O181" s="51"/>
    </row>
    <row r="182" spans="1:15" s="19" customFormat="1" ht="38.25" x14ac:dyDescent="0.25">
      <c r="A182" s="14" t="s">
        <v>232</v>
      </c>
      <c r="B182" s="16" t="s">
        <v>1273</v>
      </c>
      <c r="C182" s="15" t="s">
        <v>150</v>
      </c>
      <c r="D182" s="15" t="s">
        <v>265</v>
      </c>
      <c r="E182" s="16" t="s">
        <v>1274</v>
      </c>
      <c r="F182" s="17" t="s">
        <v>151</v>
      </c>
      <c r="G182" s="17" t="s">
        <v>1250</v>
      </c>
      <c r="H182" s="17" t="s">
        <v>1235</v>
      </c>
      <c r="I182" s="17" t="s">
        <v>1275</v>
      </c>
      <c r="J182" s="18">
        <v>495</v>
      </c>
      <c r="K182" s="17" t="s">
        <v>151</v>
      </c>
      <c r="L182" s="17" t="s">
        <v>151</v>
      </c>
      <c r="M182" s="65">
        <v>43805</v>
      </c>
      <c r="N182" s="65">
        <f t="shared" si="0"/>
        <v>43812</v>
      </c>
      <c r="O182" s="51"/>
    </row>
    <row r="183" spans="1:15" s="19" customFormat="1" ht="12.75" x14ac:dyDescent="0.25">
      <c r="A183" s="14" t="s">
        <v>233</v>
      </c>
      <c r="B183" s="16" t="s">
        <v>251</v>
      </c>
      <c r="C183" s="15" t="s">
        <v>153</v>
      </c>
      <c r="D183" s="15"/>
      <c r="E183" s="16" t="s">
        <v>13</v>
      </c>
      <c r="F183" s="17" t="s">
        <v>22</v>
      </c>
      <c r="G183" s="17" t="s">
        <v>1251</v>
      </c>
      <c r="H183" s="17" t="s">
        <v>1236</v>
      </c>
      <c r="I183" s="17" t="s">
        <v>1276</v>
      </c>
      <c r="J183" s="18">
        <v>14755</v>
      </c>
      <c r="K183" s="17" t="s">
        <v>1277</v>
      </c>
      <c r="L183" s="17" t="s">
        <v>1098</v>
      </c>
      <c r="M183" s="65">
        <v>43805</v>
      </c>
      <c r="N183" s="65">
        <f t="shared" si="0"/>
        <v>43812</v>
      </c>
      <c r="O183" s="51"/>
    </row>
    <row r="184" spans="1:15" s="19" customFormat="1" ht="25.5" x14ac:dyDescent="0.25">
      <c r="A184" s="14" t="s">
        <v>234</v>
      </c>
      <c r="B184" s="16" t="s">
        <v>1278</v>
      </c>
      <c r="C184" s="15" t="s">
        <v>86</v>
      </c>
      <c r="D184" s="15" t="s">
        <v>196</v>
      </c>
      <c r="E184" s="16" t="s">
        <v>13</v>
      </c>
      <c r="F184" s="17" t="s">
        <v>21</v>
      </c>
      <c r="G184" s="17" t="s">
        <v>1252</v>
      </c>
      <c r="H184" s="17" t="s">
        <v>1237</v>
      </c>
      <c r="I184" s="17" t="s">
        <v>1279</v>
      </c>
      <c r="J184" s="18">
        <v>6976</v>
      </c>
      <c r="K184" s="17" t="s">
        <v>1280</v>
      </c>
      <c r="L184" s="17" t="s">
        <v>1099</v>
      </c>
      <c r="M184" s="65">
        <v>43808</v>
      </c>
      <c r="N184" s="65">
        <f t="shared" si="0"/>
        <v>43815</v>
      </c>
      <c r="O184" s="51"/>
    </row>
    <row r="185" spans="1:15" s="19" customFormat="1" ht="25.5" x14ac:dyDescent="0.25">
      <c r="A185" s="14" t="s">
        <v>235</v>
      </c>
      <c r="B185" s="16" t="s">
        <v>1281</v>
      </c>
      <c r="C185" s="15" t="s">
        <v>448</v>
      </c>
      <c r="D185" s="15" t="s">
        <v>196</v>
      </c>
      <c r="E185" s="16" t="s">
        <v>1282</v>
      </c>
      <c r="F185" s="17" t="s">
        <v>21</v>
      </c>
      <c r="G185" s="17" t="s">
        <v>1253</v>
      </c>
      <c r="H185" s="17" t="s">
        <v>1238</v>
      </c>
      <c r="I185" s="17" t="s">
        <v>1283</v>
      </c>
      <c r="J185" s="18">
        <v>4466</v>
      </c>
      <c r="K185" s="17" t="s">
        <v>1284</v>
      </c>
      <c r="L185" s="17" t="s">
        <v>1100</v>
      </c>
      <c r="M185" s="65">
        <v>43809</v>
      </c>
      <c r="N185" s="65">
        <f t="shared" si="0"/>
        <v>43816</v>
      </c>
      <c r="O185" s="51"/>
    </row>
    <row r="186" spans="1:15" s="19" customFormat="1" ht="12.75" x14ac:dyDescent="0.25">
      <c r="A186" s="14" t="s">
        <v>236</v>
      </c>
      <c r="B186" s="16" t="s">
        <v>1285</v>
      </c>
      <c r="C186" s="15" t="s">
        <v>152</v>
      </c>
      <c r="D186" s="15" t="s">
        <v>1286</v>
      </c>
      <c r="E186" s="16" t="s">
        <v>13</v>
      </c>
      <c r="F186" s="17" t="s">
        <v>20</v>
      </c>
      <c r="G186" s="17" t="s">
        <v>1254</v>
      </c>
      <c r="H186" s="17" t="s">
        <v>1239</v>
      </c>
      <c r="I186" s="17" t="s">
        <v>1287</v>
      </c>
      <c r="J186" s="18">
        <v>8818</v>
      </c>
      <c r="K186" s="17" t="s">
        <v>1288</v>
      </c>
      <c r="L186" s="17" t="s">
        <v>1101</v>
      </c>
      <c r="M186" s="65">
        <v>43810</v>
      </c>
      <c r="N186" s="65">
        <f t="shared" si="0"/>
        <v>43817</v>
      </c>
      <c r="O186" s="51"/>
    </row>
    <row r="187" spans="1:15" s="19" customFormat="1" ht="38.25" x14ac:dyDescent="0.25">
      <c r="A187" s="14" t="s">
        <v>237</v>
      </c>
      <c r="B187" s="16" t="s">
        <v>1289</v>
      </c>
      <c r="C187" s="15" t="s">
        <v>150</v>
      </c>
      <c r="D187" s="15" t="s">
        <v>1290</v>
      </c>
      <c r="E187" s="16" t="s">
        <v>11</v>
      </c>
      <c r="F187" s="17" t="s">
        <v>23</v>
      </c>
      <c r="G187" s="17" t="s">
        <v>1255</v>
      </c>
      <c r="H187" s="17" t="s">
        <v>1240</v>
      </c>
      <c r="I187" s="17" t="s">
        <v>1291</v>
      </c>
      <c r="J187" s="18">
        <v>19915</v>
      </c>
      <c r="K187" s="17" t="s">
        <v>1292</v>
      </c>
      <c r="L187" s="17" t="s">
        <v>1102</v>
      </c>
      <c r="M187" s="65">
        <v>43810</v>
      </c>
      <c r="N187" s="65">
        <f t="shared" si="0"/>
        <v>43817</v>
      </c>
      <c r="O187" s="51"/>
    </row>
    <row r="188" spans="1:15" s="19" customFormat="1" ht="38.25" x14ac:dyDescent="0.25">
      <c r="A188" s="14" t="s">
        <v>238</v>
      </c>
      <c r="B188" s="16" t="s">
        <v>1293</v>
      </c>
      <c r="C188" s="15" t="s">
        <v>152</v>
      </c>
      <c r="D188" s="15" t="s">
        <v>1294</v>
      </c>
      <c r="E188" s="16" t="s">
        <v>11</v>
      </c>
      <c r="F188" s="17" t="s">
        <v>21</v>
      </c>
      <c r="G188" s="17" t="s">
        <v>1256</v>
      </c>
      <c r="H188" s="17" t="s">
        <v>1241</v>
      </c>
      <c r="I188" s="17" t="s">
        <v>1295</v>
      </c>
      <c r="J188" s="18">
        <v>3489</v>
      </c>
      <c r="K188" s="17" t="s">
        <v>1296</v>
      </c>
      <c r="L188" s="17" t="s">
        <v>1103</v>
      </c>
      <c r="M188" s="65">
        <v>43810</v>
      </c>
      <c r="N188" s="65">
        <f t="shared" si="0"/>
        <v>43817</v>
      </c>
      <c r="O188" s="51"/>
    </row>
    <row r="189" spans="1:15" s="19" customFormat="1" ht="63.75" x14ac:dyDescent="0.25">
      <c r="A189" s="14" t="s">
        <v>239</v>
      </c>
      <c r="B189" s="16" t="s">
        <v>1297</v>
      </c>
      <c r="C189" s="15" t="s">
        <v>162</v>
      </c>
      <c r="D189" s="15"/>
      <c r="E189" s="16" t="s">
        <v>1298</v>
      </c>
      <c r="F189" s="17" t="s">
        <v>20</v>
      </c>
      <c r="G189" s="17" t="s">
        <v>1257</v>
      </c>
      <c r="H189" s="17" t="s">
        <v>1242</v>
      </c>
      <c r="I189" s="17" t="s">
        <v>1299</v>
      </c>
      <c r="J189" s="18">
        <v>6837</v>
      </c>
      <c r="K189" s="17" t="s">
        <v>1300</v>
      </c>
      <c r="L189" s="17" t="s">
        <v>1104</v>
      </c>
      <c r="M189" s="65">
        <v>43812</v>
      </c>
      <c r="N189" s="65">
        <f t="shared" si="0"/>
        <v>43819</v>
      </c>
      <c r="O189" s="51"/>
    </row>
    <row r="190" spans="1:15" s="19" customFormat="1" ht="12.75" x14ac:dyDescent="0.25">
      <c r="A190" s="14" t="s">
        <v>240</v>
      </c>
      <c r="B190" s="16" t="s">
        <v>1513</v>
      </c>
      <c r="C190" s="15" t="s">
        <v>100</v>
      </c>
      <c r="D190" s="15"/>
      <c r="E190" s="16" t="s">
        <v>1150</v>
      </c>
      <c r="F190" s="17" t="s">
        <v>21</v>
      </c>
      <c r="G190" s="17" t="s">
        <v>1514</v>
      </c>
      <c r="H190" s="17" t="s">
        <v>1515</v>
      </c>
      <c r="I190" s="17" t="s">
        <v>1516</v>
      </c>
      <c r="J190" s="18">
        <v>6144</v>
      </c>
      <c r="K190" s="17" t="s">
        <v>1517</v>
      </c>
      <c r="L190" s="17" t="s">
        <v>1205</v>
      </c>
      <c r="M190" s="65">
        <v>43812</v>
      </c>
      <c r="N190" s="65">
        <f t="shared" ref="N190" si="1">M190+7</f>
        <v>43819</v>
      </c>
      <c r="O190" s="51"/>
    </row>
    <row r="191" spans="1:15" s="19" customFormat="1" ht="12.75" customHeight="1" x14ac:dyDescent="0.25">
      <c r="A191" s="72" t="s">
        <v>16</v>
      </c>
      <c r="B191" s="73"/>
      <c r="C191" s="73"/>
      <c r="D191" s="73"/>
      <c r="E191" s="73"/>
      <c r="F191" s="73"/>
      <c r="G191" s="73"/>
      <c r="H191" s="73"/>
      <c r="I191" s="74"/>
      <c r="J191" s="58">
        <f>SUM(J6:J190)</f>
        <v>2464613</v>
      </c>
      <c r="K191" s="48"/>
      <c r="L191" s="48"/>
      <c r="M191" s="63"/>
      <c r="N191" s="63"/>
    </row>
    <row r="192" spans="1:15" s="19" customFormat="1" ht="12.75" x14ac:dyDescent="0.25">
      <c r="A192" s="6"/>
      <c r="C192" s="47"/>
      <c r="D192" s="47"/>
      <c r="F192" s="48"/>
      <c r="G192" s="48"/>
      <c r="H192" s="48"/>
      <c r="I192" s="48"/>
      <c r="J192" s="49"/>
      <c r="K192" s="48"/>
      <c r="L192" s="48"/>
      <c r="M192" s="63"/>
      <c r="N192" s="63"/>
    </row>
    <row r="193" spans="1:14" s="19" customFormat="1" ht="12.75" x14ac:dyDescent="0.25">
      <c r="A193" s="6"/>
      <c r="C193" s="47"/>
      <c r="D193" s="47"/>
      <c r="F193" s="48"/>
      <c r="G193" s="48"/>
      <c r="H193" s="48"/>
      <c r="I193" s="48"/>
      <c r="J193" s="49"/>
      <c r="K193" s="48"/>
      <c r="L193" s="48"/>
      <c r="M193" s="63"/>
      <c r="N193" s="63"/>
    </row>
    <row r="194" spans="1:14" s="19" customFormat="1" ht="12.75" x14ac:dyDescent="0.25">
      <c r="A194" s="6"/>
      <c r="C194" s="47"/>
      <c r="D194" s="47"/>
      <c r="F194" s="48"/>
      <c r="G194" s="48" t="s">
        <v>88</v>
      </c>
      <c r="H194" s="48" t="s">
        <v>91</v>
      </c>
      <c r="I194" s="48" t="s">
        <v>94</v>
      </c>
      <c r="J194" s="49">
        <f>J191*0.8</f>
        <v>1971690.4000000001</v>
      </c>
      <c r="K194" s="48"/>
      <c r="L194" s="50"/>
      <c r="M194" s="63"/>
      <c r="N194" s="63"/>
    </row>
    <row r="195" spans="1:14" s="19" customFormat="1" ht="12.75" x14ac:dyDescent="0.25">
      <c r="A195" s="6"/>
      <c r="C195" s="47"/>
      <c r="D195" s="47"/>
      <c r="F195" s="48"/>
      <c r="G195" s="48" t="s">
        <v>89</v>
      </c>
      <c r="H195" s="48" t="s">
        <v>92</v>
      </c>
      <c r="I195" s="48" t="s">
        <v>94</v>
      </c>
      <c r="J195" s="49">
        <f>J191*0.15</f>
        <v>369691.95</v>
      </c>
      <c r="K195" s="48"/>
      <c r="L195" s="48"/>
      <c r="M195" s="63"/>
      <c r="N195" s="63"/>
    </row>
    <row r="196" spans="1:14" s="19" customFormat="1" ht="13.5" thickBot="1" x14ac:dyDescent="0.3">
      <c r="A196" s="6"/>
      <c r="C196" s="47"/>
      <c r="D196" s="47"/>
      <c r="F196" s="48"/>
      <c r="G196" s="48" t="s">
        <v>90</v>
      </c>
      <c r="H196" s="48" t="s">
        <v>93</v>
      </c>
      <c r="I196" s="48" t="s">
        <v>94</v>
      </c>
      <c r="J196" s="49">
        <f>J191*0.05</f>
        <v>123230.65000000001</v>
      </c>
      <c r="K196" s="48"/>
      <c r="L196" s="48"/>
      <c r="M196" s="63"/>
      <c r="N196" s="63"/>
    </row>
    <row r="197" spans="1:14" s="19" customFormat="1" ht="13.5" thickBot="1" x14ac:dyDescent="0.3">
      <c r="A197" s="6"/>
      <c r="C197" s="47"/>
      <c r="D197" s="47"/>
      <c r="F197" s="48"/>
      <c r="G197" s="48"/>
      <c r="H197" s="48"/>
      <c r="I197" s="59" t="s">
        <v>16</v>
      </c>
      <c r="J197" s="60">
        <f>SUM(J194:J196)</f>
        <v>2464613</v>
      </c>
      <c r="K197" s="48"/>
      <c r="L197" s="48"/>
      <c r="M197" s="63"/>
      <c r="N197" s="63"/>
    </row>
    <row r="198" spans="1:14" s="19" customFormat="1" ht="12.75" x14ac:dyDescent="0.25">
      <c r="A198" s="6"/>
      <c r="C198" s="47"/>
      <c r="D198" s="47"/>
      <c r="F198" s="48"/>
      <c r="G198" s="48"/>
      <c r="H198" s="48"/>
      <c r="I198" s="48"/>
      <c r="J198" s="49"/>
      <c r="K198" s="48"/>
      <c r="L198" s="48"/>
      <c r="M198" s="63"/>
      <c r="N198" s="63"/>
    </row>
    <row r="199" spans="1:14" s="19" customFormat="1" ht="12.75" x14ac:dyDescent="0.25">
      <c r="A199" s="6"/>
      <c r="C199" s="47"/>
      <c r="D199" s="47"/>
      <c r="F199" s="48"/>
      <c r="G199" s="48"/>
      <c r="H199" s="48"/>
      <c r="I199" s="48"/>
      <c r="J199" s="49"/>
      <c r="K199" s="48"/>
      <c r="L199" s="48"/>
      <c r="M199" s="63"/>
      <c r="N199" s="63"/>
    </row>
    <row r="200" spans="1:14" s="19" customFormat="1" ht="12.75" x14ac:dyDescent="0.25">
      <c r="A200" s="6"/>
      <c r="C200" s="47"/>
      <c r="D200" s="47"/>
      <c r="F200" s="48"/>
      <c r="G200" s="48"/>
      <c r="H200" s="48"/>
      <c r="I200" s="48"/>
      <c r="J200" s="49"/>
      <c r="K200" s="48"/>
      <c r="L200" s="48"/>
      <c r="M200" s="63"/>
      <c r="N200" s="63"/>
    </row>
    <row r="201" spans="1:14" s="19" customFormat="1" ht="12.75" x14ac:dyDescent="0.25">
      <c r="A201" s="6"/>
      <c r="C201" s="47"/>
      <c r="D201" s="47"/>
      <c r="F201" s="48"/>
      <c r="G201" s="48"/>
      <c r="H201" s="48"/>
      <c r="I201" s="48"/>
      <c r="J201" s="49"/>
      <c r="K201" s="48"/>
      <c r="L201" s="48"/>
      <c r="M201" s="63"/>
      <c r="N201" s="63"/>
    </row>
    <row r="202" spans="1:14" s="19" customFormat="1" ht="12.75" x14ac:dyDescent="0.25">
      <c r="A202" s="6"/>
      <c r="C202" s="47"/>
      <c r="D202" s="47"/>
      <c r="F202" s="48"/>
      <c r="G202" s="48"/>
      <c r="H202" s="48"/>
      <c r="I202" s="48"/>
      <c r="J202" s="49"/>
      <c r="K202" s="48"/>
      <c r="L202" s="48"/>
      <c r="M202" s="63"/>
      <c r="N202" s="63"/>
    </row>
    <row r="203" spans="1:14" s="19" customFormat="1" ht="12.75" x14ac:dyDescent="0.25">
      <c r="A203" s="6"/>
      <c r="C203" s="47"/>
      <c r="D203" s="47"/>
      <c r="F203" s="48"/>
      <c r="G203" s="48"/>
      <c r="H203" s="48"/>
      <c r="I203" s="48"/>
      <c r="J203" s="49"/>
      <c r="K203" s="48"/>
      <c r="L203" s="48"/>
      <c r="M203" s="63"/>
      <c r="N203" s="63"/>
    </row>
    <row r="204" spans="1:14" s="19" customFormat="1" ht="12.75" x14ac:dyDescent="0.25">
      <c r="A204" s="6"/>
      <c r="C204" s="47"/>
      <c r="D204" s="47"/>
      <c r="F204" s="48"/>
      <c r="G204" s="48"/>
      <c r="H204" s="48"/>
      <c r="I204" s="48"/>
      <c r="J204" s="49"/>
      <c r="K204" s="48"/>
      <c r="L204" s="48"/>
      <c r="M204" s="63"/>
      <c r="N204" s="63"/>
    </row>
    <row r="205" spans="1:14" s="19" customFormat="1" ht="12.75" x14ac:dyDescent="0.25">
      <c r="A205" s="6"/>
      <c r="C205" s="47"/>
      <c r="D205" s="47"/>
      <c r="F205" s="48"/>
      <c r="G205" s="48"/>
      <c r="H205" s="48"/>
      <c r="I205" s="48"/>
      <c r="J205" s="49"/>
      <c r="K205" s="48"/>
      <c r="L205" s="48"/>
      <c r="M205" s="63"/>
      <c r="N205" s="63"/>
    </row>
    <row r="206" spans="1:14" s="19" customFormat="1" ht="12.75" x14ac:dyDescent="0.25">
      <c r="A206" s="6"/>
      <c r="C206" s="47"/>
      <c r="D206" s="47"/>
      <c r="F206" s="48"/>
      <c r="G206" s="48"/>
      <c r="H206" s="48"/>
      <c r="I206" s="48"/>
      <c r="J206" s="49"/>
      <c r="K206" s="48"/>
      <c r="L206" s="48"/>
      <c r="M206" s="63"/>
      <c r="N206" s="63"/>
    </row>
    <row r="207" spans="1:14" s="19" customFormat="1" ht="12.75" x14ac:dyDescent="0.25">
      <c r="A207" s="6"/>
      <c r="C207" s="47"/>
      <c r="D207" s="47"/>
      <c r="F207" s="48"/>
      <c r="G207" s="48"/>
      <c r="H207" s="48"/>
      <c r="I207" s="48"/>
      <c r="J207" s="49"/>
      <c r="K207" s="48"/>
      <c r="L207" s="48"/>
      <c r="M207" s="63"/>
      <c r="N207" s="63"/>
    </row>
    <row r="208" spans="1:14" s="19" customFormat="1" ht="12.75" x14ac:dyDescent="0.25">
      <c r="A208" s="6"/>
      <c r="C208" s="47"/>
      <c r="D208" s="47"/>
      <c r="F208" s="48"/>
      <c r="G208" s="48"/>
      <c r="H208" s="48"/>
      <c r="I208" s="48"/>
      <c r="J208" s="49"/>
      <c r="K208" s="48"/>
      <c r="L208" s="48"/>
      <c r="M208" s="63"/>
      <c r="N208" s="63"/>
    </row>
    <row r="209" spans="1:14" s="19" customFormat="1" ht="12.75" x14ac:dyDescent="0.25">
      <c r="A209" s="6"/>
      <c r="C209" s="47"/>
      <c r="D209" s="47"/>
      <c r="F209" s="48"/>
      <c r="G209" s="48"/>
      <c r="H209" s="48"/>
      <c r="I209" s="48"/>
      <c r="J209" s="49"/>
      <c r="K209" s="48"/>
      <c r="L209" s="48"/>
      <c r="M209" s="63"/>
      <c r="N209" s="63"/>
    </row>
    <row r="210" spans="1:14" s="19" customFormat="1" ht="12.75" x14ac:dyDescent="0.25">
      <c r="A210" s="6"/>
      <c r="C210" s="47"/>
      <c r="D210" s="47"/>
      <c r="F210" s="48"/>
      <c r="G210" s="48"/>
      <c r="H210" s="48"/>
      <c r="I210" s="48"/>
      <c r="J210" s="49"/>
      <c r="K210" s="48"/>
      <c r="L210" s="48"/>
      <c r="M210" s="63"/>
      <c r="N210" s="63"/>
    </row>
    <row r="211" spans="1:14" s="19" customFormat="1" ht="12.75" x14ac:dyDescent="0.25">
      <c r="A211" s="6"/>
      <c r="C211" s="47"/>
      <c r="D211" s="47"/>
      <c r="F211" s="48"/>
      <c r="G211" s="48"/>
      <c r="H211" s="48"/>
      <c r="I211" s="48"/>
      <c r="J211" s="49"/>
      <c r="K211" s="48"/>
      <c r="L211" s="48"/>
      <c r="M211" s="63"/>
      <c r="N211" s="63"/>
    </row>
    <row r="212" spans="1:14" s="19" customFormat="1" ht="12.75" x14ac:dyDescent="0.25">
      <c r="A212" s="6"/>
      <c r="C212" s="47"/>
      <c r="D212" s="47"/>
      <c r="F212" s="48"/>
      <c r="G212" s="48"/>
      <c r="H212" s="48"/>
      <c r="I212" s="48"/>
      <c r="J212" s="49"/>
      <c r="K212" s="48"/>
      <c r="L212" s="48"/>
      <c r="M212" s="63"/>
      <c r="N212" s="63"/>
    </row>
    <row r="213" spans="1:14" s="19" customFormat="1" ht="12.75" x14ac:dyDescent="0.25">
      <c r="A213" s="4"/>
      <c r="C213" s="47"/>
      <c r="D213" s="21"/>
      <c r="F213" s="48"/>
      <c r="G213" s="48"/>
      <c r="H213" s="48"/>
      <c r="I213" s="48"/>
      <c r="J213" s="49"/>
      <c r="K213" s="48"/>
      <c r="L213" s="48"/>
      <c r="M213" s="63"/>
      <c r="N213" s="63"/>
    </row>
  </sheetData>
  <mergeCells count="2">
    <mergeCell ref="C2:J2"/>
    <mergeCell ref="A191:I191"/>
  </mergeCells>
  <pageMargins left="0.7" right="0.7" top="0.75" bottom="0.75" header="0.3" footer="0.3"/>
  <pageSetup paperSize="300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1"/>
  <sheetViews>
    <sheetView tabSelected="1" topLeftCell="A81" workbookViewId="0">
      <selection activeCell="N95" sqref="N95"/>
    </sheetView>
  </sheetViews>
  <sheetFormatPr defaultColWidth="24.85546875" defaultRowHeight="11.25" x14ac:dyDescent="0.25"/>
  <cols>
    <col min="1" max="1" width="3.85546875" style="20" customWidth="1"/>
    <col min="2" max="2" width="21.42578125" style="21" customWidth="1"/>
    <col min="3" max="3" width="21.28515625" style="21" customWidth="1"/>
    <col min="4" max="4" width="12.7109375" style="21" customWidth="1"/>
    <col min="5" max="5" width="11.85546875" style="21" customWidth="1"/>
    <col min="6" max="6" width="12" style="21" customWidth="1"/>
    <col min="7" max="7" width="10.140625" style="22" customWidth="1"/>
    <col min="8" max="8" width="9.85546875" style="21" customWidth="1"/>
    <col min="9" max="9" width="9.28515625" style="23" customWidth="1"/>
    <col min="10" max="10" width="10.5703125" style="22" customWidth="1"/>
    <col min="11" max="12" width="14.7109375" style="69" bestFit="1" customWidth="1"/>
    <col min="13" max="16384" width="24.85546875" style="21"/>
  </cols>
  <sheetData>
    <row r="2" spans="1:12" ht="15" x14ac:dyDescent="0.25">
      <c r="C2" s="78" t="s">
        <v>1307</v>
      </c>
      <c r="D2" s="79"/>
      <c r="E2" s="79"/>
    </row>
    <row r="3" spans="1:12" s="23" customFormat="1" ht="12" thickBot="1" x14ac:dyDescent="0.3">
      <c r="A3" s="4"/>
      <c r="G3" s="22"/>
      <c r="J3" s="22"/>
      <c r="K3" s="69"/>
      <c r="L3" s="69"/>
    </row>
    <row r="4" spans="1:12" s="4" customFormat="1" ht="32.25" customHeight="1" thickBot="1" x14ac:dyDescent="0.3">
      <c r="A4" s="24"/>
      <c r="B4" s="25" t="s">
        <v>0</v>
      </c>
      <c r="C4" s="25" t="s">
        <v>1</v>
      </c>
      <c r="D4" s="25"/>
      <c r="E4" s="25" t="s">
        <v>17</v>
      </c>
      <c r="F4" s="25" t="s">
        <v>18</v>
      </c>
      <c r="G4" s="26" t="s">
        <v>12</v>
      </c>
      <c r="H4" s="25" t="s">
        <v>246</v>
      </c>
      <c r="I4" s="25" t="s">
        <v>12</v>
      </c>
      <c r="J4" s="26" t="s">
        <v>19</v>
      </c>
      <c r="K4" s="26" t="s">
        <v>8</v>
      </c>
      <c r="L4" s="26" t="s">
        <v>1512</v>
      </c>
    </row>
    <row r="5" spans="1:12" x14ac:dyDescent="0.25">
      <c r="A5" s="27" t="s">
        <v>10</v>
      </c>
      <c r="B5" s="28"/>
      <c r="C5" s="28"/>
      <c r="D5" s="28"/>
      <c r="E5" s="28"/>
      <c r="F5" s="28"/>
      <c r="G5" s="29"/>
      <c r="H5" s="28"/>
      <c r="I5" s="30"/>
      <c r="J5" s="29"/>
      <c r="K5" s="70"/>
      <c r="L5" s="70"/>
    </row>
    <row r="6" spans="1:12" x14ac:dyDescent="0.25">
      <c r="A6" s="43" t="s">
        <v>20</v>
      </c>
      <c r="B6" s="31" t="s">
        <v>1301</v>
      </c>
      <c r="C6" s="31" t="s">
        <v>152</v>
      </c>
      <c r="D6" s="31" t="s">
        <v>1302</v>
      </c>
      <c r="E6" s="45" t="s">
        <v>1303</v>
      </c>
      <c r="F6" s="31">
        <v>24073280</v>
      </c>
      <c r="G6" s="32">
        <v>1000</v>
      </c>
      <c r="H6" s="31">
        <f>F6</f>
        <v>24073280</v>
      </c>
      <c r="I6" s="33">
        <v>330</v>
      </c>
      <c r="J6" s="32">
        <f>G6+I6</f>
        <v>1330</v>
      </c>
      <c r="K6" s="70">
        <v>43462</v>
      </c>
      <c r="L6" s="70">
        <v>43473</v>
      </c>
    </row>
    <row r="7" spans="1:12" ht="33.75" x14ac:dyDescent="0.25">
      <c r="A7" s="43" t="s">
        <v>21</v>
      </c>
      <c r="B7" s="31" t="s">
        <v>1304</v>
      </c>
      <c r="C7" s="31" t="s">
        <v>1305</v>
      </c>
      <c r="D7" s="31" t="s">
        <v>1306</v>
      </c>
      <c r="E7" s="45" t="s">
        <v>277</v>
      </c>
      <c r="F7" s="31">
        <v>24074671</v>
      </c>
      <c r="G7" s="32">
        <v>6023</v>
      </c>
      <c r="H7" s="31">
        <f t="shared" ref="H7:H54" si="0">F7</f>
        <v>24074671</v>
      </c>
      <c r="I7" s="33">
        <v>1220</v>
      </c>
      <c r="J7" s="32">
        <f t="shared" ref="J7:J95" si="1">G7+I7</f>
        <v>7243</v>
      </c>
      <c r="K7" s="70">
        <v>43462</v>
      </c>
      <c r="L7" s="70">
        <v>43475</v>
      </c>
    </row>
    <row r="8" spans="1:12" x14ac:dyDescent="0.25">
      <c r="A8" s="43" t="s">
        <v>22</v>
      </c>
      <c r="B8" s="31" t="s">
        <v>1308</v>
      </c>
      <c r="C8" s="31" t="s">
        <v>86</v>
      </c>
      <c r="D8" s="31" t="s">
        <v>1309</v>
      </c>
      <c r="E8" s="45" t="s">
        <v>288</v>
      </c>
      <c r="F8" s="31">
        <v>24074795</v>
      </c>
      <c r="G8" s="32">
        <v>1000</v>
      </c>
      <c r="H8" s="31">
        <f t="shared" si="0"/>
        <v>24074795</v>
      </c>
      <c r="I8" s="33">
        <v>289</v>
      </c>
      <c r="J8" s="32">
        <f t="shared" si="1"/>
        <v>1289</v>
      </c>
      <c r="K8" s="70">
        <v>43462</v>
      </c>
      <c r="L8" s="70">
        <v>43476</v>
      </c>
    </row>
    <row r="9" spans="1:12" x14ac:dyDescent="0.25">
      <c r="A9" s="43" t="s">
        <v>23</v>
      </c>
      <c r="B9" s="31" t="s">
        <v>1310</v>
      </c>
      <c r="C9" s="31" t="s">
        <v>100</v>
      </c>
      <c r="D9" s="31" t="s">
        <v>1311</v>
      </c>
      <c r="E9" s="45" t="s">
        <v>284</v>
      </c>
      <c r="F9" s="31">
        <v>24075928</v>
      </c>
      <c r="G9" s="32">
        <v>600</v>
      </c>
      <c r="H9" s="31">
        <f t="shared" si="0"/>
        <v>24075928</v>
      </c>
      <c r="I9" s="33">
        <v>220</v>
      </c>
      <c r="J9" s="32">
        <f t="shared" si="1"/>
        <v>820</v>
      </c>
      <c r="K9" s="70">
        <v>43468</v>
      </c>
      <c r="L9" s="70">
        <v>43476</v>
      </c>
    </row>
    <row r="10" spans="1:12" x14ac:dyDescent="0.25">
      <c r="A10" s="43" t="s">
        <v>24</v>
      </c>
      <c r="B10" s="31" t="s">
        <v>1312</v>
      </c>
      <c r="C10" s="31" t="s">
        <v>85</v>
      </c>
      <c r="D10" s="31" t="s">
        <v>1313</v>
      </c>
      <c r="E10" s="45" t="s">
        <v>297</v>
      </c>
      <c r="F10" s="31">
        <v>24076078</v>
      </c>
      <c r="G10" s="32">
        <v>600</v>
      </c>
      <c r="H10" s="31">
        <f t="shared" si="0"/>
        <v>24076078</v>
      </c>
      <c r="I10" s="33">
        <v>220</v>
      </c>
      <c r="J10" s="32">
        <f t="shared" si="1"/>
        <v>820</v>
      </c>
      <c r="K10" s="70">
        <v>43472</v>
      </c>
      <c r="L10" s="70">
        <v>43479</v>
      </c>
    </row>
    <row r="11" spans="1:12" x14ac:dyDescent="0.25">
      <c r="A11" s="43" t="s">
        <v>25</v>
      </c>
      <c r="B11" s="31" t="s">
        <v>1314</v>
      </c>
      <c r="C11" s="31" t="s">
        <v>160</v>
      </c>
      <c r="D11" s="31" t="s">
        <v>263</v>
      </c>
      <c r="E11" s="45" t="s">
        <v>303</v>
      </c>
      <c r="F11" s="31">
        <v>24076951</v>
      </c>
      <c r="G11" s="32">
        <v>1880</v>
      </c>
      <c r="H11" s="31">
        <f t="shared" si="0"/>
        <v>24076951</v>
      </c>
      <c r="I11" s="33">
        <v>330</v>
      </c>
      <c r="J11" s="32">
        <f t="shared" si="1"/>
        <v>2210</v>
      </c>
      <c r="K11" s="70">
        <v>43473</v>
      </c>
      <c r="L11" s="70">
        <v>43480</v>
      </c>
    </row>
    <row r="12" spans="1:12" x14ac:dyDescent="0.25">
      <c r="A12" s="43" t="s">
        <v>26</v>
      </c>
      <c r="B12" s="31" t="s">
        <v>1315</v>
      </c>
      <c r="C12" s="31" t="s">
        <v>166</v>
      </c>
      <c r="D12" s="31"/>
      <c r="E12" s="45" t="s">
        <v>309</v>
      </c>
      <c r="F12" s="31">
        <v>24078053</v>
      </c>
      <c r="G12" s="32">
        <v>19800</v>
      </c>
      <c r="H12" s="31">
        <f t="shared" si="0"/>
        <v>24078053</v>
      </c>
      <c r="I12" s="33">
        <v>2321</v>
      </c>
      <c r="J12" s="32">
        <f t="shared" si="1"/>
        <v>22121</v>
      </c>
      <c r="K12" s="70">
        <v>43474</v>
      </c>
      <c r="L12" s="70">
        <v>43481</v>
      </c>
    </row>
    <row r="13" spans="1:12" ht="22.5" x14ac:dyDescent="0.25">
      <c r="A13" s="43" t="s">
        <v>27</v>
      </c>
      <c r="B13" s="31" t="s">
        <v>1316</v>
      </c>
      <c r="C13" s="31" t="s">
        <v>153</v>
      </c>
      <c r="D13" s="31" t="s">
        <v>319</v>
      </c>
      <c r="E13" s="45" t="s">
        <v>315</v>
      </c>
      <c r="F13" s="31">
        <v>24077799</v>
      </c>
      <c r="G13" s="32">
        <v>600</v>
      </c>
      <c r="H13" s="31">
        <f t="shared" si="0"/>
        <v>24077799</v>
      </c>
      <c r="I13" s="33">
        <v>220</v>
      </c>
      <c r="J13" s="32">
        <f t="shared" si="1"/>
        <v>820</v>
      </c>
      <c r="K13" s="70">
        <v>43474</v>
      </c>
      <c r="L13" s="70">
        <v>43481</v>
      </c>
    </row>
    <row r="14" spans="1:12" ht="22.5" x14ac:dyDescent="0.25">
      <c r="A14" s="43" t="s">
        <v>28</v>
      </c>
      <c r="B14" s="31" t="s">
        <v>1317</v>
      </c>
      <c r="C14" s="31" t="s">
        <v>150</v>
      </c>
      <c r="D14" s="31" t="s">
        <v>1318</v>
      </c>
      <c r="E14" s="45" t="s">
        <v>283</v>
      </c>
      <c r="F14" s="31">
        <v>24078106</v>
      </c>
      <c r="G14" s="32">
        <v>2252</v>
      </c>
      <c r="H14" s="31">
        <f t="shared" si="0"/>
        <v>24078106</v>
      </c>
      <c r="I14" s="33">
        <v>330</v>
      </c>
      <c r="J14" s="32">
        <f t="shared" si="1"/>
        <v>2582</v>
      </c>
      <c r="K14" s="70">
        <v>43474</v>
      </c>
      <c r="L14" s="70">
        <v>43481</v>
      </c>
    </row>
    <row r="15" spans="1:12" ht="22.5" x14ac:dyDescent="0.25">
      <c r="A15" s="43" t="s">
        <v>29</v>
      </c>
      <c r="B15" s="31" t="s">
        <v>1319</v>
      </c>
      <c r="C15" s="31" t="s">
        <v>102</v>
      </c>
      <c r="D15" s="31" t="s">
        <v>262</v>
      </c>
      <c r="E15" s="45" t="s">
        <v>326</v>
      </c>
      <c r="F15" s="31">
        <v>24183454</v>
      </c>
      <c r="G15" s="32">
        <v>2000</v>
      </c>
      <c r="H15" s="31">
        <f t="shared" si="0"/>
        <v>24183454</v>
      </c>
      <c r="I15" s="33">
        <v>228</v>
      </c>
      <c r="J15" s="32">
        <f t="shared" si="1"/>
        <v>2228</v>
      </c>
      <c r="K15" s="70">
        <v>43479</v>
      </c>
      <c r="L15" s="70">
        <v>43486</v>
      </c>
    </row>
    <row r="16" spans="1:12" x14ac:dyDescent="0.25">
      <c r="A16" s="43" t="s">
        <v>30</v>
      </c>
      <c r="B16" s="31" t="s">
        <v>1320</v>
      </c>
      <c r="C16" s="31" t="s">
        <v>165</v>
      </c>
      <c r="D16" s="31"/>
      <c r="E16" s="45" t="s">
        <v>332</v>
      </c>
      <c r="F16" s="31">
        <v>24182995</v>
      </c>
      <c r="G16" s="32">
        <v>1000</v>
      </c>
      <c r="H16" s="31">
        <f t="shared" si="0"/>
        <v>24182995</v>
      </c>
      <c r="I16" s="33">
        <v>330</v>
      </c>
      <c r="J16" s="32">
        <f t="shared" si="1"/>
        <v>1330</v>
      </c>
      <c r="K16" s="70">
        <v>43479</v>
      </c>
      <c r="L16" s="70">
        <v>43486</v>
      </c>
    </row>
    <row r="17" spans="1:12" x14ac:dyDescent="0.25">
      <c r="A17" s="43" t="s">
        <v>31</v>
      </c>
      <c r="B17" s="31" t="s">
        <v>1321</v>
      </c>
      <c r="C17" s="31" t="s">
        <v>155</v>
      </c>
      <c r="D17" s="31"/>
      <c r="E17" s="45" t="s">
        <v>338</v>
      </c>
      <c r="F17" s="31">
        <v>24185163</v>
      </c>
      <c r="G17" s="32">
        <v>800</v>
      </c>
      <c r="H17" s="31">
        <f t="shared" si="0"/>
        <v>24185163</v>
      </c>
      <c r="I17" s="33">
        <v>220</v>
      </c>
      <c r="J17" s="32">
        <f t="shared" si="1"/>
        <v>1020</v>
      </c>
      <c r="K17" s="70">
        <v>43482</v>
      </c>
      <c r="L17" s="70">
        <v>43489</v>
      </c>
    </row>
    <row r="18" spans="1:12" ht="22.5" x14ac:dyDescent="0.25">
      <c r="A18" s="43" t="s">
        <v>32</v>
      </c>
      <c r="B18" s="31" t="s">
        <v>178</v>
      </c>
      <c r="C18" s="31" t="s">
        <v>152</v>
      </c>
      <c r="D18" s="31" t="s">
        <v>1322</v>
      </c>
      <c r="E18" s="45" t="s">
        <v>345</v>
      </c>
      <c r="F18" s="31">
        <v>24185708</v>
      </c>
      <c r="G18" s="32">
        <v>600</v>
      </c>
      <c r="H18" s="31">
        <f t="shared" si="0"/>
        <v>24185708</v>
      </c>
      <c r="I18" s="33">
        <v>151</v>
      </c>
      <c r="J18" s="32">
        <f t="shared" si="1"/>
        <v>751</v>
      </c>
      <c r="K18" s="70">
        <v>43482</v>
      </c>
      <c r="L18" s="70">
        <v>43489</v>
      </c>
    </row>
    <row r="19" spans="1:12" x14ac:dyDescent="0.25">
      <c r="A19" s="43" t="s">
        <v>129</v>
      </c>
      <c r="B19" s="31" t="s">
        <v>1323</v>
      </c>
      <c r="C19" s="31" t="s">
        <v>87</v>
      </c>
      <c r="D19" s="31" t="s">
        <v>168</v>
      </c>
      <c r="E19" s="45" t="s">
        <v>351</v>
      </c>
      <c r="F19" s="31">
        <v>24186660</v>
      </c>
      <c r="G19" s="32">
        <v>1772</v>
      </c>
      <c r="H19" s="31">
        <f t="shared" si="0"/>
        <v>24186660</v>
      </c>
      <c r="I19" s="33">
        <v>330</v>
      </c>
      <c r="J19" s="32">
        <f t="shared" si="1"/>
        <v>2102</v>
      </c>
      <c r="K19" s="70">
        <v>43486</v>
      </c>
      <c r="L19" s="70">
        <v>43493</v>
      </c>
    </row>
    <row r="20" spans="1:12" ht="22.5" x14ac:dyDescent="0.25">
      <c r="A20" s="43" t="s">
        <v>33</v>
      </c>
      <c r="B20" s="31" t="s">
        <v>1324</v>
      </c>
      <c r="C20" s="31" t="s">
        <v>164</v>
      </c>
      <c r="D20" s="31" t="s">
        <v>196</v>
      </c>
      <c r="E20" s="45" t="s">
        <v>356</v>
      </c>
      <c r="F20" s="31">
        <v>24186862</v>
      </c>
      <c r="G20" s="32">
        <v>1000</v>
      </c>
      <c r="H20" s="31">
        <f t="shared" si="0"/>
        <v>24186862</v>
      </c>
      <c r="I20" s="33">
        <v>330</v>
      </c>
      <c r="J20" s="32">
        <f t="shared" si="1"/>
        <v>1330</v>
      </c>
      <c r="K20" s="70">
        <v>43487</v>
      </c>
      <c r="L20" s="70">
        <v>43494</v>
      </c>
    </row>
    <row r="21" spans="1:12" ht="33.75" x14ac:dyDescent="0.25">
      <c r="A21" s="43" t="s">
        <v>34</v>
      </c>
      <c r="B21" s="31" t="s">
        <v>1326</v>
      </c>
      <c r="C21" s="31" t="s">
        <v>150</v>
      </c>
      <c r="D21" s="31" t="s">
        <v>1325</v>
      </c>
      <c r="E21" s="45" t="s">
        <v>294</v>
      </c>
      <c r="F21" s="31">
        <v>24187216</v>
      </c>
      <c r="G21" s="32">
        <v>22540</v>
      </c>
      <c r="H21" s="31">
        <f t="shared" si="0"/>
        <v>24187216</v>
      </c>
      <c r="I21" s="33">
        <v>2444</v>
      </c>
      <c r="J21" s="32">
        <f t="shared" si="1"/>
        <v>24984</v>
      </c>
      <c r="K21" s="70">
        <v>43487</v>
      </c>
      <c r="L21" s="70">
        <v>43494</v>
      </c>
    </row>
    <row r="22" spans="1:12" x14ac:dyDescent="0.25">
      <c r="A22" s="43" t="s">
        <v>197</v>
      </c>
      <c r="B22" s="31" t="s">
        <v>1327</v>
      </c>
      <c r="C22" s="31" t="s">
        <v>152</v>
      </c>
      <c r="D22" s="31" t="s">
        <v>1328</v>
      </c>
      <c r="E22" s="45" t="s">
        <v>367</v>
      </c>
      <c r="F22" s="31">
        <v>24187233</v>
      </c>
      <c r="G22" s="32">
        <v>23200</v>
      </c>
      <c r="H22" s="31">
        <f t="shared" si="0"/>
        <v>24187233</v>
      </c>
      <c r="I22" s="33">
        <v>1278</v>
      </c>
      <c r="J22" s="32">
        <f t="shared" si="1"/>
        <v>24478</v>
      </c>
      <c r="K22" s="70">
        <v>43487</v>
      </c>
      <c r="L22" s="70">
        <v>43494</v>
      </c>
    </row>
    <row r="23" spans="1:12" ht="22.5" x14ac:dyDescent="0.25">
      <c r="A23" s="43" t="s">
        <v>198</v>
      </c>
      <c r="B23" s="31" t="s">
        <v>1329</v>
      </c>
      <c r="C23" s="31" t="s">
        <v>86</v>
      </c>
      <c r="D23" s="31" t="s">
        <v>1330</v>
      </c>
      <c r="E23" s="45" t="s">
        <v>373</v>
      </c>
      <c r="F23" s="31">
        <v>24189174</v>
      </c>
      <c r="G23" s="32">
        <v>2112</v>
      </c>
      <c r="H23" s="31">
        <f t="shared" si="0"/>
        <v>24189174</v>
      </c>
      <c r="I23" s="33">
        <v>368</v>
      </c>
      <c r="J23" s="32">
        <f t="shared" si="1"/>
        <v>2480</v>
      </c>
      <c r="K23" s="70">
        <v>43493</v>
      </c>
      <c r="L23" s="70">
        <v>43500</v>
      </c>
    </row>
    <row r="24" spans="1:12" ht="22.5" x14ac:dyDescent="0.25">
      <c r="A24" s="43" t="s">
        <v>199</v>
      </c>
      <c r="B24" s="31" t="s">
        <v>1331</v>
      </c>
      <c r="C24" s="31" t="s">
        <v>248</v>
      </c>
      <c r="D24" s="31" t="s">
        <v>1332</v>
      </c>
      <c r="E24" s="45" t="s">
        <v>380</v>
      </c>
      <c r="F24" s="31">
        <v>24190593</v>
      </c>
      <c r="G24" s="32">
        <v>1840</v>
      </c>
      <c r="H24" s="31">
        <f t="shared" si="0"/>
        <v>24190593</v>
      </c>
      <c r="I24" s="33">
        <v>920</v>
      </c>
      <c r="J24" s="32">
        <f t="shared" si="1"/>
        <v>2760</v>
      </c>
      <c r="K24" s="70">
        <v>43497</v>
      </c>
      <c r="L24" s="70">
        <v>43504</v>
      </c>
    </row>
    <row r="25" spans="1:12" ht="33.75" x14ac:dyDescent="0.25">
      <c r="A25" s="43" t="s">
        <v>200</v>
      </c>
      <c r="B25" s="31" t="s">
        <v>1333</v>
      </c>
      <c r="C25" s="31" t="s">
        <v>150</v>
      </c>
      <c r="D25" s="31" t="s">
        <v>1334</v>
      </c>
      <c r="E25" s="45" t="s">
        <v>388</v>
      </c>
      <c r="F25" s="31">
        <v>24191266</v>
      </c>
      <c r="G25" s="32">
        <v>10240</v>
      </c>
      <c r="H25" s="31">
        <f t="shared" si="0"/>
        <v>24191266</v>
      </c>
      <c r="I25" s="33">
        <v>2746</v>
      </c>
      <c r="J25" s="32">
        <f t="shared" si="1"/>
        <v>12986</v>
      </c>
      <c r="K25" s="70">
        <v>43500</v>
      </c>
      <c r="L25" s="70">
        <v>43504</v>
      </c>
    </row>
    <row r="26" spans="1:12" ht="33.75" x14ac:dyDescent="0.25">
      <c r="A26" s="43" t="s">
        <v>201</v>
      </c>
      <c r="B26" s="31" t="s">
        <v>1335</v>
      </c>
      <c r="C26" s="31" t="s">
        <v>150</v>
      </c>
      <c r="D26" s="31" t="s">
        <v>1336</v>
      </c>
      <c r="E26" s="45" t="s">
        <v>393</v>
      </c>
      <c r="F26" s="31">
        <v>24190593</v>
      </c>
      <c r="G26" s="32">
        <v>14528</v>
      </c>
      <c r="H26" s="31">
        <v>24191819</v>
      </c>
      <c r="I26" s="33">
        <v>2020</v>
      </c>
      <c r="J26" s="32">
        <f t="shared" si="1"/>
        <v>16548</v>
      </c>
      <c r="K26" s="70">
        <v>43503</v>
      </c>
      <c r="L26" s="70">
        <v>43510</v>
      </c>
    </row>
    <row r="27" spans="1:12" x14ac:dyDescent="0.25">
      <c r="A27" s="43" t="s">
        <v>202</v>
      </c>
      <c r="B27" s="31" t="s">
        <v>1337</v>
      </c>
      <c r="C27" s="31" t="s">
        <v>152</v>
      </c>
      <c r="D27" s="31" t="s">
        <v>1302</v>
      </c>
      <c r="E27" s="45" t="s">
        <v>398</v>
      </c>
      <c r="F27" s="31">
        <v>24302952</v>
      </c>
      <c r="G27" s="32">
        <v>1000</v>
      </c>
      <c r="H27" s="31">
        <f t="shared" si="0"/>
        <v>24302952</v>
      </c>
      <c r="I27" s="33">
        <v>766</v>
      </c>
      <c r="J27" s="32">
        <f t="shared" si="1"/>
        <v>1766</v>
      </c>
      <c r="K27" s="70">
        <v>43507</v>
      </c>
      <c r="L27" s="70">
        <v>43514</v>
      </c>
    </row>
    <row r="28" spans="1:12" x14ac:dyDescent="0.25">
      <c r="A28" s="43" t="s">
        <v>203</v>
      </c>
      <c r="B28" s="31" t="s">
        <v>1338</v>
      </c>
      <c r="C28" s="31" t="s">
        <v>158</v>
      </c>
      <c r="D28" s="31" t="s">
        <v>1339</v>
      </c>
      <c r="E28" s="45" t="s">
        <v>404</v>
      </c>
      <c r="F28" s="31">
        <v>24304057</v>
      </c>
      <c r="G28" s="32">
        <v>2720</v>
      </c>
      <c r="H28" s="31">
        <f t="shared" si="0"/>
        <v>24304057</v>
      </c>
      <c r="I28" s="33">
        <v>262</v>
      </c>
      <c r="J28" s="32">
        <f t="shared" si="1"/>
        <v>2982</v>
      </c>
      <c r="K28" s="70">
        <v>43510</v>
      </c>
      <c r="L28" s="70">
        <v>43517</v>
      </c>
    </row>
    <row r="29" spans="1:12" ht="22.5" x14ac:dyDescent="0.25">
      <c r="A29" s="43" t="s">
        <v>204</v>
      </c>
      <c r="B29" s="31" t="s">
        <v>1340</v>
      </c>
      <c r="C29" s="31" t="s">
        <v>103</v>
      </c>
      <c r="D29" s="31" t="s">
        <v>1341</v>
      </c>
      <c r="E29" s="45" t="s">
        <v>411</v>
      </c>
      <c r="F29" s="31">
        <v>24304057</v>
      </c>
      <c r="G29" s="32">
        <v>2891</v>
      </c>
      <c r="H29" s="31">
        <v>24304121</v>
      </c>
      <c r="I29" s="33">
        <v>641</v>
      </c>
      <c r="J29" s="32">
        <f t="shared" si="1"/>
        <v>3532</v>
      </c>
      <c r="K29" s="70">
        <v>43511</v>
      </c>
      <c r="L29" s="70">
        <v>43518</v>
      </c>
    </row>
    <row r="30" spans="1:12" ht="33.75" x14ac:dyDescent="0.25">
      <c r="A30" s="43" t="s">
        <v>205</v>
      </c>
      <c r="B30" s="31" t="s">
        <v>1342</v>
      </c>
      <c r="C30" s="31" t="s">
        <v>103</v>
      </c>
      <c r="D30" s="31" t="s">
        <v>1344</v>
      </c>
      <c r="E30" s="45" t="s">
        <v>417</v>
      </c>
      <c r="F30" s="31">
        <v>24304475</v>
      </c>
      <c r="G30" s="32">
        <v>4340</v>
      </c>
      <c r="H30" s="31">
        <f t="shared" si="0"/>
        <v>24304475</v>
      </c>
      <c r="I30" s="33">
        <v>400</v>
      </c>
      <c r="J30" s="32">
        <f t="shared" si="1"/>
        <v>4740</v>
      </c>
      <c r="K30" s="70">
        <v>43511</v>
      </c>
      <c r="L30" s="70">
        <v>43518</v>
      </c>
    </row>
    <row r="31" spans="1:12" ht="22.5" x14ac:dyDescent="0.25">
      <c r="A31" s="43" t="s">
        <v>206</v>
      </c>
      <c r="B31" s="31" t="s">
        <v>1343</v>
      </c>
      <c r="C31" s="31" t="s">
        <v>152</v>
      </c>
      <c r="D31" s="31" t="s">
        <v>1345</v>
      </c>
      <c r="E31" s="45" t="s">
        <v>422</v>
      </c>
      <c r="F31" s="31">
        <v>24304683</v>
      </c>
      <c r="G31" s="32">
        <v>1000</v>
      </c>
      <c r="H31" s="31">
        <f t="shared" si="0"/>
        <v>24304683</v>
      </c>
      <c r="I31" s="33">
        <v>381</v>
      </c>
      <c r="J31" s="32">
        <f t="shared" si="1"/>
        <v>1381</v>
      </c>
      <c r="K31" s="70">
        <v>43515</v>
      </c>
      <c r="L31" s="70">
        <v>43522</v>
      </c>
    </row>
    <row r="32" spans="1:12" ht="22.5" x14ac:dyDescent="0.25">
      <c r="A32" s="43" t="s">
        <v>207</v>
      </c>
      <c r="B32" s="31" t="s">
        <v>1343</v>
      </c>
      <c r="C32" s="31" t="s">
        <v>152</v>
      </c>
      <c r="D32" s="31" t="s">
        <v>1346</v>
      </c>
      <c r="E32" s="45" t="s">
        <v>428</v>
      </c>
      <c r="F32" s="31">
        <v>24304684</v>
      </c>
      <c r="G32" s="32">
        <v>2940</v>
      </c>
      <c r="H32" s="31">
        <f t="shared" si="0"/>
        <v>24304684</v>
      </c>
      <c r="I32" s="33">
        <v>330</v>
      </c>
      <c r="J32" s="32">
        <f t="shared" si="1"/>
        <v>3270</v>
      </c>
      <c r="K32" s="70">
        <v>43515</v>
      </c>
      <c r="L32" s="70">
        <v>43522</v>
      </c>
    </row>
    <row r="33" spans="1:12" ht="22.5" x14ac:dyDescent="0.25">
      <c r="A33" s="43" t="s">
        <v>208</v>
      </c>
      <c r="B33" s="31" t="s">
        <v>1343</v>
      </c>
      <c r="C33" s="31" t="s">
        <v>152</v>
      </c>
      <c r="D33" s="31" t="s">
        <v>1347</v>
      </c>
      <c r="E33" s="45" t="s">
        <v>433</v>
      </c>
      <c r="F33" s="31">
        <v>24304685</v>
      </c>
      <c r="G33" s="32">
        <v>1000</v>
      </c>
      <c r="H33" s="31">
        <f t="shared" si="0"/>
        <v>24304685</v>
      </c>
      <c r="I33" s="33">
        <v>344</v>
      </c>
      <c r="J33" s="32">
        <f t="shared" si="1"/>
        <v>1344</v>
      </c>
      <c r="K33" s="70">
        <v>43515</v>
      </c>
      <c r="L33" s="70">
        <v>43522</v>
      </c>
    </row>
    <row r="34" spans="1:12" x14ac:dyDescent="0.25">
      <c r="A34" s="43" t="s">
        <v>209</v>
      </c>
      <c r="B34" s="31" t="s">
        <v>1343</v>
      </c>
      <c r="C34" s="31" t="s">
        <v>152</v>
      </c>
      <c r="D34" s="31" t="s">
        <v>1348</v>
      </c>
      <c r="E34" s="45" t="s">
        <v>439</v>
      </c>
      <c r="F34" s="31">
        <v>24304686</v>
      </c>
      <c r="G34" s="32">
        <v>6500</v>
      </c>
      <c r="H34" s="31">
        <f t="shared" si="0"/>
        <v>24304686</v>
      </c>
      <c r="I34" s="33">
        <v>0</v>
      </c>
      <c r="J34" s="32">
        <f t="shared" si="1"/>
        <v>6500</v>
      </c>
      <c r="K34" s="70">
        <v>43515</v>
      </c>
      <c r="L34" s="70">
        <v>43522</v>
      </c>
    </row>
    <row r="35" spans="1:12" ht="22.5" x14ac:dyDescent="0.25">
      <c r="A35" s="43" t="s">
        <v>138</v>
      </c>
      <c r="B35" s="31" t="s">
        <v>1343</v>
      </c>
      <c r="C35" s="31" t="s">
        <v>152</v>
      </c>
      <c r="D35" s="31" t="s">
        <v>1349</v>
      </c>
      <c r="E35" s="45" t="s">
        <v>444</v>
      </c>
      <c r="F35" s="31">
        <v>24304687</v>
      </c>
      <c r="G35" s="32">
        <v>400</v>
      </c>
      <c r="H35" s="31">
        <f t="shared" si="0"/>
        <v>24304687</v>
      </c>
      <c r="I35" s="33">
        <v>218</v>
      </c>
      <c r="J35" s="32">
        <f t="shared" si="1"/>
        <v>618</v>
      </c>
      <c r="K35" s="70">
        <v>43515</v>
      </c>
      <c r="L35" s="70">
        <v>43522</v>
      </c>
    </row>
    <row r="36" spans="1:12" ht="33.75" x14ac:dyDescent="0.25">
      <c r="A36" s="43" t="s">
        <v>139</v>
      </c>
      <c r="B36" s="31" t="s">
        <v>1343</v>
      </c>
      <c r="C36" s="31" t="s">
        <v>152</v>
      </c>
      <c r="D36" s="31" t="s">
        <v>1350</v>
      </c>
      <c r="E36" s="45" t="s">
        <v>449</v>
      </c>
      <c r="F36" s="31">
        <v>24304688</v>
      </c>
      <c r="G36" s="32">
        <v>800</v>
      </c>
      <c r="H36" s="31">
        <f t="shared" si="0"/>
        <v>24304688</v>
      </c>
      <c r="I36" s="33">
        <v>248</v>
      </c>
      <c r="J36" s="32">
        <f t="shared" si="1"/>
        <v>1048</v>
      </c>
      <c r="K36" s="70">
        <v>43515</v>
      </c>
      <c r="L36" s="70">
        <v>43522</v>
      </c>
    </row>
    <row r="37" spans="1:12" ht="22.5" x14ac:dyDescent="0.25">
      <c r="A37" s="43" t="s">
        <v>140</v>
      </c>
      <c r="B37" s="31" t="s">
        <v>1343</v>
      </c>
      <c r="C37" s="31" t="s">
        <v>152</v>
      </c>
      <c r="D37" s="31" t="s">
        <v>1351</v>
      </c>
      <c r="E37" s="45" t="s">
        <v>455</v>
      </c>
      <c r="F37" s="31">
        <v>24304689</v>
      </c>
      <c r="G37" s="32">
        <v>1000</v>
      </c>
      <c r="H37" s="31">
        <f t="shared" si="0"/>
        <v>24304689</v>
      </c>
      <c r="I37" s="33">
        <v>1967</v>
      </c>
      <c r="J37" s="32">
        <f t="shared" si="1"/>
        <v>2967</v>
      </c>
      <c r="K37" s="70">
        <v>43515</v>
      </c>
      <c r="L37" s="70">
        <v>43522</v>
      </c>
    </row>
    <row r="38" spans="1:12" ht="22.5" x14ac:dyDescent="0.25">
      <c r="A38" s="43" t="s">
        <v>141</v>
      </c>
      <c r="B38" s="31" t="s">
        <v>1343</v>
      </c>
      <c r="C38" s="31" t="s">
        <v>152</v>
      </c>
      <c r="D38" s="31" t="s">
        <v>1352</v>
      </c>
      <c r="E38" s="45" t="s">
        <v>460</v>
      </c>
      <c r="F38" s="31">
        <v>24304690</v>
      </c>
      <c r="G38" s="32">
        <v>4400</v>
      </c>
      <c r="H38" s="31">
        <f t="shared" si="0"/>
        <v>24304690</v>
      </c>
      <c r="I38" s="33">
        <v>699</v>
      </c>
      <c r="J38" s="32">
        <f t="shared" si="1"/>
        <v>5099</v>
      </c>
      <c r="K38" s="70">
        <v>43515</v>
      </c>
      <c r="L38" s="70">
        <v>43522</v>
      </c>
    </row>
    <row r="39" spans="1:12" ht="33.75" x14ac:dyDescent="0.25">
      <c r="A39" s="43" t="s">
        <v>142</v>
      </c>
      <c r="B39" s="31" t="s">
        <v>1343</v>
      </c>
      <c r="C39" s="31" t="s">
        <v>152</v>
      </c>
      <c r="D39" s="31" t="s">
        <v>1353</v>
      </c>
      <c r="E39" s="45" t="s">
        <v>466</v>
      </c>
      <c r="F39" s="31">
        <v>24304691</v>
      </c>
      <c r="G39" s="32">
        <v>6300</v>
      </c>
      <c r="H39" s="31">
        <f t="shared" si="0"/>
        <v>24304691</v>
      </c>
      <c r="I39" s="33">
        <v>333</v>
      </c>
      <c r="J39" s="32">
        <f t="shared" si="1"/>
        <v>6633</v>
      </c>
      <c r="K39" s="70">
        <v>43515</v>
      </c>
      <c r="L39" s="70">
        <v>43522</v>
      </c>
    </row>
    <row r="40" spans="1:12" ht="33.75" x14ac:dyDescent="0.25">
      <c r="A40" s="43" t="s">
        <v>143</v>
      </c>
      <c r="B40" s="31" t="s">
        <v>1354</v>
      </c>
      <c r="C40" s="31" t="s">
        <v>165</v>
      </c>
      <c r="D40" s="31" t="s">
        <v>607</v>
      </c>
      <c r="E40" s="45" t="s">
        <v>471</v>
      </c>
      <c r="F40" s="31">
        <v>2430488</v>
      </c>
      <c r="G40" s="32">
        <v>600</v>
      </c>
      <c r="H40" s="31">
        <f t="shared" si="0"/>
        <v>2430488</v>
      </c>
      <c r="I40" s="33">
        <v>240</v>
      </c>
      <c r="J40" s="32">
        <f t="shared" si="1"/>
        <v>840</v>
      </c>
      <c r="K40" s="70">
        <v>43516</v>
      </c>
      <c r="L40" s="70">
        <v>43523</v>
      </c>
    </row>
    <row r="41" spans="1:12" ht="33.75" x14ac:dyDescent="0.25">
      <c r="A41" s="43" t="s">
        <v>144</v>
      </c>
      <c r="B41" s="31" t="s">
        <v>1355</v>
      </c>
      <c r="C41" s="31" t="s">
        <v>101</v>
      </c>
      <c r="D41" s="31" t="s">
        <v>1357</v>
      </c>
      <c r="E41" s="45" t="s">
        <v>478</v>
      </c>
      <c r="F41" s="31">
        <v>24309615</v>
      </c>
      <c r="G41" s="32">
        <v>800</v>
      </c>
      <c r="H41" s="31">
        <f t="shared" si="0"/>
        <v>24309615</v>
      </c>
      <c r="I41" s="33">
        <v>330</v>
      </c>
      <c r="J41" s="32">
        <f t="shared" si="1"/>
        <v>1130</v>
      </c>
      <c r="K41" s="70">
        <v>43528</v>
      </c>
      <c r="L41" s="70">
        <v>43535</v>
      </c>
    </row>
    <row r="42" spans="1:12" x14ac:dyDescent="0.25">
      <c r="A42" s="43" t="s">
        <v>145</v>
      </c>
      <c r="B42" s="31" t="s">
        <v>1356</v>
      </c>
      <c r="C42" s="31" t="s">
        <v>165</v>
      </c>
      <c r="D42" s="31" t="s">
        <v>1358</v>
      </c>
      <c r="E42" s="45" t="s">
        <v>483</v>
      </c>
      <c r="F42" s="31">
        <v>24310615</v>
      </c>
      <c r="G42" s="32">
        <v>1000</v>
      </c>
      <c r="H42" s="31">
        <f t="shared" si="0"/>
        <v>24310615</v>
      </c>
      <c r="I42" s="33">
        <v>244</v>
      </c>
      <c r="J42" s="32">
        <f t="shared" si="1"/>
        <v>1244</v>
      </c>
      <c r="K42" s="70">
        <v>43530</v>
      </c>
      <c r="L42" s="70">
        <v>43537</v>
      </c>
    </row>
    <row r="43" spans="1:12" ht="33.75" x14ac:dyDescent="0.25">
      <c r="A43" s="43" t="s">
        <v>146</v>
      </c>
      <c r="B43" s="31" t="s">
        <v>1361</v>
      </c>
      <c r="C43" s="31" t="s">
        <v>1364</v>
      </c>
      <c r="D43" s="31" t="s">
        <v>1365</v>
      </c>
      <c r="E43" s="45" t="s">
        <v>488</v>
      </c>
      <c r="F43" s="31">
        <v>24311859</v>
      </c>
      <c r="G43" s="32">
        <v>2140</v>
      </c>
      <c r="H43" s="31">
        <f t="shared" si="0"/>
        <v>24311859</v>
      </c>
      <c r="I43" s="33">
        <v>288</v>
      </c>
      <c r="J43" s="32">
        <f t="shared" si="1"/>
        <v>2428</v>
      </c>
      <c r="K43" s="70">
        <v>43535</v>
      </c>
      <c r="L43" s="70">
        <v>43542</v>
      </c>
    </row>
    <row r="44" spans="1:12" ht="22.5" x14ac:dyDescent="0.25">
      <c r="A44" s="43" t="s">
        <v>147</v>
      </c>
      <c r="B44" s="31" t="s">
        <v>1359</v>
      </c>
      <c r="C44" s="31" t="s">
        <v>152</v>
      </c>
      <c r="D44" s="31" t="s">
        <v>1366</v>
      </c>
      <c r="E44" s="45" t="s">
        <v>494</v>
      </c>
      <c r="F44" s="31">
        <v>24477606</v>
      </c>
      <c r="G44" s="32">
        <v>600</v>
      </c>
      <c r="H44" s="31">
        <f t="shared" si="0"/>
        <v>24477606</v>
      </c>
      <c r="I44" s="33">
        <v>151</v>
      </c>
      <c r="J44" s="32">
        <f t="shared" si="1"/>
        <v>751</v>
      </c>
      <c r="K44" s="70">
        <v>43538</v>
      </c>
      <c r="L44" s="70">
        <v>43545</v>
      </c>
    </row>
    <row r="45" spans="1:12" ht="22.5" x14ac:dyDescent="0.25">
      <c r="A45" s="43" t="s">
        <v>148</v>
      </c>
      <c r="B45" s="31" t="s">
        <v>1359</v>
      </c>
      <c r="C45" s="31" t="s">
        <v>152</v>
      </c>
      <c r="D45" s="31" t="s">
        <v>1367</v>
      </c>
      <c r="E45" s="45" t="s">
        <v>299</v>
      </c>
      <c r="F45" s="31">
        <v>24477605</v>
      </c>
      <c r="G45" s="32">
        <v>1200</v>
      </c>
      <c r="H45" s="31">
        <f t="shared" si="0"/>
        <v>24477605</v>
      </c>
      <c r="I45" s="33">
        <v>302</v>
      </c>
      <c r="J45" s="32">
        <f t="shared" si="1"/>
        <v>1502</v>
      </c>
      <c r="K45" s="70">
        <v>43538</v>
      </c>
      <c r="L45" s="70">
        <v>43545</v>
      </c>
    </row>
    <row r="46" spans="1:12" x14ac:dyDescent="0.25">
      <c r="A46" s="43" t="s">
        <v>149</v>
      </c>
      <c r="B46" s="31" t="s">
        <v>1360</v>
      </c>
      <c r="C46" s="31" t="s">
        <v>87</v>
      </c>
      <c r="D46" s="31" t="s">
        <v>87</v>
      </c>
      <c r="E46" s="45" t="s">
        <v>505</v>
      </c>
      <c r="F46" s="31">
        <v>24478115</v>
      </c>
      <c r="G46" s="32">
        <v>1480</v>
      </c>
      <c r="H46" s="31">
        <f t="shared" si="0"/>
        <v>24478115</v>
      </c>
      <c r="I46" s="33">
        <v>560</v>
      </c>
      <c r="J46" s="32">
        <f t="shared" si="1"/>
        <v>2040</v>
      </c>
      <c r="K46" s="70">
        <v>43542</v>
      </c>
      <c r="L46" s="70">
        <v>43549</v>
      </c>
    </row>
    <row r="47" spans="1:12" x14ac:dyDescent="0.25">
      <c r="A47" s="44" t="s">
        <v>210</v>
      </c>
      <c r="B47" s="31" t="s">
        <v>1362</v>
      </c>
      <c r="C47" s="31" t="s">
        <v>256</v>
      </c>
      <c r="D47" s="31" t="s">
        <v>256</v>
      </c>
      <c r="E47" s="45" t="s">
        <v>511</v>
      </c>
      <c r="F47" s="31">
        <v>24480503</v>
      </c>
      <c r="G47" s="32">
        <v>800</v>
      </c>
      <c r="H47" s="31">
        <f t="shared" si="0"/>
        <v>24480503</v>
      </c>
      <c r="I47" s="33">
        <v>220</v>
      </c>
      <c r="J47" s="32">
        <f t="shared" si="1"/>
        <v>1020</v>
      </c>
      <c r="K47" s="70">
        <v>43549</v>
      </c>
      <c r="L47" s="70">
        <v>43556</v>
      </c>
    </row>
    <row r="48" spans="1:12" ht="22.5" x14ac:dyDescent="0.25">
      <c r="A48" s="43" t="s">
        <v>211</v>
      </c>
      <c r="B48" s="31" t="s">
        <v>1363</v>
      </c>
      <c r="C48" s="31" t="s">
        <v>162</v>
      </c>
      <c r="D48" s="31" t="s">
        <v>162</v>
      </c>
      <c r="E48" s="45" t="s">
        <v>515</v>
      </c>
      <c r="F48" s="31">
        <v>24480546</v>
      </c>
      <c r="G48" s="32">
        <v>600</v>
      </c>
      <c r="H48" s="31">
        <f t="shared" si="0"/>
        <v>24480546</v>
      </c>
      <c r="I48" s="33">
        <v>220</v>
      </c>
      <c r="J48" s="32">
        <f t="shared" si="1"/>
        <v>820</v>
      </c>
      <c r="K48" s="70">
        <v>43549</v>
      </c>
      <c r="L48" s="70">
        <v>43556</v>
      </c>
    </row>
    <row r="49" spans="1:12" x14ac:dyDescent="0.25">
      <c r="A49" s="43" t="s">
        <v>212</v>
      </c>
      <c r="B49" s="31" t="s">
        <v>1368</v>
      </c>
      <c r="C49" s="31" t="s">
        <v>100</v>
      </c>
      <c r="D49" s="31"/>
      <c r="E49" s="45" t="s">
        <v>522</v>
      </c>
      <c r="F49" s="31">
        <v>24481492</v>
      </c>
      <c r="G49" s="32">
        <v>11748</v>
      </c>
      <c r="H49" s="31">
        <f t="shared" si="0"/>
        <v>24481492</v>
      </c>
      <c r="I49" s="33">
        <v>1518</v>
      </c>
      <c r="J49" s="32">
        <f t="shared" si="1"/>
        <v>13266</v>
      </c>
      <c r="K49" s="70">
        <v>43551</v>
      </c>
      <c r="L49" s="70">
        <v>43560</v>
      </c>
    </row>
    <row r="50" spans="1:12" x14ac:dyDescent="0.25">
      <c r="A50" s="43" t="s">
        <v>213</v>
      </c>
      <c r="B50" s="31" t="s">
        <v>1369</v>
      </c>
      <c r="C50" s="31" t="s">
        <v>1375</v>
      </c>
      <c r="D50" s="31"/>
      <c r="E50" s="45" t="s">
        <v>529</v>
      </c>
      <c r="F50" s="31">
        <v>24481510</v>
      </c>
      <c r="G50" s="32">
        <v>1000</v>
      </c>
      <c r="H50" s="31">
        <f t="shared" si="0"/>
        <v>24481510</v>
      </c>
      <c r="I50" s="33">
        <v>354</v>
      </c>
      <c r="J50" s="32">
        <f t="shared" si="1"/>
        <v>1354</v>
      </c>
      <c r="K50" s="70">
        <v>43551</v>
      </c>
      <c r="L50" s="70">
        <v>43560</v>
      </c>
    </row>
    <row r="51" spans="1:12" ht="33.75" x14ac:dyDescent="0.25">
      <c r="A51" s="43" t="s">
        <v>214</v>
      </c>
      <c r="B51" s="31" t="s">
        <v>1370</v>
      </c>
      <c r="C51" s="31" t="s">
        <v>260</v>
      </c>
      <c r="D51" s="31" t="s">
        <v>1376</v>
      </c>
      <c r="E51" s="45" t="s">
        <v>534</v>
      </c>
      <c r="F51" s="31">
        <v>24481439</v>
      </c>
      <c r="G51" s="32">
        <v>700</v>
      </c>
      <c r="H51" s="31">
        <f t="shared" si="0"/>
        <v>24481439</v>
      </c>
      <c r="I51" s="33">
        <v>288</v>
      </c>
      <c r="J51" s="32">
        <f t="shared" si="1"/>
        <v>988</v>
      </c>
      <c r="K51" s="70">
        <v>43550</v>
      </c>
      <c r="L51" s="70">
        <v>43560</v>
      </c>
    </row>
    <row r="52" spans="1:12" x14ac:dyDescent="0.25">
      <c r="A52" s="43" t="s">
        <v>215</v>
      </c>
      <c r="B52" s="31" t="s">
        <v>1371</v>
      </c>
      <c r="C52" s="31" t="s">
        <v>156</v>
      </c>
      <c r="D52" s="31" t="s">
        <v>1378</v>
      </c>
      <c r="E52" s="45" t="s">
        <v>540</v>
      </c>
      <c r="F52" s="31">
        <v>2448176</v>
      </c>
      <c r="G52" s="32">
        <v>2022</v>
      </c>
      <c r="H52" s="31">
        <f t="shared" si="0"/>
        <v>2448176</v>
      </c>
      <c r="I52" s="33">
        <v>332</v>
      </c>
      <c r="J52" s="32">
        <f t="shared" si="1"/>
        <v>2354</v>
      </c>
      <c r="K52" s="70">
        <v>43550</v>
      </c>
      <c r="L52" s="70">
        <v>43560</v>
      </c>
    </row>
    <row r="53" spans="1:12" x14ac:dyDescent="0.25">
      <c r="A53" s="43" t="s">
        <v>216</v>
      </c>
      <c r="B53" s="31" t="s">
        <v>1372</v>
      </c>
      <c r="C53" s="31" t="s">
        <v>1377</v>
      </c>
      <c r="D53" s="31"/>
      <c r="E53" s="45" t="s">
        <v>546</v>
      </c>
      <c r="F53" s="31">
        <v>24482039</v>
      </c>
      <c r="G53" s="32">
        <v>400</v>
      </c>
      <c r="H53" s="31">
        <f t="shared" si="0"/>
        <v>24482039</v>
      </c>
      <c r="I53" s="33">
        <v>250</v>
      </c>
      <c r="J53" s="32">
        <f t="shared" si="1"/>
        <v>650</v>
      </c>
      <c r="K53" s="70">
        <v>43556</v>
      </c>
      <c r="L53" s="70">
        <v>43563</v>
      </c>
    </row>
    <row r="54" spans="1:12" x14ac:dyDescent="0.25">
      <c r="A54" s="43" t="s">
        <v>217</v>
      </c>
      <c r="B54" s="31" t="s">
        <v>1373</v>
      </c>
      <c r="C54" s="31" t="s">
        <v>256</v>
      </c>
      <c r="D54" s="31" t="s">
        <v>286</v>
      </c>
      <c r="E54" s="45" t="s">
        <v>551</v>
      </c>
      <c r="F54" s="31">
        <v>24659912</v>
      </c>
      <c r="G54" s="32">
        <v>2970</v>
      </c>
      <c r="H54" s="31">
        <f t="shared" si="0"/>
        <v>24659912</v>
      </c>
      <c r="I54" s="33">
        <v>1572</v>
      </c>
      <c r="J54" s="32">
        <f t="shared" si="1"/>
        <v>4542</v>
      </c>
      <c r="K54" s="70">
        <v>43560</v>
      </c>
      <c r="L54" s="70">
        <v>43567</v>
      </c>
    </row>
    <row r="55" spans="1:12" ht="22.5" x14ac:dyDescent="0.25">
      <c r="A55" s="44" t="s">
        <v>218</v>
      </c>
      <c r="B55" s="31" t="s">
        <v>1374</v>
      </c>
      <c r="C55" s="31" t="s">
        <v>101</v>
      </c>
      <c r="D55" s="31" t="s">
        <v>1379</v>
      </c>
      <c r="E55" s="45" t="s">
        <v>558</v>
      </c>
      <c r="F55" s="31">
        <v>24660215</v>
      </c>
      <c r="G55" s="32">
        <v>1600</v>
      </c>
      <c r="H55" s="31">
        <f>F55</f>
        <v>24660215</v>
      </c>
      <c r="I55" s="33">
        <v>448</v>
      </c>
      <c r="J55" s="32">
        <f t="shared" si="1"/>
        <v>2048</v>
      </c>
      <c r="K55" s="70">
        <v>43563</v>
      </c>
      <c r="L55" s="70">
        <v>43570</v>
      </c>
    </row>
    <row r="56" spans="1:12" x14ac:dyDescent="0.25">
      <c r="A56" s="43" t="s">
        <v>219</v>
      </c>
      <c r="B56" s="31" t="s">
        <v>323</v>
      </c>
      <c r="C56" s="31" t="s">
        <v>255</v>
      </c>
      <c r="D56" s="31"/>
      <c r="E56" s="45" t="s">
        <v>564</v>
      </c>
      <c r="F56" s="31">
        <v>24659999</v>
      </c>
      <c r="G56" s="32">
        <v>600</v>
      </c>
      <c r="H56" s="31">
        <f t="shared" ref="H56:H119" si="2">F56</f>
        <v>24659999</v>
      </c>
      <c r="I56" s="33">
        <v>250</v>
      </c>
      <c r="J56" s="32">
        <f t="shared" si="1"/>
        <v>850</v>
      </c>
      <c r="K56" s="70">
        <v>43563</v>
      </c>
      <c r="L56" s="70">
        <v>43570</v>
      </c>
    </row>
    <row r="57" spans="1:12" ht="33.75" x14ac:dyDescent="0.25">
      <c r="A57" s="43" t="s">
        <v>35</v>
      </c>
      <c r="B57" s="31" t="s">
        <v>84</v>
      </c>
      <c r="C57" s="31" t="s">
        <v>85</v>
      </c>
      <c r="D57" s="31" t="s">
        <v>1382</v>
      </c>
      <c r="E57" s="45" t="s">
        <v>570</v>
      </c>
      <c r="F57" s="31">
        <v>24660019</v>
      </c>
      <c r="G57" s="32">
        <v>1000</v>
      </c>
      <c r="H57" s="31">
        <f t="shared" si="2"/>
        <v>24660019</v>
      </c>
      <c r="I57" s="33">
        <v>478</v>
      </c>
      <c r="J57" s="32">
        <f t="shared" si="1"/>
        <v>1478</v>
      </c>
      <c r="K57" s="70">
        <v>43563</v>
      </c>
      <c r="L57" s="70">
        <v>43570</v>
      </c>
    </row>
    <row r="58" spans="1:12" ht="22.5" x14ac:dyDescent="0.25">
      <c r="A58" s="43" t="s">
        <v>36</v>
      </c>
      <c r="B58" s="31" t="s">
        <v>407</v>
      </c>
      <c r="C58" s="31" t="s">
        <v>448</v>
      </c>
      <c r="D58" s="31" t="s">
        <v>1383</v>
      </c>
      <c r="E58" s="45" t="s">
        <v>577</v>
      </c>
      <c r="F58" s="31">
        <v>24660039</v>
      </c>
      <c r="G58" s="32">
        <v>800</v>
      </c>
      <c r="H58" s="31">
        <f t="shared" si="2"/>
        <v>24660039</v>
      </c>
      <c r="I58" s="33">
        <v>288</v>
      </c>
      <c r="J58" s="32">
        <f t="shared" si="1"/>
        <v>1088</v>
      </c>
      <c r="K58" s="70">
        <v>43564</v>
      </c>
      <c r="L58" s="70">
        <v>43571</v>
      </c>
    </row>
    <row r="59" spans="1:12" x14ac:dyDescent="0.25">
      <c r="A59" s="43" t="s">
        <v>14</v>
      </c>
      <c r="B59" s="31" t="s">
        <v>491</v>
      </c>
      <c r="C59" s="31" t="s">
        <v>1381</v>
      </c>
      <c r="D59" s="31"/>
      <c r="E59" s="45" t="s">
        <v>582</v>
      </c>
      <c r="F59" s="31">
        <v>24660644</v>
      </c>
      <c r="G59" s="32">
        <v>2300</v>
      </c>
      <c r="H59" s="31">
        <f t="shared" si="2"/>
        <v>24660644</v>
      </c>
      <c r="I59" s="33">
        <v>362</v>
      </c>
      <c r="J59" s="32">
        <f t="shared" si="1"/>
        <v>2662</v>
      </c>
      <c r="K59" s="70">
        <v>43565</v>
      </c>
      <c r="L59" s="70">
        <v>43572</v>
      </c>
    </row>
    <row r="60" spans="1:12" x14ac:dyDescent="0.25">
      <c r="A60" s="43" t="s">
        <v>15</v>
      </c>
      <c r="B60" s="31" t="s">
        <v>300</v>
      </c>
      <c r="C60" s="31" t="s">
        <v>87</v>
      </c>
      <c r="D60" s="31"/>
      <c r="E60" s="45" t="s">
        <v>588</v>
      </c>
      <c r="F60" s="31">
        <v>24661677</v>
      </c>
      <c r="G60" s="32">
        <v>1000</v>
      </c>
      <c r="H60" s="31">
        <f t="shared" si="2"/>
        <v>24661677</v>
      </c>
      <c r="I60" s="33">
        <v>120</v>
      </c>
      <c r="J60" s="32">
        <f t="shared" si="1"/>
        <v>1120</v>
      </c>
      <c r="K60" s="70">
        <v>43571</v>
      </c>
      <c r="L60" s="70">
        <v>43578</v>
      </c>
    </row>
    <row r="61" spans="1:12" x14ac:dyDescent="0.25">
      <c r="A61" s="43" t="s">
        <v>44</v>
      </c>
      <c r="B61" s="31" t="s">
        <v>1380</v>
      </c>
      <c r="C61" s="31" t="s">
        <v>164</v>
      </c>
      <c r="D61" s="31"/>
      <c r="E61" s="45" t="s">
        <v>594</v>
      </c>
      <c r="F61" s="31">
        <v>24661827</v>
      </c>
      <c r="G61" s="32">
        <v>9875</v>
      </c>
      <c r="H61" s="31">
        <f t="shared" si="2"/>
        <v>24661827</v>
      </c>
      <c r="I61" s="33">
        <v>2023</v>
      </c>
      <c r="J61" s="32">
        <f t="shared" si="1"/>
        <v>11898</v>
      </c>
      <c r="K61" s="70">
        <v>43574</v>
      </c>
      <c r="L61" s="70">
        <v>43581</v>
      </c>
    </row>
    <row r="62" spans="1:12" ht="22.5" x14ac:dyDescent="0.25">
      <c r="A62" s="43" t="s">
        <v>45</v>
      </c>
      <c r="B62" s="31" t="s">
        <v>1384</v>
      </c>
      <c r="C62" s="31" t="s">
        <v>150</v>
      </c>
      <c r="D62" s="31" t="s">
        <v>1391</v>
      </c>
      <c r="E62" s="45" t="s">
        <v>598</v>
      </c>
      <c r="F62" s="31">
        <v>24662158</v>
      </c>
      <c r="G62" s="32">
        <v>4240</v>
      </c>
      <c r="H62" s="31">
        <f t="shared" si="2"/>
        <v>24662158</v>
      </c>
      <c r="I62" s="33">
        <v>1301</v>
      </c>
      <c r="J62" s="32">
        <f t="shared" si="1"/>
        <v>5541</v>
      </c>
      <c r="K62" s="70">
        <v>43574</v>
      </c>
      <c r="L62" s="70">
        <v>43581</v>
      </c>
    </row>
    <row r="63" spans="1:12" x14ac:dyDescent="0.25">
      <c r="A63" s="43" t="s">
        <v>46</v>
      </c>
      <c r="B63" s="31" t="s">
        <v>1385</v>
      </c>
      <c r="C63" s="31" t="s">
        <v>150</v>
      </c>
      <c r="D63" s="31" t="s">
        <v>157</v>
      </c>
      <c r="E63" s="45" t="s">
        <v>603</v>
      </c>
      <c r="F63" s="31">
        <v>24663124</v>
      </c>
      <c r="G63" s="32">
        <v>5740</v>
      </c>
      <c r="H63" s="31">
        <f t="shared" si="2"/>
        <v>24663124</v>
      </c>
      <c r="I63" s="33">
        <v>1486</v>
      </c>
      <c r="J63" s="32">
        <f t="shared" si="1"/>
        <v>7226</v>
      </c>
      <c r="K63" s="70">
        <v>43581</v>
      </c>
      <c r="L63" s="70">
        <v>43588</v>
      </c>
    </row>
    <row r="64" spans="1:12" ht="22.5" x14ac:dyDescent="0.25">
      <c r="A64" s="43" t="s">
        <v>47</v>
      </c>
      <c r="B64" s="31" t="s">
        <v>1386</v>
      </c>
      <c r="C64" s="31" t="s">
        <v>103</v>
      </c>
      <c r="D64" s="31" t="s">
        <v>1392</v>
      </c>
      <c r="E64" s="45" t="s">
        <v>609</v>
      </c>
      <c r="F64" s="31">
        <v>24666676</v>
      </c>
      <c r="G64" s="32">
        <v>2500</v>
      </c>
      <c r="H64" s="31">
        <f t="shared" si="2"/>
        <v>24666676</v>
      </c>
      <c r="I64" s="33">
        <v>1202</v>
      </c>
      <c r="J64" s="32">
        <f t="shared" si="1"/>
        <v>3702</v>
      </c>
      <c r="K64" s="70">
        <v>43594</v>
      </c>
      <c r="L64" s="70">
        <v>43601</v>
      </c>
    </row>
    <row r="65" spans="1:12" x14ac:dyDescent="0.25">
      <c r="A65" s="43" t="s">
        <v>48</v>
      </c>
      <c r="B65" s="31" t="s">
        <v>1387</v>
      </c>
      <c r="C65" s="31" t="s">
        <v>152</v>
      </c>
      <c r="D65" s="31"/>
      <c r="E65" s="45" t="s">
        <v>305</v>
      </c>
      <c r="F65" s="31">
        <v>24666936</v>
      </c>
      <c r="G65" s="32">
        <v>1431</v>
      </c>
      <c r="H65" s="31">
        <f t="shared" si="2"/>
        <v>24666936</v>
      </c>
      <c r="I65" s="33">
        <v>201</v>
      </c>
      <c r="J65" s="32">
        <f t="shared" si="1"/>
        <v>1632</v>
      </c>
      <c r="K65" s="70">
        <v>43595</v>
      </c>
      <c r="L65" s="70">
        <v>43602</v>
      </c>
    </row>
    <row r="66" spans="1:12" x14ac:dyDescent="0.25">
      <c r="A66" s="43" t="s">
        <v>49</v>
      </c>
      <c r="B66" s="31" t="s">
        <v>1388</v>
      </c>
      <c r="C66" s="31" t="s">
        <v>166</v>
      </c>
      <c r="D66" s="31"/>
      <c r="E66" s="45" t="s">
        <v>621</v>
      </c>
      <c r="F66" s="31">
        <v>24667129</v>
      </c>
      <c r="G66" s="32">
        <v>22121</v>
      </c>
      <c r="H66" s="31">
        <f t="shared" si="2"/>
        <v>24667129</v>
      </c>
      <c r="I66" s="33">
        <v>19800</v>
      </c>
      <c r="J66" s="32">
        <f t="shared" si="1"/>
        <v>41921</v>
      </c>
      <c r="K66" s="70">
        <v>43599</v>
      </c>
      <c r="L66" s="70">
        <v>43606</v>
      </c>
    </row>
    <row r="67" spans="1:12" x14ac:dyDescent="0.25">
      <c r="A67" s="44" t="s">
        <v>58</v>
      </c>
      <c r="B67" s="31" t="s">
        <v>1389</v>
      </c>
      <c r="C67" s="31" t="s">
        <v>160</v>
      </c>
      <c r="D67" s="31" t="s">
        <v>1393</v>
      </c>
      <c r="E67" s="45" t="s">
        <v>626</v>
      </c>
      <c r="F67" s="31">
        <v>24667755</v>
      </c>
      <c r="G67" s="32">
        <v>800</v>
      </c>
      <c r="H67" s="31">
        <f t="shared" si="2"/>
        <v>24667755</v>
      </c>
      <c r="I67" s="33">
        <v>250</v>
      </c>
      <c r="J67" s="32">
        <f t="shared" si="1"/>
        <v>1050</v>
      </c>
      <c r="K67" s="70">
        <v>43600</v>
      </c>
      <c r="L67" s="70">
        <v>43607</v>
      </c>
    </row>
    <row r="68" spans="1:12" ht="22.5" x14ac:dyDescent="0.25">
      <c r="A68" s="44" t="s">
        <v>59</v>
      </c>
      <c r="B68" s="31" t="s">
        <v>1390</v>
      </c>
      <c r="C68" s="31" t="s">
        <v>100</v>
      </c>
      <c r="D68" s="31" t="s">
        <v>286</v>
      </c>
      <c r="E68" s="45" t="s">
        <v>630</v>
      </c>
      <c r="F68" s="31" t="s">
        <v>104</v>
      </c>
      <c r="G68" s="32">
        <v>0</v>
      </c>
      <c r="H68" s="31" t="str">
        <f t="shared" si="2"/>
        <v>EXEMPTED</v>
      </c>
      <c r="I68" s="33">
        <v>0</v>
      </c>
      <c r="J68" s="32">
        <f t="shared" si="1"/>
        <v>0</v>
      </c>
      <c r="K68" s="70">
        <v>43600</v>
      </c>
      <c r="L68" s="70">
        <v>43607</v>
      </c>
    </row>
    <row r="69" spans="1:12" ht="22.5" x14ac:dyDescent="0.25">
      <c r="A69" s="43" t="s">
        <v>60</v>
      </c>
      <c r="B69" s="31" t="s">
        <v>1394</v>
      </c>
      <c r="C69" s="31" t="s">
        <v>152</v>
      </c>
      <c r="D69" s="31" t="s">
        <v>1398</v>
      </c>
      <c r="E69" s="45" t="s">
        <v>638</v>
      </c>
      <c r="F69" s="31">
        <v>24667766</v>
      </c>
      <c r="G69" s="32">
        <v>1900</v>
      </c>
      <c r="H69" s="31">
        <f t="shared" si="2"/>
        <v>24667766</v>
      </c>
      <c r="I69" s="33">
        <v>360</v>
      </c>
      <c r="J69" s="32">
        <f t="shared" si="1"/>
        <v>2260</v>
      </c>
      <c r="K69" s="70">
        <v>43600</v>
      </c>
      <c r="L69" s="70">
        <v>43607</v>
      </c>
    </row>
    <row r="70" spans="1:12" x14ac:dyDescent="0.25">
      <c r="A70" s="43" t="s">
        <v>62</v>
      </c>
      <c r="B70" s="31" t="s">
        <v>1395</v>
      </c>
      <c r="C70" s="31" t="s">
        <v>153</v>
      </c>
      <c r="D70" s="31" t="s">
        <v>196</v>
      </c>
      <c r="E70" s="45" t="s">
        <v>648</v>
      </c>
      <c r="F70" s="31">
        <v>24667955</v>
      </c>
      <c r="G70" s="32">
        <v>1600</v>
      </c>
      <c r="H70" s="31">
        <f t="shared" si="2"/>
        <v>24667955</v>
      </c>
      <c r="I70" s="33">
        <v>239</v>
      </c>
      <c r="J70" s="32">
        <f t="shared" si="1"/>
        <v>1839</v>
      </c>
      <c r="K70" s="70">
        <v>43602</v>
      </c>
      <c r="L70" s="70">
        <v>43609</v>
      </c>
    </row>
    <row r="71" spans="1:12" x14ac:dyDescent="0.25">
      <c r="A71" s="43" t="s">
        <v>63</v>
      </c>
      <c r="B71" s="31" t="s">
        <v>585</v>
      </c>
      <c r="C71" s="31" t="s">
        <v>164</v>
      </c>
      <c r="D71" s="31" t="s">
        <v>196</v>
      </c>
      <c r="E71" s="45" t="s">
        <v>649</v>
      </c>
      <c r="F71" s="31">
        <v>24668047</v>
      </c>
      <c r="G71" s="32">
        <v>800</v>
      </c>
      <c r="H71" s="31">
        <f t="shared" si="2"/>
        <v>24668047</v>
      </c>
      <c r="I71" s="33">
        <v>384</v>
      </c>
      <c r="J71" s="32">
        <f t="shared" si="1"/>
        <v>1184</v>
      </c>
      <c r="K71" s="70">
        <v>43602</v>
      </c>
      <c r="L71" s="70">
        <v>43609</v>
      </c>
    </row>
    <row r="72" spans="1:12" x14ac:dyDescent="0.25">
      <c r="A72" s="43" t="s">
        <v>71</v>
      </c>
      <c r="B72" s="31" t="s">
        <v>436</v>
      </c>
      <c r="C72" s="31" t="s">
        <v>163</v>
      </c>
      <c r="D72" s="31" t="s">
        <v>437</v>
      </c>
      <c r="E72" s="45" t="s">
        <v>311</v>
      </c>
      <c r="F72" s="31">
        <v>24669551</v>
      </c>
      <c r="G72" s="32">
        <v>600</v>
      </c>
      <c r="H72" s="31">
        <f t="shared" si="2"/>
        <v>24669551</v>
      </c>
      <c r="I72" s="33">
        <v>250</v>
      </c>
      <c r="J72" s="32">
        <f t="shared" si="1"/>
        <v>850</v>
      </c>
      <c r="K72" s="70">
        <v>43607</v>
      </c>
      <c r="L72" s="70">
        <v>43614</v>
      </c>
    </row>
    <row r="73" spans="1:12" ht="33.75" x14ac:dyDescent="0.25">
      <c r="A73" s="43" t="s">
        <v>72</v>
      </c>
      <c r="B73" s="31" t="s">
        <v>1396</v>
      </c>
      <c r="C73" s="31" t="s">
        <v>256</v>
      </c>
      <c r="D73" s="31" t="s">
        <v>262</v>
      </c>
      <c r="E73" s="45" t="s">
        <v>660</v>
      </c>
      <c r="F73" s="31" t="s">
        <v>104</v>
      </c>
      <c r="G73" s="32">
        <v>0</v>
      </c>
      <c r="H73" s="31" t="str">
        <f t="shared" si="2"/>
        <v>EXEMPTED</v>
      </c>
      <c r="I73" s="33">
        <v>0</v>
      </c>
      <c r="J73" s="32">
        <f t="shared" si="1"/>
        <v>0</v>
      </c>
      <c r="K73" s="70">
        <v>43619</v>
      </c>
      <c r="L73" s="70">
        <v>43626</v>
      </c>
    </row>
    <row r="74" spans="1:12" ht="22.5" x14ac:dyDescent="0.25">
      <c r="A74" s="43" t="s">
        <v>75</v>
      </c>
      <c r="B74" s="31" t="s">
        <v>1397</v>
      </c>
      <c r="C74" s="31"/>
      <c r="D74" s="31" t="s">
        <v>1399</v>
      </c>
      <c r="E74" s="45" t="s">
        <v>666</v>
      </c>
      <c r="F74" s="31">
        <v>25021285</v>
      </c>
      <c r="G74" s="32">
        <v>1740</v>
      </c>
      <c r="H74" s="31">
        <f t="shared" si="2"/>
        <v>25021285</v>
      </c>
      <c r="I74" s="33">
        <v>330</v>
      </c>
      <c r="J74" s="32">
        <f t="shared" si="1"/>
        <v>2070</v>
      </c>
      <c r="K74" s="70">
        <v>43619</v>
      </c>
      <c r="L74" s="70">
        <v>43626</v>
      </c>
    </row>
    <row r="75" spans="1:12" ht="22.5" x14ac:dyDescent="0.25">
      <c r="A75" s="43" t="s">
        <v>76</v>
      </c>
      <c r="B75" s="31" t="s">
        <v>1400</v>
      </c>
      <c r="C75" s="31" t="s">
        <v>152</v>
      </c>
      <c r="D75" s="31" t="s">
        <v>1406</v>
      </c>
      <c r="E75" s="45" t="s">
        <v>671</v>
      </c>
      <c r="F75" s="31">
        <v>25021807</v>
      </c>
      <c r="G75" s="32">
        <v>1290</v>
      </c>
      <c r="H75" s="31">
        <f t="shared" si="2"/>
        <v>25021807</v>
      </c>
      <c r="I75" s="33">
        <v>406</v>
      </c>
      <c r="J75" s="32">
        <f t="shared" si="1"/>
        <v>1696</v>
      </c>
      <c r="K75" s="70">
        <v>43619</v>
      </c>
      <c r="L75" s="70">
        <v>43626</v>
      </c>
    </row>
    <row r="76" spans="1:12" x14ac:dyDescent="0.25">
      <c r="A76" s="43" t="s">
        <v>77</v>
      </c>
      <c r="B76" s="31" t="s">
        <v>1401</v>
      </c>
      <c r="C76" s="31" t="s">
        <v>103</v>
      </c>
      <c r="D76" s="31"/>
      <c r="E76" s="45" t="s">
        <v>322</v>
      </c>
      <c r="F76" s="31">
        <v>25023124</v>
      </c>
      <c r="G76" s="32">
        <v>4540</v>
      </c>
      <c r="H76" s="31">
        <f t="shared" si="2"/>
        <v>25023124</v>
      </c>
      <c r="I76" s="33">
        <v>1903</v>
      </c>
      <c r="J76" s="32">
        <f t="shared" si="1"/>
        <v>6443</v>
      </c>
      <c r="K76" s="70">
        <v>43626</v>
      </c>
      <c r="L76" s="70">
        <v>43633</v>
      </c>
    </row>
    <row r="77" spans="1:12" ht="22.5" x14ac:dyDescent="0.25">
      <c r="A77" s="43" t="s">
        <v>78</v>
      </c>
      <c r="B77" s="31" t="s">
        <v>1402</v>
      </c>
      <c r="C77" s="31" t="s">
        <v>87</v>
      </c>
      <c r="D77" s="31" t="s">
        <v>1407</v>
      </c>
      <c r="E77" s="45" t="s">
        <v>682</v>
      </c>
      <c r="F77" s="31">
        <v>25022351</v>
      </c>
      <c r="G77" s="32">
        <v>1560</v>
      </c>
      <c r="H77" s="31">
        <f t="shared" si="2"/>
        <v>25022351</v>
      </c>
      <c r="I77" s="33">
        <v>880</v>
      </c>
      <c r="J77" s="32">
        <f t="shared" si="1"/>
        <v>2440</v>
      </c>
      <c r="K77" s="70">
        <v>43627</v>
      </c>
      <c r="L77" s="70">
        <v>43634</v>
      </c>
    </row>
    <row r="78" spans="1:12" x14ac:dyDescent="0.25">
      <c r="A78" s="43" t="s">
        <v>79</v>
      </c>
      <c r="B78" s="31" t="s">
        <v>1403</v>
      </c>
      <c r="C78" s="31" t="s">
        <v>153</v>
      </c>
      <c r="D78" s="31" t="s">
        <v>259</v>
      </c>
      <c r="E78" s="45" t="s">
        <v>686</v>
      </c>
      <c r="F78" s="31">
        <v>25023558</v>
      </c>
      <c r="G78" s="32">
        <v>800</v>
      </c>
      <c r="H78" s="31">
        <f t="shared" si="2"/>
        <v>25023558</v>
      </c>
      <c r="I78" s="33">
        <v>234</v>
      </c>
      <c r="J78" s="32">
        <f t="shared" si="1"/>
        <v>1034</v>
      </c>
      <c r="K78" s="70">
        <v>43628</v>
      </c>
      <c r="L78" s="70">
        <v>43635</v>
      </c>
    </row>
    <row r="79" spans="1:12" ht="22.5" x14ac:dyDescent="0.25">
      <c r="A79" s="43" t="s">
        <v>80</v>
      </c>
      <c r="B79" s="31" t="s">
        <v>1404</v>
      </c>
      <c r="C79" s="31" t="s">
        <v>260</v>
      </c>
      <c r="D79" s="31" t="s">
        <v>1408</v>
      </c>
      <c r="E79" s="45" t="s">
        <v>692</v>
      </c>
      <c r="F79" s="31">
        <v>25023596</v>
      </c>
      <c r="G79" s="32">
        <v>1420</v>
      </c>
      <c r="H79" s="31">
        <f t="shared" si="2"/>
        <v>25023596</v>
      </c>
      <c r="I79" s="33">
        <v>330</v>
      </c>
      <c r="J79" s="32">
        <f t="shared" si="1"/>
        <v>1750</v>
      </c>
      <c r="K79" s="70">
        <v>43629</v>
      </c>
      <c r="L79" s="70">
        <v>43636</v>
      </c>
    </row>
    <row r="80" spans="1:12" x14ac:dyDescent="0.25">
      <c r="A80" s="43" t="s">
        <v>81</v>
      </c>
      <c r="B80" s="31" t="s">
        <v>1405</v>
      </c>
      <c r="C80" s="31" t="s">
        <v>150</v>
      </c>
      <c r="D80" s="31" t="s">
        <v>1409</v>
      </c>
      <c r="E80" s="45" t="s">
        <v>697</v>
      </c>
      <c r="F80" s="31">
        <v>25023873</v>
      </c>
      <c r="G80" s="32">
        <v>7492</v>
      </c>
      <c r="H80" s="31">
        <f t="shared" si="2"/>
        <v>25023873</v>
      </c>
      <c r="I80" s="33">
        <v>2880</v>
      </c>
      <c r="J80" s="32">
        <f t="shared" si="1"/>
        <v>10372</v>
      </c>
      <c r="K80" s="70">
        <v>43630</v>
      </c>
      <c r="L80" s="70">
        <v>43637</v>
      </c>
    </row>
    <row r="81" spans="1:12" ht="22.5" x14ac:dyDescent="0.25">
      <c r="A81" s="43" t="s">
        <v>82</v>
      </c>
      <c r="B81" s="31" t="s">
        <v>1410</v>
      </c>
      <c r="C81" s="31" t="s">
        <v>152</v>
      </c>
      <c r="D81" s="31" t="s">
        <v>1416</v>
      </c>
      <c r="E81" s="45" t="s">
        <v>702</v>
      </c>
      <c r="F81" s="31">
        <v>25023924</v>
      </c>
      <c r="G81" s="32">
        <v>800</v>
      </c>
      <c r="H81" s="31">
        <f t="shared" si="2"/>
        <v>25023924</v>
      </c>
      <c r="I81" s="33">
        <v>330</v>
      </c>
      <c r="J81" s="32">
        <f t="shared" si="1"/>
        <v>1130</v>
      </c>
      <c r="K81" s="70">
        <v>43633</v>
      </c>
      <c r="L81" s="70">
        <v>43640</v>
      </c>
    </row>
    <row r="82" spans="1:12" ht="22.5" x14ac:dyDescent="0.25">
      <c r="A82" s="43" t="s">
        <v>83</v>
      </c>
      <c r="B82" s="31" t="s">
        <v>1411</v>
      </c>
      <c r="C82" s="31" t="s">
        <v>152</v>
      </c>
      <c r="D82" s="31" t="s">
        <v>1417</v>
      </c>
      <c r="E82" s="45" t="s">
        <v>328</v>
      </c>
      <c r="F82" s="31">
        <v>25024633</v>
      </c>
      <c r="G82" s="32">
        <v>1040</v>
      </c>
      <c r="H82" s="31">
        <f t="shared" si="2"/>
        <v>25024633</v>
      </c>
      <c r="I82" s="33">
        <v>380</v>
      </c>
      <c r="J82" s="32">
        <f t="shared" si="1"/>
        <v>1420</v>
      </c>
      <c r="K82" s="70">
        <v>43634</v>
      </c>
      <c r="L82" s="70">
        <v>43641</v>
      </c>
    </row>
    <row r="83" spans="1:12" x14ac:dyDescent="0.25">
      <c r="A83" s="43" t="s">
        <v>95</v>
      </c>
      <c r="B83" s="31" t="s">
        <v>1412</v>
      </c>
      <c r="C83" s="31" t="s">
        <v>158</v>
      </c>
      <c r="D83" s="31"/>
      <c r="E83" s="45" t="s">
        <v>713</v>
      </c>
      <c r="F83" s="31">
        <v>25024823</v>
      </c>
      <c r="G83" s="32">
        <v>5440</v>
      </c>
      <c r="H83" s="31">
        <f t="shared" si="2"/>
        <v>25024823</v>
      </c>
      <c r="I83" s="33">
        <v>2160</v>
      </c>
      <c r="J83" s="32">
        <f t="shared" si="1"/>
        <v>7600</v>
      </c>
      <c r="K83" s="70">
        <v>43634</v>
      </c>
      <c r="L83" s="70">
        <v>43642</v>
      </c>
    </row>
    <row r="84" spans="1:12" ht="22.5" x14ac:dyDescent="0.25">
      <c r="A84" s="43" t="s">
        <v>96</v>
      </c>
      <c r="B84" s="31" t="s">
        <v>1413</v>
      </c>
      <c r="C84" s="31" t="s">
        <v>152</v>
      </c>
      <c r="D84" s="31" t="s">
        <v>1302</v>
      </c>
      <c r="E84" s="45" t="s">
        <v>333</v>
      </c>
      <c r="F84" s="31">
        <v>25025218</v>
      </c>
      <c r="G84" s="32">
        <v>3200</v>
      </c>
      <c r="H84" s="31">
        <f t="shared" si="2"/>
        <v>25025218</v>
      </c>
      <c r="I84" s="33">
        <v>1063</v>
      </c>
      <c r="J84" s="32">
        <f t="shared" si="1"/>
        <v>4263</v>
      </c>
      <c r="K84" s="70">
        <v>43636</v>
      </c>
      <c r="L84" s="70">
        <v>43643</v>
      </c>
    </row>
    <row r="85" spans="1:12" x14ac:dyDescent="0.25">
      <c r="A85" s="43" t="s">
        <v>97</v>
      </c>
      <c r="B85" s="31" t="s">
        <v>1414</v>
      </c>
      <c r="C85" s="31" t="s">
        <v>255</v>
      </c>
      <c r="D85" s="31"/>
      <c r="E85" s="45" t="s">
        <v>724</v>
      </c>
      <c r="F85" s="31">
        <v>25025046</v>
      </c>
      <c r="G85" s="32">
        <v>800</v>
      </c>
      <c r="H85" s="31">
        <f t="shared" si="2"/>
        <v>25025046</v>
      </c>
      <c r="I85" s="33">
        <v>346</v>
      </c>
      <c r="J85" s="32">
        <f t="shared" si="1"/>
        <v>1146</v>
      </c>
      <c r="K85" s="70">
        <v>43637</v>
      </c>
      <c r="L85" s="70">
        <v>43644</v>
      </c>
    </row>
    <row r="86" spans="1:12" x14ac:dyDescent="0.25">
      <c r="A86" s="43" t="s">
        <v>98</v>
      </c>
      <c r="B86" s="31" t="s">
        <v>1415</v>
      </c>
      <c r="C86" s="31" t="s">
        <v>100</v>
      </c>
      <c r="D86" s="31" t="s">
        <v>286</v>
      </c>
      <c r="E86" s="45" t="s">
        <v>730</v>
      </c>
      <c r="F86" s="31">
        <v>25022521</v>
      </c>
      <c r="G86" s="32">
        <v>3700</v>
      </c>
      <c r="H86" s="31">
        <f t="shared" si="2"/>
        <v>25022521</v>
      </c>
      <c r="I86" s="33">
        <v>2044</v>
      </c>
      <c r="J86" s="32">
        <f t="shared" si="1"/>
        <v>5744</v>
      </c>
      <c r="K86" s="70">
        <v>43640</v>
      </c>
      <c r="L86" s="70">
        <v>43647</v>
      </c>
    </row>
    <row r="87" spans="1:12" ht="22.5" x14ac:dyDescent="0.25">
      <c r="A87" s="43" t="s">
        <v>119</v>
      </c>
      <c r="B87" s="31" t="s">
        <v>519</v>
      </c>
      <c r="C87" s="31" t="s">
        <v>86</v>
      </c>
      <c r="D87" s="31" t="s">
        <v>1422</v>
      </c>
      <c r="E87" s="45" t="s">
        <v>736</v>
      </c>
      <c r="F87" s="31">
        <v>25025584</v>
      </c>
      <c r="G87" s="32">
        <v>1600</v>
      </c>
      <c r="H87" s="31">
        <f t="shared" si="2"/>
        <v>25025584</v>
      </c>
      <c r="I87" s="33">
        <v>560</v>
      </c>
      <c r="J87" s="32">
        <f t="shared" si="1"/>
        <v>2160</v>
      </c>
      <c r="K87" s="70">
        <v>43640</v>
      </c>
      <c r="L87" s="70">
        <v>43647</v>
      </c>
    </row>
    <row r="88" spans="1:12" ht="22.5" x14ac:dyDescent="0.25">
      <c r="A88" s="43" t="s">
        <v>120</v>
      </c>
      <c r="B88" s="31" t="s">
        <v>1418</v>
      </c>
      <c r="C88" s="31" t="s">
        <v>260</v>
      </c>
      <c r="D88" s="31" t="s">
        <v>426</v>
      </c>
      <c r="E88" s="45" t="s">
        <v>741</v>
      </c>
      <c r="F88" s="31">
        <v>25026323</v>
      </c>
      <c r="G88" s="32">
        <v>800</v>
      </c>
      <c r="H88" s="31">
        <f t="shared" si="2"/>
        <v>25026323</v>
      </c>
      <c r="I88" s="33">
        <v>330</v>
      </c>
      <c r="J88" s="32">
        <f t="shared" si="1"/>
        <v>1130</v>
      </c>
      <c r="K88" s="70">
        <v>43642</v>
      </c>
      <c r="L88" s="70">
        <v>43649</v>
      </c>
    </row>
    <row r="89" spans="1:12" x14ac:dyDescent="0.25">
      <c r="A89" s="43" t="s">
        <v>121</v>
      </c>
      <c r="B89" s="31" t="s">
        <v>1419</v>
      </c>
      <c r="C89" s="31" t="s">
        <v>248</v>
      </c>
      <c r="D89" s="31"/>
      <c r="E89" s="45" t="s">
        <v>746</v>
      </c>
      <c r="F89" s="31">
        <v>25026835</v>
      </c>
      <c r="G89" s="32">
        <v>2724</v>
      </c>
      <c r="H89" s="31">
        <f t="shared" si="2"/>
        <v>25026835</v>
      </c>
      <c r="I89" s="33">
        <v>502</v>
      </c>
      <c r="J89" s="32">
        <f t="shared" si="1"/>
        <v>3226</v>
      </c>
      <c r="K89" s="70">
        <v>43647</v>
      </c>
      <c r="L89" s="70">
        <v>43654</v>
      </c>
    </row>
    <row r="90" spans="1:12" ht="33.75" x14ac:dyDescent="0.25">
      <c r="A90" s="43" t="s">
        <v>122</v>
      </c>
      <c r="B90" s="31" t="s">
        <v>1420</v>
      </c>
      <c r="C90" s="31" t="s">
        <v>150</v>
      </c>
      <c r="D90" s="31" t="s">
        <v>1423</v>
      </c>
      <c r="E90" s="45" t="s">
        <v>751</v>
      </c>
      <c r="F90" s="31">
        <v>25027950</v>
      </c>
      <c r="G90" s="32">
        <v>6940</v>
      </c>
      <c r="H90" s="31">
        <f t="shared" si="2"/>
        <v>25027950</v>
      </c>
      <c r="I90" s="33">
        <v>1760</v>
      </c>
      <c r="J90" s="32">
        <f t="shared" si="1"/>
        <v>8700</v>
      </c>
      <c r="K90" s="70">
        <v>43648</v>
      </c>
      <c r="L90" s="70">
        <v>43655</v>
      </c>
    </row>
    <row r="91" spans="1:12" x14ac:dyDescent="0.25">
      <c r="A91" s="43" t="s">
        <v>123</v>
      </c>
      <c r="B91" s="31" t="s">
        <v>1421</v>
      </c>
      <c r="C91" s="31" t="s">
        <v>154</v>
      </c>
      <c r="D91" s="31" t="s">
        <v>1424</v>
      </c>
      <c r="E91" s="45" t="s">
        <v>757</v>
      </c>
      <c r="F91" s="31">
        <v>25028455</v>
      </c>
      <c r="G91" s="32">
        <v>2540</v>
      </c>
      <c r="H91" s="31">
        <f t="shared" si="2"/>
        <v>25028455</v>
      </c>
      <c r="I91" s="33">
        <v>329</v>
      </c>
      <c r="J91" s="32">
        <f t="shared" si="1"/>
        <v>2869</v>
      </c>
      <c r="K91" s="70">
        <v>43651</v>
      </c>
      <c r="L91" s="70">
        <v>43658</v>
      </c>
    </row>
    <row r="92" spans="1:12" ht="22.5" x14ac:dyDescent="0.25">
      <c r="A92" s="43" t="s">
        <v>124</v>
      </c>
      <c r="B92" s="31" t="s">
        <v>1425</v>
      </c>
      <c r="C92" s="31" t="s">
        <v>103</v>
      </c>
      <c r="D92" s="31" t="s">
        <v>1428</v>
      </c>
      <c r="E92" s="45" t="s">
        <v>764</v>
      </c>
      <c r="F92" s="31">
        <v>25028931</v>
      </c>
      <c r="G92" s="32">
        <v>3250</v>
      </c>
      <c r="H92" s="31">
        <f t="shared" si="2"/>
        <v>25028931</v>
      </c>
      <c r="I92" s="33">
        <v>890</v>
      </c>
      <c r="J92" s="32">
        <f t="shared" si="1"/>
        <v>4140</v>
      </c>
      <c r="K92" s="70">
        <v>43655</v>
      </c>
      <c r="L92" s="70">
        <v>43662</v>
      </c>
    </row>
    <row r="93" spans="1:12" x14ac:dyDescent="0.25">
      <c r="A93" s="43" t="s">
        <v>125</v>
      </c>
      <c r="B93" s="31" t="s">
        <v>591</v>
      </c>
      <c r="C93" s="31" t="s">
        <v>100</v>
      </c>
      <c r="D93" s="31"/>
      <c r="E93" s="45" t="s">
        <v>769</v>
      </c>
      <c r="F93" s="31">
        <v>25029419</v>
      </c>
      <c r="G93" s="32">
        <v>4540</v>
      </c>
      <c r="H93" s="31">
        <f t="shared" si="2"/>
        <v>25029419</v>
      </c>
      <c r="I93" s="33">
        <v>2750</v>
      </c>
      <c r="J93" s="32">
        <f t="shared" si="1"/>
        <v>7290</v>
      </c>
      <c r="K93" s="70">
        <v>43656</v>
      </c>
      <c r="L93" s="70">
        <v>43663</v>
      </c>
    </row>
    <row r="94" spans="1:12" ht="33.75" x14ac:dyDescent="0.25">
      <c r="A94" s="43" t="s">
        <v>126</v>
      </c>
      <c r="B94" s="31" t="s">
        <v>249</v>
      </c>
      <c r="C94" s="31" t="s">
        <v>248</v>
      </c>
      <c r="D94" s="31" t="s">
        <v>1429</v>
      </c>
      <c r="E94" s="45" t="s">
        <v>774</v>
      </c>
      <c r="F94" s="31">
        <v>25497270</v>
      </c>
      <c r="G94" s="32">
        <v>2988</v>
      </c>
      <c r="H94" s="31">
        <f t="shared" si="2"/>
        <v>25497270</v>
      </c>
      <c r="I94" s="33">
        <v>1068</v>
      </c>
      <c r="J94" s="32">
        <f t="shared" si="1"/>
        <v>4056</v>
      </c>
      <c r="K94" s="70">
        <v>43661</v>
      </c>
      <c r="L94" s="70">
        <v>43668</v>
      </c>
    </row>
    <row r="95" spans="1:12" ht="22.5" x14ac:dyDescent="0.25">
      <c r="A95" s="43" t="s">
        <v>127</v>
      </c>
      <c r="B95" s="31" t="s">
        <v>674</v>
      </c>
      <c r="C95" s="31" t="s">
        <v>260</v>
      </c>
      <c r="D95" s="31" t="s">
        <v>426</v>
      </c>
      <c r="E95" s="45" t="s">
        <v>779</v>
      </c>
      <c r="F95" s="31">
        <v>25197437</v>
      </c>
      <c r="G95" s="32">
        <v>2300</v>
      </c>
      <c r="H95" s="31">
        <f t="shared" si="2"/>
        <v>25197437</v>
      </c>
      <c r="I95" s="33">
        <v>886</v>
      </c>
      <c r="J95" s="32">
        <f t="shared" si="1"/>
        <v>3186</v>
      </c>
      <c r="K95" s="70">
        <v>43661</v>
      </c>
      <c r="L95" s="70">
        <v>43668</v>
      </c>
    </row>
    <row r="96" spans="1:12" x14ac:dyDescent="0.25">
      <c r="A96" s="43" t="s">
        <v>128</v>
      </c>
      <c r="B96" s="31" t="s">
        <v>1426</v>
      </c>
      <c r="C96" s="31" t="s">
        <v>1139</v>
      </c>
      <c r="D96" s="31" t="s">
        <v>168</v>
      </c>
      <c r="E96" s="45" t="s">
        <v>784</v>
      </c>
      <c r="F96" s="31">
        <v>25197798</v>
      </c>
      <c r="G96" s="32">
        <v>1740</v>
      </c>
      <c r="H96" s="31">
        <f t="shared" si="2"/>
        <v>25197798</v>
      </c>
      <c r="I96" s="33">
        <v>394</v>
      </c>
      <c r="J96" s="32">
        <f>G96+I96</f>
        <v>2134</v>
      </c>
      <c r="K96" s="70">
        <v>43663</v>
      </c>
      <c r="L96" s="70">
        <v>43670</v>
      </c>
    </row>
    <row r="97" spans="1:12" ht="22.5" x14ac:dyDescent="0.25">
      <c r="A97" s="43" t="s">
        <v>37</v>
      </c>
      <c r="B97" s="31" t="s">
        <v>1427</v>
      </c>
      <c r="C97" s="31" t="s">
        <v>248</v>
      </c>
      <c r="D97" s="31" t="s">
        <v>1430</v>
      </c>
      <c r="E97" s="45" t="s">
        <v>789</v>
      </c>
      <c r="F97" s="31">
        <v>25200587</v>
      </c>
      <c r="G97" s="32">
        <v>4540</v>
      </c>
      <c r="H97" s="31">
        <f t="shared" si="2"/>
        <v>25200587</v>
      </c>
      <c r="I97" s="33">
        <v>964</v>
      </c>
      <c r="J97" s="32">
        <f>G97+I97</f>
        <v>5504</v>
      </c>
      <c r="K97" s="70">
        <v>43678</v>
      </c>
      <c r="L97" s="70">
        <v>43684</v>
      </c>
    </row>
    <row r="98" spans="1:12" ht="22.5" x14ac:dyDescent="0.25">
      <c r="A98" s="43" t="s">
        <v>38</v>
      </c>
      <c r="B98" s="31" t="s">
        <v>1431</v>
      </c>
      <c r="C98" s="31" t="s">
        <v>156</v>
      </c>
      <c r="D98" s="31"/>
      <c r="E98" s="45" t="s">
        <v>794</v>
      </c>
      <c r="F98" s="31">
        <v>25201028</v>
      </c>
      <c r="G98" s="32">
        <v>2907</v>
      </c>
      <c r="H98" s="31">
        <f t="shared" si="2"/>
        <v>25201028</v>
      </c>
      <c r="I98" s="33">
        <v>235</v>
      </c>
      <c r="J98" s="32">
        <f t="shared" ref="J98:J154" si="3">G98+I98</f>
        <v>3142</v>
      </c>
      <c r="K98" s="70">
        <v>43678</v>
      </c>
      <c r="L98" s="70">
        <v>43685</v>
      </c>
    </row>
    <row r="99" spans="1:12" ht="45" x14ac:dyDescent="0.25">
      <c r="A99" s="43" t="s">
        <v>39</v>
      </c>
      <c r="B99" s="31" t="s">
        <v>1432</v>
      </c>
      <c r="C99" s="31" t="s">
        <v>152</v>
      </c>
      <c r="D99" s="31" t="s">
        <v>1435</v>
      </c>
      <c r="E99" s="45" t="s">
        <v>799</v>
      </c>
      <c r="F99" s="31">
        <v>25201277</v>
      </c>
      <c r="G99" s="32">
        <v>1800</v>
      </c>
      <c r="H99" s="31">
        <f t="shared" si="2"/>
        <v>25201277</v>
      </c>
      <c r="I99" s="33">
        <v>453</v>
      </c>
      <c r="J99" s="32">
        <f t="shared" si="3"/>
        <v>2253</v>
      </c>
      <c r="K99" s="70">
        <v>43678</v>
      </c>
      <c r="L99" s="70">
        <v>43685</v>
      </c>
    </row>
    <row r="100" spans="1:12" ht="22.5" x14ac:dyDescent="0.25">
      <c r="A100" s="43" t="s">
        <v>40</v>
      </c>
      <c r="B100" s="31" t="s">
        <v>1432</v>
      </c>
      <c r="C100" s="31" t="s">
        <v>152</v>
      </c>
      <c r="D100" s="31" t="s">
        <v>1436</v>
      </c>
      <c r="E100" s="45" t="s">
        <v>340</v>
      </c>
      <c r="F100" s="31">
        <v>25201276</v>
      </c>
      <c r="G100" s="32">
        <v>600</v>
      </c>
      <c r="H100" s="31">
        <f t="shared" si="2"/>
        <v>25201276</v>
      </c>
      <c r="I100" s="33">
        <v>151</v>
      </c>
      <c r="J100" s="32">
        <f t="shared" si="3"/>
        <v>751</v>
      </c>
      <c r="K100" s="70">
        <v>43678</v>
      </c>
      <c r="L100" s="70">
        <v>43685</v>
      </c>
    </row>
    <row r="101" spans="1:12" ht="33.75" x14ac:dyDescent="0.25">
      <c r="A101" s="43" t="s">
        <v>41</v>
      </c>
      <c r="B101" s="31" t="s">
        <v>1433</v>
      </c>
      <c r="C101" s="31" t="s">
        <v>85</v>
      </c>
      <c r="D101" s="31" t="s">
        <v>1437</v>
      </c>
      <c r="E101" s="45" t="s">
        <v>807</v>
      </c>
      <c r="F101" s="31">
        <v>25203123</v>
      </c>
      <c r="G101" s="32">
        <v>800</v>
      </c>
      <c r="H101" s="31">
        <f t="shared" si="2"/>
        <v>25203123</v>
      </c>
      <c r="I101" s="33">
        <v>336</v>
      </c>
      <c r="J101" s="32">
        <f t="shared" si="3"/>
        <v>1136</v>
      </c>
      <c r="K101" s="70">
        <v>43689</v>
      </c>
      <c r="L101" s="70">
        <v>43696</v>
      </c>
    </row>
    <row r="102" spans="1:12" ht="22.5" x14ac:dyDescent="0.25">
      <c r="A102" s="43" t="s">
        <v>42</v>
      </c>
      <c r="B102" s="31" t="s">
        <v>1434</v>
      </c>
      <c r="C102" s="31" t="s">
        <v>260</v>
      </c>
      <c r="D102" s="31" t="s">
        <v>1438</v>
      </c>
      <c r="E102" s="45" t="s">
        <v>813</v>
      </c>
      <c r="F102" s="31">
        <v>25202795</v>
      </c>
      <c r="G102" s="32">
        <v>800</v>
      </c>
      <c r="H102" s="31">
        <f t="shared" si="2"/>
        <v>25202795</v>
      </c>
      <c r="I102" s="33">
        <v>418</v>
      </c>
      <c r="J102" s="32">
        <f t="shared" si="3"/>
        <v>1218</v>
      </c>
      <c r="K102" s="70">
        <v>43689</v>
      </c>
      <c r="L102" s="70">
        <v>43696</v>
      </c>
    </row>
    <row r="103" spans="1:12" ht="22.5" x14ac:dyDescent="0.25">
      <c r="A103" s="43" t="s">
        <v>43</v>
      </c>
      <c r="B103" s="31" t="s">
        <v>1439</v>
      </c>
      <c r="C103" s="31" t="s">
        <v>152</v>
      </c>
      <c r="D103" s="31" t="s">
        <v>1444</v>
      </c>
      <c r="E103" s="45" t="s">
        <v>818</v>
      </c>
      <c r="F103" s="31">
        <v>25204088</v>
      </c>
      <c r="G103" s="32">
        <v>800</v>
      </c>
      <c r="H103" s="31">
        <f t="shared" si="2"/>
        <v>25204088</v>
      </c>
      <c r="I103" s="33">
        <v>278</v>
      </c>
      <c r="J103" s="32">
        <f t="shared" si="3"/>
        <v>1078</v>
      </c>
      <c r="K103" s="70">
        <v>43693</v>
      </c>
      <c r="L103" s="70">
        <v>43700</v>
      </c>
    </row>
    <row r="104" spans="1:12" x14ac:dyDescent="0.25">
      <c r="A104" s="43" t="s">
        <v>50</v>
      </c>
      <c r="B104" s="31" t="s">
        <v>1440</v>
      </c>
      <c r="C104" s="31" t="s">
        <v>155</v>
      </c>
      <c r="D104" s="31"/>
      <c r="E104" s="45" t="s">
        <v>828</v>
      </c>
      <c r="F104" s="31"/>
      <c r="G104" s="32"/>
      <c r="H104" s="31"/>
      <c r="I104" s="33"/>
      <c r="J104" s="32">
        <f t="shared" si="3"/>
        <v>0</v>
      </c>
      <c r="K104" s="70">
        <v>43697</v>
      </c>
      <c r="L104" s="70">
        <v>43704</v>
      </c>
    </row>
    <row r="105" spans="1:12" x14ac:dyDescent="0.25">
      <c r="A105" s="43" t="s">
        <v>51</v>
      </c>
      <c r="B105" s="31" t="s">
        <v>1441</v>
      </c>
      <c r="C105" s="31" t="s">
        <v>102</v>
      </c>
      <c r="D105" s="31" t="s">
        <v>263</v>
      </c>
      <c r="E105" s="45" t="s">
        <v>827</v>
      </c>
      <c r="F105" s="31">
        <v>25205268</v>
      </c>
      <c r="G105" s="32">
        <v>1000</v>
      </c>
      <c r="H105" s="31">
        <f t="shared" si="2"/>
        <v>25205268</v>
      </c>
      <c r="I105" s="33">
        <v>450</v>
      </c>
      <c r="J105" s="32">
        <f t="shared" si="3"/>
        <v>1450</v>
      </c>
      <c r="K105" s="70">
        <v>43697</v>
      </c>
      <c r="L105" s="70">
        <v>43705</v>
      </c>
    </row>
    <row r="106" spans="1:12" x14ac:dyDescent="0.25">
      <c r="A106" s="43" t="s">
        <v>52</v>
      </c>
      <c r="B106" s="31" t="s">
        <v>1442</v>
      </c>
      <c r="C106" s="31" t="s">
        <v>153</v>
      </c>
      <c r="D106" s="31" t="s">
        <v>259</v>
      </c>
      <c r="E106" s="45" t="s">
        <v>833</v>
      </c>
      <c r="F106" s="31">
        <v>25205457</v>
      </c>
      <c r="G106" s="32">
        <v>7700</v>
      </c>
      <c r="H106" s="31">
        <f t="shared" si="2"/>
        <v>25205457</v>
      </c>
      <c r="I106" s="33">
        <v>2908</v>
      </c>
      <c r="J106" s="32">
        <f t="shared" si="3"/>
        <v>10608</v>
      </c>
      <c r="K106" s="70">
        <v>43697</v>
      </c>
      <c r="L106" s="70">
        <v>43705</v>
      </c>
    </row>
    <row r="107" spans="1:12" ht="22.5" x14ac:dyDescent="0.25">
      <c r="A107" s="43" t="s">
        <v>53</v>
      </c>
      <c r="B107" s="31" t="s">
        <v>1443</v>
      </c>
      <c r="C107" s="31" t="s">
        <v>150</v>
      </c>
      <c r="D107" s="31" t="s">
        <v>1445</v>
      </c>
      <c r="E107" s="45" t="s">
        <v>837</v>
      </c>
      <c r="F107" s="31">
        <v>25205834</v>
      </c>
      <c r="G107" s="32">
        <v>6812</v>
      </c>
      <c r="H107" s="31">
        <f t="shared" si="2"/>
        <v>25205834</v>
      </c>
      <c r="I107" s="33">
        <v>1026</v>
      </c>
      <c r="J107" s="32">
        <f t="shared" si="3"/>
        <v>7838</v>
      </c>
      <c r="K107" s="70">
        <v>43703</v>
      </c>
      <c r="L107" s="70">
        <v>43713</v>
      </c>
    </row>
    <row r="108" spans="1:12" ht="33.75" x14ac:dyDescent="0.25">
      <c r="A108" s="43" t="s">
        <v>54</v>
      </c>
      <c r="B108" s="31" t="s">
        <v>266</v>
      </c>
      <c r="C108" s="31" t="s">
        <v>103</v>
      </c>
      <c r="D108" s="31" t="s">
        <v>1446</v>
      </c>
      <c r="E108" s="45" t="s">
        <v>855</v>
      </c>
      <c r="F108" s="31">
        <v>25483649</v>
      </c>
      <c r="G108" s="32">
        <v>6940</v>
      </c>
      <c r="H108" s="31">
        <f t="shared" si="2"/>
        <v>25483649</v>
      </c>
      <c r="I108" s="33">
        <v>1909</v>
      </c>
      <c r="J108" s="32">
        <f t="shared" si="3"/>
        <v>8849</v>
      </c>
      <c r="K108" s="70">
        <v>43712</v>
      </c>
      <c r="L108" s="70">
        <v>43719</v>
      </c>
    </row>
    <row r="109" spans="1:12" x14ac:dyDescent="0.25">
      <c r="A109" s="43" t="s">
        <v>55</v>
      </c>
      <c r="B109" s="31" t="s">
        <v>1447</v>
      </c>
      <c r="C109" s="31" t="s">
        <v>448</v>
      </c>
      <c r="D109" s="31"/>
      <c r="E109" s="45" t="s">
        <v>347</v>
      </c>
      <c r="F109" s="31">
        <v>25483649</v>
      </c>
      <c r="G109" s="32">
        <v>2600</v>
      </c>
      <c r="H109" s="31">
        <f t="shared" si="2"/>
        <v>25483649</v>
      </c>
      <c r="I109" s="33">
        <v>438</v>
      </c>
      <c r="J109" s="32">
        <f t="shared" si="3"/>
        <v>3038</v>
      </c>
      <c r="K109" s="70">
        <v>43713</v>
      </c>
      <c r="L109" s="70">
        <v>43720</v>
      </c>
    </row>
    <row r="110" spans="1:12" x14ac:dyDescent="0.25">
      <c r="A110" s="43" t="s">
        <v>56</v>
      </c>
      <c r="B110" s="31" t="s">
        <v>463</v>
      </c>
      <c r="C110" s="31" t="s">
        <v>1453</v>
      </c>
      <c r="D110" s="31"/>
      <c r="E110" s="45" t="s">
        <v>867</v>
      </c>
      <c r="F110" s="31">
        <v>25485105</v>
      </c>
      <c r="G110" s="32">
        <v>1250</v>
      </c>
      <c r="H110" s="31">
        <f t="shared" si="2"/>
        <v>25485105</v>
      </c>
      <c r="I110" s="33">
        <v>250</v>
      </c>
      <c r="J110" s="32">
        <f t="shared" si="3"/>
        <v>1500</v>
      </c>
      <c r="K110" s="70">
        <v>43718</v>
      </c>
      <c r="L110" s="70">
        <v>43725</v>
      </c>
    </row>
    <row r="111" spans="1:12" x14ac:dyDescent="0.25">
      <c r="A111" s="43" t="s">
        <v>57</v>
      </c>
      <c r="B111" s="31" t="s">
        <v>1448</v>
      </c>
      <c r="C111" s="31" t="s">
        <v>152</v>
      </c>
      <c r="D111" s="31" t="s">
        <v>1454</v>
      </c>
      <c r="E111" s="45" t="s">
        <v>872</v>
      </c>
      <c r="F111" s="31">
        <v>25485138</v>
      </c>
      <c r="G111" s="32">
        <v>2700</v>
      </c>
      <c r="H111" s="31">
        <f t="shared" si="2"/>
        <v>25485138</v>
      </c>
      <c r="I111" s="33">
        <v>439</v>
      </c>
      <c r="J111" s="32">
        <f t="shared" si="3"/>
        <v>3139</v>
      </c>
      <c r="K111" s="70">
        <v>43719</v>
      </c>
      <c r="L111" s="70">
        <v>43726</v>
      </c>
    </row>
    <row r="112" spans="1:12" x14ac:dyDescent="0.25">
      <c r="A112" s="43" t="s">
        <v>61</v>
      </c>
      <c r="B112" s="31" t="s">
        <v>1449</v>
      </c>
      <c r="C112" s="31" t="s">
        <v>160</v>
      </c>
      <c r="D112" s="31" t="s">
        <v>1455</v>
      </c>
      <c r="E112" s="45" t="s">
        <v>877</v>
      </c>
      <c r="F112" s="31">
        <v>25485510</v>
      </c>
      <c r="G112" s="32">
        <v>9200</v>
      </c>
      <c r="H112" s="31">
        <f t="shared" si="2"/>
        <v>25485510</v>
      </c>
      <c r="I112" s="33">
        <v>2701</v>
      </c>
      <c r="J112" s="32">
        <f t="shared" si="3"/>
        <v>11901</v>
      </c>
      <c r="K112" s="70">
        <v>43720</v>
      </c>
      <c r="L112" s="70">
        <v>43727</v>
      </c>
    </row>
    <row r="113" spans="1:13" ht="33.75" x14ac:dyDescent="0.25">
      <c r="A113" s="43" t="s">
        <v>64</v>
      </c>
      <c r="B113" s="31" t="s">
        <v>1450</v>
      </c>
      <c r="C113" s="31" t="s">
        <v>103</v>
      </c>
      <c r="D113" s="31" t="s">
        <v>1456</v>
      </c>
      <c r="E113" s="45" t="s">
        <v>884</v>
      </c>
      <c r="F113" s="31">
        <v>25487695</v>
      </c>
      <c r="G113" s="32">
        <v>5734</v>
      </c>
      <c r="H113" s="31">
        <f t="shared" si="2"/>
        <v>25487695</v>
      </c>
      <c r="I113" s="33">
        <v>1298</v>
      </c>
      <c r="J113" s="32">
        <f t="shared" si="3"/>
        <v>7032</v>
      </c>
      <c r="K113" s="70">
        <v>43724</v>
      </c>
      <c r="L113" s="70">
        <v>43738</v>
      </c>
      <c r="M113" s="21" t="s">
        <v>1519</v>
      </c>
    </row>
    <row r="114" spans="1:13" ht="22.5" x14ac:dyDescent="0.25">
      <c r="A114" s="43" t="s">
        <v>65</v>
      </c>
      <c r="B114" s="31" t="s">
        <v>1451</v>
      </c>
      <c r="C114" s="31" t="s">
        <v>150</v>
      </c>
      <c r="D114" s="31" t="s">
        <v>1457</v>
      </c>
      <c r="E114" s="45" t="s">
        <v>890</v>
      </c>
      <c r="F114" s="31">
        <v>25487524</v>
      </c>
      <c r="G114" s="32">
        <v>3820</v>
      </c>
      <c r="H114" s="31">
        <f t="shared" si="2"/>
        <v>25487524</v>
      </c>
      <c r="I114" s="33">
        <v>1667</v>
      </c>
      <c r="J114" s="32">
        <f t="shared" si="3"/>
        <v>5487</v>
      </c>
      <c r="K114" s="70">
        <v>43728</v>
      </c>
      <c r="L114" s="70">
        <v>43735</v>
      </c>
    </row>
    <row r="115" spans="1:13" x14ac:dyDescent="0.25">
      <c r="A115" s="43" t="s">
        <v>66</v>
      </c>
      <c r="B115" s="31" t="s">
        <v>1452</v>
      </c>
      <c r="C115" s="31" t="s">
        <v>155</v>
      </c>
      <c r="D115" s="31"/>
      <c r="E115" s="45" t="s">
        <v>895</v>
      </c>
      <c r="F115" s="31">
        <v>25488241</v>
      </c>
      <c r="G115" s="32">
        <v>1800</v>
      </c>
      <c r="H115" s="31">
        <f t="shared" si="2"/>
        <v>25488241</v>
      </c>
      <c r="I115" s="33">
        <v>960</v>
      </c>
      <c r="J115" s="32">
        <f t="shared" si="3"/>
        <v>2760</v>
      </c>
      <c r="K115" s="70">
        <v>43734</v>
      </c>
      <c r="L115" s="70">
        <v>43741</v>
      </c>
    </row>
    <row r="116" spans="1:13" ht="22.5" x14ac:dyDescent="0.25">
      <c r="A116" s="43" t="s">
        <v>67</v>
      </c>
      <c r="B116" s="31" t="s">
        <v>1458</v>
      </c>
      <c r="C116" s="31" t="s">
        <v>102</v>
      </c>
      <c r="D116" s="31" t="s">
        <v>1462</v>
      </c>
      <c r="E116" s="45" t="s">
        <v>899</v>
      </c>
      <c r="F116" s="31">
        <v>25488619</v>
      </c>
      <c r="G116" s="32">
        <v>1000</v>
      </c>
      <c r="H116" s="31">
        <f t="shared" si="2"/>
        <v>25488619</v>
      </c>
      <c r="I116" s="33">
        <v>441</v>
      </c>
      <c r="J116" s="32">
        <f t="shared" si="3"/>
        <v>1441</v>
      </c>
      <c r="K116" s="70">
        <v>43734</v>
      </c>
      <c r="L116" s="70">
        <v>43741</v>
      </c>
    </row>
    <row r="117" spans="1:13" ht="22.5" x14ac:dyDescent="0.25">
      <c r="A117" s="43" t="s">
        <v>68</v>
      </c>
      <c r="B117" s="31" t="s">
        <v>1459</v>
      </c>
      <c r="C117" s="31" t="s">
        <v>85</v>
      </c>
      <c r="D117" s="31" t="s">
        <v>1463</v>
      </c>
      <c r="E117" s="45" t="s">
        <v>900</v>
      </c>
      <c r="F117" s="31">
        <v>25488775</v>
      </c>
      <c r="G117" s="32">
        <v>800</v>
      </c>
      <c r="H117" s="31">
        <f t="shared" si="2"/>
        <v>25488775</v>
      </c>
      <c r="I117" s="33">
        <v>385</v>
      </c>
      <c r="J117" s="32">
        <f t="shared" si="3"/>
        <v>1185</v>
      </c>
      <c r="K117" s="70">
        <v>43734</v>
      </c>
      <c r="L117" s="70">
        <v>43741</v>
      </c>
    </row>
    <row r="118" spans="1:13" x14ac:dyDescent="0.25">
      <c r="A118" s="43" t="s">
        <v>69</v>
      </c>
      <c r="B118" s="31" t="s">
        <v>941</v>
      </c>
      <c r="C118" s="31" t="s">
        <v>256</v>
      </c>
      <c r="D118" s="31" t="s">
        <v>262</v>
      </c>
      <c r="E118" s="45" t="s">
        <v>901</v>
      </c>
      <c r="F118" s="31">
        <v>25490287</v>
      </c>
      <c r="G118" s="32">
        <v>1280</v>
      </c>
      <c r="H118" s="31">
        <f t="shared" si="2"/>
        <v>25490287</v>
      </c>
      <c r="I118" s="33">
        <v>524</v>
      </c>
      <c r="J118" s="32">
        <f t="shared" si="3"/>
        <v>1804</v>
      </c>
      <c r="K118" s="70">
        <v>43742</v>
      </c>
      <c r="L118" s="70">
        <v>43741</v>
      </c>
    </row>
    <row r="119" spans="1:13" ht="22.5" x14ac:dyDescent="0.25">
      <c r="A119" s="43" t="s">
        <v>70</v>
      </c>
      <c r="B119" s="31" t="s">
        <v>864</v>
      </c>
      <c r="C119" s="31" t="s">
        <v>448</v>
      </c>
      <c r="D119" s="31" t="s">
        <v>1464</v>
      </c>
      <c r="E119" s="45" t="s">
        <v>353</v>
      </c>
      <c r="F119" s="31">
        <v>25490274</v>
      </c>
      <c r="G119" s="32">
        <v>2012</v>
      </c>
      <c r="H119" s="31">
        <f t="shared" si="2"/>
        <v>25490274</v>
      </c>
      <c r="I119" s="33">
        <v>376</v>
      </c>
      <c r="J119" s="32">
        <f t="shared" si="3"/>
        <v>2388</v>
      </c>
      <c r="K119" s="70">
        <v>43745</v>
      </c>
      <c r="L119" s="70">
        <v>43752</v>
      </c>
    </row>
    <row r="120" spans="1:13" x14ac:dyDescent="0.25">
      <c r="A120" s="43" t="s">
        <v>73</v>
      </c>
      <c r="B120" s="31" t="s">
        <v>1460</v>
      </c>
      <c r="C120" s="31" t="s">
        <v>85</v>
      </c>
      <c r="D120" s="31"/>
      <c r="E120" s="45" t="s">
        <v>902</v>
      </c>
      <c r="F120" s="31">
        <v>25490659</v>
      </c>
      <c r="G120" s="32">
        <v>3088</v>
      </c>
      <c r="H120" s="31">
        <f t="shared" ref="H120:H154" si="4">F120</f>
        <v>25490659</v>
      </c>
      <c r="I120" s="33">
        <v>694</v>
      </c>
      <c r="J120" s="32">
        <f t="shared" si="3"/>
        <v>3782</v>
      </c>
      <c r="K120" s="70">
        <v>43745</v>
      </c>
      <c r="L120" s="70">
        <v>43752</v>
      </c>
    </row>
    <row r="121" spans="1:13" x14ac:dyDescent="0.25">
      <c r="A121" s="43" t="s">
        <v>74</v>
      </c>
      <c r="B121" s="31" t="s">
        <v>1461</v>
      </c>
      <c r="C121" s="31" t="s">
        <v>102</v>
      </c>
      <c r="D121" s="31"/>
      <c r="E121" s="45" t="s">
        <v>903</v>
      </c>
      <c r="F121" s="31">
        <v>25490805</v>
      </c>
      <c r="G121" s="32">
        <v>1000</v>
      </c>
      <c r="H121" s="31">
        <f t="shared" si="4"/>
        <v>25490805</v>
      </c>
      <c r="I121" s="33">
        <v>320</v>
      </c>
      <c r="J121" s="32">
        <f t="shared" si="3"/>
        <v>1320</v>
      </c>
      <c r="K121" s="70">
        <v>43746</v>
      </c>
      <c r="L121" s="70">
        <v>43753</v>
      </c>
    </row>
    <row r="122" spans="1:13" x14ac:dyDescent="0.25">
      <c r="A122" s="43" t="s">
        <v>105</v>
      </c>
      <c r="B122" s="31" t="s">
        <v>549</v>
      </c>
      <c r="C122" s="31" t="s">
        <v>153</v>
      </c>
      <c r="D122" s="31"/>
      <c r="E122" s="45" t="s">
        <v>904</v>
      </c>
      <c r="F122" s="31">
        <v>25490932</v>
      </c>
      <c r="G122" s="32">
        <v>2220</v>
      </c>
      <c r="H122" s="31">
        <f t="shared" si="4"/>
        <v>25490932</v>
      </c>
      <c r="I122" s="33">
        <v>330</v>
      </c>
      <c r="J122" s="32">
        <f t="shared" si="3"/>
        <v>2550</v>
      </c>
      <c r="K122" s="70">
        <v>43747</v>
      </c>
      <c r="L122" s="70">
        <v>43754</v>
      </c>
    </row>
    <row r="123" spans="1:13" ht="22.5" x14ac:dyDescent="0.25">
      <c r="A123" s="43" t="s">
        <v>106</v>
      </c>
      <c r="B123" s="31" t="s">
        <v>1465</v>
      </c>
      <c r="C123" s="31" t="s">
        <v>101</v>
      </c>
      <c r="D123" s="31" t="s">
        <v>1468</v>
      </c>
      <c r="E123" s="45" t="s">
        <v>905</v>
      </c>
      <c r="F123" s="31">
        <v>25491030</v>
      </c>
      <c r="G123" s="32">
        <v>1820</v>
      </c>
      <c r="H123" s="31">
        <f t="shared" si="4"/>
        <v>25491030</v>
      </c>
      <c r="I123" s="33">
        <v>417</v>
      </c>
      <c r="J123" s="32">
        <f t="shared" si="3"/>
        <v>2237</v>
      </c>
      <c r="K123" s="70">
        <v>43748</v>
      </c>
      <c r="L123" s="70">
        <v>43755</v>
      </c>
    </row>
    <row r="124" spans="1:13" ht="22.5" x14ac:dyDescent="0.25">
      <c r="A124" s="43" t="s">
        <v>107</v>
      </c>
      <c r="B124" s="31" t="s">
        <v>1432</v>
      </c>
      <c r="C124" s="31" t="s">
        <v>152</v>
      </c>
      <c r="D124" s="31" t="s">
        <v>1469</v>
      </c>
      <c r="E124" s="45" t="s">
        <v>906</v>
      </c>
      <c r="F124" s="31">
        <v>25491806</v>
      </c>
      <c r="G124" s="32">
        <v>1200</v>
      </c>
      <c r="H124" s="31">
        <f t="shared" si="4"/>
        <v>25491806</v>
      </c>
      <c r="I124" s="33">
        <v>302</v>
      </c>
      <c r="J124" s="32">
        <f t="shared" si="3"/>
        <v>1502</v>
      </c>
      <c r="K124" s="70">
        <v>43752</v>
      </c>
      <c r="L124" s="70">
        <v>43759</v>
      </c>
    </row>
    <row r="125" spans="1:13" ht="22.5" x14ac:dyDescent="0.25">
      <c r="A125" s="43" t="s">
        <v>108</v>
      </c>
      <c r="B125" s="31" t="s">
        <v>1432</v>
      </c>
      <c r="C125" s="31" t="s">
        <v>152</v>
      </c>
      <c r="D125" s="31" t="s">
        <v>1470</v>
      </c>
      <c r="E125" s="45" t="s">
        <v>907</v>
      </c>
      <c r="F125" s="31">
        <v>25491806</v>
      </c>
      <c r="G125" s="32">
        <v>600</v>
      </c>
      <c r="H125" s="31">
        <f t="shared" si="4"/>
        <v>25491806</v>
      </c>
      <c r="I125" s="33">
        <v>151</v>
      </c>
      <c r="J125" s="32">
        <f t="shared" si="3"/>
        <v>751</v>
      </c>
      <c r="K125" s="70">
        <v>43752</v>
      </c>
      <c r="L125" s="70">
        <v>43759</v>
      </c>
    </row>
    <row r="126" spans="1:13" ht="33.75" x14ac:dyDescent="0.25">
      <c r="A126" s="43" t="s">
        <v>109</v>
      </c>
      <c r="B126" s="31" t="s">
        <v>1466</v>
      </c>
      <c r="C126" s="31" t="s">
        <v>103</v>
      </c>
      <c r="D126" s="31" t="s">
        <v>1471</v>
      </c>
      <c r="E126" s="45" t="s">
        <v>908</v>
      </c>
      <c r="F126" s="31">
        <v>25491816</v>
      </c>
      <c r="G126" s="32">
        <v>4680</v>
      </c>
      <c r="H126" s="31">
        <f t="shared" si="4"/>
        <v>25491816</v>
      </c>
      <c r="I126" s="33">
        <v>1243</v>
      </c>
      <c r="J126" s="32">
        <f t="shared" si="3"/>
        <v>5923</v>
      </c>
      <c r="K126" s="70">
        <v>43752</v>
      </c>
      <c r="L126" s="70">
        <v>43759</v>
      </c>
    </row>
    <row r="127" spans="1:13" ht="22.5" x14ac:dyDescent="0.25">
      <c r="A127" s="43" t="s">
        <v>110</v>
      </c>
      <c r="B127" s="31" t="s">
        <v>1467</v>
      </c>
      <c r="C127" s="31" t="s">
        <v>248</v>
      </c>
      <c r="D127" s="31" t="s">
        <v>1472</v>
      </c>
      <c r="E127" s="45" t="s">
        <v>909</v>
      </c>
      <c r="F127" s="31">
        <v>25491687</v>
      </c>
      <c r="G127" s="32">
        <v>4524</v>
      </c>
      <c r="H127" s="31">
        <f t="shared" si="4"/>
        <v>25491687</v>
      </c>
      <c r="I127" s="33">
        <v>1678</v>
      </c>
      <c r="J127" s="32">
        <f t="shared" si="3"/>
        <v>6202</v>
      </c>
      <c r="K127" s="70">
        <v>43753</v>
      </c>
      <c r="L127" s="70">
        <v>43760</v>
      </c>
    </row>
    <row r="128" spans="1:13" ht="22.5" x14ac:dyDescent="0.25">
      <c r="A128" s="43" t="s">
        <v>111</v>
      </c>
      <c r="B128" s="31" t="s">
        <v>1473</v>
      </c>
      <c r="C128" s="31" t="s">
        <v>101</v>
      </c>
      <c r="D128" s="31" t="s">
        <v>1476</v>
      </c>
      <c r="E128" s="45" t="s">
        <v>910</v>
      </c>
      <c r="F128" s="31">
        <v>25804803</v>
      </c>
      <c r="G128" s="32">
        <v>2316</v>
      </c>
      <c r="H128" s="31">
        <f t="shared" si="4"/>
        <v>25804803</v>
      </c>
      <c r="I128" s="33">
        <v>224</v>
      </c>
      <c r="J128" s="32">
        <f t="shared" si="3"/>
        <v>2540</v>
      </c>
      <c r="K128" s="70">
        <v>43754</v>
      </c>
      <c r="L128" s="70">
        <v>43761</v>
      </c>
    </row>
    <row r="129" spans="1:12" ht="33.75" x14ac:dyDescent="0.25">
      <c r="A129" s="43" t="s">
        <v>112</v>
      </c>
      <c r="B129" s="31" t="s">
        <v>272</v>
      </c>
      <c r="C129" s="31" t="s">
        <v>152</v>
      </c>
      <c r="D129" s="31" t="s">
        <v>1477</v>
      </c>
      <c r="E129" s="45" t="s">
        <v>911</v>
      </c>
      <c r="F129" s="31">
        <v>25804957</v>
      </c>
      <c r="G129" s="32">
        <v>4348</v>
      </c>
      <c r="H129" s="31">
        <f t="shared" si="4"/>
        <v>25804957</v>
      </c>
      <c r="I129" s="33">
        <v>484</v>
      </c>
      <c r="J129" s="32">
        <f t="shared" si="3"/>
        <v>4832</v>
      </c>
      <c r="K129" s="70">
        <v>43756</v>
      </c>
      <c r="L129" s="70">
        <v>43763</v>
      </c>
    </row>
    <row r="130" spans="1:12" x14ac:dyDescent="0.25">
      <c r="A130" s="43" t="s">
        <v>113</v>
      </c>
      <c r="B130" s="31" t="s">
        <v>580</v>
      </c>
      <c r="C130" s="31" t="s">
        <v>100</v>
      </c>
      <c r="D130" s="31" t="s">
        <v>1478</v>
      </c>
      <c r="E130" s="45" t="s">
        <v>912</v>
      </c>
      <c r="F130" s="31">
        <v>25805107</v>
      </c>
      <c r="G130" s="32">
        <v>2420</v>
      </c>
      <c r="H130" s="31">
        <f t="shared" si="4"/>
        <v>25805107</v>
      </c>
      <c r="I130" s="33">
        <v>880</v>
      </c>
      <c r="J130" s="32">
        <f t="shared" si="3"/>
        <v>3300</v>
      </c>
      <c r="K130" s="70">
        <v>43756</v>
      </c>
      <c r="L130" s="70">
        <v>43763</v>
      </c>
    </row>
    <row r="131" spans="1:12" x14ac:dyDescent="0.25">
      <c r="A131" s="43" t="s">
        <v>114</v>
      </c>
      <c r="B131" s="31" t="s">
        <v>1474</v>
      </c>
      <c r="C131" s="31" t="s">
        <v>102</v>
      </c>
      <c r="D131" s="31" t="s">
        <v>1479</v>
      </c>
      <c r="E131" s="45" t="s">
        <v>913</v>
      </c>
      <c r="F131" s="31">
        <v>25805922</v>
      </c>
      <c r="G131" s="32">
        <v>600</v>
      </c>
      <c r="H131" s="31">
        <f t="shared" si="4"/>
        <v>25805922</v>
      </c>
      <c r="I131" s="33">
        <v>280</v>
      </c>
      <c r="J131" s="32">
        <f t="shared" si="3"/>
        <v>880</v>
      </c>
      <c r="K131" s="70">
        <v>43762</v>
      </c>
      <c r="L131" s="70">
        <v>43769</v>
      </c>
    </row>
    <row r="132" spans="1:12" ht="22.5" x14ac:dyDescent="0.25">
      <c r="A132" s="43" t="s">
        <v>115</v>
      </c>
      <c r="B132" s="31" t="s">
        <v>1475</v>
      </c>
      <c r="C132" s="31" t="s">
        <v>101</v>
      </c>
      <c r="D132" s="31" t="s">
        <v>1480</v>
      </c>
      <c r="E132" s="45" t="s">
        <v>976</v>
      </c>
      <c r="F132" s="31">
        <v>25805924</v>
      </c>
      <c r="G132" s="32">
        <v>2240</v>
      </c>
      <c r="H132" s="31">
        <f t="shared" si="4"/>
        <v>25805924</v>
      </c>
      <c r="I132" s="33">
        <v>372</v>
      </c>
      <c r="J132" s="32">
        <f t="shared" si="3"/>
        <v>2612</v>
      </c>
      <c r="K132" s="70">
        <v>43762</v>
      </c>
      <c r="L132" s="70">
        <v>43759</v>
      </c>
    </row>
    <row r="133" spans="1:12" x14ac:dyDescent="0.25">
      <c r="A133" s="43" t="s">
        <v>116</v>
      </c>
      <c r="B133" s="31" t="s">
        <v>1066</v>
      </c>
      <c r="C133" s="31" t="s">
        <v>162</v>
      </c>
      <c r="D133" s="31"/>
      <c r="E133" s="45" t="s">
        <v>977</v>
      </c>
      <c r="F133" s="31">
        <v>25807375</v>
      </c>
      <c r="G133" s="32">
        <v>800</v>
      </c>
      <c r="H133" s="31">
        <f t="shared" si="4"/>
        <v>25807375</v>
      </c>
      <c r="I133" s="33">
        <v>286</v>
      </c>
      <c r="J133" s="32">
        <f t="shared" si="3"/>
        <v>1086</v>
      </c>
      <c r="K133" s="70">
        <v>43769</v>
      </c>
      <c r="L133" s="70">
        <v>43776</v>
      </c>
    </row>
    <row r="134" spans="1:12" x14ac:dyDescent="0.25">
      <c r="A134" s="43" t="s">
        <v>117</v>
      </c>
      <c r="B134" s="31" t="s">
        <v>1010</v>
      </c>
      <c r="C134" s="31" t="s">
        <v>788</v>
      </c>
      <c r="D134" s="31"/>
      <c r="E134" s="45" t="s">
        <v>978</v>
      </c>
      <c r="F134" s="31">
        <v>25808103</v>
      </c>
      <c r="G134" s="32">
        <v>800</v>
      </c>
      <c r="H134" s="31">
        <f t="shared" si="4"/>
        <v>25808103</v>
      </c>
      <c r="I134" s="33">
        <v>314</v>
      </c>
      <c r="J134" s="32">
        <f t="shared" si="3"/>
        <v>1114</v>
      </c>
      <c r="K134" s="70">
        <v>43773</v>
      </c>
      <c r="L134" s="70">
        <v>43780</v>
      </c>
    </row>
    <row r="135" spans="1:12" x14ac:dyDescent="0.25">
      <c r="A135" s="43" t="s">
        <v>118</v>
      </c>
      <c r="B135" s="31" t="s">
        <v>1481</v>
      </c>
      <c r="C135" s="31" t="s">
        <v>164</v>
      </c>
      <c r="D135" s="31" t="s">
        <v>244</v>
      </c>
      <c r="E135" s="45" t="s">
        <v>979</v>
      </c>
      <c r="F135" s="31">
        <v>25808544</v>
      </c>
      <c r="G135" s="32">
        <v>11460</v>
      </c>
      <c r="H135" s="31">
        <f t="shared" si="4"/>
        <v>25808544</v>
      </c>
      <c r="I135" s="33">
        <v>1280</v>
      </c>
      <c r="J135" s="32">
        <f t="shared" si="3"/>
        <v>12740</v>
      </c>
      <c r="K135" s="70">
        <v>43774</v>
      </c>
      <c r="L135" s="70">
        <v>43782</v>
      </c>
    </row>
    <row r="136" spans="1:12" ht="22.5" x14ac:dyDescent="0.25">
      <c r="A136" s="43" t="s">
        <v>130</v>
      </c>
      <c r="B136" s="31" t="s">
        <v>1482</v>
      </c>
      <c r="C136" s="31" t="s">
        <v>160</v>
      </c>
      <c r="D136" s="31" t="s">
        <v>635</v>
      </c>
      <c r="E136" s="45" t="s">
        <v>980</v>
      </c>
      <c r="F136" s="31">
        <v>25809201</v>
      </c>
      <c r="G136" s="32">
        <v>4700</v>
      </c>
      <c r="H136" s="31">
        <f t="shared" si="4"/>
        <v>25809201</v>
      </c>
      <c r="I136" s="33">
        <v>465</v>
      </c>
      <c r="J136" s="32">
        <f t="shared" si="3"/>
        <v>5165</v>
      </c>
      <c r="K136" s="70">
        <v>43777</v>
      </c>
      <c r="L136" s="70">
        <v>43784</v>
      </c>
    </row>
    <row r="137" spans="1:12" ht="22.5" x14ac:dyDescent="0.25">
      <c r="A137" s="43" t="s">
        <v>131</v>
      </c>
      <c r="B137" s="31" t="s">
        <v>1483</v>
      </c>
      <c r="C137" s="31" t="s">
        <v>258</v>
      </c>
      <c r="D137" s="31" t="s">
        <v>1487</v>
      </c>
      <c r="E137" s="45" t="s">
        <v>981</v>
      </c>
      <c r="F137" s="31">
        <v>25808697</v>
      </c>
      <c r="G137" s="32">
        <v>2140</v>
      </c>
      <c r="H137" s="31">
        <f t="shared" si="4"/>
        <v>25808697</v>
      </c>
      <c r="I137" s="33">
        <v>674</v>
      </c>
      <c r="J137" s="32">
        <f t="shared" si="3"/>
        <v>2814</v>
      </c>
      <c r="K137" s="70">
        <v>43777</v>
      </c>
      <c r="L137" s="70">
        <v>43784</v>
      </c>
    </row>
    <row r="138" spans="1:12" x14ac:dyDescent="0.25">
      <c r="A138" s="43" t="s">
        <v>132</v>
      </c>
      <c r="B138" s="31" t="s">
        <v>395</v>
      </c>
      <c r="C138" s="31" t="s">
        <v>86</v>
      </c>
      <c r="D138" s="31" t="s">
        <v>396</v>
      </c>
      <c r="E138" s="45" t="s">
        <v>982</v>
      </c>
      <c r="F138" s="31">
        <v>25809556</v>
      </c>
      <c r="G138" s="32">
        <v>3342</v>
      </c>
      <c r="H138" s="31">
        <f t="shared" si="4"/>
        <v>25809556</v>
      </c>
      <c r="I138" s="33">
        <v>512</v>
      </c>
      <c r="J138" s="32">
        <f t="shared" si="3"/>
        <v>3854</v>
      </c>
      <c r="K138" s="70">
        <v>43781</v>
      </c>
      <c r="L138" s="70">
        <v>43788</v>
      </c>
    </row>
    <row r="139" spans="1:12" x14ac:dyDescent="0.25">
      <c r="A139" s="43" t="s">
        <v>133</v>
      </c>
      <c r="B139" s="31" t="s">
        <v>1484</v>
      </c>
      <c r="C139" s="31" t="s">
        <v>153</v>
      </c>
      <c r="D139" s="31"/>
      <c r="E139" s="45" t="s">
        <v>983</v>
      </c>
      <c r="F139" s="31">
        <v>25809999</v>
      </c>
      <c r="G139" s="32">
        <v>3596</v>
      </c>
      <c r="H139" s="31">
        <f t="shared" si="4"/>
        <v>25809999</v>
      </c>
      <c r="I139" s="33">
        <v>432</v>
      </c>
      <c r="J139" s="32">
        <f t="shared" si="3"/>
        <v>4028</v>
      </c>
      <c r="K139" s="70">
        <v>43783</v>
      </c>
      <c r="L139" s="70">
        <v>43790</v>
      </c>
    </row>
    <row r="140" spans="1:12" x14ac:dyDescent="0.25">
      <c r="A140" s="43" t="s">
        <v>134</v>
      </c>
      <c r="B140" s="31" t="s">
        <v>1485</v>
      </c>
      <c r="C140" s="31" t="s">
        <v>155</v>
      </c>
      <c r="D140" s="31" t="s">
        <v>1488</v>
      </c>
      <c r="E140" s="45" t="s">
        <v>984</v>
      </c>
      <c r="F140" s="31">
        <v>25811634</v>
      </c>
      <c r="G140" s="32">
        <v>1524</v>
      </c>
      <c r="H140" s="31">
        <f t="shared" si="4"/>
        <v>25811634</v>
      </c>
      <c r="I140" s="33">
        <v>280</v>
      </c>
      <c r="J140" s="32">
        <f t="shared" si="3"/>
        <v>1804</v>
      </c>
      <c r="K140" s="70">
        <v>43794</v>
      </c>
      <c r="L140" s="70">
        <v>43801</v>
      </c>
    </row>
    <row r="141" spans="1:12" x14ac:dyDescent="0.25">
      <c r="A141" s="43" t="s">
        <v>135</v>
      </c>
      <c r="B141" s="31" t="s">
        <v>1486</v>
      </c>
      <c r="C141" s="31" t="s">
        <v>154</v>
      </c>
      <c r="D141" s="31"/>
      <c r="E141" s="45" t="s">
        <v>985</v>
      </c>
      <c r="F141" s="31">
        <v>25811715</v>
      </c>
      <c r="G141" s="32">
        <v>8540</v>
      </c>
      <c r="H141" s="31">
        <f t="shared" si="4"/>
        <v>25811715</v>
      </c>
      <c r="I141" s="33">
        <v>2695</v>
      </c>
      <c r="J141" s="32">
        <f t="shared" si="3"/>
        <v>11235</v>
      </c>
      <c r="K141" s="70">
        <v>43794</v>
      </c>
      <c r="L141" s="70">
        <v>43801</v>
      </c>
    </row>
    <row r="142" spans="1:12" ht="33.75" x14ac:dyDescent="0.25">
      <c r="A142" s="43" t="s">
        <v>136</v>
      </c>
      <c r="B142" s="31" t="s">
        <v>1489</v>
      </c>
      <c r="C142" s="31" t="s">
        <v>103</v>
      </c>
      <c r="D142" s="31" t="s">
        <v>1494</v>
      </c>
      <c r="E142" s="45" t="s">
        <v>358</v>
      </c>
      <c r="F142" s="31">
        <v>25811913</v>
      </c>
      <c r="G142" s="32">
        <v>4380</v>
      </c>
      <c r="H142" s="31">
        <f t="shared" si="4"/>
        <v>25811913</v>
      </c>
      <c r="I142" s="33">
        <v>889</v>
      </c>
      <c r="J142" s="32">
        <f t="shared" si="3"/>
        <v>5269</v>
      </c>
      <c r="K142" s="70">
        <v>43796</v>
      </c>
      <c r="L142" s="70">
        <v>43803</v>
      </c>
    </row>
    <row r="143" spans="1:12" ht="22.5" x14ac:dyDescent="0.25">
      <c r="A143" s="43" t="s">
        <v>137</v>
      </c>
      <c r="B143" s="31" t="s">
        <v>1490</v>
      </c>
      <c r="C143" s="31" t="s">
        <v>103</v>
      </c>
      <c r="D143" s="31" t="s">
        <v>1495</v>
      </c>
      <c r="E143" s="45" t="s">
        <v>1052</v>
      </c>
      <c r="F143" s="31">
        <v>25811940</v>
      </c>
      <c r="G143" s="32">
        <v>9549</v>
      </c>
      <c r="H143" s="31">
        <f t="shared" si="4"/>
        <v>25811940</v>
      </c>
      <c r="I143" s="33">
        <v>1945</v>
      </c>
      <c r="J143" s="32">
        <f t="shared" si="3"/>
        <v>11494</v>
      </c>
      <c r="K143" s="70">
        <v>43796</v>
      </c>
      <c r="L143" s="70">
        <v>43803</v>
      </c>
    </row>
    <row r="144" spans="1:12" x14ac:dyDescent="0.25">
      <c r="A144" s="43" t="s">
        <v>169</v>
      </c>
      <c r="B144" s="31" t="s">
        <v>954</v>
      </c>
      <c r="C144" s="31" t="s">
        <v>100</v>
      </c>
      <c r="D144" s="31"/>
      <c r="E144" s="45" t="s">
        <v>1058</v>
      </c>
      <c r="F144" s="31">
        <v>25811963</v>
      </c>
      <c r="G144" s="32">
        <v>1528</v>
      </c>
      <c r="H144" s="31">
        <f t="shared" si="4"/>
        <v>25811963</v>
      </c>
      <c r="I144" s="33">
        <v>726</v>
      </c>
      <c r="J144" s="32">
        <f t="shared" si="3"/>
        <v>2254</v>
      </c>
      <c r="K144" s="70">
        <v>43797</v>
      </c>
      <c r="L144" s="70">
        <v>43804</v>
      </c>
    </row>
    <row r="145" spans="1:12" ht="22.5" x14ac:dyDescent="0.25">
      <c r="A145" s="43" t="s">
        <v>170</v>
      </c>
      <c r="B145" s="31" t="s">
        <v>1491</v>
      </c>
      <c r="C145" s="31" t="s">
        <v>1498</v>
      </c>
      <c r="D145" s="31" t="s">
        <v>1496</v>
      </c>
      <c r="E145" s="45" t="s">
        <v>1063</v>
      </c>
      <c r="F145" s="31">
        <v>25811980</v>
      </c>
      <c r="G145" s="32">
        <v>5404</v>
      </c>
      <c r="H145" s="31">
        <f t="shared" si="4"/>
        <v>25811980</v>
      </c>
      <c r="I145" s="33">
        <v>903</v>
      </c>
      <c r="J145" s="32">
        <f t="shared" si="3"/>
        <v>6307</v>
      </c>
      <c r="K145" s="70">
        <v>43797</v>
      </c>
      <c r="L145" s="70">
        <v>43804</v>
      </c>
    </row>
    <row r="146" spans="1:12" ht="22.5" x14ac:dyDescent="0.25">
      <c r="A146" s="43" t="s">
        <v>171</v>
      </c>
      <c r="B146" s="31" t="s">
        <v>1492</v>
      </c>
      <c r="C146" s="31" t="s">
        <v>102</v>
      </c>
      <c r="D146" s="31" t="s">
        <v>262</v>
      </c>
      <c r="E146" s="45" t="s">
        <v>1067</v>
      </c>
      <c r="F146" s="31">
        <v>25812233</v>
      </c>
      <c r="G146" s="32">
        <v>21200</v>
      </c>
      <c r="H146" s="31">
        <f t="shared" si="4"/>
        <v>25812233</v>
      </c>
      <c r="I146" s="33">
        <v>3479</v>
      </c>
      <c r="J146" s="32">
        <f t="shared" si="3"/>
        <v>24679</v>
      </c>
      <c r="K146" s="70">
        <v>43798</v>
      </c>
      <c r="L146" s="70">
        <v>43805</v>
      </c>
    </row>
    <row r="147" spans="1:12" ht="22.5" x14ac:dyDescent="0.25">
      <c r="A147" s="43" t="s">
        <v>172</v>
      </c>
      <c r="B147" s="31" t="s">
        <v>1493</v>
      </c>
      <c r="C147" s="31" t="s">
        <v>85</v>
      </c>
      <c r="D147" s="31" t="s">
        <v>1497</v>
      </c>
      <c r="E147" s="45" t="s">
        <v>1072</v>
      </c>
      <c r="F147" s="31">
        <v>25813184</v>
      </c>
      <c r="G147" s="32">
        <v>1500</v>
      </c>
      <c r="H147" s="31">
        <f t="shared" si="4"/>
        <v>25813184</v>
      </c>
      <c r="I147" s="33">
        <v>327</v>
      </c>
      <c r="J147" s="32">
        <f t="shared" si="3"/>
        <v>1827</v>
      </c>
      <c r="K147" s="70">
        <v>43803</v>
      </c>
      <c r="L147" s="70">
        <v>43810</v>
      </c>
    </row>
    <row r="148" spans="1:12" ht="22.5" x14ac:dyDescent="0.25">
      <c r="A148" s="43" t="s">
        <v>173</v>
      </c>
      <c r="B148" s="31" t="s">
        <v>1499</v>
      </c>
      <c r="C148" s="31" t="s">
        <v>260</v>
      </c>
      <c r="D148" s="31" t="s">
        <v>1505</v>
      </c>
      <c r="E148" s="45" t="s">
        <v>1075</v>
      </c>
      <c r="F148" s="31">
        <v>25813201</v>
      </c>
      <c r="G148" s="32">
        <v>1200</v>
      </c>
      <c r="H148" s="31">
        <f t="shared" si="4"/>
        <v>25813201</v>
      </c>
      <c r="I148" s="33">
        <v>413</v>
      </c>
      <c r="J148" s="32">
        <f t="shared" si="3"/>
        <v>1613</v>
      </c>
      <c r="K148" s="70">
        <v>43803</v>
      </c>
      <c r="L148" s="70">
        <v>43811</v>
      </c>
    </row>
    <row r="149" spans="1:12" x14ac:dyDescent="0.25">
      <c r="A149" s="43" t="s">
        <v>174</v>
      </c>
      <c r="B149" s="31" t="s">
        <v>1500</v>
      </c>
      <c r="C149" s="31" t="s">
        <v>165</v>
      </c>
      <c r="D149" s="31" t="s">
        <v>1506</v>
      </c>
      <c r="E149" s="45" t="s">
        <v>1077</v>
      </c>
      <c r="F149" s="31">
        <v>25813248</v>
      </c>
      <c r="G149" s="32">
        <v>7200</v>
      </c>
      <c r="H149" s="31">
        <f t="shared" si="4"/>
        <v>25813248</v>
      </c>
      <c r="I149" s="33">
        <v>981</v>
      </c>
      <c r="J149" s="32">
        <f t="shared" si="3"/>
        <v>8181</v>
      </c>
      <c r="K149" s="70">
        <v>43804</v>
      </c>
      <c r="L149" s="70">
        <v>43811</v>
      </c>
    </row>
    <row r="150" spans="1:12" ht="22.5" x14ac:dyDescent="0.25">
      <c r="A150" s="43" t="s">
        <v>175</v>
      </c>
      <c r="B150" s="31" t="s">
        <v>1501</v>
      </c>
      <c r="C150" s="31" t="s">
        <v>150</v>
      </c>
      <c r="D150" s="31" t="s">
        <v>1507</v>
      </c>
      <c r="E150" s="45" t="s">
        <v>363</v>
      </c>
      <c r="F150" s="31">
        <v>25813501</v>
      </c>
      <c r="G150" s="32">
        <v>7252</v>
      </c>
      <c r="H150" s="31">
        <f t="shared" si="4"/>
        <v>25813501</v>
      </c>
      <c r="I150" s="33">
        <v>2348</v>
      </c>
      <c r="J150" s="32">
        <f t="shared" si="3"/>
        <v>9600</v>
      </c>
      <c r="K150" s="70">
        <v>43805</v>
      </c>
      <c r="L150" s="70">
        <v>43812</v>
      </c>
    </row>
    <row r="151" spans="1:12" ht="22.5" x14ac:dyDescent="0.25">
      <c r="A151" s="43" t="s">
        <v>176</v>
      </c>
      <c r="B151" s="31" t="s">
        <v>1502</v>
      </c>
      <c r="C151" s="31" t="s">
        <v>250</v>
      </c>
      <c r="D151" s="31"/>
      <c r="E151" s="45" t="s">
        <v>1080</v>
      </c>
      <c r="F151" s="31">
        <v>25813506</v>
      </c>
      <c r="G151" s="32">
        <v>1820</v>
      </c>
      <c r="H151" s="31">
        <f t="shared" si="4"/>
        <v>25813506</v>
      </c>
      <c r="I151" s="33">
        <v>258</v>
      </c>
      <c r="J151" s="32">
        <f t="shared" si="3"/>
        <v>2078</v>
      </c>
      <c r="K151" s="70">
        <v>43805</v>
      </c>
      <c r="L151" s="70">
        <v>43812</v>
      </c>
    </row>
    <row r="152" spans="1:12" ht="33.75" x14ac:dyDescent="0.25">
      <c r="A152" s="43" t="s">
        <v>177</v>
      </c>
      <c r="B152" s="31" t="s">
        <v>1503</v>
      </c>
      <c r="C152" s="31" t="s">
        <v>150</v>
      </c>
      <c r="D152" s="31" t="s">
        <v>1508</v>
      </c>
      <c r="E152" s="45" t="s">
        <v>1082</v>
      </c>
      <c r="F152" s="31">
        <v>25813535</v>
      </c>
      <c r="G152" s="32">
        <v>3280</v>
      </c>
      <c r="H152" s="31">
        <f t="shared" si="4"/>
        <v>25813535</v>
      </c>
      <c r="I152" s="33">
        <v>1295</v>
      </c>
      <c r="J152" s="32">
        <f t="shared" si="3"/>
        <v>4575</v>
      </c>
      <c r="K152" s="70">
        <v>43805</v>
      </c>
      <c r="L152" s="70">
        <v>43812</v>
      </c>
    </row>
    <row r="153" spans="1:12" ht="22.5" x14ac:dyDescent="0.25">
      <c r="A153" s="43" t="s">
        <v>179</v>
      </c>
      <c r="B153" s="31" t="s">
        <v>1504</v>
      </c>
      <c r="C153" s="31" t="s">
        <v>150</v>
      </c>
      <c r="D153" s="31" t="s">
        <v>1509</v>
      </c>
      <c r="E153" s="45" t="s">
        <v>369</v>
      </c>
      <c r="F153" s="31">
        <v>25813546</v>
      </c>
      <c r="G153" s="32">
        <v>5740</v>
      </c>
      <c r="H153" s="31">
        <f t="shared" si="4"/>
        <v>25813546</v>
      </c>
      <c r="I153" s="33">
        <v>989</v>
      </c>
      <c r="J153" s="32">
        <f t="shared" si="3"/>
        <v>6729</v>
      </c>
      <c r="K153" s="70">
        <v>43805</v>
      </c>
      <c r="L153" s="70">
        <v>43812</v>
      </c>
    </row>
    <row r="154" spans="1:12" ht="22.5" x14ac:dyDescent="0.25">
      <c r="A154" s="43" t="s">
        <v>180</v>
      </c>
      <c r="B154" s="31" t="s">
        <v>1510</v>
      </c>
      <c r="C154" s="31" t="s">
        <v>103</v>
      </c>
      <c r="D154" s="31" t="s">
        <v>1511</v>
      </c>
      <c r="E154" s="45" t="s">
        <v>375</v>
      </c>
      <c r="F154" s="31">
        <v>25813900</v>
      </c>
      <c r="G154" s="32">
        <v>13440</v>
      </c>
      <c r="H154" s="31">
        <f t="shared" si="4"/>
        <v>25813900</v>
      </c>
      <c r="I154" s="33">
        <v>1114</v>
      </c>
      <c r="J154" s="32">
        <f t="shared" si="3"/>
        <v>14554</v>
      </c>
      <c r="K154" s="70">
        <v>43809</v>
      </c>
      <c r="L154" s="70">
        <v>43816</v>
      </c>
    </row>
    <row r="155" spans="1:12" x14ac:dyDescent="0.25">
      <c r="A155" s="75" t="s">
        <v>16</v>
      </c>
      <c r="B155" s="76"/>
      <c r="C155" s="76"/>
      <c r="D155" s="76"/>
      <c r="E155" s="76"/>
      <c r="F155" s="76"/>
      <c r="G155" s="76"/>
      <c r="H155" s="76"/>
      <c r="I155" s="77"/>
      <c r="J155" s="34">
        <f>SUM(J6:J154)</f>
        <v>650322</v>
      </c>
      <c r="K155" s="70"/>
      <c r="L155" s="70"/>
    </row>
    <row r="158" spans="1:12" x14ac:dyDescent="0.2">
      <c r="E158" s="35" t="s">
        <v>88</v>
      </c>
      <c r="F158" s="5" t="s">
        <v>91</v>
      </c>
      <c r="G158" s="5" t="s">
        <v>94</v>
      </c>
      <c r="H158" s="22">
        <f>J155*0.8</f>
        <v>520257.60000000003</v>
      </c>
    </row>
    <row r="159" spans="1:12" x14ac:dyDescent="0.2">
      <c r="E159" s="35" t="s">
        <v>89</v>
      </c>
      <c r="F159" s="5" t="s">
        <v>92</v>
      </c>
      <c r="G159" s="5" t="s">
        <v>94</v>
      </c>
      <c r="H159" s="22">
        <f>J155*0.15</f>
        <v>97548.3</v>
      </c>
    </row>
    <row r="160" spans="1:12" ht="12" thickBot="1" x14ac:dyDescent="0.25">
      <c r="E160" s="35" t="s">
        <v>90</v>
      </c>
      <c r="F160" s="5" t="s">
        <v>93</v>
      </c>
      <c r="G160" s="5" t="s">
        <v>94</v>
      </c>
      <c r="H160" s="22">
        <f>J155*0.05</f>
        <v>32516.100000000002</v>
      </c>
    </row>
    <row r="161" spans="5:8" ht="12" thickBot="1" x14ac:dyDescent="0.25">
      <c r="E161" s="5"/>
      <c r="F161" s="5"/>
      <c r="G161" s="36" t="s">
        <v>16</v>
      </c>
      <c r="H161" s="37">
        <f>SUM(H158:H160)</f>
        <v>650322</v>
      </c>
    </row>
  </sheetData>
  <mergeCells count="2">
    <mergeCell ref="A155:I155"/>
    <mergeCell ref="C2:E2"/>
  </mergeCells>
  <pageMargins left="0.7" right="0.7" top="0.51" bottom="0.75" header="0.3" footer="0.3"/>
  <pageSetup paperSize="300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 PERMIT</vt:lpstr>
      <vt:lpstr>OCCUPANCY CERTIFICATE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2016-01-04T07:17:19Z</cp:lastPrinted>
  <dcterms:created xsi:type="dcterms:W3CDTF">2001-12-31T16:10:19Z</dcterms:created>
  <dcterms:modified xsi:type="dcterms:W3CDTF">2023-07-13T02:03:54Z</dcterms:modified>
</cp:coreProperties>
</file>