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"/>
    </mc:Choice>
  </mc:AlternateContent>
  <xr:revisionPtr revIDLastSave="0" documentId="13_ncr:1_{28A714EE-D8D8-47AC-98B5-7111D4B986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ILDING PERMIT" sheetId="1" r:id="rId1"/>
    <sheet name="OCCUPANCY CERTIFICATE" sheetId="3" r:id="rId2"/>
  </sheets>
  <definedNames>
    <definedName name="_xlnm._FilterDatabase" localSheetId="0" hidden="1">'BUILDING PERMIT'!$A$4:$M$204</definedName>
  </definedNames>
  <calcPr calcId="191029"/>
</workbook>
</file>

<file path=xl/calcChain.xml><?xml version="1.0" encoding="utf-8"?>
<calcChain xmlns="http://schemas.openxmlformats.org/spreadsheetml/2006/main">
  <c r="K146" i="3" l="1"/>
  <c r="F146" i="3"/>
  <c r="K145" i="3"/>
  <c r="F145" i="3"/>
  <c r="K144" i="3"/>
  <c r="F144" i="3"/>
  <c r="K143" i="3"/>
  <c r="I143" i="3"/>
  <c r="F143" i="3"/>
  <c r="K142" i="3"/>
  <c r="I142" i="3"/>
  <c r="F142" i="3"/>
  <c r="K141" i="3"/>
  <c r="I141" i="3"/>
  <c r="F141" i="3"/>
  <c r="K140" i="3"/>
  <c r="I140" i="3"/>
  <c r="F140" i="3"/>
  <c r="K139" i="3"/>
  <c r="I139" i="3"/>
  <c r="F139" i="3"/>
  <c r="K138" i="3"/>
  <c r="I138" i="3"/>
  <c r="F138" i="3"/>
  <c r="K137" i="3"/>
  <c r="I137" i="3"/>
  <c r="F137" i="3"/>
  <c r="K136" i="3"/>
  <c r="F136" i="3"/>
  <c r="K135" i="3"/>
  <c r="I135" i="3"/>
  <c r="F135" i="3"/>
  <c r="K134" i="3"/>
  <c r="I134" i="3"/>
  <c r="F134" i="3"/>
  <c r="K133" i="3"/>
  <c r="I133" i="3"/>
  <c r="F133" i="3"/>
  <c r="K132" i="3"/>
  <c r="I132" i="3"/>
  <c r="F132" i="3"/>
  <c r="K131" i="3"/>
  <c r="I131" i="3"/>
  <c r="F131" i="3"/>
  <c r="K130" i="3"/>
  <c r="I130" i="3"/>
  <c r="F130" i="3"/>
  <c r="K129" i="3"/>
  <c r="I129" i="3"/>
  <c r="F129" i="3"/>
  <c r="K128" i="3"/>
  <c r="I128" i="3"/>
  <c r="F128" i="3"/>
  <c r="K127" i="3"/>
  <c r="I127" i="3"/>
  <c r="F127" i="3"/>
  <c r="K126" i="3"/>
  <c r="I126" i="3"/>
  <c r="F126" i="3"/>
  <c r="K125" i="3"/>
  <c r="I125" i="3"/>
  <c r="F125" i="3"/>
  <c r="K124" i="3"/>
  <c r="I124" i="3"/>
  <c r="F124" i="3"/>
  <c r="K123" i="3"/>
  <c r="I123" i="3"/>
  <c r="F123" i="3"/>
  <c r="K122" i="3"/>
  <c r="I122" i="3"/>
  <c r="F122" i="3"/>
  <c r="K121" i="3"/>
  <c r="I121" i="3"/>
  <c r="F121" i="3"/>
  <c r="K120" i="3"/>
  <c r="K119" i="3"/>
  <c r="K118" i="3"/>
  <c r="K117" i="3"/>
  <c r="K116" i="3"/>
  <c r="K115" i="3"/>
  <c r="K114" i="3"/>
  <c r="K113" i="3"/>
  <c r="K112" i="3"/>
  <c r="K111" i="3"/>
  <c r="K110" i="3"/>
  <c r="I110" i="3"/>
  <c r="I111" i="3"/>
  <c r="I112" i="3"/>
  <c r="I113" i="3"/>
  <c r="I114" i="3"/>
  <c r="I115" i="3"/>
  <c r="F110" i="3"/>
  <c r="F111" i="3"/>
  <c r="F112" i="3"/>
  <c r="F113" i="3"/>
  <c r="F114" i="3"/>
  <c r="F115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F83" i="3"/>
  <c r="I83" i="3"/>
  <c r="K83" i="3"/>
  <c r="F84" i="3"/>
  <c r="I84" i="3"/>
  <c r="K84" i="3"/>
  <c r="K82" i="3"/>
  <c r="K81" i="3"/>
  <c r="K80" i="3"/>
  <c r="K79" i="3"/>
  <c r="K78" i="3"/>
  <c r="K77" i="3"/>
  <c r="K76" i="3"/>
  <c r="K75" i="3"/>
  <c r="K74" i="3"/>
  <c r="I74" i="3"/>
  <c r="I76" i="3"/>
  <c r="I77" i="3"/>
  <c r="I78" i="3"/>
  <c r="I79" i="3"/>
  <c r="I80" i="3"/>
  <c r="I81" i="3"/>
  <c r="I82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6" i="3"/>
  <c r="I117" i="3"/>
  <c r="I118" i="3"/>
  <c r="I119" i="3"/>
  <c r="I120" i="3"/>
  <c r="I75" i="3"/>
  <c r="F76" i="3"/>
  <c r="F77" i="3"/>
  <c r="F78" i="3"/>
  <c r="F79" i="3"/>
  <c r="F80" i="3"/>
  <c r="F81" i="3"/>
  <c r="F82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6" i="3"/>
  <c r="F117" i="3"/>
  <c r="F118" i="3"/>
  <c r="F119" i="3"/>
  <c r="F120" i="3"/>
  <c r="F75" i="3"/>
  <c r="F71" i="3"/>
  <c r="I70" i="3"/>
  <c r="F70" i="3"/>
  <c r="K69" i="3"/>
  <c r="K70" i="3"/>
  <c r="K71" i="3"/>
  <c r="K67" i="3"/>
  <c r="K68" i="3"/>
  <c r="I69" i="3"/>
  <c r="F69" i="3"/>
  <c r="F68" i="3"/>
  <c r="F67" i="3"/>
  <c r="K73" i="3"/>
  <c r="I73" i="3"/>
  <c r="F73" i="3"/>
  <c r="K72" i="3"/>
  <c r="I72" i="3"/>
  <c r="F72" i="3"/>
  <c r="K66" i="3"/>
  <c r="I66" i="3"/>
  <c r="F66" i="3"/>
  <c r="K65" i="3"/>
  <c r="I65" i="3"/>
  <c r="F65" i="3"/>
  <c r="K64" i="3"/>
  <c r="I64" i="3"/>
  <c r="I63" i="3"/>
  <c r="I62" i="3"/>
  <c r="I61" i="3"/>
  <c r="I60" i="3"/>
  <c r="I59" i="3"/>
  <c r="F64" i="3"/>
  <c r="F63" i="3"/>
  <c r="F62" i="3"/>
  <c r="F61" i="3"/>
  <c r="F60" i="3"/>
  <c r="F59" i="3"/>
  <c r="I58" i="3"/>
  <c r="F58" i="3"/>
  <c r="I57" i="3"/>
  <c r="F57" i="3"/>
  <c r="I56" i="3"/>
  <c r="F56" i="3"/>
  <c r="I55" i="3"/>
  <c r="F55" i="3"/>
  <c r="I54" i="3"/>
  <c r="F54" i="3"/>
  <c r="I53" i="3"/>
  <c r="F53" i="3"/>
  <c r="I52" i="3"/>
  <c r="I51" i="3"/>
  <c r="I50" i="3"/>
  <c r="I49" i="3"/>
  <c r="I48" i="3"/>
  <c r="I47" i="3"/>
  <c r="I46" i="3"/>
  <c r="I45" i="3"/>
  <c r="I44" i="3"/>
  <c r="I43" i="3"/>
  <c r="I42" i="3"/>
  <c r="I204" i="1"/>
  <c r="I41" i="3"/>
  <c r="I40" i="3"/>
  <c r="I39" i="3"/>
  <c r="I38" i="3"/>
  <c r="I37" i="3"/>
  <c r="I36" i="3"/>
  <c r="F36" i="3"/>
  <c r="I35" i="3"/>
  <c r="I34" i="3"/>
  <c r="I33" i="3"/>
  <c r="I32" i="3"/>
  <c r="F32" i="3"/>
  <c r="I31" i="3"/>
  <c r="I30" i="3"/>
  <c r="I29" i="3"/>
  <c r="I28" i="3"/>
  <c r="I27" i="3"/>
  <c r="I26" i="3"/>
  <c r="I24" i="3"/>
  <c r="I23" i="3"/>
  <c r="I22" i="3"/>
  <c r="I21" i="3"/>
  <c r="I20" i="3"/>
  <c r="I19" i="3"/>
  <c r="I17" i="3"/>
  <c r="I16" i="3"/>
  <c r="N12" i="3"/>
  <c r="I13" i="3"/>
  <c r="F12" i="3"/>
  <c r="I12" i="3"/>
  <c r="F26" i="3"/>
  <c r="F27" i="3"/>
  <c r="F28" i="3"/>
  <c r="F29" i="3"/>
  <c r="F30" i="3"/>
  <c r="F31" i="3"/>
  <c r="F35" i="3"/>
  <c r="F37" i="3"/>
  <c r="F38" i="3"/>
  <c r="F39" i="3"/>
  <c r="F40" i="3"/>
  <c r="F42" i="3"/>
  <c r="F43" i="3"/>
  <c r="F44" i="3"/>
  <c r="F45" i="3"/>
  <c r="F46" i="3"/>
  <c r="F47" i="3"/>
  <c r="F48" i="3"/>
  <c r="F49" i="3"/>
  <c r="F50" i="3"/>
  <c r="F51" i="3"/>
  <c r="F52" i="3"/>
  <c r="K8" i="3"/>
  <c r="K9" i="3"/>
  <c r="K10" i="3"/>
  <c r="K11" i="3"/>
  <c r="K12" i="3"/>
  <c r="K13" i="3"/>
  <c r="K14" i="3"/>
  <c r="K17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7" i="3"/>
  <c r="K6" i="3"/>
  <c r="F8" i="3"/>
  <c r="F9" i="3"/>
  <c r="F10" i="3"/>
  <c r="F11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7" i="3"/>
  <c r="F6" i="3"/>
  <c r="K147" i="3" l="1"/>
  <c r="I152" i="3" l="1"/>
  <c r="I150" i="3"/>
  <c r="I151" i="3"/>
  <c r="I153" i="3" l="1"/>
  <c r="I209" i="1" l="1"/>
  <c r="I207" i="1" l="1"/>
  <c r="I208" i="1"/>
  <c r="I210" i="1" l="1"/>
</calcChain>
</file>

<file path=xl/sharedStrings.xml><?xml version="1.0" encoding="utf-8"?>
<sst xmlns="http://schemas.openxmlformats.org/spreadsheetml/2006/main" count="2532" uniqueCount="1549">
  <si>
    <t>APPLICANTS NAME</t>
  </si>
  <si>
    <t>LOCATION OF CONSTRUCTION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</si>
  <si>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</si>
  <si>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</si>
  <si>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</si>
  <si>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</si>
  <si>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</si>
  <si>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</si>
  <si>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</si>
  <si>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</si>
  <si>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</si>
  <si>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RESIDENTIAL</t>
  </si>
  <si>
    <t>AMOUNT PAID</t>
  </si>
  <si>
    <t>COMMERCIAL</t>
  </si>
  <si>
    <t>54</t>
  </si>
  <si>
    <t>55</t>
  </si>
  <si>
    <t>TOTAL</t>
  </si>
  <si>
    <t>OCCUPANCY PERMIT NO.</t>
  </si>
  <si>
    <t>OCCUPANCY PERMIT FEE O.R. NO</t>
  </si>
  <si>
    <t>TOTAL AMOUNT PAID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</si>
  <si>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</si>
  <si>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</si>
  <si>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</si>
  <si>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</si>
  <si>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</si>
  <si>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</si>
  <si>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</si>
  <si>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</si>
  <si>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</si>
  <si>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</si>
  <si>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</si>
  <si>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</si>
  <si>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</si>
  <si>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</si>
  <si>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</si>
  <si>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52</t>
  </si>
  <si>
    <t>53</t>
  </si>
  <si>
    <t>92</t>
  </si>
  <si>
    <t>93</t>
  </si>
  <si>
    <t>94</t>
  </si>
  <si>
    <t>95</t>
  </si>
  <si>
    <t>96</t>
  </si>
  <si>
    <t>97</t>
  </si>
  <si>
    <t>98</t>
  </si>
  <si>
    <t>56</t>
  </si>
  <si>
    <t>57</t>
  </si>
  <si>
    <t>58</t>
  </si>
  <si>
    <t>59</t>
  </si>
  <si>
    <t>60</t>
  </si>
  <si>
    <t>61</t>
  </si>
  <si>
    <t>99</t>
  </si>
  <si>
    <t>100</t>
  </si>
  <si>
    <t>101</t>
  </si>
  <si>
    <t>102</t>
  </si>
  <si>
    <t>103</t>
  </si>
  <si>
    <t>104</t>
  </si>
  <si>
    <t>105</t>
  </si>
  <si>
    <t>106</t>
  </si>
  <si>
    <t>62</t>
  </si>
  <si>
    <t>63</t>
  </si>
  <si>
    <t>64</t>
  </si>
  <si>
    <t>107</t>
  </si>
  <si>
    <t>65</t>
  </si>
  <si>
    <t>66</t>
  </si>
  <si>
    <t>108</t>
  </si>
  <si>
    <t>109</t>
  </si>
  <si>
    <t>110</t>
  </si>
  <si>
    <t>111</t>
  </si>
  <si>
    <t>112</t>
  </si>
  <si>
    <t>113</t>
  </si>
  <si>
    <t>114</t>
  </si>
  <si>
    <t>67</t>
  </si>
  <si>
    <t>68</t>
  </si>
  <si>
    <t>115</t>
  </si>
  <si>
    <t>116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</si>
  <si>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</si>
  <si>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</si>
  <si>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</si>
  <si>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</si>
  <si>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</si>
  <si>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</si>
  <si>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</si>
  <si>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</si>
  <si>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</si>
  <si>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SANTIAGO R. ELIZALDE</t>
  </si>
  <si>
    <t>BRGY. PANTALAN</t>
  </si>
  <si>
    <t>BRGY. 2</t>
  </si>
  <si>
    <t>BRGY. 6</t>
  </si>
  <si>
    <t>GENERAL FUND</t>
  </si>
  <si>
    <t>O.B.O. SHARE</t>
  </si>
  <si>
    <t>N.G.S.</t>
  </si>
  <si>
    <t>80%</t>
  </si>
  <si>
    <t>15%</t>
  </si>
  <si>
    <t>5%</t>
  </si>
  <si>
    <t>=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</si>
  <si>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</si>
  <si>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</si>
  <si>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</si>
  <si>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</si>
  <si>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</si>
  <si>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</si>
  <si>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</si>
  <si>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</si>
  <si>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</si>
  <si>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</si>
  <si>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</si>
  <si>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78</t>
  </si>
  <si>
    <t>79</t>
  </si>
  <si>
    <t>80</t>
  </si>
  <si>
    <t>81</t>
  </si>
  <si>
    <t>BLOCK &amp; LOT NO.</t>
  </si>
  <si>
    <t>BRGY. BUCANA</t>
  </si>
  <si>
    <t>BRGY. COGUNAN</t>
  </si>
  <si>
    <t>BRGY. 3</t>
  </si>
  <si>
    <t>BRGY. NATIPUAN</t>
  </si>
  <si>
    <t>EXEMPTED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</si>
  <si>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</si>
  <si>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</si>
  <si>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</si>
  <si>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</si>
  <si>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</si>
  <si>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</si>
  <si>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</si>
  <si>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</si>
  <si>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</si>
  <si>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</si>
  <si>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</si>
  <si>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</si>
  <si>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</si>
  <si>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</si>
  <si>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</si>
  <si>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</si>
  <si>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</si>
  <si>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</si>
  <si>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</si>
  <si>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</si>
  <si>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</si>
  <si>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</si>
  <si>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</si>
  <si>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</si>
  <si>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14</t>
  </si>
  <si>
    <t>131</t>
  </si>
  <si>
    <t>132</t>
  </si>
  <si>
    <t>133</t>
  </si>
  <si>
    <t>134</t>
  </si>
  <si>
    <t>135</t>
  </si>
  <si>
    <t>136</t>
  </si>
  <si>
    <t>137</t>
  </si>
  <si>
    <t>138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</si>
  <si>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</si>
  <si>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</si>
  <si>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</si>
  <si>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</si>
  <si>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</si>
  <si>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</si>
  <si>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</si>
  <si>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</si>
  <si>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</si>
  <si>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</si>
  <si>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</si>
  <si>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</si>
  <si>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JOHN PATRICK E. LEDONIO</t>
  </si>
  <si>
    <t>BRGY. BALAYTIGUE</t>
  </si>
  <si>
    <t>*</t>
  </si>
  <si>
    <t>BRGY. LUMBANGAN</t>
  </si>
  <si>
    <t>INSTITUTIONAL</t>
  </si>
  <si>
    <t>BRGY. WAWA</t>
  </si>
  <si>
    <t>BRGY. CALAYO</t>
  </si>
  <si>
    <t>BRGY. TALANGAN</t>
  </si>
  <si>
    <t>BRGY. AGA</t>
  </si>
  <si>
    <t>TALIBEACH SUBD.</t>
  </si>
  <si>
    <t>BRGY. PAPAYA</t>
  </si>
  <si>
    <t>CELLSITE TOWER</t>
  </si>
  <si>
    <t>BRGY. 4</t>
  </si>
  <si>
    <t>BRGY. PUTAT</t>
  </si>
  <si>
    <t>BRGY. CATANDAAN</t>
  </si>
  <si>
    <t>BRGY. 5</t>
  </si>
  <si>
    <t>F. ALIX ST.</t>
  </si>
  <si>
    <t>ROSOLA A. VIVAS</t>
  </si>
  <si>
    <t>ROXACO LANDING SUBD.</t>
  </si>
  <si>
    <t>GUILLERMO RELOJ</t>
  </si>
  <si>
    <t>BRGY. 9</t>
  </si>
  <si>
    <t>BRGY. 11</t>
  </si>
  <si>
    <t>BRGY. 12</t>
  </si>
  <si>
    <t>SITIO PINAMUNTASAN</t>
  </si>
  <si>
    <t>DOLORES S. REMULLA</t>
  </si>
  <si>
    <t>P &amp; EL REALTY CORP.</t>
  </si>
  <si>
    <t>BRGY. MALAPAD NA BATO</t>
  </si>
  <si>
    <t>CAMP AVEJAR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</si>
  <si>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</si>
  <si>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</si>
  <si>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</si>
  <si>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</si>
  <si>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</si>
  <si>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</si>
  <si>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</si>
  <si>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</si>
  <si>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</si>
  <si>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CHRISTIAN Q. MULINGBAYAN</t>
  </si>
  <si>
    <t>ROMEO RUEDAS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</si>
  <si>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</si>
  <si>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</si>
  <si>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</si>
  <si>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</si>
  <si>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</si>
  <si>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</si>
  <si>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</si>
  <si>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</si>
  <si>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</si>
  <si>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</si>
  <si>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</si>
  <si>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</si>
  <si>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</si>
  <si>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</si>
  <si>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</si>
  <si>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</si>
  <si>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</si>
  <si>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J.P. LAUREL ST.</t>
  </si>
  <si>
    <t>BRGY. BUNDUCAN</t>
  </si>
  <si>
    <t>IRENE G. ATASAN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</si>
  <si>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</si>
  <si>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</si>
  <si>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</si>
  <si>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</si>
  <si>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</si>
  <si>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</si>
  <si>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</si>
  <si>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</si>
  <si>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</si>
  <si>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</si>
  <si>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</si>
  <si>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</si>
  <si>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</si>
  <si>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</si>
  <si>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</si>
  <si>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</si>
  <si>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</si>
  <si>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</si>
  <si>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</si>
  <si>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</si>
  <si>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</si>
  <si>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</si>
  <si>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</si>
  <si>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</si>
  <si>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</si>
  <si>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</si>
  <si>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</si>
  <si>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</si>
  <si>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</si>
  <si>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</si>
  <si>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</si>
  <si>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</si>
  <si>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</si>
  <si>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</si>
  <si>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</si>
  <si>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</si>
  <si>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</si>
  <si>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</si>
  <si>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</si>
  <si>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</si>
  <si>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</si>
  <si>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</si>
  <si>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</si>
  <si>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</si>
  <si>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</si>
  <si>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</si>
  <si>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ROXACO SUBD.</t>
  </si>
  <si>
    <t>SM PRIME HOLDINGS INC.</t>
  </si>
  <si>
    <t>ACE HARDWARE PHILIPPINES INC.</t>
  </si>
  <si>
    <t>WALTERMART NASUGBU</t>
  </si>
  <si>
    <t>MARGARITA ST.</t>
  </si>
  <si>
    <t>OCCUPANCY CERTIFICATE 2017</t>
  </si>
  <si>
    <t>BUILDING PERMITS C.Y. 2018</t>
  </si>
  <si>
    <t>JASPER LOYOLA</t>
  </si>
  <si>
    <t>271800001</t>
  </si>
  <si>
    <t>180100001</t>
  </si>
  <si>
    <t>21235637</t>
  </si>
  <si>
    <t>SHOEMART INC.            ( SIMPLY SHOES)</t>
  </si>
  <si>
    <t>WALTERMART - NASUGBU</t>
  </si>
  <si>
    <t>180100002</t>
  </si>
  <si>
    <t>21236163</t>
  </si>
  <si>
    <t>271800002</t>
  </si>
  <si>
    <t>VERGEL BUROG</t>
  </si>
  <si>
    <t>SITIO EL PASO</t>
  </si>
  <si>
    <t>180100003</t>
  </si>
  <si>
    <t>271800003</t>
  </si>
  <si>
    <t>21235707</t>
  </si>
  <si>
    <t>NELSON CATALAN JR.</t>
  </si>
  <si>
    <t>LOT 17, 18,B1, PALM ESTATE SUBD.</t>
  </si>
  <si>
    <t>180100004</t>
  </si>
  <si>
    <t>271800004</t>
  </si>
  <si>
    <t>21237531</t>
  </si>
  <si>
    <t>271800026</t>
  </si>
  <si>
    <t>AMELIE MARIE KIDDER</t>
  </si>
  <si>
    <t>LOT 9-J B3, TALIBEACH SUBD.</t>
  </si>
  <si>
    <t>180100005</t>
  </si>
  <si>
    <t>271800005</t>
  </si>
  <si>
    <t>21238501</t>
  </si>
  <si>
    <t>271800028</t>
  </si>
  <si>
    <t>JULIUS CAESAR P. DELEON</t>
  </si>
  <si>
    <t>L7,B23, PUNTA FUEGO</t>
  </si>
  <si>
    <t>180100006</t>
  </si>
  <si>
    <t>271800006</t>
  </si>
  <si>
    <t>21238867</t>
  </si>
  <si>
    <t>271800032</t>
  </si>
  <si>
    <t>27180004</t>
  </si>
  <si>
    <t>GOLDILOCKS BAKESHOP INC.</t>
  </si>
  <si>
    <t>180100007</t>
  </si>
  <si>
    <t>271800007</t>
  </si>
  <si>
    <t>21238818</t>
  </si>
  <si>
    <t>2718000033</t>
  </si>
  <si>
    <t>NELSON T. CATALAN</t>
  </si>
  <si>
    <t>HBT FURNITURES &amp; APPLIANCES</t>
  </si>
  <si>
    <t>180100008</t>
  </si>
  <si>
    <t>271800008</t>
  </si>
  <si>
    <t>21239176</t>
  </si>
  <si>
    <t>21238828</t>
  </si>
  <si>
    <t>271800034</t>
  </si>
  <si>
    <t xml:space="preserve">C&amp;J DELICIOUS DONUTS INC. </t>
  </si>
  <si>
    <t>180100009</t>
  </si>
  <si>
    <t>271800009</t>
  </si>
  <si>
    <t>271800035</t>
  </si>
  <si>
    <t>SMART COMMUNICATIONS INC.</t>
  </si>
  <si>
    <t>180100010</t>
  </si>
  <si>
    <t>271800010</t>
  </si>
  <si>
    <t>21607323</t>
  </si>
  <si>
    <t>271800048</t>
  </si>
  <si>
    <t>FAMILY HEALTH AND BEAUTY CORPORATION</t>
  </si>
  <si>
    <t>180100011</t>
  </si>
  <si>
    <t>271800011</t>
  </si>
  <si>
    <t>21607355</t>
  </si>
  <si>
    <t>271800049</t>
  </si>
  <si>
    <t>EZEKEL RICHMAN F. NGO / FORUM RICHMAN EYE CLINIC</t>
  </si>
  <si>
    <t>180100012</t>
  </si>
  <si>
    <t>271800012</t>
  </si>
  <si>
    <t>21608109</t>
  </si>
  <si>
    <t>271800065</t>
  </si>
  <si>
    <t>RAYMUNDO RUFFY</t>
  </si>
  <si>
    <t>BRGY.9</t>
  </si>
  <si>
    <t>180100013</t>
  </si>
  <si>
    <t>271800013</t>
  </si>
  <si>
    <t>21608251</t>
  </si>
  <si>
    <t>271800066</t>
  </si>
  <si>
    <t>RYAN M. ORIONDO</t>
  </si>
  <si>
    <t>BRIAS ST.</t>
  </si>
  <si>
    <t>1801000014</t>
  </si>
  <si>
    <t>21608602</t>
  </si>
  <si>
    <t>271800068</t>
  </si>
  <si>
    <t>B1,L11,B2,L30,13,B3,L7,B4,L1 CAMIA HOMES</t>
  </si>
  <si>
    <t>180100015</t>
  </si>
  <si>
    <t>271800015</t>
  </si>
  <si>
    <t>271800014</t>
  </si>
  <si>
    <t>21609368</t>
  </si>
  <si>
    <t>271800088</t>
  </si>
  <si>
    <t>B1,L13,14,B2,L1,2,5,6,17,18,B3,L31,32,45,46,11,12,3,4,5,6</t>
  </si>
  <si>
    <t>180100016</t>
  </si>
  <si>
    <t>271800016</t>
  </si>
  <si>
    <t>21609369</t>
  </si>
  <si>
    <t>271800089</t>
  </si>
  <si>
    <t>STELLA MARIA J. GARCIA</t>
  </si>
  <si>
    <t>L5,B2, TALIBEACH SUBD.</t>
  </si>
  <si>
    <t>1801000017</t>
  </si>
  <si>
    <t>271800017</t>
  </si>
  <si>
    <t>21609729</t>
  </si>
  <si>
    <t>271800094</t>
  </si>
  <si>
    <t>MADONNA A. DANCEL</t>
  </si>
  <si>
    <t>180100018</t>
  </si>
  <si>
    <t>271800018</t>
  </si>
  <si>
    <t>21609744</t>
  </si>
  <si>
    <t>271800095</t>
  </si>
  <si>
    <t>BATANGAS STATE UNIVERSITY ARASOF NASUGBU</t>
  </si>
  <si>
    <t>180100019</t>
  </si>
  <si>
    <t>271800019</t>
  </si>
  <si>
    <t>271800096</t>
  </si>
  <si>
    <t>JERBERG AVELLANOSA</t>
  </si>
  <si>
    <t>L4,B11, KAWAYAN COVE</t>
  </si>
  <si>
    <t>180100020</t>
  </si>
  <si>
    <t>271800020</t>
  </si>
  <si>
    <t>21612575</t>
  </si>
  <si>
    <t>STAFF HOUSE</t>
  </si>
  <si>
    <t>271800021</t>
  </si>
  <si>
    <t>21227159</t>
  </si>
  <si>
    <t>271800110</t>
  </si>
  <si>
    <t>271800125</t>
  </si>
  <si>
    <t>180200021</t>
  </si>
  <si>
    <t>JOHN CARCENERY / JAY MADELON CARCENERY</t>
  </si>
  <si>
    <t>L41,B7, TERRAZAS DE PUNTA FUEGO</t>
  </si>
  <si>
    <t>180200022</t>
  </si>
  <si>
    <t>271800022</t>
  </si>
  <si>
    <t>21613513</t>
  </si>
  <si>
    <t>271800126</t>
  </si>
  <si>
    <t>SEVILLA RONALD D.</t>
  </si>
  <si>
    <t>180200023</t>
  </si>
  <si>
    <t>271800023</t>
  </si>
  <si>
    <t>21614095</t>
  </si>
  <si>
    <t>2718000136</t>
  </si>
  <si>
    <t>DELFIN V. PUBLICO</t>
  </si>
  <si>
    <t>271800022A</t>
  </si>
  <si>
    <t>180200022A</t>
  </si>
  <si>
    <t>21614155</t>
  </si>
  <si>
    <t>2718000160</t>
  </si>
  <si>
    <t>JOSEFA A. CALINGANSAN</t>
  </si>
  <si>
    <t>APARTMENT</t>
  </si>
  <si>
    <t>180200025</t>
  </si>
  <si>
    <t>271800025</t>
  </si>
  <si>
    <t>21616268</t>
  </si>
  <si>
    <t>271800161</t>
  </si>
  <si>
    <t>CHARLOTTE ATIENZA</t>
  </si>
  <si>
    <t>180200026</t>
  </si>
  <si>
    <t>21616662</t>
  </si>
  <si>
    <t>2718000178</t>
  </si>
  <si>
    <t>B3,L6,9,10, B5,L12</t>
  </si>
  <si>
    <t>180200027</t>
  </si>
  <si>
    <t>271800027</t>
  </si>
  <si>
    <t>22047459</t>
  </si>
  <si>
    <t>MA. RODELIA S. LI</t>
  </si>
  <si>
    <t>180200028</t>
  </si>
  <si>
    <t>22048006</t>
  </si>
  <si>
    <t>271800194</t>
  </si>
  <si>
    <t>271800192</t>
  </si>
  <si>
    <t>NASUGBU EAST CENTRAL SCHOOL</t>
  </si>
  <si>
    <t>180200029</t>
  </si>
  <si>
    <t>271800029</t>
  </si>
  <si>
    <t>2718000195</t>
  </si>
  <si>
    <t>MODESTO RUBIO/ MARIA ANDREA RUBIO</t>
  </si>
  <si>
    <t>L3.B6, TERRAZAS DE PUNTA FUEGO</t>
  </si>
  <si>
    <t>180200030</t>
  </si>
  <si>
    <t>271800030</t>
  </si>
  <si>
    <t>22048049</t>
  </si>
  <si>
    <t>271800197</t>
  </si>
  <si>
    <t>271800024</t>
  </si>
  <si>
    <t>MA. BELEN P. GRANADOS</t>
  </si>
  <si>
    <t>B1,L10, PALM ESTATE SUBD.</t>
  </si>
  <si>
    <t>180200031</t>
  </si>
  <si>
    <t>271800031</t>
  </si>
  <si>
    <t>22048090</t>
  </si>
  <si>
    <t>271800204</t>
  </si>
  <si>
    <t>271800085</t>
  </si>
  <si>
    <t>ROBERT F. YENKO</t>
  </si>
  <si>
    <t>L3,B34, KAWAYAN COVE</t>
  </si>
  <si>
    <t>180200032</t>
  </si>
  <si>
    <t>22048350</t>
  </si>
  <si>
    <t>271800205</t>
  </si>
  <si>
    <t>GERARDO A. SEVILLA</t>
  </si>
  <si>
    <t>L30,B4, PALM ESTATE SUBD.</t>
  </si>
  <si>
    <t>180200033</t>
  </si>
  <si>
    <t>271800033</t>
  </si>
  <si>
    <t>22048867</t>
  </si>
  <si>
    <t>271800207</t>
  </si>
  <si>
    <t>LUCKY CIRCLE CORPORATION</t>
  </si>
  <si>
    <t>180200034</t>
  </si>
  <si>
    <t>22048896</t>
  </si>
  <si>
    <t>2718000217</t>
  </si>
  <si>
    <t>LUZVIMINDA C. SOBRADO</t>
  </si>
  <si>
    <t>L9,B4, PALM ESTATE SUBD.</t>
  </si>
  <si>
    <t>180200035</t>
  </si>
  <si>
    <t>22050486</t>
  </si>
  <si>
    <t>271800225</t>
  </si>
  <si>
    <t>WARLITO SECONDEZ</t>
  </si>
  <si>
    <t>180200036</t>
  </si>
  <si>
    <t>271800036</t>
  </si>
  <si>
    <t>22051219</t>
  </si>
  <si>
    <t>EDGAR N. AMANTE</t>
  </si>
  <si>
    <t>BRGY. UTOD</t>
  </si>
  <si>
    <t>AGRICULTURAL/ COMMERCIAL</t>
  </si>
  <si>
    <t>RANCHO AMANTE</t>
  </si>
  <si>
    <t>180300037</t>
  </si>
  <si>
    <t>271800037</t>
  </si>
  <si>
    <t>22051853</t>
  </si>
  <si>
    <t>271800242</t>
  </si>
  <si>
    <t>271800230</t>
  </si>
  <si>
    <t>JENNY N. HARPOLE</t>
  </si>
  <si>
    <t>LOT7,B18, TERRAZAS DE PUNTA FUEGO</t>
  </si>
  <si>
    <t>180300038</t>
  </si>
  <si>
    <t>271800038</t>
  </si>
  <si>
    <t>22052034</t>
  </si>
  <si>
    <t>271800243</t>
  </si>
  <si>
    <t>ELMER A. MAGANA</t>
  </si>
  <si>
    <t>180300039</t>
  </si>
  <si>
    <t>271800039</t>
  </si>
  <si>
    <t>22052329</t>
  </si>
  <si>
    <t>2718000244</t>
  </si>
  <si>
    <t>MARINA A. FENOL</t>
  </si>
  <si>
    <t>180300040</t>
  </si>
  <si>
    <t>271800040</t>
  </si>
  <si>
    <t>22053089</t>
  </si>
  <si>
    <t>271800249</t>
  </si>
  <si>
    <t>SOUTHERN LUZON DRUG CORPORATION ( MERCURY DRUG)</t>
  </si>
  <si>
    <t>180300041</t>
  </si>
  <si>
    <t>271800041</t>
  </si>
  <si>
    <t>22053257</t>
  </si>
  <si>
    <t>271800250</t>
  </si>
  <si>
    <t>JUSTINE M. COMIA</t>
  </si>
  <si>
    <t>L37,B35, ROXACO SUBD.</t>
  </si>
  <si>
    <t>180300042</t>
  </si>
  <si>
    <t>271800042</t>
  </si>
  <si>
    <t>22052544</t>
  </si>
  <si>
    <t>271800265</t>
  </si>
  <si>
    <t>L18, B2, APACIBLE BLVD.</t>
  </si>
  <si>
    <t>180300043</t>
  </si>
  <si>
    <t>271800043</t>
  </si>
  <si>
    <t>22053837</t>
  </si>
  <si>
    <t>271800267</t>
  </si>
  <si>
    <t>LORELYN A. MENDOZA</t>
  </si>
  <si>
    <t>180300044</t>
  </si>
  <si>
    <t>271800044</t>
  </si>
  <si>
    <t>22054110</t>
  </si>
  <si>
    <t>271800268</t>
  </si>
  <si>
    <t>REYNALDO / ALICIA ESTUDILLO</t>
  </si>
  <si>
    <t>180300045</t>
  </si>
  <si>
    <t>271800045</t>
  </si>
  <si>
    <t>22054487</t>
  </si>
  <si>
    <t>271800273</t>
  </si>
  <si>
    <t>MV COVE / AMADEO R. HALILI</t>
  </si>
  <si>
    <t>180300046</t>
  </si>
  <si>
    <t>271800046</t>
  </si>
  <si>
    <t>22054618</t>
  </si>
  <si>
    <t>271800275</t>
  </si>
  <si>
    <t>SEVERA A. TANOJA</t>
  </si>
  <si>
    <t>RECREATIONAL/ RESORT</t>
  </si>
  <si>
    <t>180300047</t>
  </si>
  <si>
    <t>271800047</t>
  </si>
  <si>
    <t>22056048</t>
  </si>
  <si>
    <t>271800288</t>
  </si>
  <si>
    <t>HOSFELITO O. FINES</t>
  </si>
  <si>
    <t>180300048</t>
  </si>
  <si>
    <t>22056309</t>
  </si>
  <si>
    <t>271800291</t>
  </si>
  <si>
    <t>FRABELLE FISHING CORPORATION</t>
  </si>
  <si>
    <t>L5,B6, PENINSULA DE PUNTA FUEGO</t>
  </si>
  <si>
    <t>180300049</t>
  </si>
  <si>
    <t>22056348</t>
  </si>
  <si>
    <t>271800292</t>
  </si>
  <si>
    <t>SOFIO H. RAMOS</t>
  </si>
  <si>
    <t>SAMANIEGO ST.</t>
  </si>
  <si>
    <t>180300050</t>
  </si>
  <si>
    <t>271800050</t>
  </si>
  <si>
    <t>22056467</t>
  </si>
  <si>
    <t>271800293</t>
  </si>
  <si>
    <t>RUBY ROSA BASCON</t>
  </si>
  <si>
    <t>180300052</t>
  </si>
  <si>
    <t>180300051</t>
  </si>
  <si>
    <t>271800051</t>
  </si>
  <si>
    <t>271800052</t>
  </si>
  <si>
    <t>22056677</t>
  </si>
  <si>
    <t>271800297</t>
  </si>
  <si>
    <t>TAGAYTAY GRASSLAND CO, INC.</t>
  </si>
  <si>
    <t>FAR EAST ROAD, PILOTO, CANYON COVE</t>
  </si>
  <si>
    <t>180300053</t>
  </si>
  <si>
    <t>271800053</t>
  </si>
  <si>
    <t>22264064</t>
  </si>
  <si>
    <t>271800302</t>
  </si>
  <si>
    <t>GINGER ANNE S. CASTILLO</t>
  </si>
  <si>
    <t>LOT 23,B14, TERRAZAS DE PUNTA FUEGO</t>
  </si>
  <si>
    <t>180300054</t>
  </si>
  <si>
    <t>271800054</t>
  </si>
  <si>
    <t>22266512</t>
  </si>
  <si>
    <t>271800323</t>
  </si>
  <si>
    <t>NORMA C. WONCHAI</t>
  </si>
  <si>
    <t>L33,B18, ROXACO SUBD.</t>
  </si>
  <si>
    <t>180400055</t>
  </si>
  <si>
    <t>271800055</t>
  </si>
  <si>
    <t>22265685</t>
  </si>
  <si>
    <t>REBECCA C. TOPACIO</t>
  </si>
  <si>
    <t>POULTRY</t>
  </si>
  <si>
    <t>180400056</t>
  </si>
  <si>
    <t>22266754</t>
  </si>
  <si>
    <t>271800332</t>
  </si>
  <si>
    <t>271800056</t>
  </si>
  <si>
    <t>271800057</t>
  </si>
  <si>
    <t>271800058</t>
  </si>
  <si>
    <t>271800059</t>
  </si>
  <si>
    <t>271800060</t>
  </si>
  <si>
    <t>271800061</t>
  </si>
  <si>
    <t>271800062</t>
  </si>
  <si>
    <t>271800063</t>
  </si>
  <si>
    <t>271800064</t>
  </si>
  <si>
    <t>271800069</t>
  </si>
  <si>
    <t>271800070</t>
  </si>
  <si>
    <t>271800071</t>
  </si>
  <si>
    <t>271800072</t>
  </si>
  <si>
    <t>271800073</t>
  </si>
  <si>
    <t>271800074</t>
  </si>
  <si>
    <t>271800075</t>
  </si>
  <si>
    <t>271800076</t>
  </si>
  <si>
    <t>271800077</t>
  </si>
  <si>
    <t>271800078</t>
  </si>
  <si>
    <t>271800079</t>
  </si>
  <si>
    <t>271800080</t>
  </si>
  <si>
    <t>271800081</t>
  </si>
  <si>
    <t>271800082</t>
  </si>
  <si>
    <t>271800083</t>
  </si>
  <si>
    <t>271800084</t>
  </si>
  <si>
    <t>271800086</t>
  </si>
  <si>
    <t>271800087</t>
  </si>
  <si>
    <t>271800090</t>
  </si>
  <si>
    <t>271800091</t>
  </si>
  <si>
    <t>271800092</t>
  </si>
  <si>
    <t>271800093</t>
  </si>
  <si>
    <t>271800097</t>
  </si>
  <si>
    <t>271800098</t>
  </si>
  <si>
    <t>271800099</t>
  </si>
  <si>
    <t>271800100</t>
  </si>
  <si>
    <t>271800101</t>
  </si>
  <si>
    <t>271800102</t>
  </si>
  <si>
    <t>271800103</t>
  </si>
  <si>
    <t>271800104</t>
  </si>
  <si>
    <t>271800105</t>
  </si>
  <si>
    <t>271800106</t>
  </si>
  <si>
    <t>271800107</t>
  </si>
  <si>
    <t>271800108</t>
  </si>
  <si>
    <t>271800109</t>
  </si>
  <si>
    <t>271800111</t>
  </si>
  <si>
    <t>271800112</t>
  </si>
  <si>
    <t>271800113</t>
  </si>
  <si>
    <t>271800114</t>
  </si>
  <si>
    <t>271800115</t>
  </si>
  <si>
    <t>271800116</t>
  </si>
  <si>
    <t>271800117</t>
  </si>
  <si>
    <t>271800118</t>
  </si>
  <si>
    <t>271800119</t>
  </si>
  <si>
    <t>271800120</t>
  </si>
  <si>
    <t>271800121</t>
  </si>
  <si>
    <t>271800122</t>
  </si>
  <si>
    <t>271800123</t>
  </si>
  <si>
    <t>271800124</t>
  </si>
  <si>
    <t>271800127</t>
  </si>
  <si>
    <t>271800128</t>
  </si>
  <si>
    <t>271800129</t>
  </si>
  <si>
    <t>271800130</t>
  </si>
  <si>
    <t>271800131</t>
  </si>
  <si>
    <t>271800132</t>
  </si>
  <si>
    <t>271800133</t>
  </si>
  <si>
    <t>271800134</t>
  </si>
  <si>
    <t>271800135</t>
  </si>
  <si>
    <t>271800137</t>
  </si>
  <si>
    <t>271800140</t>
  </si>
  <si>
    <t>271800141</t>
  </si>
  <si>
    <t>271800142</t>
  </si>
  <si>
    <t>271800143</t>
  </si>
  <si>
    <t>271800144</t>
  </si>
  <si>
    <t>271800145</t>
  </si>
  <si>
    <t>271800146</t>
  </si>
  <si>
    <t>271800147</t>
  </si>
  <si>
    <t>271800148</t>
  </si>
  <si>
    <t>271800149</t>
  </si>
  <si>
    <t>271800150</t>
  </si>
  <si>
    <t>271800151</t>
  </si>
  <si>
    <t>271800152</t>
  </si>
  <si>
    <t>271800153</t>
  </si>
  <si>
    <t>271800154</t>
  </si>
  <si>
    <t>271800155</t>
  </si>
  <si>
    <t>271800156</t>
  </si>
  <si>
    <t>271800157</t>
  </si>
  <si>
    <t>271800158</t>
  </si>
  <si>
    <t>271800159</t>
  </si>
  <si>
    <t>271800162</t>
  </si>
  <si>
    <t>271800163</t>
  </si>
  <si>
    <t>271800164</t>
  </si>
  <si>
    <t>271800165</t>
  </si>
  <si>
    <t>271800166</t>
  </si>
  <si>
    <t>271800167</t>
  </si>
  <si>
    <t>271800168</t>
  </si>
  <si>
    <t>271800169</t>
  </si>
  <si>
    <t>271800170</t>
  </si>
  <si>
    <t>271800171</t>
  </si>
  <si>
    <t>271800172</t>
  </si>
  <si>
    <t>271800173</t>
  </si>
  <si>
    <t>271800174</t>
  </si>
  <si>
    <t>271800175</t>
  </si>
  <si>
    <t>271800176</t>
  </si>
  <si>
    <t>271800177</t>
  </si>
  <si>
    <t>271800179</t>
  </si>
  <si>
    <t>271800180</t>
  </si>
  <si>
    <t>271800181</t>
  </si>
  <si>
    <t>271800182</t>
  </si>
  <si>
    <t>271800183</t>
  </si>
  <si>
    <t>271800184</t>
  </si>
  <si>
    <t>271800185</t>
  </si>
  <si>
    <t>271800186</t>
  </si>
  <si>
    <t>271800187</t>
  </si>
  <si>
    <t>271800188</t>
  </si>
  <si>
    <t>271800189</t>
  </si>
  <si>
    <t>271800190</t>
  </si>
  <si>
    <t>271800191</t>
  </si>
  <si>
    <t>271800193</t>
  </si>
  <si>
    <t>271800198</t>
  </si>
  <si>
    <t>HAIRSALON WONDERS INC.</t>
  </si>
  <si>
    <t>CFEI       O.R. NO.</t>
  </si>
  <si>
    <t>JACQUILINE ALDAY</t>
  </si>
  <si>
    <t>L10, B3, PH3</t>
  </si>
  <si>
    <t>DOLORES A. MONTANO</t>
  </si>
  <si>
    <t>C. AVAREZ ST.</t>
  </si>
  <si>
    <t xml:space="preserve">MODEL 62, BLK. 4, LOT 19, </t>
  </si>
  <si>
    <t>ALVIN EMMMANUEL R. URIARTE</t>
  </si>
  <si>
    <t>L1, BLK. 3, PALM ESTATE SUBD.</t>
  </si>
  <si>
    <t>EVAN EDGAR I. LAMANO</t>
  </si>
  <si>
    <t>MARZ FUEL CORPORATION/ UNITED MARZ</t>
  </si>
  <si>
    <t>GLENDA CUETO</t>
  </si>
  <si>
    <t>HOVERT TAN GRATIL JR.</t>
  </si>
  <si>
    <t>PATRICIO VILACIETE JR. / V-7</t>
  </si>
  <si>
    <t>BRGY.PUTAT</t>
  </si>
  <si>
    <t>RENE M.MAGBUHOS</t>
  </si>
  <si>
    <t>L31, B4, PALM ESTATE SUBD.</t>
  </si>
  <si>
    <t>FAMILY HEALTH AND BEAUTY CORP.</t>
  </si>
  <si>
    <t>JAPAN HOME / MICHAEL YOUNG</t>
  </si>
  <si>
    <t>ROMEO I. ROXAS</t>
  </si>
  <si>
    <t>L23, B6, PALM ESTATE SUBD,.</t>
  </si>
  <si>
    <t>LE ANN KATELENE S. CABRIDO</t>
  </si>
  <si>
    <t>JAIME E. JADWANI</t>
  </si>
  <si>
    <t>B4, L1, KAWQAYAN COVE</t>
  </si>
  <si>
    <t>EDWARD C. YANG</t>
  </si>
  <si>
    <t>L38, B1, TALIBEACH SUBD.</t>
  </si>
  <si>
    <t>FELIE O. GO / BATANGAS CITY FOOD CORP. ( CHOWKING )</t>
  </si>
  <si>
    <t>SHAKEYS PIZZA VENTURES INC.</t>
  </si>
  <si>
    <t>GGP PROPERTY HOLDING, INC.</t>
  </si>
  <si>
    <t>PENINSULA DE PUNTA FUEGO</t>
  </si>
  <si>
    <t>SITIO ELPASO</t>
  </si>
  <si>
    <t>B1,L3,4,13,14, B3,L3,4,5,6 CAMIA HOMES</t>
  </si>
  <si>
    <t>B1, L23, B2, L11, B3, L2, B4, L23 CAMIA HOMES</t>
  </si>
  <si>
    <t>HERVE LEMONON / SANDRA SANDRINE INC.</t>
  </si>
  <si>
    <t>B9, L 13, KAWAYAN COVE</t>
  </si>
  <si>
    <t>L2,B3, TALIBEACH SUBD.</t>
  </si>
  <si>
    <t>BDO UNIBANK</t>
  </si>
  <si>
    <t>BRGY, CALAYO</t>
  </si>
  <si>
    <t>JOAQUIN ZIALCITA</t>
  </si>
  <si>
    <t>L2,B23, TALIBEACH SUBD.</t>
  </si>
  <si>
    <t>NESTOR ABELLERA</t>
  </si>
  <si>
    <t>RULLODA JAGRUPE D.</t>
  </si>
  <si>
    <t>ALVAREZ ST.</t>
  </si>
  <si>
    <t>RENALYN B. CASTRO</t>
  </si>
  <si>
    <t>BRGY. KAYLAWAY</t>
  </si>
  <si>
    <t>B5,L11, PALM ESTATE SUBD.</t>
  </si>
  <si>
    <t>CENTURY LIMITLESS CORP.</t>
  </si>
  <si>
    <t>SOUTHERN LUZON DRUG CORPORATION</t>
  </si>
  <si>
    <t>BRGY. DAYAP</t>
  </si>
  <si>
    <t>RUBEN J. BEARIS</t>
  </si>
  <si>
    <t>BRGY. BUTUCAN</t>
  </si>
  <si>
    <t>GLOBE TELECOM INC.</t>
  </si>
  <si>
    <t>BRGY. TUMALIM</t>
  </si>
  <si>
    <t>BRGY.LUMBANGAN</t>
  </si>
  <si>
    <t>LOT 28, BLK. 8, PALM ESTATE SUBD.</t>
  </si>
  <si>
    <t>22056671</t>
  </si>
  <si>
    <t>271800296</t>
  </si>
  <si>
    <t>LEANDRO A. ABELLERA</t>
  </si>
  <si>
    <t>180400057</t>
  </si>
  <si>
    <t>22267184</t>
  </si>
  <si>
    <t>271800334</t>
  </si>
  <si>
    <t>MICHELLE C. DELEGIRO</t>
  </si>
  <si>
    <t>L8,B3, PALM ESTATE SUB.</t>
  </si>
  <si>
    <t>180400058</t>
  </si>
  <si>
    <t>22268601</t>
  </si>
  <si>
    <t>271800337</t>
  </si>
  <si>
    <t>GREGORIO MAGPANTAY JR.</t>
  </si>
  <si>
    <t>180400059</t>
  </si>
  <si>
    <t>22268524</t>
  </si>
  <si>
    <t>271800338</t>
  </si>
  <si>
    <t>MACRIC INCORPORATED</t>
  </si>
  <si>
    <t>L4,B34, PENINSULA DE PUNTA FUEGO</t>
  </si>
  <si>
    <t>180400060</t>
  </si>
  <si>
    <t>22537725</t>
  </si>
  <si>
    <t>271800349</t>
  </si>
  <si>
    <t>BON FRANCIS MARCELO</t>
  </si>
  <si>
    <t>L22, B4, PALM ESTATE SUBD</t>
  </si>
  <si>
    <t>180400061</t>
  </si>
  <si>
    <t>22537951</t>
  </si>
  <si>
    <t>271800350</t>
  </si>
  <si>
    <t>RENE BARERA</t>
  </si>
  <si>
    <t>180400062</t>
  </si>
  <si>
    <t>22538026</t>
  </si>
  <si>
    <t>271800351</t>
  </si>
  <si>
    <t>L27,28, B2, CAMIA HOMES</t>
  </si>
  <si>
    <t>180400063</t>
  </si>
  <si>
    <t>22538113</t>
  </si>
  <si>
    <t>271800362</t>
  </si>
  <si>
    <t>MIGUEL LORENZO MALABANAN</t>
  </si>
  <si>
    <t>L40, B2-A</t>
  </si>
  <si>
    <t>180400064</t>
  </si>
  <si>
    <t>22538998</t>
  </si>
  <si>
    <t>271800365</t>
  </si>
  <si>
    <t>VICTORIA MARCOSO</t>
  </si>
  <si>
    <t>TRUCK GARRAGE</t>
  </si>
  <si>
    <t>180400065</t>
  </si>
  <si>
    <t>22539225</t>
  </si>
  <si>
    <t>271800366</t>
  </si>
  <si>
    <t>180400066</t>
  </si>
  <si>
    <t>22539224</t>
  </si>
  <si>
    <t>271800367</t>
  </si>
  <si>
    <t>DIVINA GRACIA LEAH CARINGAL</t>
  </si>
  <si>
    <t>L5,B5, TALIBEACH SUBD.</t>
  </si>
  <si>
    <t>180400067</t>
  </si>
  <si>
    <t>271800067</t>
  </si>
  <si>
    <t>22538581</t>
  </si>
  <si>
    <t>271800389</t>
  </si>
  <si>
    <t>ROGELIO R. BERNARDO</t>
  </si>
  <si>
    <t>B9, L5, SAMANIEGO ST. APACIBLE BLVD.</t>
  </si>
  <si>
    <t>180400068</t>
  </si>
  <si>
    <t>22540271</t>
  </si>
  <si>
    <t>271800401</t>
  </si>
  <si>
    <t>JOSELITO S. TARIO</t>
  </si>
  <si>
    <t>TANIGUE ST.</t>
  </si>
  <si>
    <t>180400069</t>
  </si>
  <si>
    <t>22540455</t>
  </si>
  <si>
    <t>271800402</t>
  </si>
  <si>
    <t>JOSE FELICIANO MALORCA`</t>
  </si>
  <si>
    <t>BRGY. NATIP[UAN</t>
  </si>
  <si>
    <t>L9, B19, TERRAZAS DE PUNTA FUEGO</t>
  </si>
  <si>
    <t>22541028</t>
  </si>
  <si>
    <t>271800406</t>
  </si>
  <si>
    <t>180500070</t>
  </si>
  <si>
    <t>PERLITA S. ARANETA</t>
  </si>
  <si>
    <t>180500071</t>
  </si>
  <si>
    <t>22541483</t>
  </si>
  <si>
    <t>271800417</t>
  </si>
  <si>
    <t>ANICETO SAMONTE JR.</t>
  </si>
  <si>
    <t>180500072</t>
  </si>
  <si>
    <t>22582036</t>
  </si>
  <si>
    <t>271800427</t>
  </si>
  <si>
    <t>EDISON P. VASQUEZ</t>
  </si>
  <si>
    <t>L14,B6, SANDARI BATULAO</t>
  </si>
  <si>
    <t>180500073</t>
  </si>
  <si>
    <t>22583115</t>
  </si>
  <si>
    <t>271800456</t>
  </si>
  <si>
    <t>DOROTEA D. BOTOBARA</t>
  </si>
  <si>
    <t>SAN JOSE SUBD.</t>
  </si>
  <si>
    <t>180500074</t>
  </si>
  <si>
    <t>22583861</t>
  </si>
  <si>
    <t>271800466</t>
  </si>
  <si>
    <t>MUSEUM</t>
  </si>
  <si>
    <t>BATULAO</t>
  </si>
  <si>
    <t>180500075</t>
  </si>
  <si>
    <t>22581259</t>
  </si>
  <si>
    <t>2718000475</t>
  </si>
  <si>
    <t>180500076</t>
  </si>
  <si>
    <t>22581258</t>
  </si>
  <si>
    <t>271800476</t>
  </si>
  <si>
    <t>EMMANUEL RON C. BRUZOLA</t>
  </si>
  <si>
    <t>B5, L15,16, PALM ESTATE SUBD.</t>
  </si>
  <si>
    <t>180500077</t>
  </si>
  <si>
    <t>22584936</t>
  </si>
  <si>
    <t>271800487</t>
  </si>
  <si>
    <t>ANTHONY DEXTER A. CARANDAN</t>
  </si>
  <si>
    <t>L13, B8, PALM ESTATE SUBD.,</t>
  </si>
  <si>
    <t>180500078</t>
  </si>
  <si>
    <t>22714752</t>
  </si>
  <si>
    <t>271800492</t>
  </si>
  <si>
    <t>RANIDEL R. DE OCAMPO</t>
  </si>
  <si>
    <t>BRGY. LATAG</t>
  </si>
  <si>
    <t>3 UNITS TUNNEL VENT</t>
  </si>
  <si>
    <t>180500079</t>
  </si>
  <si>
    <t>22714833</t>
  </si>
  <si>
    <t>271800497</t>
  </si>
  <si>
    <t>SCOTTLAND INC. ( BONCHON CHICKEN PHIL.)</t>
  </si>
  <si>
    <t>180600080</t>
  </si>
  <si>
    <t>22715742</t>
  </si>
  <si>
    <t>271800509</t>
  </si>
  <si>
    <t>DANILO R. DEGUZMAN</t>
  </si>
  <si>
    <t>180600081</t>
  </si>
  <si>
    <t>22715977</t>
  </si>
  <si>
    <t>271800511</t>
  </si>
  <si>
    <t>RADELIA C. SY</t>
  </si>
  <si>
    <t>TOWN HOUSE</t>
  </si>
  <si>
    <t>180600082</t>
  </si>
  <si>
    <t>21239710</t>
  </si>
  <si>
    <t>271800515</t>
  </si>
  <si>
    <t>ANDOKS LITSON CORPORATION</t>
  </si>
  <si>
    <t>180600083</t>
  </si>
  <si>
    <t>22716669</t>
  </si>
  <si>
    <t>271800521</t>
  </si>
  <si>
    <t>LAMBERTO P. APACIBLE</t>
  </si>
  <si>
    <t>L10,11, B26,</t>
  </si>
  <si>
    <t>180600084</t>
  </si>
  <si>
    <t>22717079</t>
  </si>
  <si>
    <t>271800524</t>
  </si>
  <si>
    <t>PRINCETON Y. HUANG</t>
  </si>
  <si>
    <t>L5, B38, TERRAZAS DE PUNTA FUEGO</t>
  </si>
  <si>
    <t>180600085</t>
  </si>
  <si>
    <t>22717720</t>
  </si>
  <si>
    <t>271800528</t>
  </si>
  <si>
    <t>CARLOS GAMEZ</t>
  </si>
  <si>
    <t>180600086</t>
  </si>
  <si>
    <t>22717815</t>
  </si>
  <si>
    <t>271800533</t>
  </si>
  <si>
    <t>NARCISO L. ERANA</t>
  </si>
  <si>
    <t xml:space="preserve">L7, B6, TALIBEACH SUBD. </t>
  </si>
  <si>
    <t>180600087</t>
  </si>
  <si>
    <t>22718157</t>
  </si>
  <si>
    <t>271800534</t>
  </si>
  <si>
    <t>JOSEPH JULIAN A. BALILLA</t>
  </si>
  <si>
    <t>P. SAMANIEGO ST. APARTMENT</t>
  </si>
  <si>
    <t>180600088</t>
  </si>
  <si>
    <t>22718711</t>
  </si>
  <si>
    <t>271800540</t>
  </si>
  <si>
    <t>CRISANTA SANGALANG ( HACIENDA ROXAS MULTI PURPOSE COOPERATIVE)</t>
  </si>
  <si>
    <t xml:space="preserve">BRGY.REPARO </t>
  </si>
  <si>
    <t>22718737</t>
  </si>
  <si>
    <t>271800541</t>
  </si>
  <si>
    <t>MARIA BELINDA CORNEJO</t>
  </si>
  <si>
    <t>COMMERCIAL/ RESIDENTIAL</t>
  </si>
  <si>
    <t>18060090</t>
  </si>
  <si>
    <t>22720180</t>
  </si>
  <si>
    <t>271800556</t>
  </si>
  <si>
    <t>MARTIN C. BERNASCONI</t>
  </si>
  <si>
    <t>L13,14, BLK. 2,  TALIBEQACH SUBD.</t>
  </si>
  <si>
    <t>180600091</t>
  </si>
  <si>
    <t>22720553</t>
  </si>
  <si>
    <t>271800565</t>
  </si>
  <si>
    <t>JORGE ESGUERRA</t>
  </si>
  <si>
    <t>L2, BLK. 5, PALM ESTATE SUBD.</t>
  </si>
  <si>
    <t>180700092</t>
  </si>
  <si>
    <t>22723188</t>
  </si>
  <si>
    <t>271800608</t>
  </si>
  <si>
    <t>MANA ANGELA DE CASTRO</t>
  </si>
  <si>
    <t xml:space="preserve">L5, BLK. 4, </t>
  </si>
  <si>
    <t>22723223</t>
  </si>
  <si>
    <t>271800609</t>
  </si>
  <si>
    <t>JOSEPH T. SACRO</t>
  </si>
  <si>
    <t>L8, B1, TALIBEACH SUBD.</t>
  </si>
  <si>
    <t>180700093</t>
  </si>
  <si>
    <t>180700094</t>
  </si>
  <si>
    <t>271800610</t>
  </si>
  <si>
    <t>NORMITA P. APACIBLE</t>
  </si>
  <si>
    <t>L35, B3, PALM ESTATE SUBD.</t>
  </si>
  <si>
    <t>180700095</t>
  </si>
  <si>
    <t>2718200095</t>
  </si>
  <si>
    <t>22723487</t>
  </si>
  <si>
    <t>271800617</t>
  </si>
  <si>
    <t>JOHN CHRISTOPHER ALREY C. BUENA</t>
  </si>
  <si>
    <t>GOAT HOUSE</t>
  </si>
  <si>
    <t>180700096</t>
  </si>
  <si>
    <t>22723550</t>
  </si>
  <si>
    <t>271800618</t>
  </si>
  <si>
    <t>ANANTA REALTY CORP.</t>
  </si>
  <si>
    <t>L9,B6, PENINSULA DE PUNTA FUEGO</t>
  </si>
  <si>
    <t>22723932</t>
  </si>
  <si>
    <t>271800641</t>
  </si>
  <si>
    <t>FJ PRIME HOLDINGS CORPORATION</t>
  </si>
  <si>
    <t>L29, B34, PENINSULA DE PUNTA FUEGO</t>
  </si>
  <si>
    <t>180700097</t>
  </si>
  <si>
    <t>180700098</t>
  </si>
  <si>
    <t>22724003</t>
  </si>
  <si>
    <t>271800642</t>
  </si>
  <si>
    <t>FARAH CONCEPCION R. REYES</t>
  </si>
  <si>
    <t>J.P. ,LAUREL ST. COR. F. ALIX ST.</t>
  </si>
  <si>
    <t>180700099</t>
  </si>
  <si>
    <t>22721302</t>
  </si>
  <si>
    <t>22724089</t>
  </si>
  <si>
    <t>271800647</t>
  </si>
  <si>
    <t>ROBELYNE JOY A. CHUA</t>
  </si>
  <si>
    <t xml:space="preserve">L26, B5, PALM ESTATE SUBD. </t>
  </si>
  <si>
    <t>180700100</t>
  </si>
  <si>
    <t>271800648</t>
  </si>
  <si>
    <t>RONALD M. ORCUSE</t>
  </si>
  <si>
    <t xml:space="preserve">SAN ROQUE ST (SCHOOL). </t>
  </si>
  <si>
    <t>180700101</t>
  </si>
  <si>
    <t>23028456</t>
  </si>
  <si>
    <t>271800677</t>
  </si>
  <si>
    <t>MARK WILLIAM &amp; MARIA JOJI GEORGIA COWAN</t>
  </si>
  <si>
    <t xml:space="preserve">L5, B20, KAWAYAN COVE </t>
  </si>
  <si>
    <t>180700102</t>
  </si>
  <si>
    <t>23029301</t>
  </si>
  <si>
    <t>271800678</t>
  </si>
  <si>
    <t>HACIENDA ROXAS MULTI NPURPOSE COOPERATIVE / CRISANTA SANGALANG</t>
  </si>
  <si>
    <t>BRGY. REPARO</t>
  </si>
  <si>
    <t>BAMBOO TREATMENT FACILITY</t>
  </si>
  <si>
    <t>180700103</t>
  </si>
  <si>
    <t>23029139</t>
  </si>
  <si>
    <t>271800685</t>
  </si>
  <si>
    <t>GLENDA C. LIMBOC</t>
  </si>
  <si>
    <t xml:space="preserve">L28, B2, PALM ESTATE SUBD. </t>
  </si>
  <si>
    <t>23029526</t>
  </si>
  <si>
    <t>271800691</t>
  </si>
  <si>
    <t>1808000104</t>
  </si>
  <si>
    <t>PAUL MICHAEL C. JAVIER</t>
  </si>
  <si>
    <t>ZALVADEA ST.</t>
  </si>
  <si>
    <t>180800105</t>
  </si>
  <si>
    <t>23029860</t>
  </si>
  <si>
    <t>271800692</t>
  </si>
  <si>
    <t>180800106</t>
  </si>
  <si>
    <t>23029891</t>
  </si>
  <si>
    <t>271800698</t>
  </si>
  <si>
    <t>JULITO VILLEZA JR.</t>
  </si>
  <si>
    <t>180800107</t>
  </si>
  <si>
    <t>23030003</t>
  </si>
  <si>
    <t>271800699</t>
  </si>
  <si>
    <t>LUIS M. ACENAS</t>
  </si>
  <si>
    <t>L5, B 40, KAWAYAN COVE</t>
  </si>
  <si>
    <t>180800108</t>
  </si>
  <si>
    <t>23030083</t>
  </si>
  <si>
    <t>DARWIN B. OGERIO</t>
  </si>
  <si>
    <t>180800109</t>
  </si>
  <si>
    <t>23031121</t>
  </si>
  <si>
    <t>271800710</t>
  </si>
  <si>
    <t>271800717</t>
  </si>
  <si>
    <t>BUONO COMPAGNIA HOLDINGS CORP.</t>
  </si>
  <si>
    <t>L31, B41, KAWAYAN COVE</t>
  </si>
  <si>
    <t>180800110</t>
  </si>
  <si>
    <t>23031229</t>
  </si>
  <si>
    <t>271800724</t>
  </si>
  <si>
    <t>BPI DIRECT BANKO INC.</t>
  </si>
  <si>
    <t>180800111</t>
  </si>
  <si>
    <t>23031952</t>
  </si>
  <si>
    <t>271800725</t>
  </si>
  <si>
    <t>JAMES RYAN MENDOZA</t>
  </si>
  <si>
    <t>180800112</t>
  </si>
  <si>
    <t>23032213</t>
  </si>
  <si>
    <t>271800733</t>
  </si>
  <si>
    <t>LEONORA S. VILLACRUSIS/LETICIA S. NANQUIL/ ZENAIDA S. CRUZ/ LOLITA S. TENORIO</t>
  </si>
  <si>
    <t>BRGY. 10</t>
  </si>
  <si>
    <t>271800735</t>
  </si>
  <si>
    <t>MARIA LORDES A. LIM</t>
  </si>
  <si>
    <t>B8, L4, PUNTA FUEGO</t>
  </si>
  <si>
    <t>23030878</t>
  </si>
  <si>
    <t>271800738</t>
  </si>
  <si>
    <t>L14, B3, ROXACO SUBD.</t>
  </si>
  <si>
    <t>23033802</t>
  </si>
  <si>
    <t>271800739</t>
  </si>
  <si>
    <t>B4, L18,20 ROXACO SUBD.</t>
  </si>
  <si>
    <t>23033801</t>
  </si>
  <si>
    <t>271800740</t>
  </si>
  <si>
    <t>EMERLINDA L. VILLALUNA</t>
  </si>
  <si>
    <t>L1,B9, PALM ESTATE SUBD.</t>
  </si>
  <si>
    <t>180800113</t>
  </si>
  <si>
    <t>180800114</t>
  </si>
  <si>
    <t>180800115</t>
  </si>
  <si>
    <t>180800116</t>
  </si>
  <si>
    <t>180800117</t>
  </si>
  <si>
    <t>23033954</t>
  </si>
  <si>
    <t>271800744</t>
  </si>
  <si>
    <t>CHARINA M. AOYOMA</t>
  </si>
  <si>
    <t>L3,B3,P2, TALIBEACH SUBD.</t>
  </si>
  <si>
    <t>180800118</t>
  </si>
  <si>
    <t>23034009</t>
  </si>
  <si>
    <t>271800765</t>
  </si>
  <si>
    <t>FARAH CONCEPCION REYES</t>
  </si>
  <si>
    <t>180600088-A</t>
  </si>
  <si>
    <t>22723436</t>
  </si>
  <si>
    <t>BENEDICT JESS M. FERRER</t>
  </si>
  <si>
    <t>L2, B2B, TERRAZAS DE PUNTA FUEGO</t>
  </si>
  <si>
    <t>180800119</t>
  </si>
  <si>
    <t>23034951</t>
  </si>
  <si>
    <t>271800791</t>
  </si>
  <si>
    <t>MARIA CONCEPCION M. ALBERTO</t>
  </si>
  <si>
    <t>BRGY. CALAYAO</t>
  </si>
  <si>
    <t>180800120</t>
  </si>
  <si>
    <t>23035178</t>
  </si>
  <si>
    <t>271800795</t>
  </si>
  <si>
    <t>180800121</t>
  </si>
  <si>
    <t>23035333</t>
  </si>
  <si>
    <t>271800796</t>
  </si>
  <si>
    <t>DIGITEL MOBILE PHILIPPINES INC.</t>
  </si>
  <si>
    <t>180800122</t>
  </si>
  <si>
    <t>23035332</t>
  </si>
  <si>
    <t>271800797</t>
  </si>
  <si>
    <t>MA. NANETTE B. RAYA</t>
  </si>
  <si>
    <t>B3,L11, TALIBEACH SUBD.</t>
  </si>
  <si>
    <t>180800123</t>
  </si>
  <si>
    <t>23034421</t>
  </si>
  <si>
    <t>271800798</t>
  </si>
  <si>
    <t>RAQUELITA R. RAFA</t>
  </si>
  <si>
    <t>180800124</t>
  </si>
  <si>
    <t>23035389</t>
  </si>
  <si>
    <t>271800799</t>
  </si>
  <si>
    <t>LORITHY M. ESGUERRA</t>
  </si>
  <si>
    <t>B4,L20, PALM ESTATE SUBD.</t>
  </si>
  <si>
    <t>180900125</t>
  </si>
  <si>
    <t>23036807</t>
  </si>
  <si>
    <t>271800821</t>
  </si>
  <si>
    <t>RONALD R. RELLIN</t>
  </si>
  <si>
    <t>GAS STATION</t>
  </si>
  <si>
    <t>180900126</t>
  </si>
  <si>
    <t>23036831</t>
  </si>
  <si>
    <t>271800822</t>
  </si>
  <si>
    <t>MARK VINCENT CHUA</t>
  </si>
  <si>
    <t>L4,B9, TALIBEACH SUBD.</t>
  </si>
  <si>
    <t>180900127</t>
  </si>
  <si>
    <t>23036031</t>
  </si>
  <si>
    <t>271800823</t>
  </si>
  <si>
    <t>NOEL U. ADRE</t>
  </si>
  <si>
    <t>119 C. ALVAREZ ST</t>
  </si>
  <si>
    <t>180900128</t>
  </si>
  <si>
    <t>23255028</t>
  </si>
  <si>
    <t>271800834</t>
  </si>
  <si>
    <t>MARY CHRISTY A. CANUMAY</t>
  </si>
  <si>
    <t>180900129</t>
  </si>
  <si>
    <t>23255302</t>
  </si>
  <si>
    <t>GREGORIO A. ULARTE</t>
  </si>
  <si>
    <t>180900130</t>
  </si>
  <si>
    <t>23255444</t>
  </si>
  <si>
    <t>271800871</t>
  </si>
  <si>
    <t>EDUARDO O. ANGSIOCO</t>
  </si>
  <si>
    <t>180900131</t>
  </si>
  <si>
    <t>23255911</t>
  </si>
  <si>
    <t>271800872</t>
  </si>
  <si>
    <t>MARY GRACE B. SEVILLA</t>
  </si>
  <si>
    <t>180900132</t>
  </si>
  <si>
    <t>23255458</t>
  </si>
  <si>
    <t>271800873</t>
  </si>
  <si>
    <t>KIMBERLY ERGINA</t>
  </si>
  <si>
    <t>180900133</t>
  </si>
  <si>
    <t>23255591</t>
  </si>
  <si>
    <t>271800874</t>
  </si>
  <si>
    <t>EDERLINDA J. RODAS</t>
  </si>
  <si>
    <t>180900134</t>
  </si>
  <si>
    <t>23256801</t>
  </si>
  <si>
    <t>271800883</t>
  </si>
  <si>
    <t>271800882</t>
  </si>
  <si>
    <t>MAGDALENA K. CANDASA</t>
  </si>
  <si>
    <t>L29, B8, PALM ESTATE SUBD.</t>
  </si>
  <si>
    <t>180900135</t>
  </si>
  <si>
    <t>CALMA ROWHOUSE CLUSTER OF 8</t>
  </si>
  <si>
    <t>180900136</t>
  </si>
  <si>
    <t>271800136</t>
  </si>
  <si>
    <t>23256812</t>
  </si>
  <si>
    <t>271800897</t>
  </si>
  <si>
    <t>CLASSIC CUBE</t>
  </si>
  <si>
    <t>180900137</t>
  </si>
  <si>
    <t>23256813</t>
  </si>
  <si>
    <t>271800898</t>
  </si>
  <si>
    <t>CALMA ROWHOUSE CLUSTER OF 6</t>
  </si>
  <si>
    <t>180900138</t>
  </si>
  <si>
    <t>271800138</t>
  </si>
  <si>
    <t>23256814</t>
  </si>
  <si>
    <t>271800899</t>
  </si>
  <si>
    <t>CLASSIC SQUARE</t>
  </si>
  <si>
    <t>180900139</t>
  </si>
  <si>
    <t>271800139</t>
  </si>
  <si>
    <t>271800900</t>
  </si>
  <si>
    <t>LAMBERTO S. BAYABORDA</t>
  </si>
  <si>
    <t>COMMERCIAL / RESIDENTIAL</t>
  </si>
  <si>
    <t>180900140</t>
  </si>
  <si>
    <t>23257382</t>
  </si>
  <si>
    <t>271800902</t>
  </si>
  <si>
    <t>R. MARTINES ST.</t>
  </si>
  <si>
    <t>180900141</t>
  </si>
  <si>
    <t>23257565</t>
  </si>
  <si>
    <t>271800903</t>
  </si>
  <si>
    <t>ROSEMARIE JUDITH M. CERVANTES</t>
  </si>
  <si>
    <t>L10,B9, TALIBEACH SUBD.</t>
  </si>
  <si>
    <t>181000142</t>
  </si>
  <si>
    <t>23259166</t>
  </si>
  <si>
    <t>271800919</t>
  </si>
  <si>
    <t>LERMA A. LISBOA</t>
  </si>
  <si>
    <t>181000143</t>
  </si>
  <si>
    <t>23251875</t>
  </si>
  <si>
    <t>271800929</t>
  </si>
  <si>
    <t>FLORENCIA A. ABALLA</t>
  </si>
  <si>
    <t>181000144</t>
  </si>
  <si>
    <t>23452166</t>
  </si>
  <si>
    <t>271800940</t>
  </si>
  <si>
    <t>FRANCIS NICOLO RUFFY</t>
  </si>
  <si>
    <t>181000145</t>
  </si>
  <si>
    <t>23452354</t>
  </si>
  <si>
    <t>271800945</t>
  </si>
  <si>
    <t>LORENZO A. SALVADOR</t>
  </si>
  <si>
    <t>MULTI PURPOSE BLDG.</t>
  </si>
  <si>
    <t>181000146</t>
  </si>
  <si>
    <t>23452454</t>
  </si>
  <si>
    <t>271800946</t>
  </si>
  <si>
    <t>FLORENTINO A. BARCELON</t>
  </si>
  <si>
    <t>181000147</t>
  </si>
  <si>
    <t>23452362</t>
  </si>
  <si>
    <t>271800947</t>
  </si>
  <si>
    <t>SHOP HOUSE</t>
  </si>
  <si>
    <t>181000148</t>
  </si>
  <si>
    <t>23452457</t>
  </si>
  <si>
    <t>271800948</t>
  </si>
  <si>
    <t>181000149</t>
  </si>
  <si>
    <t>23452458</t>
  </si>
  <si>
    <t>271800949</t>
  </si>
  <si>
    <t>181000150</t>
  </si>
  <si>
    <t>23452459</t>
  </si>
  <si>
    <t>271800950</t>
  </si>
  <si>
    <t>AIME D. GRANADOS</t>
  </si>
  <si>
    <t>181000151</t>
  </si>
  <si>
    <t>23452397</t>
  </si>
  <si>
    <t>271800951</t>
  </si>
  <si>
    <t>RUDYARD CHUA SING</t>
  </si>
  <si>
    <t>VACATION HOUSE</t>
  </si>
  <si>
    <t>181000152</t>
  </si>
  <si>
    <t>23454494</t>
  </si>
  <si>
    <t>2718001002</t>
  </si>
  <si>
    <t>WILFREDO S. VERGARA</t>
  </si>
  <si>
    <t>CAMP. AVEJAR</t>
  </si>
  <si>
    <t>181000153</t>
  </si>
  <si>
    <t>23454741</t>
  </si>
  <si>
    <t>2718001005</t>
  </si>
  <si>
    <t>JOSE GERRY S. PAMINTUAN</t>
  </si>
  <si>
    <t>TRUCK YARD / FENCE</t>
  </si>
  <si>
    <t>181000154</t>
  </si>
  <si>
    <t>23454919</t>
  </si>
  <si>
    <t>2718001007</t>
  </si>
  <si>
    <t>MICHAEL V. FERRER</t>
  </si>
  <si>
    <t>L43,B34, PUNTA FUEGO</t>
  </si>
  <si>
    <t>181000155</t>
  </si>
  <si>
    <t>23455057</t>
  </si>
  <si>
    <t>2718001008</t>
  </si>
  <si>
    <t>MARIA LOURDES MANUEL</t>
  </si>
  <si>
    <t>BRGY. 7</t>
  </si>
  <si>
    <t>LAUNDRY SHOP</t>
  </si>
  <si>
    <t>181000156</t>
  </si>
  <si>
    <t>23455119</t>
  </si>
  <si>
    <t>2718001009</t>
  </si>
  <si>
    <t>JANE AMBAGAN</t>
  </si>
  <si>
    <t>APACIBLE BLVD.</t>
  </si>
  <si>
    <t>181000157</t>
  </si>
  <si>
    <t>23454997</t>
  </si>
  <si>
    <t>2718001010</t>
  </si>
  <si>
    <t>LIWAYWAY V. SIMUANGCO</t>
  </si>
  <si>
    <t>L17,B16, ROXACO SUBD.</t>
  </si>
  <si>
    <t>181000158</t>
  </si>
  <si>
    <t>23455623</t>
  </si>
  <si>
    <t>2718001021</t>
  </si>
  <si>
    <t>ELISA D. LEJANO</t>
  </si>
  <si>
    <t>B6,L10, SANDARI BATULAO</t>
  </si>
  <si>
    <t>181000159</t>
  </si>
  <si>
    <t>23455375</t>
  </si>
  <si>
    <t>2718001025</t>
  </si>
  <si>
    <t>JOEL S. BISAYAS</t>
  </si>
  <si>
    <t>L15,BH4, PALM ESTATE SUBD.</t>
  </si>
  <si>
    <t>181000160</t>
  </si>
  <si>
    <t>271800160</t>
  </si>
  <si>
    <t>23456030</t>
  </si>
  <si>
    <t>2718001026</t>
  </si>
  <si>
    <t>FRONT GATE, FAÇADE, FENCE, GUARD HOUSE, UNIVERSITY SHOP</t>
  </si>
  <si>
    <t>181000161</t>
  </si>
  <si>
    <t>CAS BUILDING</t>
  </si>
  <si>
    <t>181000162</t>
  </si>
  <si>
    <t>2718001048</t>
  </si>
  <si>
    <t>2718001049</t>
  </si>
  <si>
    <t>B1,L12,B2,L14,19,20,21,22,41,42, CAMIA HOMES</t>
  </si>
  <si>
    <t>181000163</t>
  </si>
  <si>
    <t>23456198</t>
  </si>
  <si>
    <t>2718001050</t>
  </si>
  <si>
    <t>ALMA RELEVO</t>
  </si>
  <si>
    <t>181000164</t>
  </si>
  <si>
    <t>23456532</t>
  </si>
  <si>
    <t>2718001051</t>
  </si>
  <si>
    <t>RIANA TRAJANO</t>
  </si>
  <si>
    <t>L33,B31, PENINSULA DE PUNTA FUEGO</t>
  </si>
  <si>
    <t>181000165</t>
  </si>
  <si>
    <t>23456534</t>
  </si>
  <si>
    <t>2718001057</t>
  </si>
  <si>
    <t>ALEJANDRO A. BARCELON</t>
  </si>
  <si>
    <t>DUPLEX-APARTMENT</t>
  </si>
  <si>
    <t>181100166</t>
  </si>
  <si>
    <t>23458528</t>
  </si>
  <si>
    <t>2718001086</t>
  </si>
  <si>
    <t>JONARD KRISTOPHER JAO</t>
  </si>
  <si>
    <t>B7,L20,21,PH1, CANYON COVE</t>
  </si>
  <si>
    <t>181100167</t>
  </si>
  <si>
    <t>23458713</t>
  </si>
  <si>
    <t>2718001087</t>
  </si>
  <si>
    <t>GRACE CARMEL PAREDES-BRAVO</t>
  </si>
  <si>
    <t>L10,B11, PENINSULA DE PUNTA FUEGO</t>
  </si>
  <si>
    <t>181100168</t>
  </si>
  <si>
    <t>23458657</t>
  </si>
  <si>
    <t>2718001089</t>
  </si>
  <si>
    <t>CAROL G. KARTHE</t>
  </si>
  <si>
    <t>L12,B10, TALIBEACH SUBD.</t>
  </si>
  <si>
    <t>181100169</t>
  </si>
  <si>
    <t>23458733</t>
  </si>
  <si>
    <t>2718001097</t>
  </si>
  <si>
    <t>EMERSON R. TESALONA</t>
  </si>
  <si>
    <t>L11,B4, PALM ESTATE SUBD.</t>
  </si>
  <si>
    <t>181100170</t>
  </si>
  <si>
    <t>23458599</t>
  </si>
  <si>
    <t>2718001098</t>
  </si>
  <si>
    <t>MARCELO M. BARRION</t>
  </si>
  <si>
    <t>BRGY. BILARAN</t>
  </si>
  <si>
    <t>L25,B35, VICTORIA VILLE SUBD.</t>
  </si>
  <si>
    <t>181100171</t>
  </si>
  <si>
    <t>2718000171</t>
  </si>
  <si>
    <t>2718001099</t>
  </si>
  <si>
    <t>2718000155</t>
  </si>
  <si>
    <t>ROMEO9 RUEDAS</t>
  </si>
  <si>
    <t>181100172</t>
  </si>
  <si>
    <t>23459013</t>
  </si>
  <si>
    <t>23460451</t>
  </si>
  <si>
    <t>2718001140</t>
  </si>
  <si>
    <t>SALVADOR MALANA III</t>
  </si>
  <si>
    <t>TRAINING CENTER</t>
  </si>
  <si>
    <t>181100173</t>
  </si>
  <si>
    <t>23460639</t>
  </si>
  <si>
    <t>2718001142</t>
  </si>
  <si>
    <t>LORENZO &amp; LIWAY ADRID</t>
  </si>
  <si>
    <t>L15,B20, ROXACO LANDING SUBD.</t>
  </si>
  <si>
    <t>181100174</t>
  </si>
  <si>
    <t>23461405</t>
  </si>
  <si>
    <t>2718001160</t>
  </si>
  <si>
    <t>FBAS FUNERAL CORP.</t>
  </si>
  <si>
    <t>181100175</t>
  </si>
  <si>
    <t>23712968</t>
  </si>
  <si>
    <t>2718001172</t>
  </si>
  <si>
    <t>HUBERT A. SARIGUMBA</t>
  </si>
  <si>
    <t>B15, L2, PH2, TERRAZAS DE PUNTA FUEGO</t>
  </si>
  <si>
    <t>181100176</t>
  </si>
  <si>
    <t>23712833</t>
  </si>
  <si>
    <t>2718001173</t>
  </si>
  <si>
    <t>RICHARD A. MERCADO</t>
  </si>
  <si>
    <t>L23,B4, PALM ESTATE SUBD.</t>
  </si>
  <si>
    <t>181100177</t>
  </si>
  <si>
    <t>23713202</t>
  </si>
  <si>
    <t>2718001174</t>
  </si>
  <si>
    <t>MARIA REBECCA GUNDERSON</t>
  </si>
  <si>
    <t>L4,B2, PENINSULA DE PUNTA FUEGO</t>
  </si>
  <si>
    <t>181100178</t>
  </si>
  <si>
    <t>271800178</t>
  </si>
  <si>
    <t>23713437</t>
  </si>
  <si>
    <t>2718001194</t>
  </si>
  <si>
    <t>COSTA DEL HAMILO INC.</t>
  </si>
  <si>
    <t>STAFF OFFICE</t>
  </si>
  <si>
    <t>181100179</t>
  </si>
  <si>
    <t>23461849</t>
  </si>
  <si>
    <t>2718001195</t>
  </si>
  <si>
    <t>CELLSITE TOWER WITH FENCE</t>
  </si>
  <si>
    <t>181100180</t>
  </si>
  <si>
    <t>23713877</t>
  </si>
  <si>
    <t>2718001196</t>
  </si>
  <si>
    <t>GOLDEN PINE REALTY AND DEVELOPMENT INC.</t>
  </si>
  <si>
    <t>B1,L2,B4,L3,24,44,46, CAMIA HOMES SUBD.</t>
  </si>
  <si>
    <t>181200181</t>
  </si>
  <si>
    <t>23714410</t>
  </si>
  <si>
    <t>2718001198</t>
  </si>
  <si>
    <t>PHILIPPINE SEVEN CORPORATION</t>
  </si>
  <si>
    <t>7 ELEVEN</t>
  </si>
  <si>
    <t>181200182</t>
  </si>
  <si>
    <t>23714857</t>
  </si>
  <si>
    <t>2718001207</t>
  </si>
  <si>
    <t>RAMIL C. MARTINEZ</t>
  </si>
  <si>
    <t>114 MARTINEZ ST,</t>
  </si>
  <si>
    <t>181200183</t>
  </si>
  <si>
    <t>23714906</t>
  </si>
  <si>
    <t>2718001208</t>
  </si>
  <si>
    <t>ALLAN/CHRISTINE ALEGRE</t>
  </si>
  <si>
    <t>BRGY. LOOC</t>
  </si>
  <si>
    <t>181200184</t>
  </si>
  <si>
    <t>23714915</t>
  </si>
  <si>
    <t>2718001209</t>
  </si>
  <si>
    <t>MILDRED B. SANCHEZ</t>
  </si>
  <si>
    <t>181200185</t>
  </si>
  <si>
    <t>23715881</t>
  </si>
  <si>
    <t>2718001213</t>
  </si>
  <si>
    <t>JO-ANDREW G. ALQUIROS</t>
  </si>
  <si>
    <t>BRGY. LUMANGAN</t>
  </si>
  <si>
    <t>GILIGANS WALTERMART</t>
  </si>
  <si>
    <t>181200186</t>
  </si>
  <si>
    <t>23716215</t>
  </si>
  <si>
    <t>2718001138</t>
  </si>
  <si>
    <t xml:space="preserve">PARAGUA PAWNSHOP &amp; FINANCIAL SEVICES </t>
  </si>
  <si>
    <t>PALAWAN PAWNSHOP</t>
  </si>
  <si>
    <t>181200187</t>
  </si>
  <si>
    <t>23716502</t>
  </si>
  <si>
    <t>2718001139</t>
  </si>
  <si>
    <t>ALBERTO T. SANDOVAL</t>
  </si>
  <si>
    <t>ADDITIONAL 2ND FLOOR</t>
  </si>
  <si>
    <t>181200188</t>
  </si>
  <si>
    <t>23716221</t>
  </si>
  <si>
    <t>KAWAYAN COVE CORP. / JOSE R. PUYAT</t>
  </si>
  <si>
    <t>L6,B25, KAWAYAN COVE, CLUB HOUSE</t>
  </si>
  <si>
    <t>181200189</t>
  </si>
  <si>
    <t>23716619</t>
  </si>
  <si>
    <t>2718001150</t>
  </si>
  <si>
    <t>GASSO FUEL TRADING INC./ CONSTANCIO MARTIN P. VELASCO III</t>
  </si>
  <si>
    <t>181200190</t>
  </si>
  <si>
    <t>23715620</t>
  </si>
  <si>
    <t>2718001156</t>
  </si>
  <si>
    <t>ARVIN B. ORDIALES</t>
  </si>
  <si>
    <t>181200191</t>
  </si>
  <si>
    <t>23717070</t>
  </si>
  <si>
    <t>2718001157</t>
  </si>
  <si>
    <t>DEMETRIO Z. DIZON JR.</t>
  </si>
  <si>
    <t>BRGY. MAUGAT</t>
  </si>
  <si>
    <t>181200192</t>
  </si>
  <si>
    <t>23717413</t>
  </si>
  <si>
    <t>2718001162</t>
  </si>
  <si>
    <t>NICOMEDES R. BARCELON</t>
  </si>
  <si>
    <t>181200193</t>
  </si>
  <si>
    <t>273717457</t>
  </si>
  <si>
    <t>2718001163</t>
  </si>
  <si>
    <t>ROSITA L. CALINAWAN</t>
  </si>
  <si>
    <t>L35,B8, PALM ESTATE SUBD.</t>
  </si>
  <si>
    <t>181200194</t>
  </si>
  <si>
    <t>23716779</t>
  </si>
  <si>
    <t>2718001164</t>
  </si>
  <si>
    <t>NOEL M. VILLANO</t>
  </si>
  <si>
    <t>SANDARI, BATULAO</t>
  </si>
  <si>
    <t>181200195</t>
  </si>
  <si>
    <t>271800195</t>
  </si>
  <si>
    <t>23717371</t>
  </si>
  <si>
    <t>2718001165</t>
  </si>
  <si>
    <t>ELENO S. STA. BARBARA</t>
  </si>
  <si>
    <t>SAN AGUSTIN ST.</t>
  </si>
  <si>
    <t>181200196</t>
  </si>
  <si>
    <t>APARTMENT/ SAN AGUSTIN ST.</t>
  </si>
  <si>
    <t>271800196</t>
  </si>
  <si>
    <t>23717642</t>
  </si>
  <si>
    <t>2718001167</t>
  </si>
  <si>
    <t>FITZPATRICK H. PUYAT</t>
  </si>
  <si>
    <t>LOT11, B20, KAWAYAN COVE</t>
  </si>
  <si>
    <t>181200197</t>
  </si>
  <si>
    <t>24069940</t>
  </si>
  <si>
    <t>2718001169</t>
  </si>
  <si>
    <t>MARIO A. MERCADO</t>
  </si>
  <si>
    <t>F. CASTRO ST.</t>
  </si>
  <si>
    <t>181200198</t>
  </si>
  <si>
    <t>24070312</t>
  </si>
  <si>
    <t>2718001171</t>
  </si>
  <si>
    <t>LANI L. MARTIN</t>
  </si>
  <si>
    <t>KISSINGER REYES/ FARAH CONCEPCION REYES</t>
  </si>
  <si>
    <t>L27, B8, PALM ESTATE SUBD.</t>
  </si>
  <si>
    <t>LEANDRO S. PICAR</t>
  </si>
  <si>
    <t>C. ALVAREZ ST.</t>
  </si>
  <si>
    <t>PABLO P. ALLA</t>
  </si>
  <si>
    <t>CHARLOTTE B. ATIENZA</t>
  </si>
  <si>
    <t>PARADISE SUBD.</t>
  </si>
  <si>
    <t>SANTHONY YANG</t>
  </si>
  <si>
    <t>PUNTA FUEGO</t>
  </si>
  <si>
    <t>B2,L31,32, CAMIA HOMES SUBD.</t>
  </si>
  <si>
    <t>EDNA BUSH</t>
  </si>
  <si>
    <t>LOT 37,38, TERRAZAS DE PUNTA FUEGO</t>
  </si>
  <si>
    <t>FERDINAND A. FENOL</t>
  </si>
  <si>
    <t>SHOEMART INC</t>
  </si>
  <si>
    <t>SITIO POOK</t>
  </si>
  <si>
    <t>EXPRESSIONS STATIONERY SHOP INC.</t>
  </si>
  <si>
    <t>NIXON D. RAMOS</t>
  </si>
  <si>
    <t>L1,B34, VICTORIA VILLE SUBD.</t>
  </si>
  <si>
    <t>DEXTER D. RAMOS</t>
  </si>
  <si>
    <t>L10,B28, VICTORIA VILLE SUBD.</t>
  </si>
  <si>
    <t>B3,L5, ROXACO SUBD.</t>
  </si>
  <si>
    <t>MANG INASAL PHIL/ MICHELLE FABIE</t>
  </si>
  <si>
    <t>EXPRESSIONS STATIONERY SHOP INC. (FUN NATION)</t>
  </si>
  <si>
    <t>PARDNER S. AZARCON</t>
  </si>
  <si>
    <t>LUIS M. TOLENTINO</t>
  </si>
  <si>
    <t>MARYNOR S. ESMANE</t>
  </si>
  <si>
    <t>ARNEL/ MARIVIC DATINGGALING</t>
  </si>
  <si>
    <t>L22,B1,</t>
  </si>
  <si>
    <t>AMADEO R. HALILI</t>
  </si>
  <si>
    <t>RESORT</t>
  </si>
  <si>
    <t>JOEL B. BENTIJABA</t>
  </si>
  <si>
    <t>L50,B9, PALM ESTATE SUBD.</t>
  </si>
  <si>
    <t>SANTIAGO``</t>
  </si>
  <si>
    <t>B5,L2, ROXACO SUBD.</t>
  </si>
  <si>
    <t>GABRIELLE / JULIE BOSCHI</t>
  </si>
  <si>
    <t>B23,L16, TALIBEACH SUBD.</t>
  </si>
  <si>
    <t>CHRISTOPHER U. CONCEPCION</t>
  </si>
  <si>
    <t>ISIDRO G. GARCIA</t>
  </si>
  <si>
    <t>L5&amp;6, B 39, TERRAZAS DE PUNTA FUEGO</t>
  </si>
  <si>
    <t>FRACISCO C. SEBASTIAN</t>
  </si>
  <si>
    <t>L23, B 34, PENINSULA DE PUNTA FUEGO</t>
  </si>
  <si>
    <t>DAVID JOHN REYNOLDS</t>
  </si>
  <si>
    <t>MAYA MAYA COTTAGES</t>
  </si>
  <si>
    <t>JESUS LIMETA</t>
  </si>
  <si>
    <t>MARK BRYAN TANLIMCO</t>
  </si>
  <si>
    <t>TERRAZAS DE PUNTA FUEGO</t>
  </si>
  <si>
    <t>DOROTHY B. VANMIERT</t>
  </si>
  <si>
    <t>B23,L17, PENINSULA DE PUNTA FUEGO</t>
  </si>
  <si>
    <t>J.P. LAUREL COR. F. ALIX ST.</t>
  </si>
  <si>
    <t>B3,L9, LANDING TOWN HOMES</t>
  </si>
  <si>
    <t>JULIUS VASQUEZ</t>
  </si>
  <si>
    <t>B3,L3, PALM ESTATE SUBD.</t>
  </si>
  <si>
    <t>B2,L30, CAMIA HOMES SUBD.</t>
  </si>
  <si>
    <t>B3,L10, LANDING TOWN HOMES</t>
  </si>
  <si>
    <t>RUBY ROSA C. BASCON</t>
  </si>
  <si>
    <t>BRGTY. LUMBANGAN</t>
  </si>
  <si>
    <t>B8, L 28, PALM ESTATE SUBD.</t>
  </si>
  <si>
    <t>P. SAMANIEGO ST.</t>
  </si>
  <si>
    <t>VICTORIA R. MARCOSO</t>
  </si>
  <si>
    <t>ANDOKS LITSON CORP.</t>
  </si>
  <si>
    <t>JOCELYN V. CONDRILLON</t>
  </si>
  <si>
    <t>L9,B36, KAWAYAN COVE</t>
  </si>
  <si>
    <t>TERESA CABALLES</t>
  </si>
  <si>
    <t>ROSALIE U. CARBUNGCO</t>
  </si>
  <si>
    <t>L25,B9, ROXACO SUBD.</t>
  </si>
  <si>
    <t>MARIBEL R. CALINGASAN</t>
  </si>
  <si>
    <t>PATRICK TERRENCE L. CANDELARIA</t>
  </si>
  <si>
    <t>L27,B4A, TERRAZAS DE PUNTA FUEGO</t>
  </si>
  <si>
    <t>JOSEFA A. CALINGASAN</t>
  </si>
  <si>
    <t>APARTMENT/ G. FLOOR ONLY</t>
  </si>
  <si>
    <t>RAMON L. CHUA</t>
  </si>
  <si>
    <t>L24,B36, PENINSULA DE PUNTA FUEGO</t>
  </si>
  <si>
    <t>AMELIE MARIE KIDDER/ FAIR CROW HOLDINGS CORP.</t>
  </si>
  <si>
    <t>L9-J, B3, TALIBEACH SUBD.</t>
  </si>
  <si>
    <t>EMERLINDA A. VILLALUNA</t>
  </si>
  <si>
    <t>BRIAS ST</t>
  </si>
  <si>
    <t xml:space="preserve">B9,L5, SAMANIEGO SUBD. </t>
  </si>
  <si>
    <t>RODERICK NAVARRO</t>
  </si>
  <si>
    <t xml:space="preserve">L30,L31,B18, ROXACO SUBD. </t>
  </si>
  <si>
    <t>MARY JANE HERRERA</t>
  </si>
  <si>
    <t>BRGYA. BUCANA</t>
  </si>
  <si>
    <t>2ND FLOOR ONLY</t>
  </si>
  <si>
    <t>EDERLINDA JAVIER RODAS</t>
  </si>
  <si>
    <t>R. MARTINEZ COR RAILROAD</t>
  </si>
  <si>
    <t>KENNETH K. KU</t>
  </si>
  <si>
    <t>L2,B6, PENINSULA DE PUNTA FUEGO</t>
  </si>
  <si>
    <t>ADRIAN TERRY</t>
  </si>
  <si>
    <t xml:space="preserve">L5,L6, B41, PH3A, </t>
  </si>
  <si>
    <t>B3,L14, LANDING TOWN HOMES</t>
  </si>
  <si>
    <t>L4,B18&amp;20, LANDING TOWN HOMES</t>
  </si>
  <si>
    <t>B2,L6,L45 CAMIA HOMES SUBD.</t>
  </si>
  <si>
    <t>B2,L1,2,5,46</t>
  </si>
  <si>
    <t>B4,L13,14, LANDING TOWN HOMES</t>
  </si>
  <si>
    <t>B6B,L23, LANDING TOWN HOMES</t>
  </si>
  <si>
    <t>HARLENE T. ABUEME</t>
  </si>
  <si>
    <t>SITIO PIUNAMUNTASAN</t>
  </si>
  <si>
    <t>JOHN  &amp; JAY MADELON CARCERENY</t>
  </si>
  <si>
    <t>L7,B41, TERRAZAS DE PUNTA FUEGO</t>
  </si>
  <si>
    <t>HAMILO COAST, STAFF HOUSE</t>
  </si>
  <si>
    <t>B2,L17,18, CAMIA HOMES SUBD.</t>
  </si>
  <si>
    <t>B2, L12, CAMIA HOMES SUBD.</t>
  </si>
  <si>
    <t>RAQUEL PAWNSHOP INC.,</t>
  </si>
  <si>
    <t>RAMON R. TEVES</t>
  </si>
  <si>
    <t>R. VASQUES ST.</t>
  </si>
  <si>
    <t>MARY GRACE SEVILLA</t>
  </si>
  <si>
    <t>WATER STATION</t>
  </si>
  <si>
    <t>FRANCIS NICOLO RUFFY/ ABANTIHAN RETAIL INC.</t>
  </si>
  <si>
    <t>MIGUEL ROSSANA AURELIO</t>
  </si>
  <si>
    <t>L3,B1, PALM ESTATE SUBD.</t>
  </si>
  <si>
    <t>ROMEO V. SIMUANGCO</t>
  </si>
  <si>
    <t>L16,B16, ROXACO SUBD.</t>
  </si>
  <si>
    <t>MARIA RODELIA S. LI</t>
  </si>
  <si>
    <t>LAPU LAPU ST.</t>
  </si>
  <si>
    <t>MICHAEL LINESES</t>
  </si>
  <si>
    <t>B7,L32, SANDARI BATULAO</t>
  </si>
  <si>
    <t>EDUARDO O. BARRIOS</t>
  </si>
  <si>
    <t>L29,B38, TERRAZAS DE PUNTA FUEGO</t>
  </si>
  <si>
    <t>LINDO VILLAGE</t>
  </si>
  <si>
    <t>REY NIXON &amp; VIVIAN BOLINTIAM</t>
  </si>
  <si>
    <t>L3,B12, TERRAZAS DE PUNTA FUEGO</t>
  </si>
  <si>
    <t>NELSON CATALAN SR.</t>
  </si>
  <si>
    <t>B1,L17,18, PALM ESTATE SUBD.</t>
  </si>
  <si>
    <t>ANTONIO S. VENTOSA</t>
  </si>
  <si>
    <t>LK12,B13, PENINSULA DE PUNTA FUEGO</t>
  </si>
  <si>
    <t>TREVOR CHIANG</t>
  </si>
  <si>
    <t>L14, B37, PENINSULA DE PUNTA FUEGO</t>
  </si>
  <si>
    <t>JECIEL B. NUYDA</t>
  </si>
  <si>
    <t>L5,B12, TERRAZAS DE PUNAT FUEGO</t>
  </si>
  <si>
    <t>JULITO B. VILLEZA JR.</t>
  </si>
  <si>
    <t>L22,B4, PALM ESTATE SUBD.</t>
  </si>
  <si>
    <t>L10,L11,B4, LANDING TOWN HOMES</t>
  </si>
  <si>
    <t>23716763/23716762</t>
  </si>
  <si>
    <t>GINGER ANNES S. CASTILLO</t>
  </si>
  <si>
    <t>B1A,L23, TERRAZAS DE PUNTA FUEGO</t>
  </si>
  <si>
    <t>JOSE R. PUYAT</t>
  </si>
  <si>
    <t>B25,L6, KAWAYAN COVE</t>
  </si>
  <si>
    <t>L15,B2, PALM ESTATE SUBD.</t>
  </si>
  <si>
    <t>ELISER M. ITUM</t>
  </si>
  <si>
    <t>MARIA DOLORES C. MANUEL</t>
  </si>
  <si>
    <t xml:space="preserve">120 MARGARITA 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</si>
</sst>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39" fontId="6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39" fontId="6" fillId="2" borderId="1" xfId="0" applyNumberFormat="1" applyFont="1" applyFill="1" applyBorder="1" applyAlignment="1">
      <alignment horizontal="center" wrapText="1"/>
    </xf>
    <xf numFmtId="14" fontId="6" fillId="2" borderId="1" xfId="0" applyNumberFormat="1" applyFont="1" applyFill="1" applyBorder="1" applyAlignment="1">
      <alignment horizontal="center" wrapText="1"/>
    </xf>
    <xf numFmtId="164" fontId="6" fillId="2" borderId="0" xfId="0" quotePrefix="1" applyNumberFormat="1" applyFont="1" applyFill="1" applyAlignment="1">
      <alignment horizontal="center" wrapText="1"/>
    </xf>
    <xf numFmtId="164" fontId="6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14" fontId="3" fillId="2" borderId="0" xfId="0" applyNumberFormat="1" applyFont="1" applyFill="1" applyAlignment="1">
      <alignment horizont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49" fontId="6" fillId="2" borderId="0" xfId="0" applyNumberFormat="1" applyFont="1" applyFill="1" applyAlignment="1">
      <alignment horizontal="center" wrapText="1"/>
    </xf>
    <xf numFmtId="49" fontId="6" fillId="2" borderId="0" xfId="0" applyNumberFormat="1" applyFont="1" applyFill="1" applyAlignment="1">
      <alignment horizontal="center" vertical="top" wrapText="1"/>
    </xf>
    <xf numFmtId="39" fontId="6" fillId="2" borderId="0" xfId="0" applyNumberFormat="1" applyFont="1" applyFill="1" applyAlignment="1">
      <alignment horizontal="center" vertical="top" wrapText="1"/>
    </xf>
    <xf numFmtId="14" fontId="6" fillId="2" borderId="0" xfId="0" applyNumberFormat="1" applyFont="1" applyFill="1" applyAlignment="1">
      <alignment horizont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39" fontId="5" fillId="2" borderId="4" xfId="0" applyNumberFormat="1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64" fontId="5" fillId="2" borderId="0" xfId="0" quotePrefix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wrapText="1"/>
    </xf>
    <xf numFmtId="164" fontId="5" fillId="2" borderId="0" xfId="0" quotePrefix="1" applyNumberFormat="1" applyFont="1" applyFill="1" applyAlignment="1">
      <alignment horizont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39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5" fillId="2" borderId="12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39" fontId="5" fillId="2" borderId="11" xfId="0" applyNumberFormat="1" applyFont="1" applyFill="1" applyBorder="1" applyAlignment="1">
      <alignment horizontal="center" wrapText="1"/>
    </xf>
    <xf numFmtId="39" fontId="6" fillId="2" borderId="0" xfId="0" applyNumberFormat="1" applyFont="1" applyFill="1" applyAlignment="1">
      <alignment horizontal="center" wrapText="1"/>
    </xf>
    <xf numFmtId="49" fontId="5" fillId="2" borderId="0" xfId="0" applyNumberFormat="1" applyFont="1" applyFill="1" applyAlignment="1">
      <alignment horizontal="center" wrapText="1"/>
    </xf>
    <xf numFmtId="39" fontId="5" fillId="2" borderId="15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39" fontId="3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9" fontId="3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39" fontId="2" fillId="2" borderId="9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39" fontId="3" fillId="2" borderId="11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9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3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49" fontId="2" fillId="2" borderId="16" xfId="0" applyNumberFormat="1" applyFont="1" applyFill="1" applyBorder="1" applyAlignment="1">
      <alignment horizontal="center" wrapText="1"/>
    </xf>
    <xf numFmtId="39" fontId="2" fillId="2" borderId="17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49" fontId="6" fillId="2" borderId="18" xfId="0" applyNumberFormat="1" applyFont="1" applyFill="1" applyBorder="1" applyAlignment="1">
      <alignment horizontal="center" wrapText="1"/>
    </xf>
    <xf numFmtId="39" fontId="6" fillId="2" borderId="18" xfId="0" applyNumberFormat="1" applyFont="1" applyFill="1" applyBorder="1" applyAlignment="1">
      <alignment horizontal="center" wrapText="1"/>
    </xf>
    <xf numFmtId="14" fontId="6" fillId="2" borderId="18" xfId="0" applyNumberFormat="1" applyFont="1" applyFill="1" applyBorder="1" applyAlignment="1">
      <alignment horizontal="center" wrapText="1"/>
    </xf>
    <xf numFmtId="164" fontId="5" fillId="2" borderId="1" xfId="0" quotePrefix="1" applyNumberFormat="1" applyFont="1" applyFill="1" applyBorder="1" applyAlignment="1">
      <alignment horizontal="center" vertical="center" wrapText="1"/>
    </xf>
    <xf numFmtId="164" fontId="5" fillId="0" borderId="1" xfId="0" quotePrefix="1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4" fontId="6" fillId="0" borderId="0" xfId="0" quotePrefix="1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horizont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6"/>
  <sheetViews>
    <sheetView topLeftCell="A190" zoomScale="85" zoomScaleNormal="85" workbookViewId="0">
      <selection activeCell="R201" sqref="R201"/>
    </sheetView>
  </sheetViews>
  <sheetFormatPr defaultRowHeight="11.25" x14ac:dyDescent="0.2"/>
  <cols>
    <col min="1" max="1" width="5.85546875" style="12" customWidth="1"/>
    <col min="2" max="2" width="16.42578125" style="13" customWidth="1"/>
    <col min="3" max="3" width="16.28515625" style="49" customWidth="1"/>
    <col min="4" max="4" width="11.85546875" style="49" customWidth="1"/>
    <col min="5" max="5" width="15.42578125" style="13" bestFit="1" customWidth="1"/>
    <col min="6" max="6" width="12.5703125" style="14" customWidth="1"/>
    <col min="7" max="7" width="11.5703125" style="14" customWidth="1"/>
    <col min="8" max="8" width="10.42578125" style="14" customWidth="1"/>
    <col min="9" max="9" width="14.28515625" style="50" bestFit="1" customWidth="1"/>
    <col min="10" max="10" width="11.85546875" style="14" bestFit="1" customWidth="1"/>
    <col min="11" max="11" width="10" style="14" customWidth="1"/>
    <col min="12" max="12" width="10.5703125" style="15" bestFit="1" customWidth="1"/>
    <col min="13" max="13" width="10.85546875" style="15" bestFit="1" customWidth="1"/>
    <col min="14" max="15" width="9.140625" style="13"/>
    <col min="16" max="16" width="10.42578125" style="13" bestFit="1" customWidth="1"/>
    <col min="17" max="16384" width="9.140625" style="13"/>
  </cols>
  <sheetData>
    <row r="2" spans="1:14" ht="18.75" customHeight="1" x14ac:dyDescent="0.35">
      <c r="C2" s="85" t="s">
        <v>272</v>
      </c>
      <c r="D2" s="85"/>
      <c r="E2" s="85"/>
      <c r="F2" s="85"/>
      <c r="G2" s="85"/>
      <c r="H2" s="85"/>
      <c r="I2" s="85"/>
    </row>
    <row r="3" spans="1:14" s="11" customFormat="1" ht="13.5" thickBot="1" x14ac:dyDescent="0.25">
      <c r="A3" s="16"/>
      <c r="C3" s="17"/>
      <c r="D3" s="17"/>
      <c r="F3" s="18"/>
      <c r="G3" s="18"/>
      <c r="H3" s="19"/>
      <c r="I3" s="20"/>
      <c r="J3" s="18"/>
      <c r="K3" s="18"/>
      <c r="L3" s="21"/>
      <c r="M3" s="21"/>
    </row>
    <row r="4" spans="1:14" s="16" customFormat="1" ht="38.25" x14ac:dyDescent="0.25">
      <c r="A4" s="22"/>
      <c r="B4" s="23" t="s">
        <v>0</v>
      </c>
      <c r="C4" s="24" t="s">
        <v>1</v>
      </c>
      <c r="D4" s="24" t="s">
        <v>110</v>
      </c>
      <c r="E4" s="25" t="s">
        <v>2</v>
      </c>
      <c r="F4" s="26" t="s">
        <v>3</v>
      </c>
      <c r="G4" s="26" t="s">
        <v>4</v>
      </c>
      <c r="H4" s="26" t="s">
        <v>5</v>
      </c>
      <c r="I4" s="27" t="s">
        <v>12</v>
      </c>
      <c r="J4" s="26" t="s">
        <v>6</v>
      </c>
      <c r="K4" s="26" t="s">
        <v>7</v>
      </c>
      <c r="L4" s="28" t="s">
        <v>8</v>
      </c>
      <c r="M4" s="29" t="s">
        <v>9</v>
      </c>
    </row>
    <row r="5" spans="1:14" s="11" customFormat="1" ht="12.75" x14ac:dyDescent="0.2">
      <c r="A5" s="4" t="s">
        <v>10</v>
      </c>
      <c r="B5" s="5"/>
      <c r="C5" s="6"/>
      <c r="D5" s="6"/>
      <c r="E5" s="5"/>
      <c r="F5" s="7"/>
      <c r="G5" s="7"/>
      <c r="H5" s="7"/>
      <c r="I5" s="8"/>
      <c r="J5" s="7"/>
      <c r="K5" s="7"/>
      <c r="L5" s="9"/>
      <c r="M5" s="9"/>
    </row>
    <row r="6" spans="1:14" s="11" customFormat="1" ht="12.75" x14ac:dyDescent="0.2">
      <c r="A6" s="76" t="s">
        <v>20</v>
      </c>
      <c r="B6" s="5" t="s">
        <v>273</v>
      </c>
      <c r="C6" s="6" t="s">
        <v>164</v>
      </c>
      <c r="D6" s="6"/>
      <c r="E6" s="5" t="s">
        <v>11</v>
      </c>
      <c r="F6" s="7" t="s">
        <v>275</v>
      </c>
      <c r="G6" s="7" t="s">
        <v>274</v>
      </c>
      <c r="H6" s="7" t="s">
        <v>276</v>
      </c>
      <c r="I6" s="8">
        <v>28964</v>
      </c>
      <c r="J6" s="7" t="s">
        <v>274</v>
      </c>
      <c r="K6" s="7" t="s">
        <v>274</v>
      </c>
      <c r="L6" s="9">
        <v>43096</v>
      </c>
      <c r="M6" s="9">
        <v>43103</v>
      </c>
      <c r="N6" s="10"/>
    </row>
    <row r="7" spans="1:14" s="11" customFormat="1" ht="25.5" x14ac:dyDescent="0.2">
      <c r="A7" s="76" t="s">
        <v>21</v>
      </c>
      <c r="B7" s="5" t="s">
        <v>277</v>
      </c>
      <c r="C7" s="6" t="s">
        <v>164</v>
      </c>
      <c r="D7" s="6" t="s">
        <v>278</v>
      </c>
      <c r="E7" s="5" t="s">
        <v>13</v>
      </c>
      <c r="F7" s="7" t="s">
        <v>279</v>
      </c>
      <c r="G7" s="7" t="s">
        <v>281</v>
      </c>
      <c r="H7" s="7" t="s">
        <v>280</v>
      </c>
      <c r="I7" s="8">
        <v>3816</v>
      </c>
      <c r="J7" s="7" t="s">
        <v>281</v>
      </c>
      <c r="K7" s="7" t="s">
        <v>281</v>
      </c>
      <c r="L7" s="9">
        <v>43096</v>
      </c>
      <c r="M7" s="9">
        <v>43103</v>
      </c>
      <c r="N7" s="10"/>
    </row>
    <row r="8" spans="1:14" s="11" customFormat="1" ht="12.75" x14ac:dyDescent="0.2">
      <c r="A8" s="76" t="s">
        <v>22</v>
      </c>
      <c r="B8" s="5" t="s">
        <v>282</v>
      </c>
      <c r="C8" s="6" t="s">
        <v>164</v>
      </c>
      <c r="D8" s="6" t="s">
        <v>283</v>
      </c>
      <c r="E8" s="5" t="s">
        <v>11</v>
      </c>
      <c r="F8" s="7" t="s">
        <v>284</v>
      </c>
      <c r="G8" s="7" t="s">
        <v>285</v>
      </c>
      <c r="H8" s="7" t="s">
        <v>286</v>
      </c>
      <c r="I8" s="8">
        <v>1299</v>
      </c>
      <c r="J8" s="7" t="s">
        <v>285</v>
      </c>
      <c r="K8" s="7" t="s">
        <v>285</v>
      </c>
      <c r="L8" s="9">
        <v>43096</v>
      </c>
      <c r="M8" s="9">
        <v>43103</v>
      </c>
      <c r="N8" s="10"/>
    </row>
    <row r="9" spans="1:14" s="11" customFormat="1" ht="38.25" x14ac:dyDescent="0.2">
      <c r="A9" s="76" t="s">
        <v>23</v>
      </c>
      <c r="B9" s="5" t="s">
        <v>287</v>
      </c>
      <c r="C9" s="6" t="s">
        <v>164</v>
      </c>
      <c r="D9" s="5" t="s">
        <v>288</v>
      </c>
      <c r="E9" s="5" t="s">
        <v>11</v>
      </c>
      <c r="F9" s="7" t="s">
        <v>289</v>
      </c>
      <c r="G9" s="7" t="s">
        <v>290</v>
      </c>
      <c r="H9" s="7" t="s">
        <v>291</v>
      </c>
      <c r="I9" s="8">
        <v>2523</v>
      </c>
      <c r="J9" s="7" t="s">
        <v>292</v>
      </c>
      <c r="K9" s="7" t="s">
        <v>285</v>
      </c>
      <c r="L9" s="9">
        <v>43463</v>
      </c>
      <c r="M9" s="9">
        <v>43108</v>
      </c>
      <c r="N9" s="10"/>
    </row>
    <row r="10" spans="1:14" s="11" customFormat="1" ht="38.25" x14ac:dyDescent="0.2">
      <c r="A10" s="76" t="s">
        <v>24</v>
      </c>
      <c r="B10" s="5" t="s">
        <v>293</v>
      </c>
      <c r="C10" s="6" t="s">
        <v>162</v>
      </c>
      <c r="D10" s="6" t="s">
        <v>294</v>
      </c>
      <c r="E10" s="5" t="s">
        <v>11</v>
      </c>
      <c r="F10" s="7" t="s">
        <v>295</v>
      </c>
      <c r="G10" s="7" t="s">
        <v>296</v>
      </c>
      <c r="H10" s="7" t="s">
        <v>297</v>
      </c>
      <c r="I10" s="8">
        <v>7467</v>
      </c>
      <c r="J10" s="7" t="s">
        <v>298</v>
      </c>
      <c r="K10" s="7" t="s">
        <v>290</v>
      </c>
      <c r="L10" s="9">
        <v>43463</v>
      </c>
      <c r="M10" s="9">
        <v>43109</v>
      </c>
      <c r="N10" s="10"/>
    </row>
    <row r="11" spans="1:14" s="11" customFormat="1" ht="25.5" x14ac:dyDescent="0.2">
      <c r="A11" s="76" t="s">
        <v>25</v>
      </c>
      <c r="B11" s="5" t="s">
        <v>299</v>
      </c>
      <c r="C11" s="6" t="s">
        <v>162</v>
      </c>
      <c r="D11" s="6" t="s">
        <v>300</v>
      </c>
      <c r="E11" s="5" t="s">
        <v>11</v>
      </c>
      <c r="F11" s="7" t="s">
        <v>301</v>
      </c>
      <c r="G11" s="7" t="s">
        <v>302</v>
      </c>
      <c r="H11" s="7" t="s">
        <v>303</v>
      </c>
      <c r="I11" s="8">
        <v>8727</v>
      </c>
      <c r="J11" s="7" t="s">
        <v>304</v>
      </c>
      <c r="K11" s="7" t="s">
        <v>305</v>
      </c>
      <c r="L11" s="9">
        <v>43103</v>
      </c>
      <c r="M11" s="9">
        <v>43110</v>
      </c>
      <c r="N11" s="10"/>
    </row>
    <row r="12" spans="1:14" s="11" customFormat="1" ht="25.5" x14ac:dyDescent="0.2">
      <c r="A12" s="76" t="s">
        <v>26</v>
      </c>
      <c r="B12" s="5" t="s">
        <v>306</v>
      </c>
      <c r="C12" s="6" t="s">
        <v>164</v>
      </c>
      <c r="D12" s="6" t="s">
        <v>278</v>
      </c>
      <c r="E12" s="5" t="s">
        <v>13</v>
      </c>
      <c r="F12" s="7" t="s">
        <v>307</v>
      </c>
      <c r="G12" s="7" t="s">
        <v>308</v>
      </c>
      <c r="H12" s="7" t="s">
        <v>309</v>
      </c>
      <c r="I12" s="8">
        <v>4308</v>
      </c>
      <c r="J12" s="7" t="s">
        <v>310</v>
      </c>
      <c r="K12" s="7" t="s">
        <v>296</v>
      </c>
      <c r="L12" s="9">
        <v>43103</v>
      </c>
      <c r="M12" s="9">
        <v>43110</v>
      </c>
    </row>
    <row r="13" spans="1:14" s="11" customFormat="1" ht="38.25" x14ac:dyDescent="0.2">
      <c r="A13" s="76" t="s">
        <v>27</v>
      </c>
      <c r="B13" s="5" t="s">
        <v>311</v>
      </c>
      <c r="C13" s="6" t="s">
        <v>181</v>
      </c>
      <c r="D13" s="6" t="s">
        <v>312</v>
      </c>
      <c r="E13" s="5" t="s">
        <v>13</v>
      </c>
      <c r="F13" s="7" t="s">
        <v>313</v>
      </c>
      <c r="G13" s="7" t="s">
        <v>314</v>
      </c>
      <c r="H13" s="7" t="s">
        <v>316</v>
      </c>
      <c r="I13" s="8">
        <v>2191</v>
      </c>
      <c r="J13" s="7" t="s">
        <v>317</v>
      </c>
      <c r="K13" s="7" t="s">
        <v>302</v>
      </c>
      <c r="L13" s="9">
        <v>43103</v>
      </c>
      <c r="M13" s="9">
        <v>43110</v>
      </c>
      <c r="N13" s="10"/>
    </row>
    <row r="14" spans="1:14" s="11" customFormat="1" ht="25.5" x14ac:dyDescent="0.2">
      <c r="A14" s="76" t="s">
        <v>28</v>
      </c>
      <c r="B14" s="5" t="s">
        <v>318</v>
      </c>
      <c r="C14" s="6" t="s">
        <v>164</v>
      </c>
      <c r="D14" s="6" t="s">
        <v>278</v>
      </c>
      <c r="E14" s="5" t="s">
        <v>13</v>
      </c>
      <c r="F14" s="7" t="s">
        <v>319</v>
      </c>
      <c r="G14" s="7" t="s">
        <v>320</v>
      </c>
      <c r="H14" s="7" t="s">
        <v>315</v>
      </c>
      <c r="I14" s="8">
        <v>5980</v>
      </c>
      <c r="J14" s="7" t="s">
        <v>321</v>
      </c>
      <c r="K14" s="7" t="s">
        <v>308</v>
      </c>
      <c r="L14" s="9">
        <v>43104</v>
      </c>
      <c r="M14" s="9">
        <v>43110</v>
      </c>
      <c r="N14" s="10"/>
    </row>
    <row r="15" spans="1:14" s="11" customFormat="1" ht="38.25" x14ac:dyDescent="0.2">
      <c r="A15" s="76" t="s">
        <v>29</v>
      </c>
      <c r="B15" s="5" t="s">
        <v>322</v>
      </c>
      <c r="C15" s="6" t="s">
        <v>114</v>
      </c>
      <c r="D15" s="6"/>
      <c r="E15" s="5" t="s">
        <v>172</v>
      </c>
      <c r="F15" s="7" t="s">
        <v>323</v>
      </c>
      <c r="G15" s="7" t="s">
        <v>324</v>
      </c>
      <c r="H15" s="7" t="s">
        <v>325</v>
      </c>
      <c r="I15" s="8">
        <v>5912</v>
      </c>
      <c r="J15" s="7" t="s">
        <v>326</v>
      </c>
      <c r="K15" s="7" t="s">
        <v>163</v>
      </c>
      <c r="L15" s="9">
        <v>43108</v>
      </c>
      <c r="M15" s="9">
        <v>43116</v>
      </c>
      <c r="N15" s="10"/>
    </row>
    <row r="16" spans="1:14" s="11" customFormat="1" ht="38.25" x14ac:dyDescent="0.2">
      <c r="A16" s="76" t="s">
        <v>30</v>
      </c>
      <c r="B16" s="5" t="s">
        <v>327</v>
      </c>
      <c r="C16" s="6" t="s">
        <v>164</v>
      </c>
      <c r="D16" s="6" t="s">
        <v>278</v>
      </c>
      <c r="E16" s="5" t="s">
        <v>13</v>
      </c>
      <c r="F16" s="7" t="s">
        <v>328</v>
      </c>
      <c r="G16" s="7" t="s">
        <v>329</v>
      </c>
      <c r="H16" s="7" t="s">
        <v>330</v>
      </c>
      <c r="I16" s="8">
        <v>14464</v>
      </c>
      <c r="J16" s="7" t="s">
        <v>331</v>
      </c>
      <c r="K16" s="7" t="s">
        <v>314</v>
      </c>
      <c r="L16" s="9">
        <v>43109</v>
      </c>
      <c r="M16" s="9">
        <v>43116</v>
      </c>
      <c r="N16" s="10"/>
    </row>
    <row r="17" spans="1:14" s="11" customFormat="1" ht="51" x14ac:dyDescent="0.2">
      <c r="A17" s="76" t="s">
        <v>31</v>
      </c>
      <c r="B17" s="5" t="s">
        <v>332</v>
      </c>
      <c r="C17" s="6" t="s">
        <v>164</v>
      </c>
      <c r="D17" s="6" t="s">
        <v>278</v>
      </c>
      <c r="E17" s="5" t="s">
        <v>13</v>
      </c>
      <c r="F17" s="7" t="s">
        <v>333</v>
      </c>
      <c r="G17" s="7" t="s">
        <v>334</v>
      </c>
      <c r="H17" s="7" t="s">
        <v>335</v>
      </c>
      <c r="I17" s="8">
        <v>2480</v>
      </c>
      <c r="J17" s="7" t="s">
        <v>336</v>
      </c>
      <c r="K17" s="7" t="s">
        <v>163</v>
      </c>
      <c r="L17" s="9">
        <v>43111</v>
      </c>
      <c r="M17" s="9">
        <v>43118</v>
      </c>
      <c r="N17" s="10"/>
    </row>
    <row r="18" spans="1:14" s="11" customFormat="1" ht="12.75" x14ac:dyDescent="0.2">
      <c r="A18" s="76" t="s">
        <v>32</v>
      </c>
      <c r="B18" s="5" t="s">
        <v>337</v>
      </c>
      <c r="C18" s="6" t="s">
        <v>338</v>
      </c>
      <c r="D18" s="6"/>
      <c r="E18" s="5" t="s">
        <v>11</v>
      </c>
      <c r="F18" s="7" t="s">
        <v>339</v>
      </c>
      <c r="G18" s="7" t="s">
        <v>340</v>
      </c>
      <c r="H18" s="7" t="s">
        <v>341</v>
      </c>
      <c r="I18" s="8">
        <v>32782</v>
      </c>
      <c r="J18" s="7" t="s">
        <v>342</v>
      </c>
      <c r="K18" s="7" t="s">
        <v>320</v>
      </c>
      <c r="L18" s="9">
        <v>43111</v>
      </c>
      <c r="M18" s="9">
        <v>43118</v>
      </c>
      <c r="N18" s="10"/>
    </row>
    <row r="19" spans="1:14" s="11" customFormat="1" ht="12.75" x14ac:dyDescent="0.2">
      <c r="A19" s="76" t="s">
        <v>140</v>
      </c>
      <c r="B19" s="5" t="s">
        <v>343</v>
      </c>
      <c r="C19" s="6" t="s">
        <v>86</v>
      </c>
      <c r="D19" s="6" t="s">
        <v>344</v>
      </c>
      <c r="E19" s="5" t="s">
        <v>13</v>
      </c>
      <c r="F19" s="7" t="s">
        <v>345</v>
      </c>
      <c r="G19" s="7" t="s">
        <v>351</v>
      </c>
      <c r="H19" s="7" t="s">
        <v>346</v>
      </c>
      <c r="I19" s="8">
        <v>14880</v>
      </c>
      <c r="J19" s="7" t="s">
        <v>347</v>
      </c>
      <c r="K19" s="7" t="s">
        <v>324</v>
      </c>
      <c r="L19" s="9">
        <v>43112</v>
      </c>
      <c r="M19" s="9">
        <v>43119</v>
      </c>
      <c r="N19" s="10"/>
    </row>
    <row r="20" spans="1:14" s="11" customFormat="1" ht="51" x14ac:dyDescent="0.2">
      <c r="A20" s="76" t="s">
        <v>33</v>
      </c>
      <c r="B20" s="71" t="s">
        <v>198</v>
      </c>
      <c r="C20" s="72" t="s">
        <v>164</v>
      </c>
      <c r="D20" s="72" t="s">
        <v>348</v>
      </c>
      <c r="E20" s="71" t="s">
        <v>11</v>
      </c>
      <c r="F20" s="73" t="s">
        <v>349</v>
      </c>
      <c r="G20" s="73" t="s">
        <v>350</v>
      </c>
      <c r="H20" s="73" t="s">
        <v>352</v>
      </c>
      <c r="I20" s="74">
        <v>3755</v>
      </c>
      <c r="J20" s="73" t="s">
        <v>353</v>
      </c>
      <c r="K20" s="73" t="s">
        <v>329</v>
      </c>
      <c r="L20" s="75">
        <v>43115</v>
      </c>
      <c r="M20" s="75">
        <v>43122</v>
      </c>
      <c r="N20" s="10"/>
    </row>
    <row r="21" spans="1:14" s="11" customFormat="1" ht="63.75" x14ac:dyDescent="0.2">
      <c r="A21" s="76" t="s">
        <v>34</v>
      </c>
      <c r="B21" s="5" t="s">
        <v>198</v>
      </c>
      <c r="C21" s="6" t="s">
        <v>164</v>
      </c>
      <c r="D21" s="6" t="s">
        <v>354</v>
      </c>
      <c r="E21" s="5" t="s">
        <v>11</v>
      </c>
      <c r="F21" s="7" t="s">
        <v>355</v>
      </c>
      <c r="G21" s="7" t="s">
        <v>356</v>
      </c>
      <c r="H21" s="7" t="s">
        <v>357</v>
      </c>
      <c r="I21" s="8">
        <v>13518</v>
      </c>
      <c r="J21" s="7" t="s">
        <v>358</v>
      </c>
      <c r="K21" s="7" t="s">
        <v>334</v>
      </c>
      <c r="L21" s="9">
        <v>43115</v>
      </c>
      <c r="M21" s="9">
        <v>43122</v>
      </c>
    </row>
    <row r="22" spans="1:14" s="11" customFormat="1" ht="38.25" x14ac:dyDescent="0.2">
      <c r="A22" s="76" t="s">
        <v>220</v>
      </c>
      <c r="B22" s="5" t="s">
        <v>359</v>
      </c>
      <c r="C22" s="6" t="s">
        <v>162</v>
      </c>
      <c r="D22" s="6" t="s">
        <v>360</v>
      </c>
      <c r="E22" s="5" t="s">
        <v>11</v>
      </c>
      <c r="F22" s="7" t="s">
        <v>361</v>
      </c>
      <c r="G22" s="7" t="s">
        <v>362</v>
      </c>
      <c r="H22" s="7" t="s">
        <v>363</v>
      </c>
      <c r="I22" s="8">
        <v>5969</v>
      </c>
      <c r="J22" s="7" t="s">
        <v>364</v>
      </c>
      <c r="K22" s="7" t="s">
        <v>334</v>
      </c>
      <c r="L22" s="9">
        <v>43116</v>
      </c>
      <c r="M22" s="9">
        <v>43123</v>
      </c>
      <c r="N22" s="10"/>
    </row>
    <row r="23" spans="1:14" s="11" customFormat="1" ht="25.5" x14ac:dyDescent="0.2">
      <c r="A23" s="76" t="s">
        <v>221</v>
      </c>
      <c r="B23" s="5" t="s">
        <v>365</v>
      </c>
      <c r="C23" s="6" t="s">
        <v>167</v>
      </c>
      <c r="D23" s="6"/>
      <c r="E23" s="5" t="s">
        <v>11</v>
      </c>
      <c r="F23" s="7" t="s">
        <v>366</v>
      </c>
      <c r="G23" s="7" t="s">
        <v>367</v>
      </c>
      <c r="H23" s="7" t="s">
        <v>368</v>
      </c>
      <c r="I23" s="8">
        <v>3363</v>
      </c>
      <c r="J23" s="7" t="s">
        <v>369</v>
      </c>
      <c r="K23" s="7" t="s">
        <v>340</v>
      </c>
      <c r="L23" s="9">
        <v>43116</v>
      </c>
      <c r="M23" s="9">
        <v>43123</v>
      </c>
      <c r="N23" s="10"/>
    </row>
    <row r="24" spans="1:14" s="11" customFormat="1" ht="38.25" x14ac:dyDescent="0.2">
      <c r="A24" s="76" t="s">
        <v>222</v>
      </c>
      <c r="B24" s="5" t="s">
        <v>370</v>
      </c>
      <c r="C24" s="6" t="s">
        <v>111</v>
      </c>
      <c r="D24" s="6"/>
      <c r="E24" s="5" t="s">
        <v>165</v>
      </c>
      <c r="F24" s="7" t="s">
        <v>371</v>
      </c>
      <c r="G24" s="7" t="s">
        <v>372</v>
      </c>
      <c r="H24" s="7" t="s">
        <v>115</v>
      </c>
      <c r="I24" s="8">
        <v>0</v>
      </c>
      <c r="J24" s="7" t="s">
        <v>373</v>
      </c>
      <c r="K24" s="7" t="s">
        <v>351</v>
      </c>
      <c r="L24" s="9">
        <v>43116</v>
      </c>
      <c r="M24" s="9">
        <v>43123</v>
      </c>
      <c r="N24" s="10"/>
    </row>
    <row r="25" spans="1:14" s="11" customFormat="1" ht="38.25" x14ac:dyDescent="0.2">
      <c r="A25" s="76" t="s">
        <v>223</v>
      </c>
      <c r="B25" s="5" t="s">
        <v>374</v>
      </c>
      <c r="C25" s="6" t="s">
        <v>114</v>
      </c>
      <c r="D25" s="6" t="s">
        <v>375</v>
      </c>
      <c r="E25" s="5" t="s">
        <v>11</v>
      </c>
      <c r="F25" s="7" t="s">
        <v>376</v>
      </c>
      <c r="G25" s="7" t="s">
        <v>377</v>
      </c>
      <c r="H25" s="7" t="s">
        <v>378</v>
      </c>
      <c r="I25" s="8">
        <v>4429</v>
      </c>
      <c r="J25" s="7" t="s">
        <v>382</v>
      </c>
      <c r="K25" s="7" t="s">
        <v>350</v>
      </c>
      <c r="L25" s="9">
        <v>43123</v>
      </c>
      <c r="M25" s="9">
        <v>43130</v>
      </c>
    </row>
    <row r="26" spans="1:14" s="11" customFormat="1" ht="25.5" x14ac:dyDescent="0.2">
      <c r="A26" s="76" t="s">
        <v>224</v>
      </c>
      <c r="B26" s="5" t="s">
        <v>267</v>
      </c>
      <c r="C26" s="6" t="s">
        <v>171</v>
      </c>
      <c r="D26" s="6" t="s">
        <v>379</v>
      </c>
      <c r="E26" s="5" t="s">
        <v>11</v>
      </c>
      <c r="F26" s="7" t="s">
        <v>384</v>
      </c>
      <c r="G26" s="7" t="s">
        <v>380</v>
      </c>
      <c r="H26" s="7" t="s">
        <v>381</v>
      </c>
      <c r="I26" s="8">
        <v>54830</v>
      </c>
      <c r="J26" s="7" t="s">
        <v>383</v>
      </c>
      <c r="K26" s="7" t="s">
        <v>350</v>
      </c>
      <c r="L26" s="9">
        <v>43127</v>
      </c>
      <c r="M26" s="9">
        <v>43133</v>
      </c>
      <c r="N26" s="10"/>
    </row>
    <row r="27" spans="1:14" s="11" customFormat="1" ht="38.25" x14ac:dyDescent="0.2">
      <c r="A27" s="76" t="s">
        <v>225</v>
      </c>
      <c r="B27" s="5" t="s">
        <v>385</v>
      </c>
      <c r="C27" s="6" t="s">
        <v>114</v>
      </c>
      <c r="D27" s="6" t="s">
        <v>386</v>
      </c>
      <c r="E27" s="5" t="s">
        <v>11</v>
      </c>
      <c r="F27" s="7" t="s">
        <v>387</v>
      </c>
      <c r="G27" s="7" t="s">
        <v>388</v>
      </c>
      <c r="H27" s="7" t="s">
        <v>389</v>
      </c>
      <c r="I27" s="8">
        <v>6282</v>
      </c>
      <c r="J27" s="7" t="s">
        <v>390</v>
      </c>
      <c r="K27" s="7" t="s">
        <v>356</v>
      </c>
      <c r="L27" s="9">
        <v>43126</v>
      </c>
      <c r="M27" s="9">
        <v>43133</v>
      </c>
      <c r="N27" s="30"/>
    </row>
    <row r="28" spans="1:14" s="11" customFormat="1" ht="12.75" x14ac:dyDescent="0.2">
      <c r="A28" s="76" t="s">
        <v>226</v>
      </c>
      <c r="B28" s="5" t="s">
        <v>391</v>
      </c>
      <c r="C28" s="6" t="s">
        <v>168</v>
      </c>
      <c r="D28" s="6"/>
      <c r="E28" s="5" t="s">
        <v>11</v>
      </c>
      <c r="F28" s="7" t="s">
        <v>392</v>
      </c>
      <c r="G28" s="7" t="s">
        <v>393</v>
      </c>
      <c r="H28" s="7" t="s">
        <v>394</v>
      </c>
      <c r="I28" s="8">
        <v>3079</v>
      </c>
      <c r="J28" s="7" t="s">
        <v>395</v>
      </c>
      <c r="K28" s="7" t="s">
        <v>362</v>
      </c>
      <c r="L28" s="9">
        <v>43129</v>
      </c>
      <c r="M28" s="9">
        <v>43136</v>
      </c>
      <c r="N28" s="10"/>
    </row>
    <row r="29" spans="1:14" s="11" customFormat="1" ht="12.75" x14ac:dyDescent="0.2">
      <c r="A29" s="76" t="s">
        <v>227</v>
      </c>
      <c r="B29" s="5" t="s">
        <v>396</v>
      </c>
      <c r="C29" s="6" t="s">
        <v>87</v>
      </c>
      <c r="D29" s="6"/>
      <c r="E29" s="5" t="s">
        <v>11</v>
      </c>
      <c r="F29" s="7" t="s">
        <v>398</v>
      </c>
      <c r="G29" s="7" t="s">
        <v>397</v>
      </c>
      <c r="H29" s="7" t="s">
        <v>399</v>
      </c>
      <c r="I29" s="8">
        <v>1352</v>
      </c>
      <c r="J29" s="7" t="s">
        <v>400</v>
      </c>
      <c r="K29" s="7" t="s">
        <v>367</v>
      </c>
      <c r="L29" s="9">
        <v>43136</v>
      </c>
      <c r="M29" s="9">
        <v>43144</v>
      </c>
    </row>
    <row r="30" spans="1:14" s="11" customFormat="1" ht="25.5" x14ac:dyDescent="0.2">
      <c r="A30" s="76" t="s">
        <v>228</v>
      </c>
      <c r="B30" s="5" t="s">
        <v>401</v>
      </c>
      <c r="C30" s="6" t="s">
        <v>182</v>
      </c>
      <c r="D30" s="6" t="s">
        <v>402</v>
      </c>
      <c r="E30" s="5" t="s">
        <v>11</v>
      </c>
      <c r="F30" s="7" t="s">
        <v>403</v>
      </c>
      <c r="G30" s="7" t="s">
        <v>404</v>
      </c>
      <c r="H30" s="7" t="s">
        <v>405</v>
      </c>
      <c r="I30" s="8">
        <v>4164</v>
      </c>
      <c r="J30" s="7" t="s">
        <v>406</v>
      </c>
      <c r="K30" s="7" t="s">
        <v>372</v>
      </c>
      <c r="L30" s="9">
        <v>43137</v>
      </c>
      <c r="M30" s="9">
        <v>43144</v>
      </c>
    </row>
    <row r="31" spans="1:14" s="11" customFormat="1" ht="25.5" x14ac:dyDescent="0.2">
      <c r="A31" s="76" t="s">
        <v>229</v>
      </c>
      <c r="B31" s="5" t="s">
        <v>407</v>
      </c>
      <c r="C31" s="6" t="s">
        <v>168</v>
      </c>
      <c r="D31" s="6"/>
      <c r="E31" s="5" t="s">
        <v>11</v>
      </c>
      <c r="F31" s="7" t="s">
        <v>408</v>
      </c>
      <c r="G31" s="7" t="s">
        <v>292</v>
      </c>
      <c r="H31" s="7" t="s">
        <v>409</v>
      </c>
      <c r="I31" s="8">
        <v>8268</v>
      </c>
      <c r="J31" s="7" t="s">
        <v>410</v>
      </c>
      <c r="K31" s="7" t="s">
        <v>377</v>
      </c>
      <c r="L31" s="9">
        <v>43139</v>
      </c>
      <c r="M31" s="9">
        <v>43145</v>
      </c>
      <c r="N31" s="10"/>
    </row>
    <row r="32" spans="1:14" s="11" customFormat="1" ht="25.5" x14ac:dyDescent="0.2">
      <c r="A32" s="76" t="s">
        <v>230</v>
      </c>
      <c r="B32" s="5" t="s">
        <v>84</v>
      </c>
      <c r="C32" s="6" t="s">
        <v>85</v>
      </c>
      <c r="D32" s="6" t="s">
        <v>411</v>
      </c>
      <c r="E32" s="5" t="s">
        <v>11</v>
      </c>
      <c r="F32" s="7" t="s">
        <v>412</v>
      </c>
      <c r="G32" s="7" t="s">
        <v>413</v>
      </c>
      <c r="H32" s="7" t="s">
        <v>414</v>
      </c>
      <c r="I32" s="8">
        <v>6168</v>
      </c>
      <c r="J32" s="7" t="s">
        <v>419</v>
      </c>
      <c r="K32" s="7" t="s">
        <v>380</v>
      </c>
      <c r="L32" s="9">
        <v>43143</v>
      </c>
      <c r="M32" s="9">
        <v>43150</v>
      </c>
      <c r="N32" s="10"/>
    </row>
    <row r="33" spans="1:14" s="11" customFormat="1" ht="12.75" x14ac:dyDescent="0.2">
      <c r="A33" s="76" t="s">
        <v>231</v>
      </c>
      <c r="B33" s="5" t="s">
        <v>415</v>
      </c>
      <c r="C33" s="6" t="s">
        <v>166</v>
      </c>
      <c r="D33" s="6"/>
      <c r="E33" s="5" t="s">
        <v>11</v>
      </c>
      <c r="F33" s="7" t="s">
        <v>416</v>
      </c>
      <c r="G33" s="7" t="s">
        <v>298</v>
      </c>
      <c r="H33" s="7" t="s">
        <v>417</v>
      </c>
      <c r="I33" s="8">
        <v>5974</v>
      </c>
      <c r="J33" s="7" t="s">
        <v>418</v>
      </c>
      <c r="K33" s="7" t="s">
        <v>388</v>
      </c>
      <c r="L33" s="9">
        <v>43143</v>
      </c>
      <c r="M33" s="9">
        <v>43150</v>
      </c>
      <c r="N33" s="10"/>
    </row>
    <row r="34" spans="1:14" s="11" customFormat="1" ht="25.5" x14ac:dyDescent="0.2">
      <c r="A34" s="76" t="s">
        <v>232</v>
      </c>
      <c r="B34" s="5" t="s">
        <v>420</v>
      </c>
      <c r="C34" s="6" t="s">
        <v>164</v>
      </c>
      <c r="D34" s="6"/>
      <c r="E34" s="5" t="s">
        <v>165</v>
      </c>
      <c r="F34" s="7" t="s">
        <v>421</v>
      </c>
      <c r="G34" s="7" t="s">
        <v>422</v>
      </c>
      <c r="H34" s="7" t="s">
        <v>115</v>
      </c>
      <c r="I34" s="8">
        <v>0</v>
      </c>
      <c r="J34" s="7" t="s">
        <v>423</v>
      </c>
      <c r="K34" s="7" t="s">
        <v>393</v>
      </c>
      <c r="L34" s="9">
        <v>43143</v>
      </c>
      <c r="M34" s="9">
        <v>43150</v>
      </c>
      <c r="N34" s="10"/>
    </row>
    <row r="35" spans="1:14" s="11" customFormat="1" ht="38.25" x14ac:dyDescent="0.2">
      <c r="A35" s="76" t="s">
        <v>149</v>
      </c>
      <c r="B35" s="5" t="s">
        <v>424</v>
      </c>
      <c r="C35" s="6" t="s">
        <v>114</v>
      </c>
      <c r="D35" s="6" t="s">
        <v>425</v>
      </c>
      <c r="E35" s="5" t="s">
        <v>11</v>
      </c>
      <c r="F35" s="7" t="s">
        <v>426</v>
      </c>
      <c r="G35" s="7" t="s">
        <v>427</v>
      </c>
      <c r="H35" s="7" t="s">
        <v>428</v>
      </c>
      <c r="I35" s="8">
        <v>11082</v>
      </c>
      <c r="J35" s="7" t="s">
        <v>429</v>
      </c>
      <c r="K35" s="7" t="s">
        <v>430</v>
      </c>
      <c r="L35" s="9">
        <v>43144</v>
      </c>
      <c r="M35" s="9">
        <v>43151</v>
      </c>
      <c r="N35" s="10"/>
    </row>
    <row r="36" spans="1:14" s="11" customFormat="1" ht="25.5" x14ac:dyDescent="0.2">
      <c r="A36" s="76" t="s">
        <v>150</v>
      </c>
      <c r="B36" s="5" t="s">
        <v>431</v>
      </c>
      <c r="C36" s="6" t="s">
        <v>164</v>
      </c>
      <c r="D36" s="6" t="s">
        <v>432</v>
      </c>
      <c r="E36" s="5" t="s">
        <v>11</v>
      </c>
      <c r="F36" s="7" t="s">
        <v>433</v>
      </c>
      <c r="G36" s="7" t="s">
        <v>434</v>
      </c>
      <c r="H36" s="7" t="s">
        <v>435</v>
      </c>
      <c r="I36" s="8">
        <v>1220</v>
      </c>
      <c r="J36" s="7" t="s">
        <v>436</v>
      </c>
      <c r="K36" s="7" t="s">
        <v>404</v>
      </c>
      <c r="L36" s="9">
        <v>43144</v>
      </c>
      <c r="M36" s="9">
        <v>43151</v>
      </c>
    </row>
    <row r="37" spans="1:14" s="11" customFormat="1" ht="38.25" x14ac:dyDescent="0.2">
      <c r="A37" s="76" t="s">
        <v>151</v>
      </c>
      <c r="B37" s="5" t="s">
        <v>438</v>
      </c>
      <c r="C37" s="6" t="s">
        <v>114</v>
      </c>
      <c r="D37" s="6" t="s">
        <v>439</v>
      </c>
      <c r="E37" s="5" t="s">
        <v>11</v>
      </c>
      <c r="F37" s="7" t="s">
        <v>440</v>
      </c>
      <c r="G37" s="7" t="s">
        <v>304</v>
      </c>
      <c r="H37" s="7" t="s">
        <v>441</v>
      </c>
      <c r="I37" s="8">
        <v>33070</v>
      </c>
      <c r="J37" s="7" t="s">
        <v>442</v>
      </c>
      <c r="K37" s="7" t="s">
        <v>292</v>
      </c>
      <c r="L37" s="9">
        <v>43145</v>
      </c>
      <c r="M37" s="9">
        <v>43152</v>
      </c>
      <c r="N37" s="10"/>
    </row>
    <row r="38" spans="1:14" s="11" customFormat="1" ht="25.5" x14ac:dyDescent="0.2">
      <c r="A38" s="76" t="s">
        <v>152</v>
      </c>
      <c r="B38" s="5" t="s">
        <v>443</v>
      </c>
      <c r="C38" s="6" t="s">
        <v>112</v>
      </c>
      <c r="D38" s="6" t="s">
        <v>444</v>
      </c>
      <c r="E38" s="5" t="s">
        <v>11</v>
      </c>
      <c r="F38" s="7" t="s">
        <v>445</v>
      </c>
      <c r="G38" s="7" t="s">
        <v>446</v>
      </c>
      <c r="H38" s="7" t="s">
        <v>447</v>
      </c>
      <c r="I38" s="8">
        <v>1643</v>
      </c>
      <c r="J38" s="7" t="s">
        <v>448</v>
      </c>
      <c r="K38" s="7" t="s">
        <v>413</v>
      </c>
      <c r="L38" s="9">
        <v>43146</v>
      </c>
      <c r="M38" s="9">
        <v>43153</v>
      </c>
      <c r="N38" s="10"/>
    </row>
    <row r="39" spans="1:14" s="11" customFormat="1" ht="25.5" x14ac:dyDescent="0.2">
      <c r="A39" s="76" t="s">
        <v>153</v>
      </c>
      <c r="B39" s="5" t="s">
        <v>449</v>
      </c>
      <c r="C39" s="6" t="s">
        <v>164</v>
      </c>
      <c r="D39" s="6" t="s">
        <v>278</v>
      </c>
      <c r="E39" s="5" t="s">
        <v>13</v>
      </c>
      <c r="F39" s="7" t="s">
        <v>450</v>
      </c>
      <c r="G39" s="7" t="s">
        <v>317</v>
      </c>
      <c r="H39" s="7" t="s">
        <v>451</v>
      </c>
      <c r="I39" s="8">
        <v>1724</v>
      </c>
      <c r="J39" s="7" t="s">
        <v>452</v>
      </c>
      <c r="K39" s="7" t="s">
        <v>163</v>
      </c>
      <c r="L39" s="9">
        <v>43146</v>
      </c>
      <c r="M39" s="9">
        <v>43154</v>
      </c>
      <c r="N39" s="10"/>
    </row>
    <row r="40" spans="1:14" s="11" customFormat="1" ht="25.5" x14ac:dyDescent="0.2">
      <c r="A40" s="76" t="s">
        <v>154</v>
      </c>
      <c r="B40" s="5" t="s">
        <v>453</v>
      </c>
      <c r="C40" s="6" t="s">
        <v>112</v>
      </c>
      <c r="D40" s="6" t="s">
        <v>454</v>
      </c>
      <c r="E40" s="5" t="s">
        <v>11</v>
      </c>
      <c r="F40" s="7" t="s">
        <v>455</v>
      </c>
      <c r="G40" s="7" t="s">
        <v>321</v>
      </c>
      <c r="H40" s="7" t="s">
        <v>456</v>
      </c>
      <c r="I40" s="8">
        <v>1212</v>
      </c>
      <c r="J40" s="7" t="s">
        <v>457</v>
      </c>
      <c r="K40" s="7" t="s">
        <v>298</v>
      </c>
      <c r="L40" s="9">
        <v>43151</v>
      </c>
      <c r="M40" s="9">
        <v>43158</v>
      </c>
    </row>
    <row r="41" spans="1:14" s="11" customFormat="1" ht="25.5" x14ac:dyDescent="0.2">
      <c r="A41" s="76" t="s">
        <v>155</v>
      </c>
      <c r="B41" s="5" t="s">
        <v>458</v>
      </c>
      <c r="C41" s="6" t="s">
        <v>182</v>
      </c>
      <c r="D41" s="6" t="s">
        <v>188</v>
      </c>
      <c r="E41" s="5" t="s">
        <v>11</v>
      </c>
      <c r="F41" s="7" t="s">
        <v>459</v>
      </c>
      <c r="G41" s="7" t="s">
        <v>460</v>
      </c>
      <c r="H41" s="7" t="s">
        <v>461</v>
      </c>
      <c r="I41" s="8">
        <v>1001</v>
      </c>
      <c r="J41" s="7" t="s">
        <v>470</v>
      </c>
      <c r="K41" s="7" t="s">
        <v>422</v>
      </c>
      <c r="L41" s="9">
        <v>43152</v>
      </c>
      <c r="M41" s="9">
        <v>43159</v>
      </c>
      <c r="N41" s="10"/>
    </row>
    <row r="42" spans="1:14" s="11" customFormat="1" ht="25.5" x14ac:dyDescent="0.2">
      <c r="A42" s="76" t="s">
        <v>156</v>
      </c>
      <c r="B42" s="5" t="s">
        <v>462</v>
      </c>
      <c r="C42" s="6" t="s">
        <v>463</v>
      </c>
      <c r="D42" s="6" t="s">
        <v>465</v>
      </c>
      <c r="E42" s="5" t="s">
        <v>464</v>
      </c>
      <c r="F42" s="7" t="s">
        <v>466</v>
      </c>
      <c r="G42" s="7" t="s">
        <v>467</v>
      </c>
      <c r="H42" s="7" t="s">
        <v>468</v>
      </c>
      <c r="I42" s="8">
        <v>13733</v>
      </c>
      <c r="J42" s="7" t="s">
        <v>469</v>
      </c>
      <c r="K42" s="7" t="s">
        <v>427</v>
      </c>
      <c r="L42" s="9">
        <v>43153</v>
      </c>
      <c r="M42" s="9">
        <v>43160</v>
      </c>
      <c r="N42" s="10"/>
    </row>
    <row r="43" spans="1:14" s="11" customFormat="1" ht="38.25" x14ac:dyDescent="0.2">
      <c r="A43" s="76" t="s">
        <v>157</v>
      </c>
      <c r="B43" s="5" t="s">
        <v>471</v>
      </c>
      <c r="C43" s="6" t="s">
        <v>114</v>
      </c>
      <c r="D43" s="6" t="s">
        <v>472</v>
      </c>
      <c r="E43" s="5" t="s">
        <v>11</v>
      </c>
      <c r="F43" s="7" t="s">
        <v>473</v>
      </c>
      <c r="G43" s="7" t="s">
        <v>474</v>
      </c>
      <c r="H43" s="7" t="s">
        <v>475</v>
      </c>
      <c r="I43" s="8">
        <v>5661</v>
      </c>
      <c r="J43" s="7" t="s">
        <v>476</v>
      </c>
      <c r="K43" s="7" t="s">
        <v>434</v>
      </c>
      <c r="L43" s="9">
        <v>43153</v>
      </c>
      <c r="M43" s="9">
        <v>43161</v>
      </c>
      <c r="N43" s="10"/>
    </row>
    <row r="44" spans="1:14" s="11" customFormat="1" ht="38.25" x14ac:dyDescent="0.2">
      <c r="A44" s="76" t="s">
        <v>158</v>
      </c>
      <c r="B44" s="5" t="s">
        <v>477</v>
      </c>
      <c r="C44" s="6" t="s">
        <v>85</v>
      </c>
      <c r="D44" s="6" t="s">
        <v>179</v>
      </c>
      <c r="E44" s="5" t="s">
        <v>11</v>
      </c>
      <c r="F44" s="7" t="s">
        <v>478</v>
      </c>
      <c r="G44" s="7" t="s">
        <v>479</v>
      </c>
      <c r="H44" s="7" t="s">
        <v>480</v>
      </c>
      <c r="I44" s="8">
        <v>1384</v>
      </c>
      <c r="J44" s="7" t="s">
        <v>481</v>
      </c>
      <c r="K44" s="7" t="s">
        <v>304</v>
      </c>
      <c r="L44" s="9">
        <v>43157</v>
      </c>
      <c r="M44" s="9">
        <v>43164</v>
      </c>
    </row>
    <row r="45" spans="1:14" s="11" customFormat="1" ht="12.75" x14ac:dyDescent="0.2">
      <c r="A45" s="76" t="s">
        <v>159</v>
      </c>
      <c r="B45" s="5" t="s">
        <v>482</v>
      </c>
      <c r="C45" s="6" t="s">
        <v>168</v>
      </c>
      <c r="D45" s="6"/>
      <c r="E45" s="5" t="s">
        <v>11</v>
      </c>
      <c r="F45" s="7" t="s">
        <v>483</v>
      </c>
      <c r="G45" s="7" t="s">
        <v>484</v>
      </c>
      <c r="H45" s="7" t="s">
        <v>485</v>
      </c>
      <c r="I45" s="8">
        <v>910</v>
      </c>
      <c r="J45" s="7" t="s">
        <v>486</v>
      </c>
      <c r="K45" s="7" t="s">
        <v>446</v>
      </c>
      <c r="L45" s="9">
        <v>43158</v>
      </c>
      <c r="M45" s="9">
        <v>43165</v>
      </c>
      <c r="N45" s="10"/>
    </row>
    <row r="46" spans="1:14" s="11" customFormat="1" ht="51" x14ac:dyDescent="0.2">
      <c r="A46" s="76" t="s">
        <v>160</v>
      </c>
      <c r="B46" s="5" t="s">
        <v>487</v>
      </c>
      <c r="C46" s="6" t="s">
        <v>164</v>
      </c>
      <c r="D46" s="6" t="s">
        <v>278</v>
      </c>
      <c r="E46" s="5" t="s">
        <v>13</v>
      </c>
      <c r="F46" s="7" t="s">
        <v>488</v>
      </c>
      <c r="G46" s="7" t="s">
        <v>489</v>
      </c>
      <c r="H46" s="7" t="s">
        <v>490</v>
      </c>
      <c r="I46" s="8">
        <v>4818</v>
      </c>
      <c r="J46" s="7" t="s">
        <v>491</v>
      </c>
      <c r="K46" s="7" t="s">
        <v>317</v>
      </c>
      <c r="L46" s="9">
        <v>43159</v>
      </c>
      <c r="M46" s="9">
        <v>43166</v>
      </c>
      <c r="N46" s="10"/>
    </row>
    <row r="47" spans="1:14" s="11" customFormat="1" ht="38.25" x14ac:dyDescent="0.2">
      <c r="A47" s="76" t="s">
        <v>233</v>
      </c>
      <c r="B47" s="5" t="s">
        <v>492</v>
      </c>
      <c r="C47" s="6" t="s">
        <v>85</v>
      </c>
      <c r="D47" s="6" t="s">
        <v>493</v>
      </c>
      <c r="E47" s="5" t="s">
        <v>11</v>
      </c>
      <c r="F47" s="7" t="s">
        <v>494</v>
      </c>
      <c r="G47" s="7" t="s">
        <v>495</v>
      </c>
      <c r="H47" s="7" t="s">
        <v>496</v>
      </c>
      <c r="I47" s="8">
        <v>1568</v>
      </c>
      <c r="J47" s="7" t="s">
        <v>497</v>
      </c>
      <c r="K47" s="7" t="s">
        <v>321</v>
      </c>
      <c r="L47" s="9">
        <v>43160</v>
      </c>
      <c r="M47" s="9">
        <v>43167</v>
      </c>
    </row>
    <row r="48" spans="1:14" s="11" customFormat="1" ht="38.25" x14ac:dyDescent="0.2">
      <c r="A48" s="76" t="s">
        <v>234</v>
      </c>
      <c r="B48" s="5" t="s">
        <v>180</v>
      </c>
      <c r="C48" s="6" t="s">
        <v>111</v>
      </c>
      <c r="D48" s="6" t="s">
        <v>498</v>
      </c>
      <c r="E48" s="5" t="s">
        <v>11</v>
      </c>
      <c r="F48" s="7" t="s">
        <v>499</v>
      </c>
      <c r="G48" s="7" t="s">
        <v>500</v>
      </c>
      <c r="H48" s="7" t="s">
        <v>501</v>
      </c>
      <c r="I48" s="8">
        <v>3975</v>
      </c>
      <c r="J48" s="7" t="s">
        <v>502</v>
      </c>
      <c r="K48" s="7" t="s">
        <v>460</v>
      </c>
      <c r="L48" s="9">
        <v>43161</v>
      </c>
      <c r="M48" s="9">
        <v>43168</v>
      </c>
      <c r="N48" s="10"/>
    </row>
    <row r="49" spans="1:14" s="11" customFormat="1" ht="25.5" x14ac:dyDescent="0.2">
      <c r="A49" s="76" t="s">
        <v>235</v>
      </c>
      <c r="B49" s="5" t="s">
        <v>503</v>
      </c>
      <c r="C49" s="6" t="s">
        <v>168</v>
      </c>
      <c r="D49" s="6"/>
      <c r="E49" s="5" t="s">
        <v>11</v>
      </c>
      <c r="F49" s="7" t="s">
        <v>504</v>
      </c>
      <c r="G49" s="7" t="s">
        <v>505</v>
      </c>
      <c r="H49" s="7" t="s">
        <v>506</v>
      </c>
      <c r="I49" s="8">
        <v>2842</v>
      </c>
      <c r="J49" s="7" t="s">
        <v>507</v>
      </c>
      <c r="K49" s="7" t="s">
        <v>467</v>
      </c>
      <c r="L49" s="9">
        <v>43161</v>
      </c>
      <c r="M49" s="9">
        <v>43168</v>
      </c>
      <c r="N49" s="10"/>
    </row>
    <row r="50" spans="1:14" s="11" customFormat="1" ht="25.5" x14ac:dyDescent="0.2">
      <c r="A50" s="76" t="s">
        <v>236</v>
      </c>
      <c r="B50" s="5" t="s">
        <v>508</v>
      </c>
      <c r="C50" s="6" t="s">
        <v>168</v>
      </c>
      <c r="D50" s="6"/>
      <c r="E50" s="5" t="s">
        <v>13</v>
      </c>
      <c r="F50" s="7" t="s">
        <v>509</v>
      </c>
      <c r="G50" s="7" t="s">
        <v>510</v>
      </c>
      <c r="H50" s="7" t="s">
        <v>511</v>
      </c>
      <c r="I50" s="8">
        <v>3685</v>
      </c>
      <c r="J50" s="7" t="s">
        <v>512</v>
      </c>
      <c r="K50" s="7" t="s">
        <v>474</v>
      </c>
      <c r="L50" s="9">
        <v>43164</v>
      </c>
      <c r="M50" s="9">
        <v>43171</v>
      </c>
    </row>
    <row r="51" spans="1:14" s="11" customFormat="1" ht="25.5" x14ac:dyDescent="0.2">
      <c r="A51" s="76" t="s">
        <v>237</v>
      </c>
      <c r="B51" s="5" t="s">
        <v>513</v>
      </c>
      <c r="C51" s="6" t="s">
        <v>167</v>
      </c>
      <c r="D51" s="6"/>
      <c r="E51" s="5" t="s">
        <v>519</v>
      </c>
      <c r="F51" s="7" t="s">
        <v>514</v>
      </c>
      <c r="G51" s="7" t="s">
        <v>515</v>
      </c>
      <c r="H51" s="7" t="s">
        <v>516</v>
      </c>
      <c r="I51" s="8">
        <v>16259</v>
      </c>
      <c r="J51" s="7" t="s">
        <v>517</v>
      </c>
      <c r="K51" s="7" t="s">
        <v>479</v>
      </c>
      <c r="L51" s="9">
        <v>43165</v>
      </c>
      <c r="M51" s="9">
        <v>43172</v>
      </c>
    </row>
    <row r="52" spans="1:14" s="11" customFormat="1" ht="12.75" x14ac:dyDescent="0.2">
      <c r="A52" s="76" t="s">
        <v>238</v>
      </c>
      <c r="B52" s="5" t="s">
        <v>518</v>
      </c>
      <c r="C52" s="6" t="s">
        <v>175</v>
      </c>
      <c r="D52" s="6"/>
      <c r="E52" s="5" t="s">
        <v>11</v>
      </c>
      <c r="F52" s="7" t="s">
        <v>520</v>
      </c>
      <c r="G52" s="7" t="s">
        <v>521</v>
      </c>
      <c r="H52" s="7" t="s">
        <v>522</v>
      </c>
      <c r="I52" s="8">
        <v>1125</v>
      </c>
      <c r="J52" s="7" t="s">
        <v>523</v>
      </c>
      <c r="K52" s="7" t="s">
        <v>484</v>
      </c>
      <c r="L52" s="9">
        <v>43168</v>
      </c>
      <c r="M52" s="9">
        <v>43175</v>
      </c>
      <c r="N52" s="10"/>
    </row>
    <row r="53" spans="1:14" s="11" customFormat="1" ht="12.75" x14ac:dyDescent="0.2">
      <c r="A53" s="76" t="s">
        <v>239</v>
      </c>
      <c r="B53" s="5" t="s">
        <v>524</v>
      </c>
      <c r="C53" s="6" t="s">
        <v>183</v>
      </c>
      <c r="D53" s="6"/>
      <c r="E53" s="5" t="s">
        <v>13</v>
      </c>
      <c r="F53" s="7" t="s">
        <v>525</v>
      </c>
      <c r="G53" s="7" t="s">
        <v>326</v>
      </c>
      <c r="H53" s="7" t="s">
        <v>526</v>
      </c>
      <c r="I53" s="8">
        <v>7555</v>
      </c>
      <c r="J53" s="7" t="s">
        <v>527</v>
      </c>
      <c r="K53" s="7" t="s">
        <v>489</v>
      </c>
      <c r="L53" s="9">
        <v>43171</v>
      </c>
      <c r="M53" s="9">
        <v>43178</v>
      </c>
    </row>
    <row r="54" spans="1:14" s="11" customFormat="1" ht="38.25" x14ac:dyDescent="0.2">
      <c r="A54" s="76" t="s">
        <v>240</v>
      </c>
      <c r="B54" s="5" t="s">
        <v>528</v>
      </c>
      <c r="C54" s="6" t="s">
        <v>162</v>
      </c>
      <c r="D54" s="6" t="s">
        <v>529</v>
      </c>
      <c r="E54" s="5" t="s">
        <v>11</v>
      </c>
      <c r="F54" s="7" t="s">
        <v>530</v>
      </c>
      <c r="G54" s="7" t="s">
        <v>331</v>
      </c>
      <c r="H54" s="7" t="s">
        <v>531</v>
      </c>
      <c r="I54" s="8">
        <v>8681</v>
      </c>
      <c r="J54" s="7" t="s">
        <v>532</v>
      </c>
      <c r="K54" s="7" t="s">
        <v>495</v>
      </c>
      <c r="L54" s="9">
        <v>43171</v>
      </c>
      <c r="M54" s="9">
        <v>43178</v>
      </c>
      <c r="N54" s="30"/>
    </row>
    <row r="55" spans="1:14" s="11" customFormat="1" ht="25.5" x14ac:dyDescent="0.2">
      <c r="A55" s="76" t="s">
        <v>241</v>
      </c>
      <c r="B55" s="36" t="s">
        <v>533</v>
      </c>
      <c r="C55" s="35" t="s">
        <v>173</v>
      </c>
      <c r="D55" s="35" t="s">
        <v>534</v>
      </c>
      <c r="E55" s="36" t="s">
        <v>11</v>
      </c>
      <c r="F55" s="37" t="s">
        <v>535</v>
      </c>
      <c r="G55" s="37" t="s">
        <v>536</v>
      </c>
      <c r="H55" s="37" t="s">
        <v>537</v>
      </c>
      <c r="I55" s="38">
        <v>991</v>
      </c>
      <c r="J55" s="37" t="s">
        <v>538</v>
      </c>
      <c r="K55" s="37" t="s">
        <v>500</v>
      </c>
      <c r="L55" s="39">
        <v>43171</v>
      </c>
      <c r="M55" s="39">
        <v>43178</v>
      </c>
      <c r="N55" s="10"/>
    </row>
    <row r="56" spans="1:14" s="11" customFormat="1" ht="38.25" x14ac:dyDescent="0.2">
      <c r="A56" s="76" t="s">
        <v>242</v>
      </c>
      <c r="B56" s="5" t="s">
        <v>539</v>
      </c>
      <c r="C56" s="6" t="s">
        <v>740</v>
      </c>
      <c r="D56" s="6" t="s">
        <v>741</v>
      </c>
      <c r="E56" s="5" t="s">
        <v>11</v>
      </c>
      <c r="F56" s="7" t="s">
        <v>541</v>
      </c>
      <c r="G56" s="7" t="s">
        <v>542</v>
      </c>
      <c r="H56" s="7" t="s">
        <v>742</v>
      </c>
      <c r="I56" s="8">
        <v>1911</v>
      </c>
      <c r="J56" s="7" t="s">
        <v>743</v>
      </c>
      <c r="K56" s="7" t="s">
        <v>515</v>
      </c>
      <c r="L56" s="9">
        <v>41334</v>
      </c>
      <c r="M56" s="39">
        <v>43179</v>
      </c>
      <c r="N56" s="10"/>
    </row>
    <row r="57" spans="1:14" s="11" customFormat="1" ht="12.75" x14ac:dyDescent="0.2">
      <c r="A57" s="76" t="s">
        <v>35</v>
      </c>
      <c r="B57" s="5" t="s">
        <v>178</v>
      </c>
      <c r="C57" s="6" t="s">
        <v>173</v>
      </c>
      <c r="D57" s="6"/>
      <c r="E57" s="5" t="s">
        <v>13</v>
      </c>
      <c r="F57" s="7" t="s">
        <v>540</v>
      </c>
      <c r="G57" s="7" t="s">
        <v>543</v>
      </c>
      <c r="H57" s="7" t="s">
        <v>544</v>
      </c>
      <c r="I57" s="8">
        <v>22416</v>
      </c>
      <c r="J57" s="7" t="s">
        <v>545</v>
      </c>
      <c r="K57" s="7" t="s">
        <v>510</v>
      </c>
      <c r="L57" s="9">
        <v>43173</v>
      </c>
      <c r="M57" s="9">
        <v>43180</v>
      </c>
      <c r="N57" s="10"/>
    </row>
    <row r="58" spans="1:14" s="11" customFormat="1" ht="63.75" x14ac:dyDescent="0.2">
      <c r="A58" s="76" t="s">
        <v>36</v>
      </c>
      <c r="B58" s="5" t="s">
        <v>546</v>
      </c>
      <c r="C58" s="6" t="s">
        <v>166</v>
      </c>
      <c r="D58" s="6" t="s">
        <v>547</v>
      </c>
      <c r="E58" s="5" t="s">
        <v>11</v>
      </c>
      <c r="F58" s="7" t="s">
        <v>548</v>
      </c>
      <c r="G58" s="7" t="s">
        <v>549</v>
      </c>
      <c r="H58" s="7" t="s">
        <v>550</v>
      </c>
      <c r="I58" s="8">
        <v>493946.36</v>
      </c>
      <c r="J58" s="7" t="s">
        <v>551</v>
      </c>
      <c r="K58" s="7" t="s">
        <v>515</v>
      </c>
      <c r="L58" s="9">
        <v>43173</v>
      </c>
      <c r="M58" s="9">
        <v>43180</v>
      </c>
      <c r="N58" s="10"/>
    </row>
    <row r="59" spans="1:14" s="11" customFormat="1" ht="38.25" x14ac:dyDescent="0.2">
      <c r="A59" s="76" t="s">
        <v>14</v>
      </c>
      <c r="B59" s="5" t="s">
        <v>552</v>
      </c>
      <c r="C59" s="6" t="s">
        <v>114</v>
      </c>
      <c r="D59" s="6" t="s">
        <v>553</v>
      </c>
      <c r="E59" s="5" t="s">
        <v>11</v>
      </c>
      <c r="F59" s="7" t="s">
        <v>554</v>
      </c>
      <c r="G59" s="7" t="s">
        <v>555</v>
      </c>
      <c r="H59" s="7" t="s">
        <v>562</v>
      </c>
      <c r="I59" s="8">
        <v>5821</v>
      </c>
      <c r="J59" s="7" t="s">
        <v>557</v>
      </c>
      <c r="K59" s="7" t="s">
        <v>521</v>
      </c>
      <c r="L59" s="9">
        <v>43180</v>
      </c>
      <c r="M59" s="9">
        <v>43187</v>
      </c>
      <c r="N59" s="10"/>
    </row>
    <row r="60" spans="1:14" s="11" customFormat="1" ht="38.25" x14ac:dyDescent="0.2">
      <c r="A60" s="76" t="s">
        <v>15</v>
      </c>
      <c r="B60" s="5" t="s">
        <v>558</v>
      </c>
      <c r="C60" s="6" t="s">
        <v>85</v>
      </c>
      <c r="D60" s="6" t="s">
        <v>559</v>
      </c>
      <c r="E60" s="5" t="s">
        <v>11</v>
      </c>
      <c r="F60" s="7" t="s">
        <v>560</v>
      </c>
      <c r="G60" s="7" t="s">
        <v>561</v>
      </c>
      <c r="H60" s="7" t="s">
        <v>556</v>
      </c>
      <c r="I60" s="8">
        <v>2509</v>
      </c>
      <c r="J60" s="7" t="s">
        <v>557</v>
      </c>
      <c r="K60" s="7" t="s">
        <v>326</v>
      </c>
      <c r="L60" s="9">
        <v>43185</v>
      </c>
      <c r="M60" s="9">
        <v>43192</v>
      </c>
      <c r="N60" s="10"/>
    </row>
    <row r="61" spans="1:14" s="11" customFormat="1" ht="25.5" x14ac:dyDescent="0.2">
      <c r="A61" s="76" t="s">
        <v>44</v>
      </c>
      <c r="B61" s="5" t="s">
        <v>563</v>
      </c>
      <c r="C61" s="6" t="s">
        <v>187</v>
      </c>
      <c r="D61" s="6"/>
      <c r="E61" s="5" t="s">
        <v>564</v>
      </c>
      <c r="F61" s="7" t="s">
        <v>565</v>
      </c>
      <c r="G61" s="7" t="s">
        <v>568</v>
      </c>
      <c r="H61" s="7" t="s">
        <v>566</v>
      </c>
      <c r="I61" s="8">
        <v>85806</v>
      </c>
      <c r="J61" s="7" t="s">
        <v>567</v>
      </c>
      <c r="K61" s="7" t="s">
        <v>331</v>
      </c>
      <c r="L61" s="9">
        <v>43159</v>
      </c>
      <c r="M61" s="9">
        <v>43193</v>
      </c>
      <c r="N61" s="10"/>
    </row>
    <row r="62" spans="1:14" s="11" customFormat="1" ht="25.5" x14ac:dyDescent="0.2">
      <c r="A62" s="76" t="s">
        <v>45</v>
      </c>
      <c r="B62" s="5" t="s">
        <v>744</v>
      </c>
      <c r="C62" s="6" t="s">
        <v>182</v>
      </c>
      <c r="D62" s="6"/>
      <c r="E62" s="5" t="s">
        <v>11</v>
      </c>
      <c r="F62" s="7" t="s">
        <v>745</v>
      </c>
      <c r="G62" s="7" t="s">
        <v>569</v>
      </c>
      <c r="H62" s="7" t="s">
        <v>746</v>
      </c>
      <c r="I62" s="8">
        <v>2320</v>
      </c>
      <c r="J62" s="7" t="s">
        <v>747</v>
      </c>
      <c r="K62" s="7" t="s">
        <v>536</v>
      </c>
      <c r="L62" s="9">
        <v>43193</v>
      </c>
      <c r="M62" s="9">
        <v>43200</v>
      </c>
    </row>
    <row r="63" spans="1:14" s="11" customFormat="1" ht="25.5" x14ac:dyDescent="0.2">
      <c r="A63" s="76" t="s">
        <v>46</v>
      </c>
      <c r="B63" s="5" t="s">
        <v>748</v>
      </c>
      <c r="C63" s="6" t="s">
        <v>164</v>
      </c>
      <c r="D63" s="6" t="s">
        <v>749</v>
      </c>
      <c r="E63" s="5" t="s">
        <v>11</v>
      </c>
      <c r="F63" s="7" t="s">
        <v>750</v>
      </c>
      <c r="G63" s="7" t="s">
        <v>570</v>
      </c>
      <c r="H63" s="7" t="s">
        <v>751</v>
      </c>
      <c r="I63" s="8">
        <v>1826</v>
      </c>
      <c r="J63" s="7" t="s">
        <v>752</v>
      </c>
      <c r="K63" s="7" t="s">
        <v>542</v>
      </c>
      <c r="L63" s="9">
        <v>43194</v>
      </c>
      <c r="M63" s="9">
        <v>43201</v>
      </c>
      <c r="N63" s="31"/>
    </row>
    <row r="64" spans="1:14" s="11" customFormat="1" ht="25.5" x14ac:dyDescent="0.2">
      <c r="A64" s="76" t="s">
        <v>47</v>
      </c>
      <c r="B64" s="5" t="s">
        <v>753</v>
      </c>
      <c r="C64" s="6" t="s">
        <v>87</v>
      </c>
      <c r="D64" s="6"/>
      <c r="E64" s="5" t="s">
        <v>11</v>
      </c>
      <c r="F64" s="7" t="s">
        <v>754</v>
      </c>
      <c r="G64" s="7" t="s">
        <v>571</v>
      </c>
      <c r="H64" s="7" t="s">
        <v>755</v>
      </c>
      <c r="I64" s="8">
        <v>4126</v>
      </c>
      <c r="J64" s="7" t="s">
        <v>756</v>
      </c>
      <c r="K64" s="7" t="s">
        <v>543</v>
      </c>
      <c r="L64" s="9">
        <v>43194</v>
      </c>
      <c r="M64" s="9">
        <v>43201</v>
      </c>
      <c r="N64" s="10"/>
    </row>
    <row r="65" spans="1:14" s="11" customFormat="1" ht="38.25" x14ac:dyDescent="0.2">
      <c r="A65" s="76" t="s">
        <v>48</v>
      </c>
      <c r="B65" s="5" t="s">
        <v>757</v>
      </c>
      <c r="C65" s="6" t="s">
        <v>162</v>
      </c>
      <c r="D65" s="5" t="s">
        <v>758</v>
      </c>
      <c r="E65" s="5" t="s">
        <v>11</v>
      </c>
      <c r="F65" s="7" t="s">
        <v>759</v>
      </c>
      <c r="G65" s="7" t="s">
        <v>572</v>
      </c>
      <c r="H65" s="7" t="s">
        <v>760</v>
      </c>
      <c r="I65" s="8">
        <v>20191</v>
      </c>
      <c r="J65" s="7" t="s">
        <v>761</v>
      </c>
      <c r="K65" s="7" t="s">
        <v>549</v>
      </c>
      <c r="L65" s="9">
        <v>43199</v>
      </c>
      <c r="M65" s="9">
        <v>43206</v>
      </c>
    </row>
    <row r="66" spans="1:14" s="11" customFormat="1" ht="25.5" x14ac:dyDescent="0.2">
      <c r="A66" s="76" t="s">
        <v>49</v>
      </c>
      <c r="B66" s="5" t="s">
        <v>762</v>
      </c>
      <c r="C66" s="6" t="s">
        <v>164</v>
      </c>
      <c r="D66" s="6" t="s">
        <v>763</v>
      </c>
      <c r="E66" s="5" t="s">
        <v>11</v>
      </c>
      <c r="F66" s="7" t="s">
        <v>764</v>
      </c>
      <c r="G66" s="7" t="s">
        <v>573</v>
      </c>
      <c r="H66" s="7" t="s">
        <v>765</v>
      </c>
      <c r="I66" s="8">
        <v>2616</v>
      </c>
      <c r="J66" s="7" t="s">
        <v>766</v>
      </c>
      <c r="K66" s="7" t="s">
        <v>555</v>
      </c>
      <c r="L66" s="9">
        <v>43200</v>
      </c>
      <c r="M66" s="9">
        <v>43210</v>
      </c>
    </row>
    <row r="67" spans="1:14" s="11" customFormat="1" ht="12.75" x14ac:dyDescent="0.2">
      <c r="A67" s="76" t="s">
        <v>58</v>
      </c>
      <c r="B67" s="5" t="s">
        <v>767</v>
      </c>
      <c r="C67" s="6" t="s">
        <v>85</v>
      </c>
      <c r="D67" s="6"/>
      <c r="E67" s="5" t="s">
        <v>11</v>
      </c>
      <c r="F67" s="7" t="s">
        <v>768</v>
      </c>
      <c r="G67" s="7" t="s">
        <v>574</v>
      </c>
      <c r="H67" s="7" t="s">
        <v>769</v>
      </c>
      <c r="I67" s="8">
        <v>1464</v>
      </c>
      <c r="J67" s="7" t="s">
        <v>770</v>
      </c>
      <c r="K67" s="7" t="s">
        <v>561</v>
      </c>
      <c r="L67" s="9">
        <v>43200</v>
      </c>
      <c r="M67" s="9">
        <v>43207</v>
      </c>
    </row>
    <row r="68" spans="1:14" s="11" customFormat="1" ht="38.25" x14ac:dyDescent="0.2">
      <c r="A68" s="76" t="s">
        <v>59</v>
      </c>
      <c r="B68" s="5" t="s">
        <v>198</v>
      </c>
      <c r="C68" s="6" t="s">
        <v>164</v>
      </c>
      <c r="D68" s="6" t="s">
        <v>771</v>
      </c>
      <c r="E68" s="5" t="s">
        <v>11</v>
      </c>
      <c r="F68" s="7" t="s">
        <v>772</v>
      </c>
      <c r="G68" s="7" t="s">
        <v>575</v>
      </c>
      <c r="H68" s="7" t="s">
        <v>773</v>
      </c>
      <c r="I68" s="8">
        <v>1502</v>
      </c>
      <c r="J68" s="7" t="s">
        <v>774</v>
      </c>
      <c r="K68" s="7" t="s">
        <v>568</v>
      </c>
      <c r="L68" s="9">
        <v>43201</v>
      </c>
      <c r="M68" s="9">
        <v>43208</v>
      </c>
    </row>
    <row r="69" spans="1:14" s="11" customFormat="1" ht="25.5" x14ac:dyDescent="0.2">
      <c r="A69" s="76" t="s">
        <v>60</v>
      </c>
      <c r="B69" s="5" t="s">
        <v>775</v>
      </c>
      <c r="C69" s="6" t="s">
        <v>114</v>
      </c>
      <c r="D69" s="6" t="s">
        <v>776</v>
      </c>
      <c r="E69" s="5" t="s">
        <v>11</v>
      </c>
      <c r="F69" s="7" t="s">
        <v>777</v>
      </c>
      <c r="G69" s="7" t="s">
        <v>576</v>
      </c>
      <c r="H69" s="7" t="s">
        <v>778</v>
      </c>
      <c r="I69" s="8">
        <v>12051</v>
      </c>
      <c r="J69" s="7" t="s">
        <v>779</v>
      </c>
      <c r="K69" s="7" t="s">
        <v>569</v>
      </c>
      <c r="L69" s="9">
        <v>43206</v>
      </c>
      <c r="M69" s="9">
        <v>43213</v>
      </c>
    </row>
    <row r="70" spans="1:14" s="11" customFormat="1" ht="25.5" x14ac:dyDescent="0.2">
      <c r="A70" s="76" t="s">
        <v>62</v>
      </c>
      <c r="B70" s="5" t="s">
        <v>780</v>
      </c>
      <c r="C70" s="6" t="s">
        <v>739</v>
      </c>
      <c r="D70" s="6" t="s">
        <v>781</v>
      </c>
      <c r="E70" s="5" t="s">
        <v>13</v>
      </c>
      <c r="F70" s="7" t="s">
        <v>782</v>
      </c>
      <c r="G70" s="7" t="s">
        <v>336</v>
      </c>
      <c r="H70" s="7" t="s">
        <v>783</v>
      </c>
      <c r="I70" s="8">
        <v>2020</v>
      </c>
      <c r="J70" s="7" t="s">
        <v>784</v>
      </c>
      <c r="K70" s="7" t="s">
        <v>163</v>
      </c>
      <c r="L70" s="9">
        <v>43206</v>
      </c>
      <c r="M70" s="9">
        <v>43213</v>
      </c>
      <c r="N70" s="10"/>
    </row>
    <row r="71" spans="1:14" s="11" customFormat="1" ht="25.5" x14ac:dyDescent="0.2">
      <c r="A71" s="76" t="s">
        <v>63</v>
      </c>
      <c r="B71" s="5" t="s">
        <v>780</v>
      </c>
      <c r="C71" s="6" t="s">
        <v>739</v>
      </c>
      <c r="D71" s="6"/>
      <c r="E71" s="5" t="s">
        <v>11</v>
      </c>
      <c r="F71" s="7" t="s">
        <v>785</v>
      </c>
      <c r="G71" s="7" t="s">
        <v>342</v>
      </c>
      <c r="H71" s="7" t="s">
        <v>786</v>
      </c>
      <c r="I71" s="8">
        <v>2041</v>
      </c>
      <c r="J71" s="7" t="s">
        <v>787</v>
      </c>
      <c r="K71" s="7" t="s">
        <v>570</v>
      </c>
      <c r="L71" s="9">
        <v>43206</v>
      </c>
      <c r="M71" s="9">
        <v>43213</v>
      </c>
    </row>
    <row r="72" spans="1:14" s="11" customFormat="1" ht="38.25" x14ac:dyDescent="0.2">
      <c r="A72" s="76" t="s">
        <v>71</v>
      </c>
      <c r="B72" s="5" t="s">
        <v>788</v>
      </c>
      <c r="C72" s="6" t="s">
        <v>162</v>
      </c>
      <c r="D72" s="6" t="s">
        <v>789</v>
      </c>
      <c r="E72" s="5" t="s">
        <v>11</v>
      </c>
      <c r="F72" s="7" t="s">
        <v>790</v>
      </c>
      <c r="G72" s="7" t="s">
        <v>791</v>
      </c>
      <c r="H72" s="7" t="s">
        <v>792</v>
      </c>
      <c r="I72" s="8">
        <v>12355</v>
      </c>
      <c r="J72" s="7" t="s">
        <v>793</v>
      </c>
      <c r="K72" s="7" t="s">
        <v>571</v>
      </c>
      <c r="L72" s="9">
        <v>43208</v>
      </c>
      <c r="M72" s="9">
        <v>43215</v>
      </c>
      <c r="N72" s="31"/>
    </row>
    <row r="73" spans="1:14" s="11" customFormat="1" ht="51" x14ac:dyDescent="0.2">
      <c r="A73" s="76" t="s">
        <v>72</v>
      </c>
      <c r="B73" s="5" t="s">
        <v>794</v>
      </c>
      <c r="C73" s="6" t="s">
        <v>166</v>
      </c>
      <c r="D73" s="6" t="s">
        <v>795</v>
      </c>
      <c r="E73" s="5" t="s">
        <v>11</v>
      </c>
      <c r="F73" s="7" t="s">
        <v>796</v>
      </c>
      <c r="G73" s="7" t="s">
        <v>347</v>
      </c>
      <c r="H73" s="7" t="s">
        <v>797</v>
      </c>
      <c r="I73" s="8">
        <v>745</v>
      </c>
      <c r="J73" s="7" t="s">
        <v>798</v>
      </c>
      <c r="K73" s="7" t="s">
        <v>572</v>
      </c>
      <c r="L73" s="9">
        <v>43210</v>
      </c>
      <c r="M73" s="9">
        <v>43217</v>
      </c>
      <c r="N73" s="10"/>
    </row>
    <row r="74" spans="1:14" s="11" customFormat="1" ht="12.75" x14ac:dyDescent="0.2">
      <c r="A74" s="76" t="s">
        <v>75</v>
      </c>
      <c r="B74" s="5" t="s">
        <v>799</v>
      </c>
      <c r="C74" s="6" t="s">
        <v>111</v>
      </c>
      <c r="D74" s="6" t="s">
        <v>800</v>
      </c>
      <c r="E74" s="5" t="s">
        <v>11</v>
      </c>
      <c r="F74" s="7" t="s">
        <v>801</v>
      </c>
      <c r="G74" s="7" t="s">
        <v>577</v>
      </c>
      <c r="H74" s="7" t="s">
        <v>802</v>
      </c>
      <c r="I74" s="8">
        <v>5560</v>
      </c>
      <c r="J74" s="7" t="s">
        <v>803</v>
      </c>
      <c r="K74" s="7" t="s">
        <v>573</v>
      </c>
      <c r="L74" s="9">
        <v>43213</v>
      </c>
      <c r="M74" s="9">
        <v>43220</v>
      </c>
    </row>
    <row r="75" spans="1:14" s="11" customFormat="1" ht="38.25" x14ac:dyDescent="0.2">
      <c r="A75" s="76" t="s">
        <v>76</v>
      </c>
      <c r="B75" s="5" t="s">
        <v>804</v>
      </c>
      <c r="C75" s="6" t="s">
        <v>805</v>
      </c>
      <c r="D75" s="6" t="s">
        <v>806</v>
      </c>
      <c r="E75" s="5" t="s">
        <v>11</v>
      </c>
      <c r="F75" s="7" t="s">
        <v>809</v>
      </c>
      <c r="G75" s="7" t="s">
        <v>578</v>
      </c>
      <c r="H75" s="7" t="s">
        <v>807</v>
      </c>
      <c r="I75" s="8">
        <v>12294</v>
      </c>
      <c r="J75" s="7" t="s">
        <v>808</v>
      </c>
      <c r="K75" s="7" t="s">
        <v>578</v>
      </c>
      <c r="L75" s="9">
        <v>43216</v>
      </c>
      <c r="M75" s="9">
        <v>43223</v>
      </c>
    </row>
    <row r="76" spans="1:14" s="11" customFormat="1" ht="12.75" x14ac:dyDescent="0.2">
      <c r="A76" s="76" t="s">
        <v>77</v>
      </c>
      <c r="B76" s="5" t="s">
        <v>810</v>
      </c>
      <c r="C76" s="6" t="s">
        <v>168</v>
      </c>
      <c r="D76" s="6"/>
      <c r="E76" s="5" t="s">
        <v>11</v>
      </c>
      <c r="F76" s="7" t="s">
        <v>811</v>
      </c>
      <c r="G76" s="7" t="s">
        <v>579</v>
      </c>
      <c r="H76" s="7" t="s">
        <v>812</v>
      </c>
      <c r="I76" s="8">
        <v>1086</v>
      </c>
      <c r="J76" s="7" t="s">
        <v>813</v>
      </c>
      <c r="K76" s="7" t="s">
        <v>574</v>
      </c>
      <c r="L76" s="9">
        <v>43217</v>
      </c>
      <c r="M76" s="9">
        <v>43224</v>
      </c>
      <c r="N76" s="10"/>
    </row>
    <row r="77" spans="1:14" s="11" customFormat="1" ht="25.5" x14ac:dyDescent="0.2">
      <c r="A77" s="76" t="s">
        <v>78</v>
      </c>
      <c r="B77" s="5" t="s">
        <v>814</v>
      </c>
      <c r="C77" s="6" t="s">
        <v>173</v>
      </c>
      <c r="D77" s="6"/>
      <c r="E77" s="5" t="s">
        <v>11</v>
      </c>
      <c r="F77" s="7" t="s">
        <v>815</v>
      </c>
      <c r="G77" s="7" t="s">
        <v>580</v>
      </c>
      <c r="H77" s="7" t="s">
        <v>816</v>
      </c>
      <c r="I77" s="8">
        <v>1671</v>
      </c>
      <c r="J77" s="7" t="s">
        <v>817</v>
      </c>
      <c r="K77" s="7" t="s">
        <v>575</v>
      </c>
      <c r="L77" s="9">
        <v>43220</v>
      </c>
      <c r="M77" s="9">
        <v>43227</v>
      </c>
      <c r="N77" s="10"/>
    </row>
    <row r="78" spans="1:14" s="11" customFormat="1" ht="38.25" x14ac:dyDescent="0.2">
      <c r="A78" s="76" t="s">
        <v>79</v>
      </c>
      <c r="B78" s="5" t="s">
        <v>818</v>
      </c>
      <c r="C78" s="6" t="s">
        <v>731</v>
      </c>
      <c r="D78" s="6" t="s">
        <v>819</v>
      </c>
      <c r="E78" s="5" t="s">
        <v>11</v>
      </c>
      <c r="F78" s="7" t="s">
        <v>820</v>
      </c>
      <c r="G78" s="7" t="s">
        <v>581</v>
      </c>
      <c r="H78" s="7" t="s">
        <v>821</v>
      </c>
      <c r="I78" s="8">
        <v>5821</v>
      </c>
      <c r="J78" s="7" t="s">
        <v>822</v>
      </c>
      <c r="K78" s="7" t="s">
        <v>576</v>
      </c>
      <c r="L78" s="9">
        <v>43229</v>
      </c>
      <c r="M78" s="9">
        <v>43236</v>
      </c>
      <c r="N78" s="10"/>
    </row>
    <row r="79" spans="1:14" s="11" customFormat="1" ht="25.5" x14ac:dyDescent="0.2">
      <c r="A79" s="76" t="s">
        <v>80</v>
      </c>
      <c r="B79" s="5" t="s">
        <v>823</v>
      </c>
      <c r="C79" s="6" t="s">
        <v>176</v>
      </c>
      <c r="D79" s="6" t="s">
        <v>824</v>
      </c>
      <c r="E79" s="5" t="s">
        <v>11</v>
      </c>
      <c r="F79" s="7" t="s">
        <v>825</v>
      </c>
      <c r="G79" s="7" t="s">
        <v>582</v>
      </c>
      <c r="H79" s="7" t="s">
        <v>826</v>
      </c>
      <c r="I79" s="8">
        <v>911</v>
      </c>
      <c r="J79" s="7" t="s">
        <v>827</v>
      </c>
      <c r="K79" s="7" t="s">
        <v>336</v>
      </c>
      <c r="L79" s="9">
        <v>43231</v>
      </c>
      <c r="M79" s="9">
        <v>43238</v>
      </c>
      <c r="N79" s="32"/>
    </row>
    <row r="80" spans="1:14" s="11" customFormat="1" ht="25.5" x14ac:dyDescent="0.2">
      <c r="A80" s="76" t="s">
        <v>81</v>
      </c>
      <c r="B80" s="5" t="s">
        <v>733</v>
      </c>
      <c r="C80" s="6" t="s">
        <v>731</v>
      </c>
      <c r="D80" s="6" t="s">
        <v>829</v>
      </c>
      <c r="E80" s="5" t="s">
        <v>828</v>
      </c>
      <c r="F80" s="7" t="s">
        <v>830</v>
      </c>
      <c r="G80" s="7" t="s">
        <v>583</v>
      </c>
      <c r="H80" s="7" t="s">
        <v>831</v>
      </c>
      <c r="I80" s="8">
        <v>5931</v>
      </c>
      <c r="J80" s="7" t="s">
        <v>832</v>
      </c>
      <c r="K80" s="7" t="s">
        <v>342</v>
      </c>
      <c r="L80" s="9">
        <v>43228</v>
      </c>
      <c r="M80" s="9">
        <v>43243</v>
      </c>
    </row>
    <row r="81" spans="1:14" s="11" customFormat="1" ht="25.5" x14ac:dyDescent="0.2">
      <c r="A81" s="76" t="s">
        <v>82</v>
      </c>
      <c r="B81" s="5" t="s">
        <v>733</v>
      </c>
      <c r="C81" s="11" t="s">
        <v>731</v>
      </c>
      <c r="D81" s="6" t="s">
        <v>829</v>
      </c>
      <c r="E81" s="11" t="s">
        <v>828</v>
      </c>
      <c r="F81" s="7" t="s">
        <v>833</v>
      </c>
      <c r="G81" s="7" t="s">
        <v>584</v>
      </c>
      <c r="H81" s="7" t="s">
        <v>834</v>
      </c>
      <c r="I81" s="8">
        <v>6687</v>
      </c>
      <c r="J81" s="7" t="s">
        <v>835</v>
      </c>
      <c r="K81" s="7" t="s">
        <v>791</v>
      </c>
      <c r="L81" s="9">
        <v>43228</v>
      </c>
      <c r="M81" s="9">
        <v>43243</v>
      </c>
      <c r="N81" s="10"/>
    </row>
    <row r="82" spans="1:14" s="11" customFormat="1" ht="38.25" x14ac:dyDescent="0.2">
      <c r="A82" s="76" t="s">
        <v>83</v>
      </c>
      <c r="B82" s="5" t="s">
        <v>836</v>
      </c>
      <c r="C82" s="6" t="s">
        <v>112</v>
      </c>
      <c r="D82" s="6" t="s">
        <v>837</v>
      </c>
      <c r="E82" s="5" t="s">
        <v>11</v>
      </c>
      <c r="F82" s="7" t="s">
        <v>838</v>
      </c>
      <c r="G82" s="7" t="s">
        <v>585</v>
      </c>
      <c r="H82" s="7" t="s">
        <v>839</v>
      </c>
      <c r="I82" s="8">
        <v>2084</v>
      </c>
      <c r="J82" s="7" t="s">
        <v>840</v>
      </c>
      <c r="K82" s="7" t="s">
        <v>347</v>
      </c>
      <c r="L82" s="9">
        <v>43241</v>
      </c>
      <c r="M82" s="9">
        <v>43248</v>
      </c>
      <c r="N82" s="10"/>
    </row>
    <row r="83" spans="1:14" s="11" customFormat="1" ht="25.5" x14ac:dyDescent="0.2">
      <c r="A83" s="76" t="s">
        <v>106</v>
      </c>
      <c r="B83" s="5" t="s">
        <v>841</v>
      </c>
      <c r="C83" s="6" t="s">
        <v>112</v>
      </c>
      <c r="D83" s="6" t="s">
        <v>842</v>
      </c>
      <c r="E83" s="5" t="s">
        <v>11</v>
      </c>
      <c r="F83" s="7" t="s">
        <v>843</v>
      </c>
      <c r="G83" s="7" t="s">
        <v>586</v>
      </c>
      <c r="H83" s="7" t="s">
        <v>844</v>
      </c>
      <c r="I83" s="8">
        <v>2320</v>
      </c>
      <c r="J83" s="7" t="s">
        <v>845</v>
      </c>
      <c r="K83" s="7" t="s">
        <v>577</v>
      </c>
      <c r="L83" s="9">
        <v>43242</v>
      </c>
      <c r="M83" s="9">
        <v>43249</v>
      </c>
      <c r="N83" s="10"/>
    </row>
    <row r="84" spans="1:14" s="11" customFormat="1" ht="25.5" x14ac:dyDescent="0.2">
      <c r="A84" s="76" t="s">
        <v>107</v>
      </c>
      <c r="B84" s="5" t="s">
        <v>846</v>
      </c>
      <c r="C84" s="6" t="s">
        <v>847</v>
      </c>
      <c r="D84" s="6" t="s">
        <v>848</v>
      </c>
      <c r="E84" s="5" t="s">
        <v>564</v>
      </c>
      <c r="F84" s="7" t="s">
        <v>849</v>
      </c>
      <c r="G84" s="7" t="s">
        <v>587</v>
      </c>
      <c r="H84" s="7" t="s">
        <v>850</v>
      </c>
      <c r="I84" s="8">
        <v>85806</v>
      </c>
      <c r="J84" s="7" t="s">
        <v>851</v>
      </c>
      <c r="K84" s="7" t="s">
        <v>579</v>
      </c>
      <c r="L84" s="9">
        <v>43243</v>
      </c>
      <c r="M84" s="9">
        <v>43250</v>
      </c>
    </row>
    <row r="85" spans="1:14" s="18" customFormat="1" ht="38.25" x14ac:dyDescent="0.2">
      <c r="A85" s="76" t="s">
        <v>108</v>
      </c>
      <c r="B85" s="7" t="s">
        <v>852</v>
      </c>
      <c r="C85" s="6" t="s">
        <v>164</v>
      </c>
      <c r="D85" s="6" t="s">
        <v>278</v>
      </c>
      <c r="E85" s="7" t="s">
        <v>13</v>
      </c>
      <c r="F85" s="7" t="s">
        <v>853</v>
      </c>
      <c r="G85" s="7" t="s">
        <v>588</v>
      </c>
      <c r="H85" s="7" t="s">
        <v>854</v>
      </c>
      <c r="I85" s="8">
        <v>13678</v>
      </c>
      <c r="J85" s="7" t="s">
        <v>855</v>
      </c>
      <c r="K85" s="7" t="s">
        <v>580</v>
      </c>
      <c r="L85" s="9">
        <v>43245</v>
      </c>
      <c r="M85" s="9">
        <v>43252</v>
      </c>
    </row>
    <row r="86" spans="1:14" s="18" customFormat="1" ht="25.5" x14ac:dyDescent="0.2">
      <c r="A86" s="76" t="s">
        <v>109</v>
      </c>
      <c r="B86" s="7" t="s">
        <v>856</v>
      </c>
      <c r="C86" s="6" t="s">
        <v>168</v>
      </c>
      <c r="D86" s="6"/>
      <c r="E86" s="7" t="s">
        <v>11</v>
      </c>
      <c r="F86" s="7" t="s">
        <v>857</v>
      </c>
      <c r="G86" s="7" t="s">
        <v>589</v>
      </c>
      <c r="H86" s="7" t="s">
        <v>858</v>
      </c>
      <c r="I86" s="8">
        <v>1818</v>
      </c>
      <c r="J86" s="7" t="s">
        <v>859</v>
      </c>
      <c r="K86" s="7" t="s">
        <v>581</v>
      </c>
      <c r="L86" s="9">
        <v>43248</v>
      </c>
      <c r="M86" s="9">
        <v>43255</v>
      </c>
      <c r="N86" s="10"/>
    </row>
    <row r="87" spans="1:14" s="18" customFormat="1" ht="12.75" x14ac:dyDescent="0.2">
      <c r="A87" s="76" t="s">
        <v>130</v>
      </c>
      <c r="B87" s="7" t="s">
        <v>860</v>
      </c>
      <c r="C87" s="6" t="s">
        <v>168</v>
      </c>
      <c r="D87" s="6" t="s">
        <v>861</v>
      </c>
      <c r="E87" s="7" t="s">
        <v>11</v>
      </c>
      <c r="F87" s="7" t="s">
        <v>862</v>
      </c>
      <c r="G87" s="7" t="s">
        <v>590</v>
      </c>
      <c r="H87" s="7" t="s">
        <v>863</v>
      </c>
      <c r="I87" s="8">
        <v>4982</v>
      </c>
      <c r="J87" s="7" t="s">
        <v>864</v>
      </c>
      <c r="K87" s="7" t="s">
        <v>582</v>
      </c>
      <c r="L87" s="9">
        <v>43249</v>
      </c>
      <c r="M87" s="9">
        <v>43256</v>
      </c>
    </row>
    <row r="88" spans="1:14" s="18" customFormat="1" ht="25.5" x14ac:dyDescent="0.2">
      <c r="A88" s="76" t="s">
        <v>131</v>
      </c>
      <c r="B88" s="7" t="s">
        <v>865</v>
      </c>
      <c r="C88" s="6" t="s">
        <v>164</v>
      </c>
      <c r="D88" s="6"/>
      <c r="E88" s="7" t="s">
        <v>13</v>
      </c>
      <c r="F88" s="7" t="s">
        <v>866</v>
      </c>
      <c r="G88" s="7" t="s">
        <v>591</v>
      </c>
      <c r="H88" s="7" t="s">
        <v>867</v>
      </c>
      <c r="I88" s="8">
        <v>1857</v>
      </c>
      <c r="J88" s="7" t="s">
        <v>868</v>
      </c>
      <c r="K88" s="7" t="s">
        <v>583</v>
      </c>
      <c r="L88" s="9">
        <v>43250</v>
      </c>
      <c r="M88" s="9">
        <v>43257</v>
      </c>
    </row>
    <row r="89" spans="1:14" s="18" customFormat="1" ht="25.5" x14ac:dyDescent="0.2">
      <c r="A89" s="76" t="s">
        <v>132</v>
      </c>
      <c r="B89" s="7" t="s">
        <v>869</v>
      </c>
      <c r="C89" s="6" t="s">
        <v>85</v>
      </c>
      <c r="D89" s="6" t="s">
        <v>870</v>
      </c>
      <c r="E89" s="7" t="s">
        <v>11</v>
      </c>
      <c r="F89" s="7" t="s">
        <v>871</v>
      </c>
      <c r="G89" s="7" t="s">
        <v>592</v>
      </c>
      <c r="H89" s="7" t="s">
        <v>872</v>
      </c>
      <c r="I89" s="8">
        <v>1852</v>
      </c>
      <c r="J89" s="7" t="s">
        <v>873</v>
      </c>
      <c r="K89" s="7" t="s">
        <v>584</v>
      </c>
      <c r="L89" s="9">
        <v>43252</v>
      </c>
      <c r="M89" s="9">
        <v>43257</v>
      </c>
      <c r="N89" s="32"/>
    </row>
    <row r="90" spans="1:14" s="18" customFormat="1" ht="38.25" x14ac:dyDescent="0.2">
      <c r="A90" s="76" t="s">
        <v>133</v>
      </c>
      <c r="B90" s="7" t="s">
        <v>874</v>
      </c>
      <c r="C90" s="6" t="s">
        <v>114</v>
      </c>
      <c r="D90" s="6" t="s">
        <v>875</v>
      </c>
      <c r="E90" s="7" t="s">
        <v>11</v>
      </c>
      <c r="F90" s="7" t="s">
        <v>876</v>
      </c>
      <c r="G90" s="7" t="s">
        <v>437</v>
      </c>
      <c r="H90" s="7" t="s">
        <v>877</v>
      </c>
      <c r="I90" s="8">
        <v>7914</v>
      </c>
      <c r="J90" s="7" t="s">
        <v>878</v>
      </c>
      <c r="K90" s="7" t="s">
        <v>585</v>
      </c>
      <c r="L90" s="9">
        <v>43255</v>
      </c>
      <c r="M90" s="9">
        <v>43262</v>
      </c>
      <c r="N90" s="10"/>
    </row>
    <row r="91" spans="1:14" s="18" customFormat="1" ht="12.75" x14ac:dyDescent="0.2">
      <c r="A91" s="76" t="s">
        <v>134</v>
      </c>
      <c r="B91" s="7" t="s">
        <v>879</v>
      </c>
      <c r="C91" s="6" t="s">
        <v>168</v>
      </c>
      <c r="D91" s="6"/>
      <c r="E91" s="7" t="s">
        <v>11</v>
      </c>
      <c r="F91" s="7" t="s">
        <v>880</v>
      </c>
      <c r="G91" s="7" t="s">
        <v>593</v>
      </c>
      <c r="H91" s="7" t="s">
        <v>881</v>
      </c>
      <c r="I91" s="8">
        <v>2358</v>
      </c>
      <c r="J91" s="7" t="s">
        <v>882</v>
      </c>
      <c r="K91" s="7" t="s">
        <v>586</v>
      </c>
      <c r="L91" s="9">
        <v>43257</v>
      </c>
      <c r="M91" s="9">
        <v>43264</v>
      </c>
    </row>
    <row r="92" spans="1:14" s="18" customFormat="1" ht="38.25" x14ac:dyDescent="0.2">
      <c r="A92" s="76" t="s">
        <v>135</v>
      </c>
      <c r="B92" s="7" t="s">
        <v>883</v>
      </c>
      <c r="C92" s="6" t="s">
        <v>162</v>
      </c>
      <c r="D92" s="6" t="s">
        <v>884</v>
      </c>
      <c r="E92" s="7" t="s">
        <v>11</v>
      </c>
      <c r="F92" s="7" t="s">
        <v>885</v>
      </c>
      <c r="G92" s="7" t="s">
        <v>594</v>
      </c>
      <c r="H92" s="7" t="s">
        <v>886</v>
      </c>
      <c r="I92" s="8">
        <v>11403</v>
      </c>
      <c r="J92" s="7" t="s">
        <v>887</v>
      </c>
      <c r="K92" s="7" t="s">
        <v>587</v>
      </c>
      <c r="L92" s="9">
        <v>43258</v>
      </c>
      <c r="M92" s="9">
        <v>43265</v>
      </c>
      <c r="N92" s="10"/>
    </row>
    <row r="93" spans="1:14" s="11" customFormat="1" ht="51" x14ac:dyDescent="0.2">
      <c r="A93" s="76" t="s">
        <v>136</v>
      </c>
      <c r="B93" s="5" t="s">
        <v>888</v>
      </c>
      <c r="C93" s="6" t="s">
        <v>87</v>
      </c>
      <c r="D93" s="6" t="s">
        <v>889</v>
      </c>
      <c r="E93" s="5" t="s">
        <v>13</v>
      </c>
      <c r="F93" s="7" t="s">
        <v>890</v>
      </c>
      <c r="G93" s="7" t="s">
        <v>353</v>
      </c>
      <c r="H93" s="7" t="s">
        <v>891</v>
      </c>
      <c r="I93" s="8">
        <v>3551</v>
      </c>
      <c r="J93" s="7" t="s">
        <v>892</v>
      </c>
      <c r="K93" s="7" t="s">
        <v>588</v>
      </c>
      <c r="L93" s="9">
        <v>43262</v>
      </c>
      <c r="M93" s="9">
        <v>43269</v>
      </c>
      <c r="N93" s="10"/>
    </row>
    <row r="94" spans="1:14" s="11" customFormat="1" ht="63.75" x14ac:dyDescent="0.2">
      <c r="A94" s="76" t="s">
        <v>137</v>
      </c>
      <c r="B94" s="5" t="s">
        <v>893</v>
      </c>
      <c r="C94" s="6" t="s">
        <v>894</v>
      </c>
      <c r="D94" s="6"/>
      <c r="E94" s="5" t="s">
        <v>13</v>
      </c>
      <c r="F94" s="7" t="s">
        <v>1035</v>
      </c>
      <c r="G94" s="7" t="s">
        <v>358</v>
      </c>
      <c r="H94" s="7" t="s">
        <v>895</v>
      </c>
      <c r="I94" s="8">
        <v>6400</v>
      </c>
      <c r="J94" s="7" t="s">
        <v>896</v>
      </c>
      <c r="K94" s="7" t="s">
        <v>163</v>
      </c>
      <c r="L94" s="9">
        <v>43264</v>
      </c>
      <c r="M94" s="9">
        <v>43268</v>
      </c>
      <c r="N94" s="10"/>
    </row>
    <row r="95" spans="1:14" s="11" customFormat="1" ht="25.5" x14ac:dyDescent="0.2">
      <c r="A95" s="76" t="s">
        <v>138</v>
      </c>
      <c r="B95" s="5" t="s">
        <v>897</v>
      </c>
      <c r="C95" s="6" t="s">
        <v>111</v>
      </c>
      <c r="D95" s="6"/>
      <c r="E95" s="5" t="s">
        <v>898</v>
      </c>
      <c r="F95" s="7" t="s">
        <v>899</v>
      </c>
      <c r="G95" s="7" t="s">
        <v>595</v>
      </c>
      <c r="H95" s="7" t="s">
        <v>900</v>
      </c>
      <c r="I95" s="8">
        <v>15330</v>
      </c>
      <c r="J95" s="7" t="s">
        <v>901</v>
      </c>
      <c r="K95" s="7" t="s">
        <v>589</v>
      </c>
      <c r="L95" s="9">
        <v>43270</v>
      </c>
      <c r="M95" s="9">
        <v>43277</v>
      </c>
      <c r="N95" s="10"/>
    </row>
    <row r="96" spans="1:14" s="11" customFormat="1" ht="51" x14ac:dyDescent="0.2">
      <c r="A96" s="76" t="s">
        <v>139</v>
      </c>
      <c r="B96" s="5" t="s">
        <v>902</v>
      </c>
      <c r="C96" s="6" t="s">
        <v>162</v>
      </c>
      <c r="D96" s="6" t="s">
        <v>903</v>
      </c>
      <c r="E96" s="5" t="s">
        <v>11</v>
      </c>
      <c r="F96" s="7" t="s">
        <v>904</v>
      </c>
      <c r="G96" s="7" t="s">
        <v>596</v>
      </c>
      <c r="H96" s="7" t="s">
        <v>905</v>
      </c>
      <c r="I96" s="8">
        <v>7055</v>
      </c>
      <c r="J96" s="7" t="s">
        <v>906</v>
      </c>
      <c r="K96" s="7" t="s">
        <v>590</v>
      </c>
      <c r="L96" s="9">
        <v>43271</v>
      </c>
      <c r="M96" s="9">
        <v>43278</v>
      </c>
      <c r="N96" s="10"/>
    </row>
    <row r="97" spans="1:14" s="11" customFormat="1" ht="38.25" x14ac:dyDescent="0.2">
      <c r="A97" s="76" t="s">
        <v>37</v>
      </c>
      <c r="B97" s="5" t="s">
        <v>907</v>
      </c>
      <c r="C97" s="6" t="s">
        <v>164</v>
      </c>
      <c r="D97" s="6" t="s">
        <v>908</v>
      </c>
      <c r="E97" s="5" t="s">
        <v>11</v>
      </c>
      <c r="F97" s="7" t="s">
        <v>909</v>
      </c>
      <c r="G97" s="7" t="s">
        <v>597</v>
      </c>
      <c r="H97" s="7" t="s">
        <v>910</v>
      </c>
      <c r="I97" s="8">
        <v>2021</v>
      </c>
      <c r="J97" s="7" t="s">
        <v>911</v>
      </c>
      <c r="K97" s="7" t="s">
        <v>590</v>
      </c>
      <c r="L97" s="9">
        <v>43285</v>
      </c>
      <c r="M97" s="9">
        <v>43292</v>
      </c>
      <c r="N97" s="10"/>
    </row>
    <row r="98" spans="1:14" s="11" customFormat="1" ht="25.5" x14ac:dyDescent="0.2">
      <c r="A98" s="76" t="s">
        <v>38</v>
      </c>
      <c r="B98" s="11" t="s">
        <v>912</v>
      </c>
      <c r="C98" s="6" t="s">
        <v>114</v>
      </c>
      <c r="D98" s="6" t="s">
        <v>913</v>
      </c>
      <c r="E98" s="5" t="s">
        <v>11</v>
      </c>
      <c r="F98" s="7" t="s">
        <v>918</v>
      </c>
      <c r="G98" s="7" t="s">
        <v>598</v>
      </c>
      <c r="H98" s="7" t="s">
        <v>914</v>
      </c>
      <c r="I98" s="8">
        <v>9088</v>
      </c>
      <c r="J98" s="7" t="s">
        <v>915</v>
      </c>
      <c r="K98" s="7" t="s">
        <v>591</v>
      </c>
      <c r="L98" s="9">
        <v>43285</v>
      </c>
      <c r="M98" s="9">
        <v>43292</v>
      </c>
      <c r="N98" s="10"/>
    </row>
    <row r="99" spans="1:14" s="11" customFormat="1" ht="38.25" x14ac:dyDescent="0.2">
      <c r="A99" s="76" t="s">
        <v>39</v>
      </c>
      <c r="B99" s="5" t="s">
        <v>916</v>
      </c>
      <c r="C99" s="6" t="s">
        <v>162</v>
      </c>
      <c r="D99" s="6" t="s">
        <v>917</v>
      </c>
      <c r="E99" s="5" t="s">
        <v>11</v>
      </c>
      <c r="F99" s="7" t="s">
        <v>919</v>
      </c>
      <c r="G99" s="7" t="s">
        <v>364</v>
      </c>
      <c r="H99" s="7" t="s">
        <v>1036</v>
      </c>
      <c r="I99" s="8">
        <v>6010</v>
      </c>
      <c r="J99" s="7" t="s">
        <v>920</v>
      </c>
      <c r="K99" s="7" t="s">
        <v>592</v>
      </c>
      <c r="L99" s="9">
        <v>43285</v>
      </c>
      <c r="M99" s="9">
        <v>43292</v>
      </c>
      <c r="N99" s="10"/>
    </row>
    <row r="100" spans="1:14" s="11" customFormat="1" ht="25.5" x14ac:dyDescent="0.2">
      <c r="A100" s="76" t="s">
        <v>40</v>
      </c>
      <c r="B100" s="5" t="s">
        <v>921</v>
      </c>
      <c r="C100" s="6" t="s">
        <v>164</v>
      </c>
      <c r="D100" s="6" t="s">
        <v>922</v>
      </c>
      <c r="E100" s="5" t="s">
        <v>11</v>
      </c>
      <c r="F100" s="7" t="s">
        <v>923</v>
      </c>
      <c r="G100" s="7" t="s">
        <v>924</v>
      </c>
      <c r="H100" s="7" t="s">
        <v>925</v>
      </c>
      <c r="I100" s="8">
        <v>1154</v>
      </c>
      <c r="J100" s="7" t="s">
        <v>926</v>
      </c>
      <c r="K100" s="7" t="s">
        <v>437</v>
      </c>
      <c r="L100" s="9">
        <v>43285</v>
      </c>
      <c r="M100" s="9">
        <v>43292</v>
      </c>
      <c r="N100" s="10"/>
    </row>
    <row r="101" spans="1:14" s="11" customFormat="1" ht="25.5" x14ac:dyDescent="0.2">
      <c r="A101" s="76" t="s">
        <v>41</v>
      </c>
      <c r="B101" s="5" t="s">
        <v>927</v>
      </c>
      <c r="C101" s="6" t="s">
        <v>739</v>
      </c>
      <c r="D101" s="6" t="s">
        <v>928</v>
      </c>
      <c r="E101" s="5" t="s">
        <v>13</v>
      </c>
      <c r="F101" s="7" t="s">
        <v>929</v>
      </c>
      <c r="G101" s="7" t="s">
        <v>373</v>
      </c>
      <c r="H101" s="7" t="s">
        <v>930</v>
      </c>
      <c r="I101" s="8">
        <v>8545</v>
      </c>
      <c r="J101" s="7" t="s">
        <v>931</v>
      </c>
      <c r="K101" s="7" t="s">
        <v>593</v>
      </c>
      <c r="L101" s="9">
        <v>43287</v>
      </c>
      <c r="M101" s="9">
        <v>43294</v>
      </c>
      <c r="N101" s="32"/>
    </row>
    <row r="102" spans="1:14" s="11" customFormat="1" ht="38.25" x14ac:dyDescent="0.2">
      <c r="A102" s="76" t="s">
        <v>42</v>
      </c>
      <c r="B102" s="5" t="s">
        <v>932</v>
      </c>
      <c r="C102" s="6" t="s">
        <v>162</v>
      </c>
      <c r="D102" s="6" t="s">
        <v>933</v>
      </c>
      <c r="E102" s="5" t="s">
        <v>11</v>
      </c>
      <c r="F102" s="7" t="s">
        <v>938</v>
      </c>
      <c r="G102" s="7" t="s">
        <v>599</v>
      </c>
      <c r="H102" s="7" t="s">
        <v>934</v>
      </c>
      <c r="I102" s="8">
        <v>10902</v>
      </c>
      <c r="J102" s="7" t="s">
        <v>935</v>
      </c>
      <c r="K102" s="7" t="s">
        <v>594</v>
      </c>
      <c r="L102" s="9">
        <v>43287</v>
      </c>
      <c r="M102" s="9">
        <v>43294</v>
      </c>
    </row>
    <row r="103" spans="1:14" s="11" customFormat="1" ht="38.25" x14ac:dyDescent="0.2">
      <c r="A103" s="76" t="s">
        <v>43</v>
      </c>
      <c r="B103" s="5" t="s">
        <v>936</v>
      </c>
      <c r="C103" s="6" t="s">
        <v>162</v>
      </c>
      <c r="D103" s="11" t="s">
        <v>937</v>
      </c>
      <c r="E103" s="5" t="s">
        <v>11</v>
      </c>
      <c r="F103" s="7" t="s">
        <v>939</v>
      </c>
      <c r="G103" s="7" t="s">
        <v>600</v>
      </c>
      <c r="H103" s="7" t="s">
        <v>940</v>
      </c>
      <c r="I103" s="8">
        <v>25484</v>
      </c>
      <c r="J103" s="7" t="s">
        <v>941</v>
      </c>
      <c r="K103" s="18" t="s">
        <v>353</v>
      </c>
      <c r="L103" s="9">
        <v>43287</v>
      </c>
      <c r="M103" s="9">
        <v>43294</v>
      </c>
    </row>
    <row r="104" spans="1:14" s="11" customFormat="1" ht="38.25" x14ac:dyDescent="0.2">
      <c r="A104" s="76" t="s">
        <v>50</v>
      </c>
      <c r="B104" s="5" t="s">
        <v>942</v>
      </c>
      <c r="C104" s="6" t="s">
        <v>113</v>
      </c>
      <c r="D104" s="6" t="s">
        <v>943</v>
      </c>
      <c r="E104" s="5" t="s">
        <v>13</v>
      </c>
      <c r="F104" s="7" t="s">
        <v>944</v>
      </c>
      <c r="G104" s="7" t="s">
        <v>601</v>
      </c>
      <c r="H104" s="7" t="s">
        <v>946</v>
      </c>
      <c r="I104" s="8">
        <v>3385</v>
      </c>
      <c r="J104" s="7" t="s">
        <v>947</v>
      </c>
      <c r="K104" s="7" t="s">
        <v>358</v>
      </c>
      <c r="L104" s="9">
        <v>43290</v>
      </c>
      <c r="M104" s="9">
        <v>43297</v>
      </c>
      <c r="N104" s="10"/>
    </row>
    <row r="105" spans="1:14" s="11" customFormat="1" ht="25.5" x14ac:dyDescent="0.2">
      <c r="A105" s="76" t="s">
        <v>51</v>
      </c>
      <c r="B105" s="5" t="s">
        <v>948</v>
      </c>
      <c r="C105" s="6" t="s">
        <v>112</v>
      </c>
      <c r="D105" s="6" t="s">
        <v>949</v>
      </c>
      <c r="E105" s="5" t="s">
        <v>11</v>
      </c>
      <c r="F105" s="7" t="s">
        <v>950</v>
      </c>
      <c r="G105" s="7" t="s">
        <v>602</v>
      </c>
      <c r="H105" s="7" t="s">
        <v>945</v>
      </c>
      <c r="I105" s="8">
        <v>2764</v>
      </c>
      <c r="J105" s="7" t="s">
        <v>951</v>
      </c>
      <c r="K105" s="7" t="s">
        <v>595</v>
      </c>
      <c r="L105" s="9">
        <v>43290</v>
      </c>
      <c r="M105" s="9">
        <v>43297</v>
      </c>
      <c r="N105" s="10"/>
    </row>
    <row r="106" spans="1:14" s="11" customFormat="1" ht="25.5" x14ac:dyDescent="0.2">
      <c r="A106" s="76" t="s">
        <v>52</v>
      </c>
      <c r="B106" s="5" t="s">
        <v>952</v>
      </c>
      <c r="C106" s="6" t="s">
        <v>173</v>
      </c>
      <c r="D106" s="6" t="s">
        <v>953</v>
      </c>
      <c r="E106" s="5" t="s">
        <v>13</v>
      </c>
      <c r="F106" s="7" t="s">
        <v>954</v>
      </c>
      <c r="G106" s="7" t="s">
        <v>603</v>
      </c>
      <c r="H106" s="7" t="s">
        <v>955</v>
      </c>
      <c r="I106" s="8">
        <v>39193</v>
      </c>
      <c r="J106" s="7" t="s">
        <v>956</v>
      </c>
      <c r="K106" s="7" t="s">
        <v>596</v>
      </c>
      <c r="L106" s="9">
        <v>43300</v>
      </c>
      <c r="M106" s="9">
        <v>43307</v>
      </c>
    </row>
    <row r="107" spans="1:14" s="11" customFormat="1" ht="38.25" x14ac:dyDescent="0.2">
      <c r="A107" s="76" t="s">
        <v>53</v>
      </c>
      <c r="B107" s="5" t="s">
        <v>957</v>
      </c>
      <c r="C107" s="6" t="s">
        <v>114</v>
      </c>
      <c r="D107" s="6" t="s">
        <v>958</v>
      </c>
      <c r="E107" s="5" t="s">
        <v>11</v>
      </c>
      <c r="F107" s="7" t="s">
        <v>959</v>
      </c>
      <c r="G107" s="7" t="s">
        <v>604</v>
      </c>
      <c r="H107" s="7" t="s">
        <v>960</v>
      </c>
      <c r="I107" s="8">
        <v>10195</v>
      </c>
      <c r="J107" s="7" t="s">
        <v>961</v>
      </c>
      <c r="K107" s="7" t="s">
        <v>597</v>
      </c>
      <c r="L107" s="9">
        <v>43304</v>
      </c>
      <c r="M107" s="9">
        <v>43311</v>
      </c>
    </row>
    <row r="108" spans="1:14" s="11" customFormat="1" ht="63.75" x14ac:dyDescent="0.2">
      <c r="A108" s="76" t="s">
        <v>54</v>
      </c>
      <c r="B108" s="5" t="s">
        <v>962</v>
      </c>
      <c r="C108" s="6" t="s">
        <v>963</v>
      </c>
      <c r="D108" s="6" t="s">
        <v>964</v>
      </c>
      <c r="E108" s="5" t="s">
        <v>13</v>
      </c>
      <c r="F108" s="7" t="s">
        <v>965</v>
      </c>
      <c r="G108" s="7" t="s">
        <v>605</v>
      </c>
      <c r="H108" s="7" t="s">
        <v>966</v>
      </c>
      <c r="I108" s="8">
        <v>4406</v>
      </c>
      <c r="J108" s="7" t="s">
        <v>967</v>
      </c>
      <c r="K108" s="7" t="s">
        <v>163</v>
      </c>
      <c r="L108" s="9">
        <v>43305</v>
      </c>
      <c r="M108" s="9">
        <v>43312</v>
      </c>
    </row>
    <row r="109" spans="1:14" s="11" customFormat="1" ht="25.5" x14ac:dyDescent="0.2">
      <c r="A109" s="76" t="s">
        <v>55</v>
      </c>
      <c r="B109" s="5" t="s">
        <v>968</v>
      </c>
      <c r="C109" s="6" t="s">
        <v>164</v>
      </c>
      <c r="D109" s="6" t="s">
        <v>969</v>
      </c>
      <c r="E109" s="5" t="s">
        <v>11</v>
      </c>
      <c r="F109" s="7" t="s">
        <v>972</v>
      </c>
      <c r="G109" s="7" t="s">
        <v>606</v>
      </c>
      <c r="H109" s="7" t="s">
        <v>970</v>
      </c>
      <c r="I109" s="8">
        <v>1436</v>
      </c>
      <c r="J109" s="7" t="s">
        <v>971</v>
      </c>
      <c r="K109" s="7" t="s">
        <v>598</v>
      </c>
      <c r="L109" s="9">
        <v>43306</v>
      </c>
      <c r="M109" s="9">
        <v>43313</v>
      </c>
      <c r="N109" s="10"/>
    </row>
    <row r="110" spans="1:14" s="11" customFormat="1" ht="25.5" x14ac:dyDescent="0.2">
      <c r="A110" s="76" t="s">
        <v>56</v>
      </c>
      <c r="B110" s="5" t="s">
        <v>973</v>
      </c>
      <c r="C110" s="6" t="s">
        <v>87</v>
      </c>
      <c r="D110" s="6" t="s">
        <v>974</v>
      </c>
      <c r="E110" s="34" t="s">
        <v>11</v>
      </c>
      <c r="F110" s="7" t="s">
        <v>975</v>
      </c>
      <c r="G110" s="7" t="s">
        <v>607</v>
      </c>
      <c r="H110" s="7" t="s">
        <v>976</v>
      </c>
      <c r="I110" s="8">
        <v>1187</v>
      </c>
      <c r="J110" s="7" t="s">
        <v>977</v>
      </c>
      <c r="K110" s="7" t="s">
        <v>364</v>
      </c>
      <c r="L110" s="9">
        <v>43306</v>
      </c>
      <c r="M110" s="9">
        <v>43313</v>
      </c>
    </row>
    <row r="111" spans="1:14" s="11" customFormat="1" ht="12.75" x14ac:dyDescent="0.2">
      <c r="A111" s="76" t="s">
        <v>57</v>
      </c>
      <c r="B111" s="5" t="s">
        <v>180</v>
      </c>
      <c r="C111" s="6" t="s">
        <v>111</v>
      </c>
      <c r="D111" s="6"/>
      <c r="E111" s="5" t="s">
        <v>13</v>
      </c>
      <c r="F111" s="7" t="s">
        <v>978</v>
      </c>
      <c r="G111" s="7" t="s">
        <v>608</v>
      </c>
      <c r="H111" s="7" t="s">
        <v>979</v>
      </c>
      <c r="I111" s="8">
        <v>2937</v>
      </c>
      <c r="J111" s="7" t="s">
        <v>980</v>
      </c>
      <c r="K111" s="7" t="s">
        <v>369</v>
      </c>
      <c r="L111" s="9">
        <v>43306</v>
      </c>
      <c r="M111" s="9">
        <v>43313</v>
      </c>
      <c r="N111" s="10"/>
    </row>
    <row r="112" spans="1:14" s="11" customFormat="1" ht="12.75" x14ac:dyDescent="0.2">
      <c r="A112" s="76" t="s">
        <v>61</v>
      </c>
      <c r="B112" s="5" t="s">
        <v>981</v>
      </c>
      <c r="C112" s="6" t="s">
        <v>737</v>
      </c>
      <c r="D112" s="6"/>
      <c r="E112" s="5" t="s">
        <v>11</v>
      </c>
      <c r="F112" s="7" t="s">
        <v>982</v>
      </c>
      <c r="G112" s="7" t="s">
        <v>609</v>
      </c>
      <c r="H112" s="7" t="s">
        <v>983</v>
      </c>
      <c r="I112" s="8">
        <v>773</v>
      </c>
      <c r="J112" s="7" t="s">
        <v>984</v>
      </c>
      <c r="K112" s="7" t="s">
        <v>373</v>
      </c>
      <c r="L112" s="9">
        <v>43306</v>
      </c>
      <c r="M112" s="9">
        <v>43313</v>
      </c>
    </row>
    <row r="113" spans="1:14" s="11" customFormat="1" ht="38.25" x14ac:dyDescent="0.2">
      <c r="A113" s="76" t="s">
        <v>64</v>
      </c>
      <c r="B113" s="5" t="s">
        <v>985</v>
      </c>
      <c r="C113" s="6" t="s">
        <v>114</v>
      </c>
      <c r="D113" s="35" t="s">
        <v>986</v>
      </c>
      <c r="E113" s="5" t="s">
        <v>11</v>
      </c>
      <c r="F113" s="7" t="s">
        <v>987</v>
      </c>
      <c r="G113" s="7" t="s">
        <v>610</v>
      </c>
      <c r="H113" s="7" t="s">
        <v>988</v>
      </c>
      <c r="I113" s="8">
        <v>5567</v>
      </c>
      <c r="J113" s="7" t="s">
        <v>992</v>
      </c>
      <c r="K113" s="7" t="s">
        <v>599</v>
      </c>
      <c r="L113" s="9">
        <v>43307</v>
      </c>
      <c r="M113" s="9">
        <v>43314</v>
      </c>
      <c r="N113" s="30"/>
    </row>
    <row r="114" spans="1:14" s="81" customFormat="1" ht="12.75" x14ac:dyDescent="0.2">
      <c r="A114" s="77" t="s">
        <v>65</v>
      </c>
      <c r="B114" s="78" t="s">
        <v>989</v>
      </c>
      <c r="C114" s="1" t="s">
        <v>111</v>
      </c>
      <c r="D114" s="1" t="s">
        <v>729</v>
      </c>
      <c r="E114" s="78" t="s">
        <v>11</v>
      </c>
      <c r="F114" s="79" t="s">
        <v>990</v>
      </c>
      <c r="G114" s="79" t="s">
        <v>611</v>
      </c>
      <c r="H114" s="79" t="s">
        <v>991</v>
      </c>
      <c r="I114" s="3">
        <v>2151</v>
      </c>
      <c r="J114" s="79" t="s">
        <v>993</v>
      </c>
      <c r="K114" s="79" t="s">
        <v>600</v>
      </c>
      <c r="L114" s="2">
        <v>43312</v>
      </c>
      <c r="M114" s="2">
        <v>43319</v>
      </c>
      <c r="N114" s="80"/>
    </row>
    <row r="115" spans="1:14" s="40" customFormat="1" ht="38.25" x14ac:dyDescent="0.25">
      <c r="A115" s="76" t="s">
        <v>66</v>
      </c>
      <c r="B115" s="36" t="s">
        <v>994</v>
      </c>
      <c r="C115" s="35" t="s">
        <v>114</v>
      </c>
      <c r="D115" s="35" t="s">
        <v>995</v>
      </c>
      <c r="E115" s="36" t="s">
        <v>11</v>
      </c>
      <c r="F115" s="37" t="s">
        <v>996</v>
      </c>
      <c r="G115" s="37" t="s">
        <v>382</v>
      </c>
      <c r="H115" s="37" t="s">
        <v>997</v>
      </c>
      <c r="I115" s="38">
        <v>12022</v>
      </c>
      <c r="J115" s="37" t="s">
        <v>998</v>
      </c>
      <c r="K115" s="37" t="s">
        <v>601</v>
      </c>
      <c r="L115" s="39">
        <v>43312</v>
      </c>
      <c r="M115" s="39">
        <v>43320</v>
      </c>
    </row>
    <row r="116" spans="1:14" s="40" customFormat="1" ht="25.5" x14ac:dyDescent="0.25">
      <c r="A116" s="76" t="s">
        <v>67</v>
      </c>
      <c r="B116" s="36" t="s">
        <v>999</v>
      </c>
      <c r="C116" s="35" t="s">
        <v>181</v>
      </c>
      <c r="D116" s="35" t="s">
        <v>344</v>
      </c>
      <c r="E116" s="36" t="s">
        <v>13</v>
      </c>
      <c r="F116" s="37" t="s">
        <v>1000</v>
      </c>
      <c r="G116" s="37" t="s">
        <v>612</v>
      </c>
      <c r="H116" s="37" t="s">
        <v>1001</v>
      </c>
      <c r="I116" s="38">
        <v>3230</v>
      </c>
      <c r="J116" s="37" t="s">
        <v>1002</v>
      </c>
      <c r="K116" s="37" t="s">
        <v>602</v>
      </c>
      <c r="L116" s="39">
        <v>43313</v>
      </c>
      <c r="M116" s="39">
        <v>43321</v>
      </c>
      <c r="N116" s="16"/>
    </row>
    <row r="117" spans="1:14" s="40" customFormat="1" ht="25.5" x14ac:dyDescent="0.2">
      <c r="A117" s="76" t="s">
        <v>68</v>
      </c>
      <c r="B117" s="36" t="s">
        <v>1003</v>
      </c>
      <c r="C117" s="35" t="s">
        <v>182</v>
      </c>
      <c r="D117" s="35"/>
      <c r="E117" s="36" t="s">
        <v>11</v>
      </c>
      <c r="F117" s="37" t="s">
        <v>1004</v>
      </c>
      <c r="G117" s="37" t="s">
        <v>613</v>
      </c>
      <c r="H117" s="37" t="s">
        <v>1005</v>
      </c>
      <c r="I117" s="38">
        <v>2391</v>
      </c>
      <c r="J117" s="37" t="s">
        <v>1006</v>
      </c>
      <c r="K117" s="37" t="s">
        <v>603</v>
      </c>
      <c r="L117" s="39">
        <v>43318</v>
      </c>
      <c r="M117" s="39">
        <v>43325</v>
      </c>
      <c r="N117" s="10"/>
    </row>
    <row r="118" spans="1:14" s="40" customFormat="1" ht="63.75" x14ac:dyDescent="0.2">
      <c r="A118" s="76" t="s">
        <v>69</v>
      </c>
      <c r="B118" s="36" t="s">
        <v>1007</v>
      </c>
      <c r="C118" s="35" t="s">
        <v>1008</v>
      </c>
      <c r="D118" s="35"/>
      <c r="E118" s="36" t="s">
        <v>11</v>
      </c>
      <c r="F118" s="37" t="s">
        <v>1022</v>
      </c>
      <c r="G118" s="37" t="s">
        <v>614</v>
      </c>
      <c r="H118" s="37" t="s">
        <v>1005</v>
      </c>
      <c r="I118" s="38">
        <v>0</v>
      </c>
      <c r="J118" s="37" t="s">
        <v>1009</v>
      </c>
      <c r="K118" s="37" t="s">
        <v>604</v>
      </c>
      <c r="L118" s="39">
        <v>43320</v>
      </c>
      <c r="M118" s="39">
        <v>43327</v>
      </c>
      <c r="N118" s="10"/>
    </row>
    <row r="119" spans="1:14" s="40" customFormat="1" ht="25.5" x14ac:dyDescent="0.2">
      <c r="A119" s="76" t="s">
        <v>70</v>
      </c>
      <c r="B119" s="36" t="s">
        <v>1010</v>
      </c>
      <c r="C119" s="35" t="s">
        <v>162</v>
      </c>
      <c r="D119" s="35" t="s">
        <v>1011</v>
      </c>
      <c r="E119" s="36" t="s">
        <v>11</v>
      </c>
      <c r="F119" s="37" t="s">
        <v>1023</v>
      </c>
      <c r="G119" s="37" t="s">
        <v>615</v>
      </c>
      <c r="H119" s="37" t="s">
        <v>1012</v>
      </c>
      <c r="I119" s="38">
        <v>12045</v>
      </c>
      <c r="J119" s="37" t="s">
        <v>1013</v>
      </c>
      <c r="K119" s="37" t="s">
        <v>605</v>
      </c>
      <c r="L119" s="39">
        <v>43322</v>
      </c>
      <c r="M119" s="39">
        <v>43329</v>
      </c>
      <c r="N119" s="10"/>
    </row>
    <row r="120" spans="1:14" s="40" customFormat="1" ht="38.25" x14ac:dyDescent="0.2">
      <c r="A120" s="76" t="s">
        <v>73</v>
      </c>
      <c r="B120" s="36" t="s">
        <v>84</v>
      </c>
      <c r="C120" s="35" t="s">
        <v>85</v>
      </c>
      <c r="D120" s="35" t="s">
        <v>1014</v>
      </c>
      <c r="E120" s="36" t="s">
        <v>11</v>
      </c>
      <c r="F120" s="37" t="s">
        <v>1024</v>
      </c>
      <c r="G120" s="37" t="s">
        <v>616</v>
      </c>
      <c r="H120" s="37" t="s">
        <v>1015</v>
      </c>
      <c r="I120" s="38">
        <v>1028</v>
      </c>
      <c r="J120" s="37" t="s">
        <v>1016</v>
      </c>
      <c r="K120" s="37" t="s">
        <v>606</v>
      </c>
      <c r="L120" s="39">
        <v>43325</v>
      </c>
      <c r="M120" s="39">
        <v>43332</v>
      </c>
      <c r="N120" s="10"/>
    </row>
    <row r="121" spans="1:14" s="40" customFormat="1" ht="38.25" x14ac:dyDescent="0.2">
      <c r="A121" s="76" t="s">
        <v>74</v>
      </c>
      <c r="B121" s="36" t="s">
        <v>84</v>
      </c>
      <c r="C121" s="35" t="s">
        <v>85</v>
      </c>
      <c r="D121" s="35" t="s">
        <v>1017</v>
      </c>
      <c r="E121" s="36" t="s">
        <v>11</v>
      </c>
      <c r="F121" s="37" t="s">
        <v>1025</v>
      </c>
      <c r="G121" s="37" t="s">
        <v>617</v>
      </c>
      <c r="H121" s="37" t="s">
        <v>1018</v>
      </c>
      <c r="I121" s="38">
        <v>2174</v>
      </c>
      <c r="J121" s="37" t="s">
        <v>1019</v>
      </c>
      <c r="K121" s="37" t="s">
        <v>607</v>
      </c>
      <c r="L121" s="39">
        <v>43325</v>
      </c>
      <c r="M121" s="39">
        <v>43332</v>
      </c>
      <c r="N121" s="10"/>
    </row>
    <row r="122" spans="1:14" s="40" customFormat="1" ht="25.5" x14ac:dyDescent="0.2">
      <c r="A122" s="76" t="s">
        <v>116</v>
      </c>
      <c r="B122" s="36" t="s">
        <v>1020</v>
      </c>
      <c r="C122" s="35" t="s">
        <v>164</v>
      </c>
      <c r="D122" s="35" t="s">
        <v>1021</v>
      </c>
      <c r="E122" s="36" t="s">
        <v>11</v>
      </c>
      <c r="F122" s="37" t="s">
        <v>1026</v>
      </c>
      <c r="G122" s="37" t="s">
        <v>618</v>
      </c>
      <c r="H122" s="37" t="s">
        <v>1027</v>
      </c>
      <c r="I122" s="38">
        <v>1520</v>
      </c>
      <c r="J122" s="37" t="s">
        <v>1028</v>
      </c>
      <c r="K122" s="37" t="s">
        <v>608</v>
      </c>
      <c r="L122" s="39">
        <v>43327</v>
      </c>
      <c r="M122" s="39">
        <v>43334</v>
      </c>
      <c r="N122" s="10"/>
    </row>
    <row r="123" spans="1:14" s="40" customFormat="1" ht="38.25" x14ac:dyDescent="0.2">
      <c r="A123" s="76" t="s">
        <v>117</v>
      </c>
      <c r="B123" s="36" t="s">
        <v>1029</v>
      </c>
      <c r="C123" s="35" t="s">
        <v>162</v>
      </c>
      <c r="D123" s="35" t="s">
        <v>1030</v>
      </c>
      <c r="E123" s="36" t="s">
        <v>11</v>
      </c>
      <c r="F123" s="37" t="s">
        <v>1031</v>
      </c>
      <c r="G123" s="37" t="s">
        <v>619</v>
      </c>
      <c r="H123" s="37" t="s">
        <v>1032</v>
      </c>
      <c r="I123" s="38">
        <v>2844</v>
      </c>
      <c r="J123" s="37" t="s">
        <v>1033</v>
      </c>
      <c r="K123" s="37" t="s">
        <v>609</v>
      </c>
      <c r="L123" s="39">
        <v>43327</v>
      </c>
      <c r="M123" s="39">
        <v>43334</v>
      </c>
      <c r="N123" s="10"/>
    </row>
    <row r="124" spans="1:14" s="40" customFormat="1" ht="38.25" x14ac:dyDescent="0.2">
      <c r="A124" s="76" t="s">
        <v>118</v>
      </c>
      <c r="B124" s="36" t="s">
        <v>1037</v>
      </c>
      <c r="C124" s="35" t="s">
        <v>114</v>
      </c>
      <c r="D124" s="35" t="s">
        <v>1038</v>
      </c>
      <c r="E124" s="36" t="s">
        <v>11</v>
      </c>
      <c r="F124" s="37" t="s">
        <v>1039</v>
      </c>
      <c r="G124" s="37" t="s">
        <v>620</v>
      </c>
      <c r="H124" s="37" t="s">
        <v>1040</v>
      </c>
      <c r="I124" s="38">
        <v>10706</v>
      </c>
      <c r="J124" s="37" t="s">
        <v>1041</v>
      </c>
      <c r="K124" s="37" t="s">
        <v>610</v>
      </c>
      <c r="L124" s="39">
        <v>43334</v>
      </c>
      <c r="M124" s="39">
        <v>43340</v>
      </c>
      <c r="N124" s="10"/>
    </row>
    <row r="125" spans="1:14" s="40" customFormat="1" ht="38.25" x14ac:dyDescent="0.2">
      <c r="A125" s="76" t="s">
        <v>119</v>
      </c>
      <c r="B125" s="36" t="s">
        <v>1042</v>
      </c>
      <c r="C125" s="35" t="s">
        <v>1043</v>
      </c>
      <c r="D125" s="35"/>
      <c r="E125" s="36" t="s">
        <v>13</v>
      </c>
      <c r="F125" s="37" t="s">
        <v>1044</v>
      </c>
      <c r="G125" s="37" t="s">
        <v>621</v>
      </c>
      <c r="H125" s="37" t="s">
        <v>1045</v>
      </c>
      <c r="I125" s="38">
        <v>12472</v>
      </c>
      <c r="J125" s="37" t="s">
        <v>1046</v>
      </c>
      <c r="K125" s="37" t="s">
        <v>611</v>
      </c>
      <c r="L125" s="39">
        <v>43335</v>
      </c>
      <c r="M125" s="39">
        <v>43341</v>
      </c>
      <c r="N125" s="10"/>
    </row>
    <row r="126" spans="1:14" s="40" customFormat="1" ht="38.25" x14ac:dyDescent="0.2">
      <c r="A126" s="76" t="s">
        <v>120</v>
      </c>
      <c r="B126" s="36" t="s">
        <v>322</v>
      </c>
      <c r="C126" s="35" t="s">
        <v>112</v>
      </c>
      <c r="D126" s="35"/>
      <c r="E126" s="36" t="s">
        <v>172</v>
      </c>
      <c r="F126" s="37" t="s">
        <v>1047</v>
      </c>
      <c r="G126" s="37" t="s">
        <v>622</v>
      </c>
      <c r="H126" s="37" t="s">
        <v>1048</v>
      </c>
      <c r="I126" s="38">
        <v>7847</v>
      </c>
      <c r="J126" s="37" t="s">
        <v>1049</v>
      </c>
      <c r="K126" s="37" t="s">
        <v>163</v>
      </c>
      <c r="L126" s="39">
        <v>43336</v>
      </c>
      <c r="M126" s="39">
        <v>43342</v>
      </c>
      <c r="N126" s="10"/>
    </row>
    <row r="127" spans="1:14" s="40" customFormat="1" ht="25.5" x14ac:dyDescent="0.2">
      <c r="A127" s="76" t="s">
        <v>121</v>
      </c>
      <c r="B127" s="36" t="s">
        <v>1050</v>
      </c>
      <c r="C127" s="35" t="s">
        <v>739</v>
      </c>
      <c r="D127" s="35"/>
      <c r="E127" s="36" t="s">
        <v>172</v>
      </c>
      <c r="F127" s="37" t="s">
        <v>1051</v>
      </c>
      <c r="G127" s="37" t="s">
        <v>623</v>
      </c>
      <c r="H127" s="37" t="s">
        <v>1052</v>
      </c>
      <c r="I127" s="38">
        <v>7580</v>
      </c>
      <c r="J127" s="37" t="s">
        <v>1053</v>
      </c>
      <c r="K127" s="37" t="s">
        <v>163</v>
      </c>
      <c r="L127" s="39">
        <v>43336</v>
      </c>
      <c r="M127" s="39">
        <v>43342</v>
      </c>
      <c r="N127" s="10"/>
    </row>
    <row r="128" spans="1:14" s="40" customFormat="1" ht="38.25" x14ac:dyDescent="0.2">
      <c r="A128" s="76" t="s">
        <v>122</v>
      </c>
      <c r="B128" s="36" t="s">
        <v>1054</v>
      </c>
      <c r="C128" s="35" t="s">
        <v>162</v>
      </c>
      <c r="D128" s="35" t="s">
        <v>1055</v>
      </c>
      <c r="E128" s="36" t="s">
        <v>11</v>
      </c>
      <c r="F128" s="37" t="s">
        <v>1056</v>
      </c>
      <c r="G128" s="37" t="s">
        <v>624</v>
      </c>
      <c r="H128" s="37" t="s">
        <v>1057</v>
      </c>
      <c r="I128" s="38">
        <v>11275</v>
      </c>
      <c r="J128" s="37" t="s">
        <v>1058</v>
      </c>
      <c r="K128" s="37" t="s">
        <v>382</v>
      </c>
      <c r="L128" s="39">
        <v>43336</v>
      </c>
      <c r="M128" s="39">
        <v>43342</v>
      </c>
      <c r="N128" s="10"/>
    </row>
    <row r="129" spans="1:14" s="40" customFormat="1" ht="12.75" x14ac:dyDescent="0.2">
      <c r="A129" s="76" t="s">
        <v>123</v>
      </c>
      <c r="B129" s="36" t="s">
        <v>1059</v>
      </c>
      <c r="C129" s="35" t="s">
        <v>113</v>
      </c>
      <c r="D129" s="35" t="s">
        <v>344</v>
      </c>
      <c r="E129" s="36" t="s">
        <v>13</v>
      </c>
      <c r="F129" s="37" t="s">
        <v>1060</v>
      </c>
      <c r="G129" s="37" t="s">
        <v>625</v>
      </c>
      <c r="H129" s="37" t="s">
        <v>1061</v>
      </c>
      <c r="I129" s="38">
        <v>781</v>
      </c>
      <c r="J129" s="37" t="s">
        <v>1062</v>
      </c>
      <c r="K129" s="37" t="s">
        <v>163</v>
      </c>
      <c r="L129" s="39">
        <v>43337</v>
      </c>
      <c r="M129" s="39">
        <v>43343</v>
      </c>
      <c r="N129" s="10"/>
    </row>
    <row r="130" spans="1:14" s="40" customFormat="1" ht="25.5" x14ac:dyDescent="0.2">
      <c r="A130" s="76" t="s">
        <v>124</v>
      </c>
      <c r="B130" s="36" t="s">
        <v>1063</v>
      </c>
      <c r="C130" s="35" t="s">
        <v>740</v>
      </c>
      <c r="D130" s="35" t="s">
        <v>1064</v>
      </c>
      <c r="E130" s="36" t="s">
        <v>11</v>
      </c>
      <c r="F130" s="37" t="s">
        <v>1065</v>
      </c>
      <c r="G130" s="37" t="s">
        <v>383</v>
      </c>
      <c r="H130" s="37" t="s">
        <v>1066</v>
      </c>
      <c r="I130" s="38">
        <v>1762</v>
      </c>
      <c r="J130" s="37" t="s">
        <v>1067</v>
      </c>
      <c r="K130" s="37" t="s">
        <v>612</v>
      </c>
      <c r="L130" s="39">
        <v>43343</v>
      </c>
      <c r="M130" s="39">
        <v>43350</v>
      </c>
      <c r="N130" s="10"/>
    </row>
    <row r="131" spans="1:14" s="40" customFormat="1" ht="12.75" x14ac:dyDescent="0.2">
      <c r="A131" s="76" t="s">
        <v>125</v>
      </c>
      <c r="B131" s="36" t="s">
        <v>1068</v>
      </c>
      <c r="C131" s="35" t="s">
        <v>166</v>
      </c>
      <c r="D131" s="35" t="s">
        <v>1069</v>
      </c>
      <c r="E131" s="36" t="s">
        <v>13</v>
      </c>
      <c r="F131" s="37" t="s">
        <v>1070</v>
      </c>
      <c r="G131" s="37" t="s">
        <v>390</v>
      </c>
      <c r="H131" s="37" t="s">
        <v>1071</v>
      </c>
      <c r="I131" s="38">
        <v>10190</v>
      </c>
      <c r="J131" s="37" t="s">
        <v>1072</v>
      </c>
      <c r="K131" s="37" t="s">
        <v>613</v>
      </c>
      <c r="L131" s="39">
        <v>43343</v>
      </c>
      <c r="M131" s="39">
        <v>43350</v>
      </c>
      <c r="N131" s="10"/>
    </row>
    <row r="132" spans="1:14" s="40" customFormat="1" ht="38.25" x14ac:dyDescent="0.2">
      <c r="A132" s="76" t="s">
        <v>126</v>
      </c>
      <c r="B132" s="36" t="s">
        <v>1073</v>
      </c>
      <c r="C132" s="35" t="s">
        <v>162</v>
      </c>
      <c r="D132" s="35" t="s">
        <v>1074</v>
      </c>
      <c r="E132" s="36" t="s">
        <v>11</v>
      </c>
      <c r="F132" s="37" t="s">
        <v>1075</v>
      </c>
      <c r="G132" s="37" t="s">
        <v>626</v>
      </c>
      <c r="H132" s="37" t="s">
        <v>1076</v>
      </c>
      <c r="I132" s="38">
        <v>7312</v>
      </c>
      <c r="J132" s="37" t="s">
        <v>1077</v>
      </c>
      <c r="K132" s="37" t="s">
        <v>614</v>
      </c>
      <c r="L132" s="39">
        <v>43343</v>
      </c>
      <c r="M132" s="39">
        <v>43350</v>
      </c>
      <c r="N132" s="10"/>
    </row>
    <row r="133" spans="1:14" s="40" customFormat="1" ht="25.5" x14ac:dyDescent="0.2">
      <c r="A133" s="76" t="s">
        <v>127</v>
      </c>
      <c r="B133" s="36" t="s">
        <v>1078</v>
      </c>
      <c r="C133" s="35" t="s">
        <v>173</v>
      </c>
      <c r="D133" s="35" t="s">
        <v>1079</v>
      </c>
      <c r="E133" s="36" t="s">
        <v>13</v>
      </c>
      <c r="F133" s="37" t="s">
        <v>1080</v>
      </c>
      <c r="G133" s="37" t="s">
        <v>627</v>
      </c>
      <c r="H133" s="37" t="s">
        <v>1081</v>
      </c>
      <c r="I133" s="38">
        <v>2737</v>
      </c>
      <c r="J133" s="37" t="s">
        <v>1082</v>
      </c>
      <c r="K133" s="37" t="s">
        <v>615</v>
      </c>
      <c r="L133" s="39">
        <v>43347</v>
      </c>
      <c r="M133" s="39">
        <v>43354</v>
      </c>
      <c r="N133" s="10"/>
    </row>
    <row r="134" spans="1:14" s="40" customFormat="1" ht="25.5" x14ac:dyDescent="0.2">
      <c r="A134" s="76" t="s">
        <v>128</v>
      </c>
      <c r="B134" s="36" t="s">
        <v>1083</v>
      </c>
      <c r="C134" s="35" t="s">
        <v>85</v>
      </c>
      <c r="D134" s="35"/>
      <c r="E134" s="36" t="s">
        <v>11</v>
      </c>
      <c r="F134" s="37" t="s">
        <v>1084</v>
      </c>
      <c r="G134" s="37" t="s">
        <v>628</v>
      </c>
      <c r="H134" s="37" t="s">
        <v>1085</v>
      </c>
      <c r="I134" s="38">
        <v>1912</v>
      </c>
      <c r="J134" s="37" t="s">
        <v>1082</v>
      </c>
      <c r="K134" s="37" t="s">
        <v>616</v>
      </c>
      <c r="L134" s="39">
        <v>43347</v>
      </c>
      <c r="M134" s="39">
        <v>43354</v>
      </c>
      <c r="N134" s="10"/>
    </row>
    <row r="135" spans="1:14" s="40" customFormat="1" ht="25.5" x14ac:dyDescent="0.2">
      <c r="A135" s="76" t="s">
        <v>129</v>
      </c>
      <c r="B135" s="36" t="s">
        <v>1086</v>
      </c>
      <c r="C135" s="35" t="s">
        <v>175</v>
      </c>
      <c r="D135" s="35"/>
      <c r="E135" s="36" t="s">
        <v>11</v>
      </c>
      <c r="F135" s="37" t="s">
        <v>1087</v>
      </c>
      <c r="G135" s="37" t="s">
        <v>629</v>
      </c>
      <c r="H135" s="37" t="s">
        <v>1088</v>
      </c>
      <c r="I135" s="38">
        <v>1434</v>
      </c>
      <c r="J135" s="37" t="s">
        <v>1089</v>
      </c>
      <c r="K135" s="37" t="s">
        <v>616</v>
      </c>
      <c r="L135" s="39">
        <v>43348</v>
      </c>
      <c r="M135" s="39">
        <v>43355</v>
      </c>
      <c r="N135" s="10"/>
    </row>
    <row r="136" spans="1:14" s="40" customFormat="1" ht="25.5" x14ac:dyDescent="0.2">
      <c r="A136" s="76" t="s">
        <v>141</v>
      </c>
      <c r="B136" s="36" t="s">
        <v>1090</v>
      </c>
      <c r="C136" s="35" t="s">
        <v>739</v>
      </c>
      <c r="D136" s="35" t="s">
        <v>1069</v>
      </c>
      <c r="E136" s="36" t="s">
        <v>13</v>
      </c>
      <c r="F136" s="37" t="s">
        <v>1091</v>
      </c>
      <c r="G136" s="37" t="s">
        <v>630</v>
      </c>
      <c r="H136" s="37" t="s">
        <v>1092</v>
      </c>
      <c r="I136" s="38">
        <v>6407</v>
      </c>
      <c r="J136" s="37" t="s">
        <v>1093</v>
      </c>
      <c r="K136" s="37" t="s">
        <v>617</v>
      </c>
      <c r="L136" s="39">
        <v>43349</v>
      </c>
      <c r="M136" s="39">
        <v>43356</v>
      </c>
      <c r="N136" s="10"/>
    </row>
    <row r="137" spans="1:14" s="40" customFormat="1" ht="25.5" x14ac:dyDescent="0.2">
      <c r="A137" s="76" t="s">
        <v>142</v>
      </c>
      <c r="B137" s="36" t="s">
        <v>1094</v>
      </c>
      <c r="C137" s="35" t="s">
        <v>167</v>
      </c>
      <c r="D137" s="35"/>
      <c r="E137" s="36" t="s">
        <v>13</v>
      </c>
      <c r="F137" s="37" t="s">
        <v>1095</v>
      </c>
      <c r="G137" s="37" t="s">
        <v>631</v>
      </c>
      <c r="H137" s="37" t="s">
        <v>1096</v>
      </c>
      <c r="I137" s="38">
        <v>856</v>
      </c>
      <c r="J137" s="37" t="s">
        <v>1097</v>
      </c>
      <c r="K137" s="37" t="s">
        <v>618</v>
      </c>
      <c r="L137" s="39">
        <v>43349</v>
      </c>
      <c r="M137" s="39">
        <v>43356</v>
      </c>
      <c r="N137" s="10"/>
    </row>
    <row r="138" spans="1:14" s="40" customFormat="1" ht="12.75" x14ac:dyDescent="0.2">
      <c r="A138" s="76" t="s">
        <v>143</v>
      </c>
      <c r="B138" s="36" t="s">
        <v>1098</v>
      </c>
      <c r="C138" s="35" t="s">
        <v>85</v>
      </c>
      <c r="D138" s="35"/>
      <c r="E138" s="36" t="s">
        <v>11</v>
      </c>
      <c r="F138" s="37" t="s">
        <v>1099</v>
      </c>
      <c r="G138" s="37" t="s">
        <v>632</v>
      </c>
      <c r="H138" s="37" t="s">
        <v>1100</v>
      </c>
      <c r="I138" s="38">
        <v>3824</v>
      </c>
      <c r="J138" s="37" t="s">
        <v>1101</v>
      </c>
      <c r="K138" s="37" t="s">
        <v>619</v>
      </c>
      <c r="L138" s="39">
        <v>43349</v>
      </c>
      <c r="M138" s="39">
        <v>43356</v>
      </c>
      <c r="N138" s="10"/>
    </row>
    <row r="139" spans="1:14" s="40" customFormat="1" ht="25.5" x14ac:dyDescent="0.2">
      <c r="A139" s="76" t="s">
        <v>144</v>
      </c>
      <c r="B139" s="36" t="s">
        <v>1102</v>
      </c>
      <c r="C139" s="35" t="s">
        <v>168</v>
      </c>
      <c r="D139" s="35"/>
      <c r="E139" s="36" t="s">
        <v>11</v>
      </c>
      <c r="F139" s="37" t="s">
        <v>1103</v>
      </c>
      <c r="G139" s="37" t="s">
        <v>633</v>
      </c>
      <c r="H139" s="37" t="s">
        <v>1104</v>
      </c>
      <c r="I139" s="38">
        <v>1397</v>
      </c>
      <c r="J139" s="37" t="s">
        <v>1106</v>
      </c>
      <c r="K139" s="37" t="s">
        <v>620</v>
      </c>
      <c r="L139" s="39">
        <v>43353</v>
      </c>
      <c r="M139" s="39">
        <v>43360</v>
      </c>
      <c r="N139" s="10"/>
    </row>
    <row r="140" spans="1:14" s="40" customFormat="1" ht="25.5" x14ac:dyDescent="0.2">
      <c r="A140" s="76" t="s">
        <v>145</v>
      </c>
      <c r="B140" s="36" t="s">
        <v>1107</v>
      </c>
      <c r="C140" s="35" t="s">
        <v>164</v>
      </c>
      <c r="D140" s="35" t="s">
        <v>1108</v>
      </c>
      <c r="E140" s="36" t="s">
        <v>11</v>
      </c>
      <c r="F140" s="37" t="s">
        <v>1109</v>
      </c>
      <c r="G140" s="37" t="s">
        <v>634</v>
      </c>
      <c r="H140" s="37" t="s">
        <v>1104</v>
      </c>
      <c r="I140" s="38">
        <v>1835</v>
      </c>
      <c r="J140" s="37" t="s">
        <v>1105</v>
      </c>
      <c r="K140" s="37" t="s">
        <v>621</v>
      </c>
      <c r="L140" s="39">
        <v>43354</v>
      </c>
      <c r="M140" s="39">
        <v>43361</v>
      </c>
      <c r="N140" s="10"/>
    </row>
    <row r="141" spans="1:14" s="40" customFormat="1" ht="38.25" x14ac:dyDescent="0.2">
      <c r="A141" s="76" t="s">
        <v>146</v>
      </c>
      <c r="B141" s="36" t="s">
        <v>733</v>
      </c>
      <c r="C141" s="35" t="s">
        <v>731</v>
      </c>
      <c r="D141" s="35" t="s">
        <v>1110</v>
      </c>
      <c r="E141" s="36" t="s">
        <v>11</v>
      </c>
      <c r="F141" s="37" t="s">
        <v>1111</v>
      </c>
      <c r="G141" s="37" t="s">
        <v>1112</v>
      </c>
      <c r="H141" s="37" t="s">
        <v>1113</v>
      </c>
      <c r="I141" s="38">
        <v>71864</v>
      </c>
      <c r="J141" s="37" t="s">
        <v>1114</v>
      </c>
      <c r="K141" s="37" t="s">
        <v>622</v>
      </c>
      <c r="L141" s="39">
        <v>43356</v>
      </c>
      <c r="M141" s="39">
        <v>43363</v>
      </c>
      <c r="N141" s="10"/>
    </row>
    <row r="142" spans="1:14" s="40" customFormat="1" ht="25.5" x14ac:dyDescent="0.2">
      <c r="A142" s="76" t="s">
        <v>147</v>
      </c>
      <c r="B142" s="36" t="s">
        <v>733</v>
      </c>
      <c r="C142" s="35" t="s">
        <v>731</v>
      </c>
      <c r="D142" s="35" t="s">
        <v>1115</v>
      </c>
      <c r="E142" s="36" t="s">
        <v>11</v>
      </c>
      <c r="F142" s="37" t="s">
        <v>1116</v>
      </c>
      <c r="G142" s="37" t="s">
        <v>635</v>
      </c>
      <c r="H142" s="37" t="s">
        <v>1117</v>
      </c>
      <c r="I142" s="38">
        <v>146524.20000000001</v>
      </c>
      <c r="J142" s="37" t="s">
        <v>1118</v>
      </c>
      <c r="K142" s="37" t="s">
        <v>623</v>
      </c>
      <c r="L142" s="39">
        <v>43356</v>
      </c>
      <c r="M142" s="39">
        <v>43363</v>
      </c>
      <c r="N142" s="10"/>
    </row>
    <row r="143" spans="1:14" s="40" customFormat="1" ht="38.25" x14ac:dyDescent="0.2">
      <c r="A143" s="76" t="s">
        <v>148</v>
      </c>
      <c r="B143" s="36" t="s">
        <v>733</v>
      </c>
      <c r="C143" s="35" t="s">
        <v>731</v>
      </c>
      <c r="D143" s="35" t="s">
        <v>1119</v>
      </c>
      <c r="E143" s="36" t="s">
        <v>11</v>
      </c>
      <c r="F143" s="37" t="s">
        <v>1120</v>
      </c>
      <c r="G143" s="37" t="s">
        <v>1121</v>
      </c>
      <c r="H143" s="37" t="s">
        <v>1122</v>
      </c>
      <c r="I143" s="38">
        <v>444658.5</v>
      </c>
      <c r="J143" s="37" t="s">
        <v>1123</v>
      </c>
      <c r="K143" s="37" t="s">
        <v>624</v>
      </c>
      <c r="L143" s="39">
        <v>43356</v>
      </c>
      <c r="M143" s="39">
        <v>43364</v>
      </c>
      <c r="N143" s="10"/>
    </row>
    <row r="144" spans="1:14" s="40" customFormat="1" ht="25.5" x14ac:dyDescent="0.2">
      <c r="A144" s="76" t="s">
        <v>189</v>
      </c>
      <c r="B144" s="36" t="s">
        <v>733</v>
      </c>
      <c r="C144" s="35" t="s">
        <v>731</v>
      </c>
      <c r="D144" s="35" t="s">
        <v>1124</v>
      </c>
      <c r="E144" s="36" t="s">
        <v>11</v>
      </c>
      <c r="F144" s="37" t="s">
        <v>1125</v>
      </c>
      <c r="G144" s="37" t="s">
        <v>1126</v>
      </c>
      <c r="H144" s="37" t="s">
        <v>1122</v>
      </c>
      <c r="I144" s="38">
        <v>581649.6</v>
      </c>
      <c r="J144" s="37" t="s">
        <v>1127</v>
      </c>
      <c r="K144" s="37" t="s">
        <v>625</v>
      </c>
      <c r="L144" s="39">
        <v>43356</v>
      </c>
      <c r="M144" s="39">
        <v>43363</v>
      </c>
      <c r="N144" s="10"/>
    </row>
    <row r="145" spans="1:14" s="40" customFormat="1" ht="25.5" x14ac:dyDescent="0.2">
      <c r="A145" s="76" t="s">
        <v>190</v>
      </c>
      <c r="B145" s="36" t="s">
        <v>1128</v>
      </c>
      <c r="C145" s="35" t="s">
        <v>162</v>
      </c>
      <c r="D145" s="35"/>
      <c r="E145" s="36" t="s">
        <v>1129</v>
      </c>
      <c r="F145" s="37" t="s">
        <v>1130</v>
      </c>
      <c r="G145" s="37" t="s">
        <v>636</v>
      </c>
      <c r="H145" s="37" t="s">
        <v>1131</v>
      </c>
      <c r="I145" s="38">
        <v>2349</v>
      </c>
      <c r="J145" s="37" t="s">
        <v>1132</v>
      </c>
      <c r="K145" s="37" t="s">
        <v>383</v>
      </c>
      <c r="L145" s="39">
        <v>43356</v>
      </c>
      <c r="M145" s="39">
        <v>43363</v>
      </c>
      <c r="N145" s="10"/>
    </row>
    <row r="146" spans="1:14" s="40" customFormat="1" ht="25.5" x14ac:dyDescent="0.2">
      <c r="A146" s="76" t="s">
        <v>191</v>
      </c>
      <c r="B146" s="36" t="s">
        <v>199</v>
      </c>
      <c r="C146" s="35" t="s">
        <v>1008</v>
      </c>
      <c r="D146" s="35" t="s">
        <v>1133</v>
      </c>
      <c r="E146" s="36" t="s">
        <v>402</v>
      </c>
      <c r="F146" s="37" t="s">
        <v>1134</v>
      </c>
      <c r="G146" s="37" t="s">
        <v>637</v>
      </c>
      <c r="H146" s="37" t="s">
        <v>1135</v>
      </c>
      <c r="I146" s="38">
        <v>3682</v>
      </c>
      <c r="J146" s="37" t="s">
        <v>1136</v>
      </c>
      <c r="K146" s="37" t="s">
        <v>390</v>
      </c>
      <c r="L146" s="39">
        <v>43357</v>
      </c>
      <c r="M146" s="39">
        <v>43364</v>
      </c>
      <c r="N146" s="10"/>
    </row>
    <row r="147" spans="1:14" s="40" customFormat="1" ht="38.25" x14ac:dyDescent="0.2">
      <c r="A147" s="76" t="s">
        <v>192</v>
      </c>
      <c r="B147" s="36" t="s">
        <v>1137</v>
      </c>
      <c r="C147" s="35" t="s">
        <v>162</v>
      </c>
      <c r="D147" s="35" t="s">
        <v>1138</v>
      </c>
      <c r="E147" s="36" t="s">
        <v>11</v>
      </c>
      <c r="F147" s="37" t="s">
        <v>1139</v>
      </c>
      <c r="G147" s="37" t="s">
        <v>638</v>
      </c>
      <c r="H147" s="37" t="s">
        <v>1140</v>
      </c>
      <c r="I147" s="38">
        <v>5354</v>
      </c>
      <c r="J147" s="37" t="s">
        <v>1141</v>
      </c>
      <c r="K147" s="37" t="s">
        <v>626</v>
      </c>
      <c r="L147" s="39">
        <v>43366</v>
      </c>
      <c r="M147" s="39">
        <v>43374</v>
      </c>
      <c r="N147" s="10"/>
    </row>
    <row r="148" spans="1:14" s="40" customFormat="1" ht="12.75" x14ac:dyDescent="0.2">
      <c r="A148" s="76" t="s">
        <v>193</v>
      </c>
      <c r="B148" s="36" t="s">
        <v>1142</v>
      </c>
      <c r="C148" s="35" t="s">
        <v>166</v>
      </c>
      <c r="D148" s="35"/>
      <c r="E148" s="36" t="s">
        <v>402</v>
      </c>
      <c r="F148" s="37" t="s">
        <v>1143</v>
      </c>
      <c r="G148" s="37" t="s">
        <v>639</v>
      </c>
      <c r="H148" s="37" t="s">
        <v>1144</v>
      </c>
      <c r="I148" s="38">
        <v>3436</v>
      </c>
      <c r="J148" s="37" t="s">
        <v>1145</v>
      </c>
      <c r="K148" s="37" t="s">
        <v>627</v>
      </c>
      <c r="L148" s="39">
        <v>43368</v>
      </c>
      <c r="M148" s="39">
        <v>43386</v>
      </c>
      <c r="N148" s="10"/>
    </row>
    <row r="149" spans="1:14" s="40" customFormat="1" ht="25.5" x14ac:dyDescent="0.2">
      <c r="A149" s="76" t="s">
        <v>194</v>
      </c>
      <c r="B149" s="36" t="s">
        <v>1146</v>
      </c>
      <c r="C149" s="35" t="s">
        <v>169</v>
      </c>
      <c r="D149" s="35" t="s">
        <v>1069</v>
      </c>
      <c r="E149" s="36" t="s">
        <v>13</v>
      </c>
      <c r="F149" s="37" t="s">
        <v>1147</v>
      </c>
      <c r="G149" s="37" t="s">
        <v>640</v>
      </c>
      <c r="H149" s="37" t="s">
        <v>1148</v>
      </c>
      <c r="I149" s="38">
        <v>5968</v>
      </c>
      <c r="J149" s="37" t="s">
        <v>1149</v>
      </c>
      <c r="K149" s="37" t="s">
        <v>628</v>
      </c>
      <c r="L149" s="39">
        <v>43370</v>
      </c>
      <c r="M149" s="39">
        <v>43378</v>
      </c>
      <c r="N149" s="10"/>
    </row>
    <row r="150" spans="1:14" s="40" customFormat="1" ht="25.5" x14ac:dyDescent="0.2">
      <c r="A150" s="76" t="s">
        <v>195</v>
      </c>
      <c r="B150" s="36" t="s">
        <v>1150</v>
      </c>
      <c r="C150" s="35" t="s">
        <v>181</v>
      </c>
      <c r="D150" s="35"/>
      <c r="E150" s="36" t="s">
        <v>13</v>
      </c>
      <c r="F150" s="37" t="s">
        <v>1151</v>
      </c>
      <c r="G150" s="37" t="s">
        <v>641</v>
      </c>
      <c r="H150" s="37" t="s">
        <v>1152</v>
      </c>
      <c r="I150" s="38">
        <v>6807</v>
      </c>
      <c r="J150" s="37" t="s">
        <v>1153</v>
      </c>
      <c r="K150" s="37" t="s">
        <v>629</v>
      </c>
      <c r="L150" s="39">
        <v>43370</v>
      </c>
      <c r="M150" s="39">
        <v>43378</v>
      </c>
      <c r="N150" s="10"/>
    </row>
    <row r="151" spans="1:14" s="40" customFormat="1" ht="38.25" x14ac:dyDescent="0.2">
      <c r="A151" s="76" t="s">
        <v>196</v>
      </c>
      <c r="B151" s="36" t="s">
        <v>1154</v>
      </c>
      <c r="C151" s="35" t="s">
        <v>169</v>
      </c>
      <c r="D151" s="35" t="s">
        <v>1155</v>
      </c>
      <c r="E151" s="36" t="s">
        <v>13</v>
      </c>
      <c r="F151" s="37" t="s">
        <v>1156</v>
      </c>
      <c r="G151" s="37" t="s">
        <v>642</v>
      </c>
      <c r="H151" s="37" t="s">
        <v>1157</v>
      </c>
      <c r="I151" s="38">
        <v>2930</v>
      </c>
      <c r="J151" s="37" t="s">
        <v>1158</v>
      </c>
      <c r="K151" s="37" t="s">
        <v>630</v>
      </c>
      <c r="L151" s="39">
        <v>43370</v>
      </c>
      <c r="M151" s="39">
        <v>43378</v>
      </c>
      <c r="N151" s="10"/>
    </row>
    <row r="152" spans="1:14" s="40" customFormat="1" ht="25.5" x14ac:dyDescent="0.2">
      <c r="A152" s="76" t="s">
        <v>197</v>
      </c>
      <c r="B152" s="36" t="s">
        <v>1159</v>
      </c>
      <c r="C152" s="35" t="s">
        <v>182</v>
      </c>
      <c r="D152" s="35"/>
      <c r="E152" s="36" t="s">
        <v>13</v>
      </c>
      <c r="F152" s="37" t="s">
        <v>1160</v>
      </c>
      <c r="G152" s="37" t="s">
        <v>643</v>
      </c>
      <c r="H152" s="37" t="s">
        <v>1161</v>
      </c>
      <c r="I152" s="38">
        <v>15261</v>
      </c>
      <c r="J152" s="37" t="s">
        <v>1162</v>
      </c>
      <c r="K152" s="37" t="s">
        <v>631</v>
      </c>
      <c r="L152" s="39">
        <v>43370</v>
      </c>
      <c r="M152" s="39">
        <v>43378</v>
      </c>
      <c r="N152" s="10"/>
    </row>
    <row r="153" spans="1:14" s="40" customFormat="1" ht="25.5" x14ac:dyDescent="0.2">
      <c r="A153" s="76" t="s">
        <v>200</v>
      </c>
      <c r="B153" s="36" t="s">
        <v>84</v>
      </c>
      <c r="C153" s="35" t="s">
        <v>85</v>
      </c>
      <c r="D153" s="35" t="s">
        <v>1163</v>
      </c>
      <c r="E153" s="36" t="s">
        <v>13</v>
      </c>
      <c r="F153" s="37" t="s">
        <v>1164</v>
      </c>
      <c r="G153" s="37" t="s">
        <v>644</v>
      </c>
      <c r="H153" s="37" t="s">
        <v>1165</v>
      </c>
      <c r="I153" s="38">
        <v>1612</v>
      </c>
      <c r="J153" s="37" t="s">
        <v>1166</v>
      </c>
      <c r="K153" s="37" t="s">
        <v>632</v>
      </c>
      <c r="L153" s="39">
        <v>43370</v>
      </c>
      <c r="M153" s="39">
        <v>43378</v>
      </c>
      <c r="N153" s="10"/>
    </row>
    <row r="154" spans="1:14" s="40" customFormat="1" ht="25.5" x14ac:dyDescent="0.2">
      <c r="A154" s="76" t="s">
        <v>201</v>
      </c>
      <c r="B154" s="36" t="s">
        <v>84</v>
      </c>
      <c r="C154" s="35" t="s">
        <v>85</v>
      </c>
      <c r="D154" s="35"/>
      <c r="E154" s="36" t="s">
        <v>11</v>
      </c>
      <c r="F154" s="37" t="s">
        <v>1167</v>
      </c>
      <c r="G154" s="37" t="s">
        <v>645</v>
      </c>
      <c r="H154" s="37" t="s">
        <v>1168</v>
      </c>
      <c r="I154" s="38">
        <v>2204</v>
      </c>
      <c r="J154" s="37" t="s">
        <v>1169</v>
      </c>
      <c r="K154" s="37" t="s">
        <v>633</v>
      </c>
      <c r="L154" s="39">
        <v>43370</v>
      </c>
      <c r="M154" s="39">
        <v>43378</v>
      </c>
      <c r="N154" s="10"/>
    </row>
    <row r="155" spans="1:14" s="40" customFormat="1" ht="25.5" x14ac:dyDescent="0.2">
      <c r="A155" s="76" t="s">
        <v>202</v>
      </c>
      <c r="B155" s="36" t="s">
        <v>84</v>
      </c>
      <c r="C155" s="35" t="s">
        <v>85</v>
      </c>
      <c r="D155" s="35" t="s">
        <v>1163</v>
      </c>
      <c r="E155" s="36" t="s">
        <v>13</v>
      </c>
      <c r="F155" s="37" t="s">
        <v>1170</v>
      </c>
      <c r="G155" s="37" t="s">
        <v>646</v>
      </c>
      <c r="H155" s="37" t="s">
        <v>1171</v>
      </c>
      <c r="I155" s="38">
        <v>6478</v>
      </c>
      <c r="J155" s="37" t="s">
        <v>1172</v>
      </c>
      <c r="K155" s="37" t="s">
        <v>634</v>
      </c>
      <c r="L155" s="39">
        <v>43370</v>
      </c>
      <c r="M155" s="39">
        <v>43378</v>
      </c>
      <c r="N155" s="10"/>
    </row>
    <row r="156" spans="1:14" s="40" customFormat="1" ht="12.75" x14ac:dyDescent="0.2">
      <c r="A156" s="76" t="s">
        <v>203</v>
      </c>
      <c r="B156" s="36" t="s">
        <v>1173</v>
      </c>
      <c r="C156" s="35" t="s">
        <v>168</v>
      </c>
      <c r="D156" s="35"/>
      <c r="E156" s="36" t="s">
        <v>11</v>
      </c>
      <c r="F156" s="37" t="s">
        <v>1174</v>
      </c>
      <c r="G156" s="37" t="s">
        <v>647</v>
      </c>
      <c r="H156" s="37" t="s">
        <v>1175</v>
      </c>
      <c r="I156" s="38">
        <v>638</v>
      </c>
      <c r="J156" s="37" t="s">
        <v>1176</v>
      </c>
      <c r="K156" s="37" t="s">
        <v>1112</v>
      </c>
      <c r="L156" s="39">
        <v>43374</v>
      </c>
      <c r="M156" s="39">
        <v>43381</v>
      </c>
      <c r="N156" s="10"/>
    </row>
    <row r="157" spans="1:14" s="40" customFormat="1" ht="25.5" x14ac:dyDescent="0.2">
      <c r="A157" s="76" t="s">
        <v>204</v>
      </c>
      <c r="B157" s="36" t="s">
        <v>1177</v>
      </c>
      <c r="C157" s="35" t="s">
        <v>167</v>
      </c>
      <c r="D157" s="35" t="s">
        <v>1178</v>
      </c>
      <c r="E157" s="35" t="s">
        <v>11</v>
      </c>
      <c r="F157" s="37" t="s">
        <v>1179</v>
      </c>
      <c r="G157" s="37" t="s">
        <v>648</v>
      </c>
      <c r="H157" s="37" t="s">
        <v>1180</v>
      </c>
      <c r="I157" s="38">
        <v>1788</v>
      </c>
      <c r="J157" s="37" t="s">
        <v>1181</v>
      </c>
      <c r="K157" s="37" t="s">
        <v>635</v>
      </c>
      <c r="L157" s="39">
        <v>43382</v>
      </c>
      <c r="M157" s="39">
        <v>43389</v>
      </c>
      <c r="N157" s="10"/>
    </row>
    <row r="158" spans="1:14" s="40" customFormat="1" ht="25.5" x14ac:dyDescent="0.2">
      <c r="A158" s="76" t="s">
        <v>205</v>
      </c>
      <c r="B158" s="36" t="s">
        <v>1182</v>
      </c>
      <c r="C158" s="35" t="s">
        <v>182</v>
      </c>
      <c r="D158" s="35" t="s">
        <v>1183</v>
      </c>
      <c r="E158" s="36" t="s">
        <v>11</v>
      </c>
      <c r="F158" s="37" t="s">
        <v>1184</v>
      </c>
      <c r="G158" s="37" t="s">
        <v>649</v>
      </c>
      <c r="H158" s="37" t="s">
        <v>1185</v>
      </c>
      <c r="I158" s="38">
        <v>6136</v>
      </c>
      <c r="J158" s="37" t="s">
        <v>1186</v>
      </c>
      <c r="K158" s="37" t="s">
        <v>1121</v>
      </c>
      <c r="L158" s="39">
        <v>43383</v>
      </c>
      <c r="M158" s="39">
        <v>43390</v>
      </c>
      <c r="N158" s="10"/>
    </row>
    <row r="159" spans="1:14" s="40" customFormat="1" ht="25.5" x14ac:dyDescent="0.2">
      <c r="A159" s="76" t="s">
        <v>206</v>
      </c>
      <c r="B159" s="36" t="s">
        <v>1187</v>
      </c>
      <c r="C159" s="35" t="s">
        <v>737</v>
      </c>
      <c r="D159" s="35" t="s">
        <v>1188</v>
      </c>
      <c r="E159" s="36" t="s">
        <v>13</v>
      </c>
      <c r="F159" s="37" t="s">
        <v>1189</v>
      </c>
      <c r="G159" s="37" t="s">
        <v>650</v>
      </c>
      <c r="H159" s="37" t="s">
        <v>1190</v>
      </c>
      <c r="I159" s="38">
        <v>5886</v>
      </c>
      <c r="J159" s="37" t="s">
        <v>1191</v>
      </c>
      <c r="K159" s="37" t="s">
        <v>163</v>
      </c>
      <c r="L159" s="39">
        <v>43384</v>
      </c>
      <c r="M159" s="39">
        <v>43391</v>
      </c>
      <c r="N159" s="10"/>
    </row>
    <row r="160" spans="1:14" s="40" customFormat="1" ht="25.5" x14ac:dyDescent="0.2">
      <c r="A160" s="76" t="s">
        <v>207</v>
      </c>
      <c r="B160" s="36" t="s">
        <v>1192</v>
      </c>
      <c r="C160" s="35" t="s">
        <v>162</v>
      </c>
      <c r="D160" s="35" t="s">
        <v>1193</v>
      </c>
      <c r="E160" s="36" t="s">
        <v>11</v>
      </c>
      <c r="F160" s="37" t="s">
        <v>1194</v>
      </c>
      <c r="G160" s="37" t="s">
        <v>651</v>
      </c>
      <c r="H160" s="37" t="s">
        <v>1195</v>
      </c>
      <c r="I160" s="38">
        <v>12442</v>
      </c>
      <c r="J160" s="37" t="s">
        <v>1196</v>
      </c>
      <c r="K160" s="37" t="s">
        <v>1126</v>
      </c>
      <c r="L160" s="39">
        <v>43384</v>
      </c>
      <c r="M160" s="39">
        <v>43391</v>
      </c>
      <c r="N160" s="10"/>
    </row>
    <row r="161" spans="1:14" s="40" customFormat="1" ht="25.5" x14ac:dyDescent="0.2">
      <c r="A161" s="76" t="s">
        <v>208</v>
      </c>
      <c r="B161" s="36" t="s">
        <v>1197</v>
      </c>
      <c r="C161" s="35" t="s">
        <v>1198</v>
      </c>
      <c r="D161" s="35" t="s">
        <v>1199</v>
      </c>
      <c r="E161" s="36" t="s">
        <v>13</v>
      </c>
      <c r="F161" s="37" t="s">
        <v>1200</v>
      </c>
      <c r="G161" s="37" t="s">
        <v>652</v>
      </c>
      <c r="H161" s="37" t="s">
        <v>1201</v>
      </c>
      <c r="I161" s="38">
        <v>1710</v>
      </c>
      <c r="J161" s="37" t="s">
        <v>1202</v>
      </c>
      <c r="K161" s="37" t="s">
        <v>636</v>
      </c>
      <c r="L161" s="39">
        <v>43384</v>
      </c>
      <c r="M161" s="39">
        <v>43391</v>
      </c>
      <c r="N161" s="10"/>
    </row>
    <row r="162" spans="1:14" s="40" customFormat="1" ht="25.5" x14ac:dyDescent="0.2">
      <c r="A162" s="33" t="s">
        <v>209</v>
      </c>
      <c r="B162" s="36" t="s">
        <v>1203</v>
      </c>
      <c r="C162" s="35" t="s">
        <v>166</v>
      </c>
      <c r="D162" s="35" t="s">
        <v>1204</v>
      </c>
      <c r="E162" s="36" t="s">
        <v>11</v>
      </c>
      <c r="F162" s="37" t="s">
        <v>1205</v>
      </c>
      <c r="G162" s="37" t="s">
        <v>653</v>
      </c>
      <c r="H162" s="37" t="s">
        <v>1206</v>
      </c>
      <c r="I162" s="38">
        <v>1305</v>
      </c>
      <c r="J162" s="37" t="s">
        <v>1207</v>
      </c>
      <c r="K162" s="37" t="s">
        <v>637</v>
      </c>
      <c r="L162" s="39">
        <v>43385</v>
      </c>
      <c r="M162" s="39">
        <v>43392</v>
      </c>
      <c r="N162" s="10"/>
    </row>
    <row r="163" spans="1:14" s="40" customFormat="1" ht="38.25" x14ac:dyDescent="0.2">
      <c r="A163" s="33" t="s">
        <v>210</v>
      </c>
      <c r="B163" s="36" t="s">
        <v>1208</v>
      </c>
      <c r="C163" s="35" t="s">
        <v>86</v>
      </c>
      <c r="D163" s="35" t="s">
        <v>1209</v>
      </c>
      <c r="E163" s="36" t="s">
        <v>11</v>
      </c>
      <c r="F163" s="37" t="s">
        <v>1210</v>
      </c>
      <c r="G163" s="37" t="s">
        <v>654</v>
      </c>
      <c r="H163" s="37" t="s">
        <v>1211</v>
      </c>
      <c r="I163" s="38">
        <v>1555</v>
      </c>
      <c r="J163" s="37" t="s">
        <v>1212</v>
      </c>
      <c r="K163" s="37" t="s">
        <v>638</v>
      </c>
      <c r="L163" s="39">
        <v>43388</v>
      </c>
      <c r="M163" s="39">
        <v>43395</v>
      </c>
      <c r="N163" s="10"/>
    </row>
    <row r="164" spans="1:14" s="40" customFormat="1" ht="38.25" x14ac:dyDescent="0.2">
      <c r="A164" s="33" t="s">
        <v>211</v>
      </c>
      <c r="B164" s="36" t="s">
        <v>1213</v>
      </c>
      <c r="C164" s="35" t="s">
        <v>731</v>
      </c>
      <c r="D164" s="35" t="s">
        <v>1214</v>
      </c>
      <c r="E164" s="36" t="s">
        <v>11</v>
      </c>
      <c r="F164" s="37" t="s">
        <v>1215</v>
      </c>
      <c r="G164" s="37" t="s">
        <v>655</v>
      </c>
      <c r="H164" s="37" t="s">
        <v>1216</v>
      </c>
      <c r="I164" s="38">
        <v>3352</v>
      </c>
      <c r="J164" s="37" t="s">
        <v>1217</v>
      </c>
      <c r="K164" s="37" t="s">
        <v>639</v>
      </c>
      <c r="L164" s="39">
        <v>43389</v>
      </c>
      <c r="M164" s="39">
        <v>43396</v>
      </c>
      <c r="N164" s="10"/>
    </row>
    <row r="165" spans="1:14" s="40" customFormat="1" ht="38.25" x14ac:dyDescent="0.2">
      <c r="A165" s="33" t="s">
        <v>212</v>
      </c>
      <c r="B165" s="36" t="s">
        <v>1218</v>
      </c>
      <c r="C165" s="35" t="s">
        <v>164</v>
      </c>
      <c r="D165" s="35" t="s">
        <v>1219</v>
      </c>
      <c r="E165" s="36" t="s">
        <v>11</v>
      </c>
      <c r="F165" s="37" t="s">
        <v>1220</v>
      </c>
      <c r="G165" s="37" t="s">
        <v>1221</v>
      </c>
      <c r="H165" s="37" t="s">
        <v>1222</v>
      </c>
      <c r="I165" s="38">
        <v>1772</v>
      </c>
      <c r="J165" s="37" t="s">
        <v>1223</v>
      </c>
      <c r="K165" s="37" t="s">
        <v>640</v>
      </c>
      <c r="L165" s="39">
        <v>43389</v>
      </c>
      <c r="M165" s="39">
        <v>43396</v>
      </c>
      <c r="N165" s="10"/>
    </row>
    <row r="166" spans="1:14" s="40" customFormat="1" ht="89.25" x14ac:dyDescent="0.2">
      <c r="A166" s="33" t="s">
        <v>213</v>
      </c>
      <c r="B166" s="36" t="s">
        <v>370</v>
      </c>
      <c r="C166" s="35" t="s">
        <v>111</v>
      </c>
      <c r="D166" s="35" t="s">
        <v>1224</v>
      </c>
      <c r="E166" s="36" t="s">
        <v>165</v>
      </c>
      <c r="F166" s="37" t="s">
        <v>1225</v>
      </c>
      <c r="G166" s="37" t="s">
        <v>406</v>
      </c>
      <c r="H166" s="37" t="s">
        <v>115</v>
      </c>
      <c r="I166" s="38">
        <v>0</v>
      </c>
      <c r="J166" s="37" t="s">
        <v>1228</v>
      </c>
      <c r="K166" s="37" t="s">
        <v>641</v>
      </c>
      <c r="L166" s="39">
        <v>43391</v>
      </c>
      <c r="M166" s="39">
        <v>43398</v>
      </c>
      <c r="N166" s="10"/>
    </row>
    <row r="167" spans="1:14" s="40" customFormat="1" ht="38.25" x14ac:dyDescent="0.2">
      <c r="A167" s="33" t="s">
        <v>214</v>
      </c>
      <c r="B167" s="36" t="s">
        <v>370</v>
      </c>
      <c r="C167" s="35" t="s">
        <v>111</v>
      </c>
      <c r="D167" s="35" t="s">
        <v>1226</v>
      </c>
      <c r="E167" s="36" t="s">
        <v>165</v>
      </c>
      <c r="F167" s="37" t="s">
        <v>1227</v>
      </c>
      <c r="G167" s="37" t="s">
        <v>656</v>
      </c>
      <c r="H167" s="37" t="s">
        <v>115</v>
      </c>
      <c r="I167" s="38">
        <v>0</v>
      </c>
      <c r="J167" s="37" t="s">
        <v>1229</v>
      </c>
      <c r="K167" s="37" t="s">
        <v>642</v>
      </c>
      <c r="L167" s="39">
        <v>43391</v>
      </c>
      <c r="M167" s="39">
        <v>43398</v>
      </c>
      <c r="N167" s="31"/>
    </row>
    <row r="168" spans="1:14" s="40" customFormat="1" ht="51" x14ac:dyDescent="0.2">
      <c r="A168" s="33" t="s">
        <v>215</v>
      </c>
      <c r="B168" s="36" t="s">
        <v>198</v>
      </c>
      <c r="C168" s="35" t="s">
        <v>164</v>
      </c>
      <c r="D168" s="35" t="s">
        <v>1230</v>
      </c>
      <c r="E168" s="36" t="s">
        <v>11</v>
      </c>
      <c r="F168" s="37" t="s">
        <v>1231</v>
      </c>
      <c r="G168" s="37" t="s">
        <v>657</v>
      </c>
      <c r="H168" s="37" t="s">
        <v>1232</v>
      </c>
      <c r="I168" s="38">
        <v>6038</v>
      </c>
      <c r="J168" s="37" t="s">
        <v>1233</v>
      </c>
      <c r="K168" s="37" t="s">
        <v>643</v>
      </c>
      <c r="L168" s="39">
        <v>43391</v>
      </c>
      <c r="M168" s="39">
        <v>43398</v>
      </c>
      <c r="N168" s="10"/>
    </row>
    <row r="169" spans="1:14" s="40" customFormat="1" ht="25.5" x14ac:dyDescent="0.2">
      <c r="A169" s="33" t="s">
        <v>216</v>
      </c>
      <c r="B169" s="36" t="s">
        <v>1234</v>
      </c>
      <c r="C169" s="35" t="s">
        <v>182</v>
      </c>
      <c r="D169" s="35" t="s">
        <v>1133</v>
      </c>
      <c r="E169" s="36" t="s">
        <v>11</v>
      </c>
      <c r="F169" s="37" t="s">
        <v>1235</v>
      </c>
      <c r="G169" s="37" t="s">
        <v>658</v>
      </c>
      <c r="H169" s="37" t="s">
        <v>1236</v>
      </c>
      <c r="I169" s="38">
        <v>2319</v>
      </c>
      <c r="J169" s="37" t="s">
        <v>1237</v>
      </c>
      <c r="K169" s="37" t="s">
        <v>644</v>
      </c>
      <c r="L169" s="39">
        <v>43391</v>
      </c>
      <c r="M169" s="39">
        <v>43398</v>
      </c>
      <c r="N169" s="10"/>
    </row>
    <row r="170" spans="1:14" s="40" customFormat="1" ht="38.25" x14ac:dyDescent="0.2">
      <c r="A170" s="33" t="s">
        <v>243</v>
      </c>
      <c r="B170" s="36" t="s">
        <v>1238</v>
      </c>
      <c r="C170" s="35" t="s">
        <v>162</v>
      </c>
      <c r="D170" s="35" t="s">
        <v>1239</v>
      </c>
      <c r="E170" s="36" t="s">
        <v>11</v>
      </c>
      <c r="F170" s="37" t="s">
        <v>1240</v>
      </c>
      <c r="G170" s="37" t="s">
        <v>659</v>
      </c>
      <c r="H170" s="37" t="s">
        <v>1241</v>
      </c>
      <c r="I170" s="38">
        <v>12337</v>
      </c>
      <c r="J170" s="37" t="s">
        <v>1242</v>
      </c>
      <c r="K170" s="37" t="s">
        <v>645</v>
      </c>
      <c r="L170" s="39">
        <v>43391</v>
      </c>
      <c r="M170" s="39">
        <v>43398</v>
      </c>
      <c r="N170" s="10"/>
    </row>
    <row r="171" spans="1:14" s="40" customFormat="1" ht="25.5" x14ac:dyDescent="0.2">
      <c r="A171" s="33" t="s">
        <v>244</v>
      </c>
      <c r="B171" s="36" t="s">
        <v>1243</v>
      </c>
      <c r="C171" s="35" t="s">
        <v>111</v>
      </c>
      <c r="D171" s="35" t="s">
        <v>1244</v>
      </c>
      <c r="E171" s="36" t="s">
        <v>11</v>
      </c>
      <c r="F171" s="37" t="s">
        <v>1245</v>
      </c>
      <c r="G171" s="37" t="s">
        <v>660</v>
      </c>
      <c r="H171" s="37" t="s">
        <v>1246</v>
      </c>
      <c r="I171" s="38">
        <v>1236</v>
      </c>
      <c r="J171" s="37" t="s">
        <v>1247</v>
      </c>
      <c r="K171" s="37" t="s">
        <v>646</v>
      </c>
      <c r="L171" s="39">
        <v>1031</v>
      </c>
      <c r="M171" s="39">
        <v>43411</v>
      </c>
      <c r="N171" s="10"/>
    </row>
    <row r="172" spans="1:14" s="40" customFormat="1" ht="38.25" x14ac:dyDescent="0.2">
      <c r="A172" s="33" t="s">
        <v>245</v>
      </c>
      <c r="B172" s="36" t="s">
        <v>1248</v>
      </c>
      <c r="C172" s="35" t="s">
        <v>166</v>
      </c>
      <c r="D172" s="35" t="s">
        <v>1249</v>
      </c>
      <c r="E172" s="36" t="s">
        <v>11</v>
      </c>
      <c r="F172" s="37" t="s">
        <v>1250</v>
      </c>
      <c r="G172" s="37" t="s">
        <v>661</v>
      </c>
      <c r="H172" s="37" t="s">
        <v>1251</v>
      </c>
      <c r="I172" s="38">
        <v>13312</v>
      </c>
      <c r="J172" s="37" t="s">
        <v>1252</v>
      </c>
      <c r="K172" s="37" t="s">
        <v>647</v>
      </c>
      <c r="L172" s="39">
        <v>43404</v>
      </c>
      <c r="M172" s="39">
        <v>43411</v>
      </c>
      <c r="N172" s="10"/>
    </row>
    <row r="173" spans="1:14" s="40" customFormat="1" ht="38.25" x14ac:dyDescent="0.2">
      <c r="A173" s="33" t="s">
        <v>246</v>
      </c>
      <c r="B173" s="36" t="s">
        <v>1253</v>
      </c>
      <c r="C173" s="35" t="s">
        <v>162</v>
      </c>
      <c r="D173" s="35" t="s">
        <v>1254</v>
      </c>
      <c r="E173" s="36" t="s">
        <v>11</v>
      </c>
      <c r="F173" s="37" t="s">
        <v>1255</v>
      </c>
      <c r="G173" s="37" t="s">
        <v>662</v>
      </c>
      <c r="H173" s="37" t="s">
        <v>1256</v>
      </c>
      <c r="I173" s="38">
        <v>6805</v>
      </c>
      <c r="J173" s="37" t="s">
        <v>1257</v>
      </c>
      <c r="K173" s="37" t="s">
        <v>648</v>
      </c>
      <c r="L173" s="39">
        <v>43404</v>
      </c>
      <c r="M173" s="39">
        <v>43407</v>
      </c>
      <c r="N173" s="10"/>
    </row>
    <row r="174" spans="1:14" s="40" customFormat="1" ht="38.25" x14ac:dyDescent="0.2">
      <c r="A174" s="33" t="s">
        <v>247</v>
      </c>
      <c r="B174" s="36" t="s">
        <v>1258</v>
      </c>
      <c r="C174" s="35" t="s">
        <v>162</v>
      </c>
      <c r="D174" s="35" t="s">
        <v>1259</v>
      </c>
      <c r="E174" s="36" t="s">
        <v>11</v>
      </c>
      <c r="F174" s="37" t="s">
        <v>1260</v>
      </c>
      <c r="G174" s="37" t="s">
        <v>663</v>
      </c>
      <c r="H174" s="37" t="s">
        <v>1261</v>
      </c>
      <c r="I174" s="38">
        <v>7905</v>
      </c>
      <c r="J174" s="37" t="s">
        <v>1262</v>
      </c>
      <c r="K174" s="37" t="s">
        <v>649</v>
      </c>
      <c r="L174" s="39">
        <v>43404</v>
      </c>
      <c r="M174" s="39">
        <v>43412</v>
      </c>
      <c r="N174" s="10"/>
    </row>
    <row r="175" spans="1:14" s="40" customFormat="1" ht="25.5" x14ac:dyDescent="0.2">
      <c r="A175" s="33" t="s">
        <v>248</v>
      </c>
      <c r="B175" s="36" t="s">
        <v>1263</v>
      </c>
      <c r="C175" s="35" t="s">
        <v>164</v>
      </c>
      <c r="D175" s="35" t="s">
        <v>1264</v>
      </c>
      <c r="E175" s="36" t="s">
        <v>11</v>
      </c>
      <c r="F175" s="37" t="s">
        <v>1265</v>
      </c>
      <c r="G175" s="37" t="s">
        <v>664</v>
      </c>
      <c r="H175" s="37" t="s">
        <v>1266</v>
      </c>
      <c r="I175" s="38">
        <v>2475</v>
      </c>
      <c r="J175" s="37" t="s">
        <v>1267</v>
      </c>
      <c r="K175" s="37" t="s">
        <v>650</v>
      </c>
      <c r="L175" s="39">
        <v>43404</v>
      </c>
      <c r="M175" s="39">
        <v>43412</v>
      </c>
      <c r="N175" s="10"/>
    </row>
    <row r="176" spans="1:14" s="40" customFormat="1" ht="38.25" x14ac:dyDescent="0.2">
      <c r="A176" s="33" t="s">
        <v>249</v>
      </c>
      <c r="B176" s="36" t="s">
        <v>1268</v>
      </c>
      <c r="C176" s="35" t="s">
        <v>1269</v>
      </c>
      <c r="D176" s="35" t="s">
        <v>1270</v>
      </c>
      <c r="E176" s="36" t="s">
        <v>11</v>
      </c>
      <c r="F176" s="37" t="s">
        <v>1271</v>
      </c>
      <c r="G176" s="37" t="s">
        <v>1272</v>
      </c>
      <c r="H176" s="37" t="s">
        <v>1277</v>
      </c>
      <c r="I176" s="38">
        <v>1093</v>
      </c>
      <c r="J176" s="37" t="s">
        <v>1273</v>
      </c>
      <c r="K176" s="37" t="s">
        <v>1274</v>
      </c>
      <c r="L176" s="39">
        <v>43404</v>
      </c>
      <c r="M176" s="39">
        <v>43413</v>
      </c>
      <c r="N176" s="10"/>
    </row>
    <row r="177" spans="1:14" s="40" customFormat="1" ht="12.75" x14ac:dyDescent="0.2">
      <c r="A177" s="33" t="s">
        <v>250</v>
      </c>
      <c r="B177" s="36" t="s">
        <v>1275</v>
      </c>
      <c r="C177" s="35" t="s">
        <v>1008</v>
      </c>
      <c r="D177" s="35" t="s">
        <v>402</v>
      </c>
      <c r="E177" s="36" t="s">
        <v>11</v>
      </c>
      <c r="F177" s="37" t="s">
        <v>1276</v>
      </c>
      <c r="G177" s="37" t="s">
        <v>666</v>
      </c>
      <c r="H177" s="37" t="s">
        <v>1278</v>
      </c>
      <c r="I177" s="38">
        <v>7534</v>
      </c>
      <c r="J177" s="37" t="s">
        <v>1279</v>
      </c>
      <c r="K177" s="37" t="s">
        <v>652</v>
      </c>
      <c r="L177" s="39">
        <v>43413</v>
      </c>
      <c r="M177" s="39">
        <v>43420</v>
      </c>
      <c r="N177" s="10"/>
    </row>
    <row r="178" spans="1:14" s="40" customFormat="1" ht="25.5" x14ac:dyDescent="0.2">
      <c r="A178" s="33" t="s">
        <v>251</v>
      </c>
      <c r="B178" s="36" t="s">
        <v>1280</v>
      </c>
      <c r="C178" s="35" t="s">
        <v>168</v>
      </c>
      <c r="D178" s="35" t="s">
        <v>1281</v>
      </c>
      <c r="E178" s="36" t="s">
        <v>13</v>
      </c>
      <c r="F178" s="37" t="s">
        <v>1282</v>
      </c>
      <c r="G178" s="37" t="s">
        <v>667</v>
      </c>
      <c r="H178" s="37" t="s">
        <v>1283</v>
      </c>
      <c r="I178" s="38">
        <v>12675</v>
      </c>
      <c r="J178" s="37" t="s">
        <v>1284</v>
      </c>
      <c r="K178" s="37" t="s">
        <v>653</v>
      </c>
      <c r="L178" s="39">
        <v>43416</v>
      </c>
      <c r="M178" s="39">
        <v>43423</v>
      </c>
      <c r="N178" s="10"/>
    </row>
    <row r="179" spans="1:14" s="40" customFormat="1" ht="51" x14ac:dyDescent="0.2">
      <c r="A179" s="33" t="s">
        <v>252</v>
      </c>
      <c r="B179" s="36" t="s">
        <v>1285</v>
      </c>
      <c r="C179" s="35" t="s">
        <v>85</v>
      </c>
      <c r="D179" s="35" t="s">
        <v>1286</v>
      </c>
      <c r="E179" s="36" t="s">
        <v>11</v>
      </c>
      <c r="F179" s="37" t="s">
        <v>1287</v>
      </c>
      <c r="G179" s="37" t="s">
        <v>668</v>
      </c>
      <c r="H179" s="37" t="s">
        <v>1288</v>
      </c>
      <c r="I179" s="38">
        <v>1619</v>
      </c>
      <c r="J179" s="37" t="s">
        <v>1289</v>
      </c>
      <c r="K179" s="37" t="s">
        <v>654</v>
      </c>
      <c r="L179" s="39">
        <v>43419</v>
      </c>
      <c r="M179" s="39">
        <v>43426</v>
      </c>
      <c r="N179" s="10"/>
    </row>
    <row r="180" spans="1:14" s="40" customFormat="1" ht="25.5" x14ac:dyDescent="0.2">
      <c r="A180" s="33" t="s">
        <v>253</v>
      </c>
      <c r="B180" s="36" t="s">
        <v>1290</v>
      </c>
      <c r="C180" s="35" t="s">
        <v>182</v>
      </c>
      <c r="D180" s="35" t="s">
        <v>217</v>
      </c>
      <c r="E180" s="36" t="s">
        <v>13</v>
      </c>
      <c r="F180" s="37" t="s">
        <v>1291</v>
      </c>
      <c r="G180" s="37" t="s">
        <v>669</v>
      </c>
      <c r="H180" s="37" t="s">
        <v>1292</v>
      </c>
      <c r="I180" s="38">
        <v>3647</v>
      </c>
      <c r="J180" s="37" t="s">
        <v>1293</v>
      </c>
      <c r="K180" s="37" t="s">
        <v>655</v>
      </c>
      <c r="L180" s="39">
        <v>43405</v>
      </c>
      <c r="M180" s="39">
        <v>43430</v>
      </c>
      <c r="N180" s="10"/>
    </row>
    <row r="181" spans="1:14" s="40" customFormat="1" ht="38.25" x14ac:dyDescent="0.2">
      <c r="A181" s="33" t="s">
        <v>254</v>
      </c>
      <c r="B181" s="36" t="s">
        <v>1294</v>
      </c>
      <c r="C181" s="35" t="s">
        <v>114</v>
      </c>
      <c r="D181" s="35" t="s">
        <v>1295</v>
      </c>
      <c r="E181" s="36" t="s">
        <v>11</v>
      </c>
      <c r="F181" s="37" t="s">
        <v>1296</v>
      </c>
      <c r="G181" s="37" t="s">
        <v>670</v>
      </c>
      <c r="H181" s="37" t="s">
        <v>1297</v>
      </c>
      <c r="I181" s="38">
        <v>5960</v>
      </c>
      <c r="J181" s="37" t="s">
        <v>1298</v>
      </c>
      <c r="K181" s="37" t="s">
        <v>1221</v>
      </c>
      <c r="L181" s="39">
        <v>43423</v>
      </c>
      <c r="M181" s="39">
        <v>43430</v>
      </c>
      <c r="N181" s="10"/>
    </row>
    <row r="182" spans="1:14" s="40" customFormat="1" ht="25.5" x14ac:dyDescent="0.2">
      <c r="A182" s="33" t="s">
        <v>255</v>
      </c>
      <c r="B182" s="36" t="s">
        <v>1299</v>
      </c>
      <c r="C182" s="35" t="s">
        <v>112</v>
      </c>
      <c r="D182" s="35" t="s">
        <v>1300</v>
      </c>
      <c r="E182" s="36" t="s">
        <v>11</v>
      </c>
      <c r="F182" s="37" t="s">
        <v>1301</v>
      </c>
      <c r="G182" s="37" t="s">
        <v>671</v>
      </c>
      <c r="H182" s="37" t="s">
        <v>1302</v>
      </c>
      <c r="I182" s="38">
        <v>1203</v>
      </c>
      <c r="J182" s="37" t="s">
        <v>1303</v>
      </c>
      <c r="K182" s="37" t="s">
        <v>406</v>
      </c>
      <c r="L182" s="39">
        <v>43423</v>
      </c>
      <c r="M182" s="39">
        <v>43430</v>
      </c>
      <c r="N182" s="10"/>
    </row>
    <row r="183" spans="1:14" s="40" customFormat="1" ht="38.25" x14ac:dyDescent="0.2">
      <c r="A183" s="33" t="s">
        <v>256</v>
      </c>
      <c r="B183" s="36" t="s">
        <v>1304</v>
      </c>
      <c r="C183" s="35" t="s">
        <v>162</v>
      </c>
      <c r="D183" s="35" t="s">
        <v>1305</v>
      </c>
      <c r="E183" s="36" t="s">
        <v>11</v>
      </c>
      <c r="F183" s="37" t="s">
        <v>1306</v>
      </c>
      <c r="G183" s="37" t="s">
        <v>1307</v>
      </c>
      <c r="H183" s="37" t="s">
        <v>1308</v>
      </c>
      <c r="I183" s="38">
        <v>8555</v>
      </c>
      <c r="J183" s="37" t="s">
        <v>1309</v>
      </c>
      <c r="K183" s="37" t="s">
        <v>406</v>
      </c>
      <c r="L183" s="39">
        <v>43425</v>
      </c>
      <c r="M183" s="39">
        <v>43432</v>
      </c>
      <c r="N183" s="10"/>
    </row>
    <row r="184" spans="1:14" s="40" customFormat="1" ht="25.5" x14ac:dyDescent="0.2">
      <c r="A184" s="33" t="s">
        <v>257</v>
      </c>
      <c r="B184" s="36" t="s">
        <v>1310</v>
      </c>
      <c r="C184" s="35" t="s">
        <v>171</v>
      </c>
      <c r="D184" s="35" t="s">
        <v>1311</v>
      </c>
      <c r="E184" s="36" t="s">
        <v>13</v>
      </c>
      <c r="F184" s="37" t="s">
        <v>1312</v>
      </c>
      <c r="G184" s="37" t="s">
        <v>672</v>
      </c>
      <c r="H184" s="37" t="s">
        <v>1313</v>
      </c>
      <c r="I184" s="38">
        <v>21702</v>
      </c>
      <c r="J184" s="37" t="s">
        <v>1314</v>
      </c>
      <c r="K184" s="37" t="s">
        <v>656</v>
      </c>
      <c r="L184" s="39">
        <v>43425</v>
      </c>
      <c r="M184" s="39">
        <v>43432</v>
      </c>
      <c r="N184" s="10"/>
    </row>
    <row r="185" spans="1:14" s="40" customFormat="1" ht="38.25" x14ac:dyDescent="0.2">
      <c r="A185" s="33" t="s">
        <v>258</v>
      </c>
      <c r="B185" s="36" t="s">
        <v>738</v>
      </c>
      <c r="C185" s="35" t="s">
        <v>182</v>
      </c>
      <c r="D185" s="35" t="s">
        <v>1315</v>
      </c>
      <c r="E185" s="36" t="s">
        <v>13</v>
      </c>
      <c r="F185" s="37" t="s">
        <v>1316</v>
      </c>
      <c r="G185" s="37" t="s">
        <v>673</v>
      </c>
      <c r="H185" s="37" t="s">
        <v>1317</v>
      </c>
      <c r="I185" s="38">
        <v>12374</v>
      </c>
      <c r="J185" s="37" t="s">
        <v>1318</v>
      </c>
      <c r="K185" s="37" t="s">
        <v>163</v>
      </c>
      <c r="L185" s="39">
        <v>43426</v>
      </c>
      <c r="M185" s="39">
        <v>43433</v>
      </c>
      <c r="N185" s="10"/>
    </row>
    <row r="186" spans="1:14" s="40" customFormat="1" ht="51" x14ac:dyDescent="0.2">
      <c r="A186" s="33" t="s">
        <v>259</v>
      </c>
      <c r="B186" s="36" t="s">
        <v>1319</v>
      </c>
      <c r="C186" s="35" t="s">
        <v>164</v>
      </c>
      <c r="D186" s="35" t="s">
        <v>1320</v>
      </c>
      <c r="E186" s="36" t="s">
        <v>11</v>
      </c>
      <c r="F186" s="37" t="s">
        <v>1321</v>
      </c>
      <c r="G186" s="37" t="s">
        <v>674</v>
      </c>
      <c r="H186" s="37" t="s">
        <v>1322</v>
      </c>
      <c r="I186" s="38">
        <v>3785</v>
      </c>
      <c r="J186" s="37" t="s">
        <v>1323</v>
      </c>
      <c r="K186" s="37" t="s">
        <v>657</v>
      </c>
      <c r="L186" s="39">
        <v>43431</v>
      </c>
      <c r="M186" s="39">
        <v>43438</v>
      </c>
      <c r="N186" s="10"/>
    </row>
    <row r="187" spans="1:14" s="40" customFormat="1" ht="25.5" x14ac:dyDescent="0.2">
      <c r="A187" s="33" t="s">
        <v>260</v>
      </c>
      <c r="B187" s="36" t="s">
        <v>1324</v>
      </c>
      <c r="C187" s="35" t="s">
        <v>111</v>
      </c>
      <c r="D187" s="35" t="s">
        <v>1325</v>
      </c>
      <c r="E187" s="36" t="s">
        <v>13</v>
      </c>
      <c r="F187" s="37" t="s">
        <v>1326</v>
      </c>
      <c r="G187" s="37" t="s">
        <v>675</v>
      </c>
      <c r="H187" s="37" t="s">
        <v>1327</v>
      </c>
      <c r="I187" s="38">
        <v>6305</v>
      </c>
      <c r="J187" s="37" t="s">
        <v>1328</v>
      </c>
      <c r="K187" s="37" t="s">
        <v>658</v>
      </c>
      <c r="L187" s="39">
        <v>43433</v>
      </c>
      <c r="M187" s="39">
        <v>43441</v>
      </c>
      <c r="N187" s="10"/>
    </row>
    <row r="188" spans="1:14" s="40" customFormat="1" ht="25.5" x14ac:dyDescent="0.2">
      <c r="A188" s="33" t="s">
        <v>261</v>
      </c>
      <c r="B188" s="36" t="s">
        <v>1329</v>
      </c>
      <c r="C188" s="35" t="s">
        <v>182</v>
      </c>
      <c r="D188" s="35" t="s">
        <v>1330</v>
      </c>
      <c r="E188" s="36" t="s">
        <v>11</v>
      </c>
      <c r="F188" s="37" t="s">
        <v>1331</v>
      </c>
      <c r="G188" s="37" t="s">
        <v>676</v>
      </c>
      <c r="H188" s="37" t="s">
        <v>1332</v>
      </c>
      <c r="I188" s="38">
        <v>3330</v>
      </c>
      <c r="J188" s="37" t="s">
        <v>1333</v>
      </c>
      <c r="K188" s="37" t="s">
        <v>659</v>
      </c>
      <c r="L188" s="39">
        <v>43433</v>
      </c>
      <c r="M188" s="39">
        <v>43441</v>
      </c>
      <c r="N188" s="10"/>
    </row>
    <row r="189" spans="1:14" s="40" customFormat="1" ht="25.5" x14ac:dyDescent="0.2">
      <c r="A189" s="33" t="s">
        <v>262</v>
      </c>
      <c r="B189" s="36" t="s">
        <v>1334</v>
      </c>
      <c r="C189" s="35" t="s">
        <v>1335</v>
      </c>
      <c r="D189" s="35"/>
      <c r="E189" s="36" t="s">
        <v>11</v>
      </c>
      <c r="F189" s="37" t="s">
        <v>1336</v>
      </c>
      <c r="G189" s="37" t="s">
        <v>677</v>
      </c>
      <c r="H189" s="37" t="s">
        <v>1337</v>
      </c>
      <c r="I189" s="38">
        <v>1894</v>
      </c>
      <c r="J189" s="37" t="s">
        <v>1338</v>
      </c>
      <c r="K189" s="37" t="s">
        <v>660</v>
      </c>
      <c r="L189" s="39">
        <v>43433</v>
      </c>
      <c r="M189" s="39">
        <v>43441</v>
      </c>
      <c r="N189" s="10"/>
    </row>
    <row r="190" spans="1:14" s="40" customFormat="1" ht="25.5" x14ac:dyDescent="0.2">
      <c r="A190" s="33" t="s">
        <v>263</v>
      </c>
      <c r="B190" s="36" t="s">
        <v>1339</v>
      </c>
      <c r="C190" s="35" t="s">
        <v>181</v>
      </c>
      <c r="D190" s="35" t="s">
        <v>344</v>
      </c>
      <c r="E190" s="36" t="s">
        <v>13</v>
      </c>
      <c r="F190" s="37" t="s">
        <v>1340</v>
      </c>
      <c r="G190" s="37" t="s">
        <v>678</v>
      </c>
      <c r="H190" s="37" t="s">
        <v>1341</v>
      </c>
      <c r="I190" s="38">
        <v>10615</v>
      </c>
      <c r="J190" s="37" t="s">
        <v>1342</v>
      </c>
      <c r="K190" s="37" t="s">
        <v>661</v>
      </c>
      <c r="L190" s="39">
        <v>43438</v>
      </c>
      <c r="M190" s="39">
        <v>43445</v>
      </c>
      <c r="N190" s="10"/>
    </row>
    <row r="191" spans="1:14" s="40" customFormat="1" ht="25.5" x14ac:dyDescent="0.2">
      <c r="A191" s="33" t="s">
        <v>264</v>
      </c>
      <c r="B191" s="36" t="s">
        <v>1343</v>
      </c>
      <c r="C191" s="35" t="s">
        <v>1344</v>
      </c>
      <c r="D191" s="35" t="s">
        <v>1345</v>
      </c>
      <c r="E191" s="36" t="s">
        <v>13</v>
      </c>
      <c r="F191" s="37" t="s">
        <v>1346</v>
      </c>
      <c r="G191" s="37" t="s">
        <v>679</v>
      </c>
      <c r="H191" s="37" t="s">
        <v>1347</v>
      </c>
      <c r="I191" s="38">
        <v>4800</v>
      </c>
      <c r="J191" s="37" t="s">
        <v>1348</v>
      </c>
      <c r="K191" s="37" t="s">
        <v>662</v>
      </c>
      <c r="L191" s="39">
        <v>43440</v>
      </c>
      <c r="M191" s="39">
        <v>43447</v>
      </c>
      <c r="N191" s="10"/>
    </row>
    <row r="192" spans="1:14" s="40" customFormat="1" ht="38.25" x14ac:dyDescent="0.2">
      <c r="A192" s="33" t="s">
        <v>265</v>
      </c>
      <c r="B192" s="36" t="s">
        <v>1349</v>
      </c>
      <c r="C192" s="35" t="s">
        <v>181</v>
      </c>
      <c r="D192" s="35" t="s">
        <v>1350</v>
      </c>
      <c r="E192" s="36" t="s">
        <v>13</v>
      </c>
      <c r="F192" s="37" t="s">
        <v>1351</v>
      </c>
      <c r="G192" s="37" t="s">
        <v>680</v>
      </c>
      <c r="H192" s="37" t="s">
        <v>1352</v>
      </c>
      <c r="I192" s="38">
        <v>859</v>
      </c>
      <c r="J192" s="37" t="s">
        <v>1353</v>
      </c>
      <c r="K192" s="37" t="s">
        <v>663</v>
      </c>
      <c r="L192" s="39">
        <v>43440</v>
      </c>
      <c r="M192" s="39">
        <v>43447</v>
      </c>
      <c r="N192" s="10"/>
    </row>
    <row r="193" spans="1:14" s="40" customFormat="1" ht="25.5" x14ac:dyDescent="0.2">
      <c r="A193" s="33" t="s">
        <v>95</v>
      </c>
      <c r="B193" s="36" t="s">
        <v>1354</v>
      </c>
      <c r="C193" s="35" t="s">
        <v>182</v>
      </c>
      <c r="D193" s="35" t="s">
        <v>1355</v>
      </c>
      <c r="E193" s="36" t="s">
        <v>13</v>
      </c>
      <c r="F193" s="37" t="s">
        <v>1356</v>
      </c>
      <c r="G193" s="37" t="s">
        <v>681</v>
      </c>
      <c r="H193" s="37" t="s">
        <v>1357</v>
      </c>
      <c r="I193" s="38">
        <v>1738</v>
      </c>
      <c r="J193" s="37" t="s">
        <v>1279</v>
      </c>
      <c r="K193" s="37" t="s">
        <v>664</v>
      </c>
      <c r="L193" s="39">
        <v>43440</v>
      </c>
      <c r="M193" s="39">
        <v>43447</v>
      </c>
      <c r="N193" s="10"/>
    </row>
    <row r="194" spans="1:14" s="40" customFormat="1" ht="51" x14ac:dyDescent="0.2">
      <c r="A194" s="33" t="s">
        <v>96</v>
      </c>
      <c r="B194" s="36" t="s">
        <v>1358</v>
      </c>
      <c r="C194" s="35" t="s">
        <v>114</v>
      </c>
      <c r="D194" s="35" t="s">
        <v>1359</v>
      </c>
      <c r="E194" s="36" t="s">
        <v>13</v>
      </c>
      <c r="F194" s="37" t="s">
        <v>1360</v>
      </c>
      <c r="G194" s="37" t="s">
        <v>682</v>
      </c>
      <c r="H194" s="37" t="s">
        <v>1361</v>
      </c>
      <c r="I194" s="38">
        <v>15830</v>
      </c>
      <c r="J194" s="37" t="s">
        <v>1362</v>
      </c>
      <c r="K194" s="37" t="s">
        <v>664</v>
      </c>
      <c r="L194" s="39">
        <v>43809</v>
      </c>
      <c r="M194" s="39">
        <v>43451</v>
      </c>
      <c r="N194" s="10"/>
    </row>
    <row r="195" spans="1:14" s="40" customFormat="1" ht="63.75" x14ac:dyDescent="0.2">
      <c r="A195" s="33" t="s">
        <v>97</v>
      </c>
      <c r="B195" s="36" t="s">
        <v>1363</v>
      </c>
      <c r="C195" s="35" t="s">
        <v>166</v>
      </c>
      <c r="D195" s="35" t="s">
        <v>1069</v>
      </c>
      <c r="E195" s="36" t="s">
        <v>13</v>
      </c>
      <c r="F195" s="37" t="s">
        <v>1364</v>
      </c>
      <c r="G195" s="37" t="s">
        <v>683</v>
      </c>
      <c r="H195" s="37" t="s">
        <v>1365</v>
      </c>
      <c r="I195" s="38">
        <v>10757</v>
      </c>
      <c r="J195" s="37" t="s">
        <v>1366</v>
      </c>
      <c r="K195" s="37" t="s">
        <v>665</v>
      </c>
      <c r="L195" s="39">
        <v>43445</v>
      </c>
      <c r="M195" s="39">
        <v>43452</v>
      </c>
      <c r="N195" s="10"/>
    </row>
    <row r="196" spans="1:14" s="40" customFormat="1" ht="12.75" x14ac:dyDescent="0.2">
      <c r="A196" s="33" t="s">
        <v>98</v>
      </c>
      <c r="B196" s="36" t="s">
        <v>1367</v>
      </c>
      <c r="C196" s="35" t="s">
        <v>166</v>
      </c>
      <c r="D196" s="35"/>
      <c r="E196" s="36" t="s">
        <v>11</v>
      </c>
      <c r="F196" s="37" t="s">
        <v>1368</v>
      </c>
      <c r="G196" s="37" t="s">
        <v>684</v>
      </c>
      <c r="H196" s="37" t="s">
        <v>1369</v>
      </c>
      <c r="I196" s="38">
        <v>1322</v>
      </c>
      <c r="J196" s="37" t="s">
        <v>1370</v>
      </c>
      <c r="K196" s="37" t="s">
        <v>666</v>
      </c>
      <c r="L196" s="39">
        <v>43445</v>
      </c>
      <c r="M196" s="39">
        <v>43452</v>
      </c>
      <c r="N196" s="10"/>
    </row>
    <row r="197" spans="1:14" s="40" customFormat="1" ht="25.5" x14ac:dyDescent="0.2">
      <c r="A197" s="33" t="s">
        <v>99</v>
      </c>
      <c r="B197" s="36" t="s">
        <v>1371</v>
      </c>
      <c r="C197" s="35" t="s">
        <v>1372</v>
      </c>
      <c r="D197" s="35" t="s">
        <v>564</v>
      </c>
      <c r="E197" s="36" t="s">
        <v>13</v>
      </c>
      <c r="F197" s="37" t="s">
        <v>1373</v>
      </c>
      <c r="G197" s="37" t="s">
        <v>419</v>
      </c>
      <c r="H197" s="37" t="s">
        <v>1374</v>
      </c>
      <c r="I197" s="38">
        <v>85836</v>
      </c>
      <c r="J197" s="37" t="s">
        <v>1375</v>
      </c>
      <c r="K197" s="37" t="s">
        <v>667</v>
      </c>
      <c r="L197" s="39">
        <v>43446</v>
      </c>
      <c r="M197" s="39">
        <v>43453</v>
      </c>
      <c r="N197" s="10"/>
    </row>
    <row r="198" spans="1:14" s="40" customFormat="1" ht="25.5" x14ac:dyDescent="0.2">
      <c r="A198" s="33" t="s">
        <v>100</v>
      </c>
      <c r="B198" s="36" t="s">
        <v>1376</v>
      </c>
      <c r="C198" s="35" t="s">
        <v>166</v>
      </c>
      <c r="D198" s="35"/>
      <c r="E198" s="36" t="s">
        <v>11</v>
      </c>
      <c r="F198" s="37" t="s">
        <v>1377</v>
      </c>
      <c r="G198" s="37" t="s">
        <v>685</v>
      </c>
      <c r="H198" s="37" t="s">
        <v>1378</v>
      </c>
      <c r="I198" s="38">
        <v>1806</v>
      </c>
      <c r="J198" s="37" t="s">
        <v>1379</v>
      </c>
      <c r="K198" s="37" t="s">
        <v>668</v>
      </c>
      <c r="L198" s="39">
        <v>43446</v>
      </c>
      <c r="M198" s="39">
        <v>43453</v>
      </c>
      <c r="N198" s="10"/>
    </row>
    <row r="199" spans="1:14" s="40" customFormat="1" ht="25.5" x14ac:dyDescent="0.2">
      <c r="A199" s="33" t="s">
        <v>101</v>
      </c>
      <c r="B199" s="36" t="s">
        <v>1380</v>
      </c>
      <c r="C199" s="35" t="s">
        <v>112</v>
      </c>
      <c r="D199" s="35" t="s">
        <v>1381</v>
      </c>
      <c r="E199" s="36" t="s">
        <v>11</v>
      </c>
      <c r="F199" s="37" t="s">
        <v>1382</v>
      </c>
      <c r="G199" s="37" t="s">
        <v>418</v>
      </c>
      <c r="H199" s="37" t="s">
        <v>1383</v>
      </c>
      <c r="I199" s="38">
        <v>1136</v>
      </c>
      <c r="J199" s="37" t="s">
        <v>1384</v>
      </c>
      <c r="K199" s="37" t="s">
        <v>669</v>
      </c>
      <c r="L199" s="39">
        <v>43447</v>
      </c>
      <c r="M199" s="39">
        <v>43454</v>
      </c>
      <c r="N199" s="10"/>
    </row>
    <row r="200" spans="1:14" s="40" customFormat="1" ht="25.5" x14ac:dyDescent="0.2">
      <c r="A200" s="33" t="s">
        <v>102</v>
      </c>
      <c r="B200" s="36" t="s">
        <v>1385</v>
      </c>
      <c r="C200" s="35" t="s">
        <v>731</v>
      </c>
      <c r="D200" s="35" t="s">
        <v>1386</v>
      </c>
      <c r="E200" s="36" t="s">
        <v>11</v>
      </c>
      <c r="F200" s="37" t="s">
        <v>1387</v>
      </c>
      <c r="G200" s="37" t="s">
        <v>1388</v>
      </c>
      <c r="H200" s="37" t="s">
        <v>1389</v>
      </c>
      <c r="I200" s="38">
        <v>1640</v>
      </c>
      <c r="J200" s="37" t="s">
        <v>1390</v>
      </c>
      <c r="K200" s="37" t="s">
        <v>670</v>
      </c>
      <c r="L200" s="39">
        <v>43447</v>
      </c>
      <c r="M200" s="39">
        <v>43454</v>
      </c>
      <c r="N200" s="10"/>
    </row>
    <row r="201" spans="1:14" s="40" customFormat="1" ht="38.25" x14ac:dyDescent="0.2">
      <c r="A201" s="33" t="s">
        <v>103</v>
      </c>
      <c r="B201" s="36" t="s">
        <v>1391</v>
      </c>
      <c r="C201" s="35" t="s">
        <v>173</v>
      </c>
      <c r="D201" s="35" t="s">
        <v>1394</v>
      </c>
      <c r="E201" s="36" t="s">
        <v>11</v>
      </c>
      <c r="F201" s="37" t="s">
        <v>1393</v>
      </c>
      <c r="G201" s="37" t="s">
        <v>1395</v>
      </c>
      <c r="H201" s="37" t="s">
        <v>1396</v>
      </c>
      <c r="I201" s="38">
        <v>5288</v>
      </c>
      <c r="J201" s="37" t="s">
        <v>1397</v>
      </c>
      <c r="K201" s="37" t="s">
        <v>671</v>
      </c>
      <c r="L201" s="39">
        <v>43448</v>
      </c>
      <c r="M201" s="39">
        <v>43455</v>
      </c>
      <c r="N201" s="10"/>
    </row>
    <row r="202" spans="1:14" s="40" customFormat="1" ht="38.25" x14ac:dyDescent="0.2">
      <c r="A202" s="33" t="s">
        <v>104</v>
      </c>
      <c r="B202" s="36" t="s">
        <v>1398</v>
      </c>
      <c r="C202" s="35" t="s">
        <v>114</v>
      </c>
      <c r="D202" s="35" t="s">
        <v>1399</v>
      </c>
      <c r="E202" s="36" t="s">
        <v>11</v>
      </c>
      <c r="F202" s="37" t="s">
        <v>1400</v>
      </c>
      <c r="G202" s="37" t="s">
        <v>429</v>
      </c>
      <c r="H202" s="37" t="s">
        <v>1401</v>
      </c>
      <c r="I202" s="38">
        <v>13613</v>
      </c>
      <c r="J202" s="37" t="s">
        <v>1402</v>
      </c>
      <c r="K202" s="37" t="s">
        <v>1307</v>
      </c>
      <c r="L202" s="39">
        <v>43453</v>
      </c>
      <c r="M202" s="39">
        <v>43462</v>
      </c>
      <c r="N202" s="10"/>
    </row>
    <row r="203" spans="1:14" s="40" customFormat="1" ht="25.5" x14ac:dyDescent="0.2">
      <c r="A203" s="33" t="s">
        <v>105</v>
      </c>
      <c r="B203" s="36" t="s">
        <v>1403</v>
      </c>
      <c r="C203" s="35" t="s">
        <v>1008</v>
      </c>
      <c r="D203" s="35" t="s">
        <v>1404</v>
      </c>
      <c r="E203" s="36" t="s">
        <v>11</v>
      </c>
      <c r="F203" s="37" t="s">
        <v>1405</v>
      </c>
      <c r="G203" s="37" t="s">
        <v>686</v>
      </c>
      <c r="H203" s="37" t="s">
        <v>1406</v>
      </c>
      <c r="I203" s="38">
        <v>1186</v>
      </c>
      <c r="J203" s="37" t="s">
        <v>1407</v>
      </c>
      <c r="K203" s="37" t="s">
        <v>672</v>
      </c>
      <c r="L203" s="39">
        <v>43455</v>
      </c>
      <c r="M203" s="39">
        <v>43462</v>
      </c>
      <c r="N203" s="10"/>
    </row>
    <row r="204" spans="1:14" s="11" customFormat="1" ht="12.75" customHeight="1" x14ac:dyDescent="0.2">
      <c r="A204" s="41" t="s">
        <v>16</v>
      </c>
      <c r="B204" s="42"/>
      <c r="C204" s="42"/>
      <c r="D204" s="43"/>
      <c r="E204" s="42"/>
      <c r="F204" s="42"/>
      <c r="G204" s="42"/>
      <c r="H204" s="44"/>
      <c r="I204" s="45">
        <f>SUM(I6:I203)</f>
        <v>3167787.6599999997</v>
      </c>
      <c r="J204" s="18"/>
      <c r="K204" s="18"/>
      <c r="L204" s="21"/>
      <c r="M204" s="21"/>
    </row>
    <row r="205" spans="1:14" s="11" customFormat="1" ht="12.75" x14ac:dyDescent="0.2">
      <c r="A205" s="16"/>
      <c r="C205" s="17"/>
      <c r="D205" s="17"/>
      <c r="F205" s="18"/>
      <c r="G205" s="18"/>
      <c r="H205" s="18"/>
      <c r="I205" s="46"/>
      <c r="J205" s="18"/>
      <c r="K205" s="18"/>
      <c r="L205" s="21"/>
      <c r="M205" s="21"/>
    </row>
    <row r="206" spans="1:14" s="11" customFormat="1" ht="12.75" x14ac:dyDescent="0.2">
      <c r="A206" s="16"/>
      <c r="C206" s="17"/>
      <c r="D206" s="17"/>
      <c r="F206" s="18"/>
      <c r="G206" s="18"/>
      <c r="H206" s="18"/>
      <c r="I206" s="46"/>
      <c r="J206" s="18"/>
      <c r="K206" s="18"/>
      <c r="L206" s="21"/>
      <c r="M206" s="21"/>
    </row>
    <row r="207" spans="1:14" s="11" customFormat="1" ht="12.75" x14ac:dyDescent="0.2">
      <c r="A207" s="16"/>
      <c r="C207" s="17"/>
      <c r="D207" s="17"/>
      <c r="F207" s="18" t="s">
        <v>88</v>
      </c>
      <c r="G207" s="18" t="s">
        <v>91</v>
      </c>
      <c r="H207" s="18" t="s">
        <v>94</v>
      </c>
      <c r="I207" s="46">
        <f>I204*0.8</f>
        <v>2534230.128</v>
      </c>
      <c r="J207" s="18"/>
      <c r="K207" s="21"/>
      <c r="L207" s="21"/>
    </row>
    <row r="208" spans="1:14" s="11" customFormat="1" ht="12.75" x14ac:dyDescent="0.2">
      <c r="A208" s="16"/>
      <c r="C208" s="17"/>
      <c r="D208" s="17"/>
      <c r="F208" s="18" t="s">
        <v>89</v>
      </c>
      <c r="G208" s="18" t="s">
        <v>92</v>
      </c>
      <c r="H208" s="18" t="s">
        <v>94</v>
      </c>
      <c r="I208" s="46">
        <f>I204*0.15</f>
        <v>475168.14899999992</v>
      </c>
      <c r="J208" s="18"/>
      <c r="K208" s="18"/>
      <c r="L208" s="21"/>
      <c r="M208" s="21"/>
    </row>
    <row r="209" spans="1:13" s="11" customFormat="1" ht="13.5" thickBot="1" x14ac:dyDescent="0.25">
      <c r="A209" s="16"/>
      <c r="C209" s="17"/>
      <c r="D209" s="17"/>
      <c r="F209" s="18" t="s">
        <v>90</v>
      </c>
      <c r="G209" s="18" t="s">
        <v>93</v>
      </c>
      <c r="H209" s="18" t="s">
        <v>94</v>
      </c>
      <c r="I209" s="46">
        <f>I204*0.05</f>
        <v>158389.383</v>
      </c>
      <c r="J209" s="18"/>
      <c r="K209" s="18"/>
      <c r="L209" s="21"/>
      <c r="M209" s="21"/>
    </row>
    <row r="210" spans="1:13" s="11" customFormat="1" ht="13.5" thickBot="1" x14ac:dyDescent="0.25">
      <c r="A210" s="16"/>
      <c r="C210" s="17"/>
      <c r="D210" s="17"/>
      <c r="F210" s="18"/>
      <c r="G210" s="18"/>
      <c r="H210" s="47" t="s">
        <v>16</v>
      </c>
      <c r="I210" s="48">
        <f>SUM(I207:I209)</f>
        <v>3167787.6599999997</v>
      </c>
      <c r="J210" s="18"/>
      <c r="K210" s="18"/>
      <c r="L210" s="21"/>
      <c r="M210" s="21"/>
    </row>
    <row r="211" spans="1:13" s="11" customFormat="1" ht="12.75" x14ac:dyDescent="0.2">
      <c r="A211" s="16"/>
      <c r="C211" s="17"/>
      <c r="D211" s="17"/>
      <c r="F211" s="18"/>
      <c r="G211" s="18"/>
      <c r="H211" s="18"/>
      <c r="I211" s="46"/>
      <c r="J211" s="18"/>
      <c r="K211" s="18"/>
      <c r="L211" s="21"/>
      <c r="M211" s="21"/>
    </row>
    <row r="212" spans="1:13" s="11" customFormat="1" ht="12.75" x14ac:dyDescent="0.2">
      <c r="A212" s="16"/>
      <c r="C212" s="17"/>
      <c r="D212" s="17"/>
      <c r="F212" s="18"/>
      <c r="G212" s="18"/>
      <c r="H212" s="18"/>
      <c r="I212" s="46"/>
      <c r="J212" s="18"/>
      <c r="K212" s="18"/>
      <c r="L212" s="21"/>
      <c r="M212" s="21"/>
    </row>
    <row r="213" spans="1:13" s="11" customFormat="1" ht="12.75" x14ac:dyDescent="0.2">
      <c r="A213" s="16"/>
      <c r="C213" s="17"/>
      <c r="D213" s="17"/>
      <c r="F213" s="18"/>
      <c r="G213" s="18"/>
      <c r="H213" s="18"/>
      <c r="I213" s="46"/>
      <c r="J213" s="18"/>
      <c r="K213" s="18"/>
      <c r="L213" s="21"/>
      <c r="M213" s="21"/>
    </row>
    <row r="214" spans="1:13" s="11" customFormat="1" ht="12.75" x14ac:dyDescent="0.2">
      <c r="A214" s="16"/>
      <c r="C214" s="17"/>
      <c r="D214" s="17"/>
      <c r="F214" s="18"/>
      <c r="G214" s="18"/>
      <c r="H214" s="18"/>
      <c r="I214" s="46"/>
      <c r="J214" s="18"/>
      <c r="K214" s="18"/>
      <c r="L214" s="21"/>
      <c r="M214" s="21"/>
    </row>
    <row r="215" spans="1:13" s="11" customFormat="1" ht="12.75" x14ac:dyDescent="0.2">
      <c r="A215" s="16"/>
      <c r="C215" s="17"/>
      <c r="D215" s="17"/>
      <c r="F215" s="18"/>
      <c r="G215" s="18"/>
      <c r="H215" s="18"/>
      <c r="I215" s="46"/>
      <c r="J215" s="18"/>
      <c r="K215" s="18"/>
      <c r="L215" s="21"/>
      <c r="M215" s="21"/>
    </row>
    <row r="216" spans="1:13" s="11" customFormat="1" ht="12.75" x14ac:dyDescent="0.2">
      <c r="A216" s="16"/>
      <c r="C216" s="17"/>
      <c r="D216" s="17"/>
      <c r="F216" s="18"/>
      <c r="G216" s="18"/>
      <c r="H216" s="18"/>
      <c r="I216" s="46"/>
      <c r="J216" s="18"/>
      <c r="K216" s="18"/>
      <c r="L216" s="21"/>
      <c r="M216" s="21"/>
    </row>
    <row r="217" spans="1:13" s="11" customFormat="1" ht="12.75" x14ac:dyDescent="0.2">
      <c r="A217" s="16"/>
      <c r="C217" s="17"/>
      <c r="D217" s="17"/>
      <c r="F217" s="18"/>
      <c r="G217" s="18"/>
      <c r="H217" s="18"/>
      <c r="I217" s="46"/>
      <c r="J217" s="18"/>
      <c r="K217" s="18"/>
      <c r="L217" s="21"/>
      <c r="M217" s="21"/>
    </row>
    <row r="218" spans="1:13" s="11" customFormat="1" ht="12.75" x14ac:dyDescent="0.2">
      <c r="A218" s="16"/>
      <c r="C218" s="17"/>
      <c r="D218" s="17"/>
      <c r="F218" s="18"/>
      <c r="G218" s="18"/>
      <c r="H218" s="18"/>
      <c r="I218" s="46"/>
      <c r="J218" s="18"/>
      <c r="K218" s="18"/>
      <c r="L218" s="21"/>
      <c r="M218" s="21"/>
    </row>
    <row r="219" spans="1:13" s="11" customFormat="1" ht="12.75" x14ac:dyDescent="0.2">
      <c r="A219" s="16"/>
      <c r="C219" s="17"/>
      <c r="D219" s="17"/>
      <c r="F219" s="18"/>
      <c r="G219" s="18"/>
      <c r="H219" s="18"/>
      <c r="I219" s="46"/>
      <c r="J219" s="18"/>
      <c r="K219" s="18"/>
      <c r="L219" s="21"/>
      <c r="M219" s="21"/>
    </row>
    <row r="220" spans="1:13" s="11" customFormat="1" ht="12.75" x14ac:dyDescent="0.2">
      <c r="A220" s="16"/>
      <c r="C220" s="17"/>
      <c r="D220" s="17"/>
      <c r="F220" s="18"/>
      <c r="G220" s="18"/>
      <c r="H220" s="18"/>
      <c r="I220" s="46"/>
      <c r="J220" s="18"/>
      <c r="K220" s="18"/>
      <c r="L220" s="21"/>
      <c r="M220" s="21"/>
    </row>
    <row r="221" spans="1:13" s="11" customFormat="1" ht="12.75" x14ac:dyDescent="0.2">
      <c r="A221" s="16"/>
      <c r="C221" s="17"/>
      <c r="D221" s="17"/>
      <c r="F221" s="18"/>
      <c r="G221" s="18"/>
      <c r="H221" s="18"/>
      <c r="I221" s="46"/>
      <c r="J221" s="18"/>
      <c r="K221" s="18"/>
      <c r="L221" s="21"/>
      <c r="M221" s="21"/>
    </row>
    <row r="222" spans="1:13" s="11" customFormat="1" ht="12.75" x14ac:dyDescent="0.2">
      <c r="A222" s="16"/>
      <c r="C222" s="17"/>
      <c r="D222" s="17"/>
      <c r="F222" s="18"/>
      <c r="G222" s="18"/>
      <c r="H222" s="18"/>
      <c r="I222" s="46"/>
      <c r="J222" s="18"/>
      <c r="K222" s="18"/>
      <c r="L222" s="21"/>
      <c r="M222" s="21"/>
    </row>
    <row r="223" spans="1:13" s="11" customFormat="1" ht="12.75" x14ac:dyDescent="0.2">
      <c r="A223" s="16"/>
      <c r="C223" s="17"/>
      <c r="D223" s="17"/>
      <c r="F223" s="18"/>
      <c r="G223" s="18"/>
      <c r="H223" s="18"/>
      <c r="I223" s="46"/>
      <c r="J223" s="18"/>
      <c r="K223" s="18"/>
      <c r="L223" s="21"/>
      <c r="M223" s="21"/>
    </row>
    <row r="224" spans="1:13" s="11" customFormat="1" ht="12.75" x14ac:dyDescent="0.2">
      <c r="A224" s="16"/>
      <c r="C224" s="17"/>
      <c r="D224" s="17"/>
      <c r="F224" s="18"/>
      <c r="G224" s="18"/>
      <c r="H224" s="18"/>
      <c r="I224" s="46"/>
      <c r="J224" s="18"/>
      <c r="K224" s="18"/>
      <c r="L224" s="21"/>
      <c r="M224" s="21"/>
    </row>
    <row r="225" spans="1:13" s="11" customFormat="1" ht="12.75" x14ac:dyDescent="0.2">
      <c r="A225" s="16"/>
      <c r="C225" s="17"/>
      <c r="D225" s="17"/>
      <c r="F225" s="18"/>
      <c r="G225" s="18"/>
      <c r="H225" s="18"/>
      <c r="I225" s="46"/>
      <c r="J225" s="18"/>
      <c r="K225" s="18"/>
      <c r="L225" s="21"/>
      <c r="M225" s="21"/>
    </row>
    <row r="226" spans="1:13" s="11" customFormat="1" ht="12.75" x14ac:dyDescent="0.2">
      <c r="A226" s="12"/>
      <c r="C226" s="17"/>
      <c r="D226" s="49"/>
      <c r="F226" s="18"/>
      <c r="G226" s="18"/>
      <c r="H226" s="18"/>
      <c r="I226" s="46"/>
      <c r="J226" s="18"/>
      <c r="K226" s="18"/>
      <c r="L226" s="21"/>
      <c r="M226" s="21"/>
    </row>
  </sheetData>
  <mergeCells count="1">
    <mergeCell ref="C2:I2"/>
  </mergeCells>
  <pageMargins left="0.7" right="0.7" top="0.75" bottom="0.75" header="0.3" footer="0.3"/>
  <pageSetup paperSize="3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63"/>
  <sheetViews>
    <sheetView tabSelected="1" topLeftCell="A25" workbookViewId="0">
      <selection activeCell="O45" sqref="O44:O45"/>
    </sheetView>
  </sheetViews>
  <sheetFormatPr defaultColWidth="24.85546875" defaultRowHeight="11.25" x14ac:dyDescent="0.25"/>
  <cols>
    <col min="1" max="1" width="3.85546875" style="51" customWidth="1"/>
    <col min="2" max="2" width="21.42578125" style="52" customWidth="1"/>
    <col min="3" max="3" width="21.28515625" style="52" customWidth="1"/>
    <col min="4" max="4" width="12.7109375" style="52" customWidth="1"/>
    <col min="5" max="5" width="11.42578125" style="52" customWidth="1"/>
    <col min="6" max="6" width="11.85546875" style="52" customWidth="1"/>
    <col min="7" max="7" width="12" style="52" customWidth="1"/>
    <col min="8" max="8" width="10.140625" style="53" customWidth="1"/>
    <col min="9" max="9" width="9.85546875" style="52" customWidth="1"/>
    <col min="10" max="10" width="9.28515625" style="54" customWidth="1"/>
    <col min="11" max="11" width="10.5703125" style="53" customWidth="1"/>
    <col min="12" max="12" width="9.5703125" style="52" customWidth="1"/>
    <col min="13" max="13" width="9.42578125" style="52" customWidth="1"/>
    <col min="14" max="16384" width="24.85546875" style="52"/>
  </cols>
  <sheetData>
    <row r="2" spans="1:14" ht="15" x14ac:dyDescent="0.25">
      <c r="C2" s="89" t="s">
        <v>271</v>
      </c>
      <c r="D2" s="90"/>
      <c r="E2" s="90"/>
      <c r="F2" s="90"/>
    </row>
    <row r="3" spans="1:14" s="54" customFormat="1" ht="12" thickBot="1" x14ac:dyDescent="0.3">
      <c r="A3" s="12"/>
      <c r="H3" s="53"/>
      <c r="K3" s="53"/>
    </row>
    <row r="4" spans="1:14" s="12" customFormat="1" ht="32.25" customHeight="1" thickBot="1" x14ac:dyDescent="0.3">
      <c r="A4" s="55"/>
      <c r="B4" s="56" t="s">
        <v>0</v>
      </c>
      <c r="C4" s="56" t="s">
        <v>1</v>
      </c>
      <c r="D4" s="56"/>
      <c r="E4" s="56" t="s">
        <v>4</v>
      </c>
      <c r="F4" s="56" t="s">
        <v>17</v>
      </c>
      <c r="G4" s="56" t="s">
        <v>18</v>
      </c>
      <c r="H4" s="57" t="s">
        <v>12</v>
      </c>
      <c r="I4" s="56" t="s">
        <v>688</v>
      </c>
      <c r="J4" s="56" t="s">
        <v>12</v>
      </c>
      <c r="K4" s="57" t="s">
        <v>19</v>
      </c>
      <c r="L4" s="56" t="s">
        <v>8</v>
      </c>
      <c r="M4" s="58" t="s">
        <v>9</v>
      </c>
    </row>
    <row r="5" spans="1:14" x14ac:dyDescent="0.25">
      <c r="A5" s="59" t="s">
        <v>10</v>
      </c>
      <c r="B5" s="60"/>
      <c r="C5" s="60"/>
      <c r="D5" s="60"/>
      <c r="E5" s="60"/>
      <c r="F5" s="60"/>
      <c r="G5" s="60"/>
      <c r="H5" s="61"/>
      <c r="I5" s="60"/>
      <c r="J5" s="62"/>
      <c r="K5" s="61"/>
      <c r="L5" s="60"/>
      <c r="M5" s="60"/>
    </row>
    <row r="6" spans="1:14" ht="22.5" x14ac:dyDescent="0.25">
      <c r="A6" s="82" t="s">
        <v>20</v>
      </c>
      <c r="B6" s="63" t="s">
        <v>687</v>
      </c>
      <c r="C6" s="63" t="s">
        <v>164</v>
      </c>
      <c r="D6" s="63" t="s">
        <v>269</v>
      </c>
      <c r="E6" s="63">
        <v>271800001</v>
      </c>
      <c r="F6" s="63">
        <f>E6</f>
        <v>271800001</v>
      </c>
      <c r="G6" s="63">
        <v>21235744</v>
      </c>
      <c r="H6" s="64">
        <v>1000</v>
      </c>
      <c r="I6" s="63">
        <v>21235744</v>
      </c>
      <c r="J6" s="65">
        <v>716</v>
      </c>
      <c r="K6" s="64">
        <f>H6+J6</f>
        <v>1716</v>
      </c>
      <c r="L6" s="66">
        <v>43097</v>
      </c>
      <c r="M6" s="66">
        <v>43103</v>
      </c>
    </row>
    <row r="7" spans="1:14" x14ac:dyDescent="0.25">
      <c r="A7" s="82" t="s">
        <v>21</v>
      </c>
      <c r="B7" s="63" t="s">
        <v>689</v>
      </c>
      <c r="C7" s="63" t="s">
        <v>266</v>
      </c>
      <c r="D7" s="63" t="s">
        <v>690</v>
      </c>
      <c r="E7" s="63">
        <v>271800002</v>
      </c>
      <c r="F7" s="63">
        <f>E7</f>
        <v>271800002</v>
      </c>
      <c r="G7" s="63">
        <v>21235071</v>
      </c>
      <c r="H7" s="64">
        <v>2700</v>
      </c>
      <c r="I7" s="63">
        <v>21235071</v>
      </c>
      <c r="J7" s="65">
        <v>442</v>
      </c>
      <c r="K7" s="64">
        <f>H7+J7</f>
        <v>3142</v>
      </c>
      <c r="L7" s="66">
        <v>43097</v>
      </c>
      <c r="M7" s="66">
        <v>43105</v>
      </c>
    </row>
    <row r="8" spans="1:14" x14ac:dyDescent="0.25">
      <c r="A8" s="82" t="s">
        <v>22</v>
      </c>
      <c r="B8" s="63" t="s">
        <v>691</v>
      </c>
      <c r="C8" s="63" t="s">
        <v>113</v>
      </c>
      <c r="D8" s="63" t="s">
        <v>692</v>
      </c>
      <c r="E8" s="63">
        <v>271800003</v>
      </c>
      <c r="F8" s="63">
        <f t="shared" ref="F8:F71" si="0">E8</f>
        <v>271800003</v>
      </c>
      <c r="G8" s="63">
        <v>21236934</v>
      </c>
      <c r="H8" s="64">
        <v>1500</v>
      </c>
      <c r="I8" s="63">
        <v>21236934</v>
      </c>
      <c r="J8" s="65">
        <v>402</v>
      </c>
      <c r="K8" s="64">
        <f t="shared" ref="K8:K71" si="1">H8+J8</f>
        <v>1902</v>
      </c>
      <c r="L8" s="66">
        <v>43098</v>
      </c>
      <c r="M8" s="66">
        <v>43105</v>
      </c>
    </row>
    <row r="9" spans="1:14" ht="22.5" x14ac:dyDescent="0.25">
      <c r="A9" s="82" t="s">
        <v>23</v>
      </c>
      <c r="B9" s="63" t="s">
        <v>84</v>
      </c>
      <c r="C9" s="63" t="s">
        <v>266</v>
      </c>
      <c r="D9" s="63" t="s">
        <v>693</v>
      </c>
      <c r="E9" s="63">
        <v>271800004</v>
      </c>
      <c r="F9" s="63">
        <f t="shared" si="0"/>
        <v>271800004</v>
      </c>
      <c r="G9" s="63">
        <v>21236912</v>
      </c>
      <c r="H9" s="64">
        <v>800</v>
      </c>
      <c r="I9" s="63">
        <v>21236912</v>
      </c>
      <c r="J9" s="65">
        <v>480</v>
      </c>
      <c r="K9" s="64">
        <f t="shared" si="1"/>
        <v>1280</v>
      </c>
      <c r="L9" s="66">
        <v>43098</v>
      </c>
      <c r="M9" s="66">
        <v>43105</v>
      </c>
    </row>
    <row r="10" spans="1:14" x14ac:dyDescent="0.25">
      <c r="A10" s="82" t="s">
        <v>24</v>
      </c>
      <c r="B10" s="63" t="s">
        <v>219</v>
      </c>
      <c r="C10" s="63" t="s">
        <v>218</v>
      </c>
      <c r="D10" s="63"/>
      <c r="E10" s="63">
        <v>271800005</v>
      </c>
      <c r="F10" s="63">
        <f t="shared" si="0"/>
        <v>271800005</v>
      </c>
      <c r="G10" s="63">
        <v>21238594</v>
      </c>
      <c r="H10" s="64">
        <v>1000</v>
      </c>
      <c r="I10" s="63">
        <v>21238594</v>
      </c>
      <c r="J10" s="65">
        <v>301</v>
      </c>
      <c r="K10" s="64">
        <f t="shared" si="1"/>
        <v>1301</v>
      </c>
      <c r="L10" s="66">
        <v>43103</v>
      </c>
      <c r="M10" s="66">
        <v>43110</v>
      </c>
    </row>
    <row r="11" spans="1:14" ht="22.5" x14ac:dyDescent="0.25">
      <c r="A11" s="82" t="s">
        <v>25</v>
      </c>
      <c r="B11" s="63" t="s">
        <v>694</v>
      </c>
      <c r="C11" s="63" t="s">
        <v>112</v>
      </c>
      <c r="D11" s="63" t="s">
        <v>695</v>
      </c>
      <c r="E11" s="63">
        <v>271800006</v>
      </c>
      <c r="F11" s="63">
        <f t="shared" si="0"/>
        <v>271800006</v>
      </c>
      <c r="G11" s="63">
        <v>21239721</v>
      </c>
      <c r="H11" s="64">
        <v>800</v>
      </c>
      <c r="I11" s="63">
        <v>21239721</v>
      </c>
      <c r="J11" s="65">
        <v>218</v>
      </c>
      <c r="K11" s="64">
        <f t="shared" si="1"/>
        <v>1018</v>
      </c>
      <c r="L11" s="66">
        <v>43108</v>
      </c>
      <c r="M11" s="66">
        <v>43115</v>
      </c>
    </row>
    <row r="12" spans="1:14" x14ac:dyDescent="0.25">
      <c r="A12" s="82" t="s">
        <v>26</v>
      </c>
      <c r="B12" s="63" t="s">
        <v>696</v>
      </c>
      <c r="C12" s="63" t="s">
        <v>176</v>
      </c>
      <c r="D12" s="63" t="s">
        <v>177</v>
      </c>
      <c r="E12" s="63">
        <v>271800007</v>
      </c>
      <c r="F12" s="63">
        <f>-E12</f>
        <v>-271800007</v>
      </c>
      <c r="G12" s="63">
        <v>21239874</v>
      </c>
      <c r="H12" s="64">
        <v>1000</v>
      </c>
      <c r="I12" s="63">
        <f>G12</f>
        <v>21239874</v>
      </c>
      <c r="J12" s="65">
        <v>240</v>
      </c>
      <c r="K12" s="64">
        <f t="shared" si="1"/>
        <v>1240</v>
      </c>
      <c r="L12" s="66">
        <v>43108</v>
      </c>
      <c r="M12" s="66">
        <v>43115</v>
      </c>
      <c r="N12" s="53">
        <f>K15-H15</f>
        <v>0</v>
      </c>
    </row>
    <row r="13" spans="1:14" ht="22.5" x14ac:dyDescent="0.25">
      <c r="A13" s="82" t="s">
        <v>27</v>
      </c>
      <c r="B13" s="63" t="s">
        <v>697</v>
      </c>
      <c r="C13" s="63" t="s">
        <v>174</v>
      </c>
      <c r="D13" s="63"/>
      <c r="E13" s="63">
        <v>271800008</v>
      </c>
      <c r="F13" s="63">
        <f t="shared" si="0"/>
        <v>271800008</v>
      </c>
      <c r="G13" s="63">
        <v>21240028</v>
      </c>
      <c r="H13" s="64">
        <v>4700</v>
      </c>
      <c r="I13" s="63">
        <f>G13</f>
        <v>21240028</v>
      </c>
      <c r="J13" s="65">
        <v>634</v>
      </c>
      <c r="K13" s="64">
        <f t="shared" si="1"/>
        <v>5334</v>
      </c>
      <c r="L13" s="66">
        <v>43108</v>
      </c>
      <c r="M13" s="66">
        <v>43115</v>
      </c>
      <c r="N13" s="53"/>
    </row>
    <row r="14" spans="1:14" x14ac:dyDescent="0.25">
      <c r="A14" s="82" t="s">
        <v>28</v>
      </c>
      <c r="B14" s="63" t="s">
        <v>698</v>
      </c>
      <c r="C14" s="63" t="s">
        <v>86</v>
      </c>
      <c r="D14" s="63" t="s">
        <v>217</v>
      </c>
      <c r="E14" s="63">
        <v>271800009</v>
      </c>
      <c r="F14" s="63">
        <f t="shared" si="0"/>
        <v>271800009</v>
      </c>
      <c r="G14" s="63">
        <v>21606969</v>
      </c>
      <c r="H14" s="64">
        <v>2970</v>
      </c>
      <c r="I14" s="63">
        <v>21606970</v>
      </c>
      <c r="J14" s="65">
        <v>519</v>
      </c>
      <c r="K14" s="64">
        <f t="shared" si="1"/>
        <v>3489</v>
      </c>
      <c r="L14" s="66">
        <v>43108</v>
      </c>
      <c r="M14" s="66">
        <v>43111</v>
      </c>
    </row>
    <row r="15" spans="1:14" x14ac:dyDescent="0.25">
      <c r="A15" s="82" t="s">
        <v>29</v>
      </c>
      <c r="B15" s="63" t="s">
        <v>699</v>
      </c>
      <c r="C15" s="63" t="s">
        <v>173</v>
      </c>
      <c r="D15" s="63" t="s">
        <v>270</v>
      </c>
      <c r="E15" s="63">
        <v>271800010</v>
      </c>
      <c r="F15" s="63">
        <f t="shared" si="0"/>
        <v>271800010</v>
      </c>
      <c r="G15" s="63">
        <v>21607491</v>
      </c>
      <c r="H15" s="64">
        <v>4848</v>
      </c>
      <c r="I15" s="63">
        <v>21607491</v>
      </c>
      <c r="J15" s="65">
        <v>0</v>
      </c>
      <c r="K15" s="64">
        <v>4848</v>
      </c>
      <c r="L15" s="66">
        <v>43117</v>
      </c>
      <c r="M15" s="66">
        <v>43110</v>
      </c>
    </row>
    <row r="16" spans="1:14" x14ac:dyDescent="0.25">
      <c r="A16" s="82" t="s">
        <v>30</v>
      </c>
      <c r="B16" s="63" t="s">
        <v>700</v>
      </c>
      <c r="C16" s="63" t="s">
        <v>701</v>
      </c>
      <c r="D16" s="63"/>
      <c r="E16" s="63">
        <v>271800011</v>
      </c>
      <c r="F16" s="63">
        <f t="shared" si="0"/>
        <v>271800011</v>
      </c>
      <c r="G16" s="63">
        <v>21610429</v>
      </c>
      <c r="H16" s="64">
        <v>3713</v>
      </c>
      <c r="I16" s="63">
        <f>G16</f>
        <v>21610429</v>
      </c>
      <c r="J16" s="65">
        <v>0</v>
      </c>
      <c r="K16" s="64">
        <v>3713</v>
      </c>
      <c r="L16" s="66">
        <v>43117</v>
      </c>
      <c r="M16" s="66">
        <v>43124</v>
      </c>
    </row>
    <row r="17" spans="1:14" ht="22.5" x14ac:dyDescent="0.25">
      <c r="A17" s="82" t="s">
        <v>31</v>
      </c>
      <c r="B17" s="63" t="s">
        <v>702</v>
      </c>
      <c r="C17" s="63" t="s">
        <v>164</v>
      </c>
      <c r="D17" s="63" t="s">
        <v>703</v>
      </c>
      <c r="E17" s="63">
        <v>271800012</v>
      </c>
      <c r="F17" s="63">
        <f t="shared" si="0"/>
        <v>271800012</v>
      </c>
      <c r="G17" s="63">
        <v>21612055</v>
      </c>
      <c r="H17" s="64">
        <v>800</v>
      </c>
      <c r="I17" s="63">
        <f>G17</f>
        <v>21612055</v>
      </c>
      <c r="J17" s="65">
        <v>336</v>
      </c>
      <c r="K17" s="64">
        <f t="shared" si="1"/>
        <v>1136</v>
      </c>
      <c r="L17" s="66">
        <v>43122</v>
      </c>
      <c r="M17" s="66">
        <v>43129</v>
      </c>
    </row>
    <row r="18" spans="1:14" ht="22.5" x14ac:dyDescent="0.25">
      <c r="A18" s="82" t="s">
        <v>32</v>
      </c>
      <c r="B18" s="63" t="s">
        <v>704</v>
      </c>
      <c r="C18" s="63" t="s">
        <v>164</v>
      </c>
      <c r="D18" s="63" t="s">
        <v>269</v>
      </c>
      <c r="E18" s="63">
        <v>271800013</v>
      </c>
      <c r="F18" s="63">
        <f t="shared" si="0"/>
        <v>271800013</v>
      </c>
      <c r="G18" s="63">
        <v>21612599</v>
      </c>
      <c r="H18" s="64">
        <v>3904</v>
      </c>
      <c r="I18" s="63">
        <v>21612599</v>
      </c>
      <c r="J18" s="65">
        <v>0</v>
      </c>
      <c r="K18" s="64">
        <v>3904</v>
      </c>
      <c r="L18" s="66">
        <v>43123</v>
      </c>
      <c r="M18" s="66">
        <v>43130</v>
      </c>
    </row>
    <row r="19" spans="1:14" ht="22.5" x14ac:dyDescent="0.25">
      <c r="A19" s="82" t="s">
        <v>140</v>
      </c>
      <c r="B19" s="63" t="s">
        <v>705</v>
      </c>
      <c r="C19" s="63" t="s">
        <v>164</v>
      </c>
      <c r="D19" s="63" t="s">
        <v>269</v>
      </c>
      <c r="E19" s="63">
        <v>271800014</v>
      </c>
      <c r="F19" s="63">
        <f t="shared" si="0"/>
        <v>271800014</v>
      </c>
      <c r="G19" s="63">
        <v>21612993</v>
      </c>
      <c r="H19" s="64">
        <v>3522</v>
      </c>
      <c r="I19" s="63">
        <f t="shared" ref="I19:I24" si="2">G19</f>
        <v>21612993</v>
      </c>
      <c r="J19" s="65">
        <v>0</v>
      </c>
      <c r="K19" s="64">
        <f t="shared" si="1"/>
        <v>3522</v>
      </c>
      <c r="L19" s="66">
        <v>43124</v>
      </c>
      <c r="M19" s="66">
        <v>131</v>
      </c>
      <c r="N19" s="53"/>
    </row>
    <row r="20" spans="1:14" ht="22.5" x14ac:dyDescent="0.25">
      <c r="A20" s="82" t="s">
        <v>33</v>
      </c>
      <c r="B20" s="63" t="s">
        <v>706</v>
      </c>
      <c r="C20" s="63" t="s">
        <v>112</v>
      </c>
      <c r="D20" s="63" t="s">
        <v>707</v>
      </c>
      <c r="E20" s="63">
        <v>271800015</v>
      </c>
      <c r="F20" s="63">
        <f t="shared" si="0"/>
        <v>271800015</v>
      </c>
      <c r="G20" s="63">
        <v>21613159</v>
      </c>
      <c r="H20" s="64">
        <v>1980</v>
      </c>
      <c r="I20" s="63">
        <f t="shared" si="2"/>
        <v>21613159</v>
      </c>
      <c r="J20" s="65">
        <v>594</v>
      </c>
      <c r="K20" s="64">
        <f t="shared" si="1"/>
        <v>2574</v>
      </c>
      <c r="L20" s="66">
        <v>43125</v>
      </c>
      <c r="M20" s="66">
        <v>43132</v>
      </c>
    </row>
    <row r="21" spans="1:14" x14ac:dyDescent="0.25">
      <c r="A21" s="82" t="s">
        <v>34</v>
      </c>
      <c r="B21" s="63" t="s">
        <v>708</v>
      </c>
      <c r="C21" s="63" t="s">
        <v>174</v>
      </c>
      <c r="D21" s="63"/>
      <c r="E21" s="63">
        <v>271800016</v>
      </c>
      <c r="F21" s="63">
        <f t="shared" si="0"/>
        <v>271800016</v>
      </c>
      <c r="G21" s="63">
        <v>21613364</v>
      </c>
      <c r="H21" s="64">
        <v>1000</v>
      </c>
      <c r="I21" s="63">
        <f t="shared" si="2"/>
        <v>21613364</v>
      </c>
      <c r="J21" s="65">
        <v>320</v>
      </c>
      <c r="K21" s="64">
        <f t="shared" si="1"/>
        <v>1320</v>
      </c>
      <c r="L21" s="66">
        <v>43125</v>
      </c>
      <c r="M21" s="66">
        <v>43132</v>
      </c>
      <c r="N21" s="53"/>
    </row>
    <row r="22" spans="1:14" ht="22.5" x14ac:dyDescent="0.25">
      <c r="A22" s="82" t="s">
        <v>220</v>
      </c>
      <c r="B22" s="63" t="s">
        <v>709</v>
      </c>
      <c r="C22" s="63" t="s">
        <v>114</v>
      </c>
      <c r="D22" s="63" t="s">
        <v>710</v>
      </c>
      <c r="E22" s="63">
        <v>271800017</v>
      </c>
      <c r="F22" s="63">
        <f t="shared" si="0"/>
        <v>271800017</v>
      </c>
      <c r="G22" s="63">
        <v>21613348</v>
      </c>
      <c r="H22" s="64">
        <v>8334</v>
      </c>
      <c r="I22" s="63">
        <f t="shared" si="2"/>
        <v>21613348</v>
      </c>
      <c r="J22" s="65">
        <v>1530</v>
      </c>
      <c r="K22" s="64">
        <f t="shared" si="1"/>
        <v>9864</v>
      </c>
      <c r="L22" s="66">
        <v>43126</v>
      </c>
      <c r="M22" s="66">
        <v>43133</v>
      </c>
    </row>
    <row r="23" spans="1:14" ht="22.5" x14ac:dyDescent="0.25">
      <c r="A23" s="82" t="s">
        <v>221</v>
      </c>
      <c r="B23" s="63" t="s">
        <v>711</v>
      </c>
      <c r="C23" s="63" t="s">
        <v>162</v>
      </c>
      <c r="D23" s="63" t="s">
        <v>712</v>
      </c>
      <c r="E23" s="63">
        <v>271800018</v>
      </c>
      <c r="F23" s="63">
        <f t="shared" si="0"/>
        <v>271800018</v>
      </c>
      <c r="G23" s="63">
        <v>21615781</v>
      </c>
      <c r="H23" s="64">
        <v>3275</v>
      </c>
      <c r="I23" s="63">
        <f t="shared" si="2"/>
        <v>21615781</v>
      </c>
      <c r="J23" s="65">
        <v>1617</v>
      </c>
      <c r="K23" s="64">
        <f t="shared" si="1"/>
        <v>4892</v>
      </c>
      <c r="L23" s="66">
        <v>43136</v>
      </c>
      <c r="M23" s="66">
        <v>43143</v>
      </c>
    </row>
    <row r="24" spans="1:14" ht="22.5" x14ac:dyDescent="0.25">
      <c r="A24" s="82" t="s">
        <v>222</v>
      </c>
      <c r="B24" s="63" t="s">
        <v>713</v>
      </c>
      <c r="C24" s="63" t="s">
        <v>164</v>
      </c>
      <c r="D24" s="63" t="s">
        <v>269</v>
      </c>
      <c r="E24" s="63">
        <v>271800019</v>
      </c>
      <c r="F24" s="63">
        <f t="shared" si="0"/>
        <v>271800019</v>
      </c>
      <c r="G24" s="63">
        <v>21616254</v>
      </c>
      <c r="H24" s="64">
        <v>3700</v>
      </c>
      <c r="I24" s="63">
        <f t="shared" si="2"/>
        <v>21616254</v>
      </c>
      <c r="J24" s="65">
        <v>3470</v>
      </c>
      <c r="K24" s="64">
        <f t="shared" si="1"/>
        <v>7170</v>
      </c>
      <c r="L24" s="66">
        <v>43136</v>
      </c>
      <c r="M24" s="66">
        <v>43143</v>
      </c>
    </row>
    <row r="25" spans="1:14" x14ac:dyDescent="0.25">
      <c r="A25" s="82" t="s">
        <v>223</v>
      </c>
      <c r="B25" s="63" t="s">
        <v>714</v>
      </c>
      <c r="C25" s="63" t="s">
        <v>164</v>
      </c>
      <c r="D25" s="63"/>
      <c r="E25" s="63">
        <v>271800020</v>
      </c>
      <c r="F25" s="63">
        <f t="shared" si="0"/>
        <v>271800020</v>
      </c>
      <c r="G25" s="63">
        <v>21616447</v>
      </c>
      <c r="H25" s="64">
        <v>6125</v>
      </c>
      <c r="I25" s="63">
        <v>21616049</v>
      </c>
      <c r="J25" s="65">
        <v>2398</v>
      </c>
      <c r="K25" s="64">
        <f t="shared" si="1"/>
        <v>8523</v>
      </c>
      <c r="L25" s="66">
        <v>43139</v>
      </c>
      <c r="M25" s="66">
        <v>43145</v>
      </c>
    </row>
    <row r="26" spans="1:14" ht="22.5" x14ac:dyDescent="0.25">
      <c r="A26" s="82" t="s">
        <v>224</v>
      </c>
      <c r="B26" s="63" t="s">
        <v>715</v>
      </c>
      <c r="C26" s="63" t="s">
        <v>162</v>
      </c>
      <c r="D26" s="63" t="s">
        <v>716</v>
      </c>
      <c r="E26" s="63">
        <v>271800021</v>
      </c>
      <c r="F26" s="63">
        <f t="shared" si="0"/>
        <v>271800021</v>
      </c>
      <c r="G26" s="63">
        <v>21615754</v>
      </c>
      <c r="H26" s="64">
        <v>10645</v>
      </c>
      <c r="I26" s="63">
        <f t="shared" ref="I26:I54" si="3">G26</f>
        <v>21615754</v>
      </c>
      <c r="J26" s="65">
        <v>0</v>
      </c>
      <c r="K26" s="64">
        <f t="shared" si="1"/>
        <v>10645</v>
      </c>
      <c r="L26" s="66">
        <v>43133</v>
      </c>
      <c r="M26" s="66">
        <v>43140</v>
      </c>
    </row>
    <row r="27" spans="1:14" x14ac:dyDescent="0.25">
      <c r="A27" s="82" t="s">
        <v>225</v>
      </c>
      <c r="B27" s="63" t="s">
        <v>282</v>
      </c>
      <c r="C27" s="63" t="s">
        <v>164</v>
      </c>
      <c r="D27" s="63" t="s">
        <v>717</v>
      </c>
      <c r="E27" s="63">
        <v>271800022</v>
      </c>
      <c r="F27" s="63">
        <f t="shared" si="0"/>
        <v>271800022</v>
      </c>
      <c r="G27" s="63">
        <v>22048502</v>
      </c>
      <c r="H27" s="64">
        <v>1157</v>
      </c>
      <c r="I27" s="63">
        <f t="shared" si="3"/>
        <v>22048502</v>
      </c>
      <c r="J27" s="65">
        <v>357</v>
      </c>
      <c r="K27" s="64">
        <f t="shared" si="1"/>
        <v>1514</v>
      </c>
      <c r="L27" s="66">
        <v>43145</v>
      </c>
      <c r="M27" s="66">
        <v>43152</v>
      </c>
      <c r="N27" s="53"/>
    </row>
    <row r="28" spans="1:14" ht="33.75" x14ac:dyDescent="0.25">
      <c r="A28" s="82" t="s">
        <v>226</v>
      </c>
      <c r="B28" s="63" t="s">
        <v>198</v>
      </c>
      <c r="C28" s="63" t="s">
        <v>164</v>
      </c>
      <c r="D28" s="63" t="s">
        <v>718</v>
      </c>
      <c r="E28" s="63">
        <v>271800023</v>
      </c>
      <c r="F28" s="63">
        <f t="shared" si="0"/>
        <v>271800023</v>
      </c>
      <c r="G28" s="63">
        <v>22048966</v>
      </c>
      <c r="H28" s="64">
        <v>6400</v>
      </c>
      <c r="I28" s="63">
        <f t="shared" si="3"/>
        <v>22048966</v>
      </c>
      <c r="J28" s="65">
        <v>832</v>
      </c>
      <c r="K28" s="64">
        <f t="shared" si="1"/>
        <v>7232</v>
      </c>
      <c r="L28" s="66">
        <v>43146</v>
      </c>
      <c r="M28" s="66">
        <v>43153</v>
      </c>
    </row>
    <row r="29" spans="1:14" ht="33.75" x14ac:dyDescent="0.25">
      <c r="A29" s="82" t="s">
        <v>227</v>
      </c>
      <c r="B29" s="63" t="s">
        <v>198</v>
      </c>
      <c r="C29" s="63" t="s">
        <v>164</v>
      </c>
      <c r="D29" s="63" t="s">
        <v>719</v>
      </c>
      <c r="E29" s="63">
        <v>271800024</v>
      </c>
      <c r="F29" s="63">
        <f t="shared" si="0"/>
        <v>271800024</v>
      </c>
      <c r="G29" s="63">
        <v>22048967</v>
      </c>
      <c r="H29" s="64">
        <v>3200</v>
      </c>
      <c r="I29" s="63">
        <f t="shared" si="3"/>
        <v>22048967</v>
      </c>
      <c r="J29" s="65">
        <v>416</v>
      </c>
      <c r="K29" s="64">
        <f t="shared" si="1"/>
        <v>3616</v>
      </c>
      <c r="L29" s="66">
        <v>43146</v>
      </c>
      <c r="M29" s="66">
        <v>43153</v>
      </c>
    </row>
    <row r="30" spans="1:14" x14ac:dyDescent="0.25">
      <c r="A30" s="82" t="s">
        <v>228</v>
      </c>
      <c r="B30" s="63" t="s">
        <v>186</v>
      </c>
      <c r="C30" s="63" t="s">
        <v>162</v>
      </c>
      <c r="D30" s="63" t="s">
        <v>170</v>
      </c>
      <c r="E30" s="63">
        <v>271800025</v>
      </c>
      <c r="F30" s="63">
        <f t="shared" si="0"/>
        <v>271800025</v>
      </c>
      <c r="G30" s="63">
        <v>22050467</v>
      </c>
      <c r="H30" s="64">
        <v>26140</v>
      </c>
      <c r="I30" s="63">
        <f t="shared" si="3"/>
        <v>22050467</v>
      </c>
      <c r="J30" s="65">
        <v>4204</v>
      </c>
      <c r="K30" s="64">
        <f t="shared" si="1"/>
        <v>30344</v>
      </c>
      <c r="L30" s="66">
        <v>43151</v>
      </c>
      <c r="M30" s="66">
        <v>43158</v>
      </c>
    </row>
    <row r="31" spans="1:14" x14ac:dyDescent="0.25">
      <c r="A31" s="82" t="s">
        <v>229</v>
      </c>
      <c r="B31" s="63" t="s">
        <v>180</v>
      </c>
      <c r="C31" s="63" t="s">
        <v>111</v>
      </c>
      <c r="D31" s="63"/>
      <c r="E31" s="63">
        <v>271800026</v>
      </c>
      <c r="F31" s="63">
        <f t="shared" si="0"/>
        <v>271800026</v>
      </c>
      <c r="G31" s="63">
        <v>22050533</v>
      </c>
      <c r="H31" s="64">
        <v>1000</v>
      </c>
      <c r="I31" s="63">
        <f t="shared" si="3"/>
        <v>22050533</v>
      </c>
      <c r="J31" s="65">
        <v>470</v>
      </c>
      <c r="K31" s="64">
        <f t="shared" si="1"/>
        <v>1470</v>
      </c>
      <c r="L31" s="66">
        <v>43151</v>
      </c>
      <c r="M31" s="66">
        <v>43158</v>
      </c>
    </row>
    <row r="32" spans="1:14" ht="22.5" x14ac:dyDescent="0.25">
      <c r="A32" s="82" t="s">
        <v>230</v>
      </c>
      <c r="B32" s="63" t="s">
        <v>720</v>
      </c>
      <c r="C32" s="63" t="s">
        <v>114</v>
      </c>
      <c r="D32" s="63" t="s">
        <v>721</v>
      </c>
      <c r="E32" s="63">
        <v>271800027</v>
      </c>
      <c r="F32" s="63">
        <f>E32</f>
        <v>271800027</v>
      </c>
      <c r="G32" s="63">
        <v>22051052</v>
      </c>
      <c r="H32" s="64">
        <v>6036</v>
      </c>
      <c r="I32" s="63">
        <f t="shared" si="3"/>
        <v>22051052</v>
      </c>
      <c r="J32" s="65">
        <v>1484</v>
      </c>
      <c r="K32" s="64">
        <f t="shared" si="1"/>
        <v>7520</v>
      </c>
      <c r="L32" s="66">
        <v>43152</v>
      </c>
      <c r="M32" s="66">
        <v>43159</v>
      </c>
    </row>
    <row r="33" spans="1:14" ht="22.5" x14ac:dyDescent="0.25">
      <c r="A33" s="82" t="s">
        <v>231</v>
      </c>
      <c r="B33" s="63" t="s">
        <v>306</v>
      </c>
      <c r="C33" s="63" t="s">
        <v>164</v>
      </c>
      <c r="D33" s="63" t="s">
        <v>269</v>
      </c>
      <c r="E33" s="63">
        <v>271800028</v>
      </c>
      <c r="F33" s="63">
        <v>271800028</v>
      </c>
      <c r="G33" s="63">
        <v>22051052</v>
      </c>
      <c r="H33" s="64">
        <v>1000</v>
      </c>
      <c r="I33" s="63">
        <f t="shared" si="3"/>
        <v>22051052</v>
      </c>
      <c r="J33" s="65">
        <v>563</v>
      </c>
      <c r="K33" s="64">
        <f t="shared" si="1"/>
        <v>1563</v>
      </c>
      <c r="L33" s="66">
        <v>43158</v>
      </c>
      <c r="M33" s="66">
        <v>43165</v>
      </c>
      <c r="N33" s="53"/>
    </row>
    <row r="34" spans="1:14" ht="22.5" x14ac:dyDescent="0.25">
      <c r="A34" s="82" t="s">
        <v>232</v>
      </c>
      <c r="B34" s="63" t="s">
        <v>161</v>
      </c>
      <c r="C34" s="63" t="s">
        <v>162</v>
      </c>
      <c r="D34" s="63" t="s">
        <v>722</v>
      </c>
      <c r="E34" s="63">
        <v>271800029</v>
      </c>
      <c r="F34" s="63">
        <v>271800029</v>
      </c>
      <c r="G34" s="63">
        <v>22053576</v>
      </c>
      <c r="H34" s="64">
        <v>4620</v>
      </c>
      <c r="I34" s="63">
        <f t="shared" si="3"/>
        <v>22053576</v>
      </c>
      <c r="J34" s="65">
        <v>682</v>
      </c>
      <c r="K34" s="64">
        <f t="shared" si="1"/>
        <v>5302</v>
      </c>
      <c r="L34" s="66">
        <v>43159</v>
      </c>
      <c r="M34" s="66">
        <v>43166</v>
      </c>
    </row>
    <row r="35" spans="1:14" x14ac:dyDescent="0.25">
      <c r="A35" s="82" t="s">
        <v>149</v>
      </c>
      <c r="B35" s="63" t="s">
        <v>180</v>
      </c>
      <c r="C35" s="63" t="s">
        <v>111</v>
      </c>
      <c r="D35" s="63"/>
      <c r="E35" s="63">
        <v>271800030</v>
      </c>
      <c r="F35" s="63">
        <f t="shared" si="0"/>
        <v>271800030</v>
      </c>
      <c r="G35" s="63">
        <v>22054415</v>
      </c>
      <c r="H35" s="64">
        <v>2500</v>
      </c>
      <c r="I35" s="63">
        <f t="shared" si="3"/>
        <v>22054415</v>
      </c>
      <c r="J35" s="65">
        <v>522</v>
      </c>
      <c r="K35" s="64">
        <f t="shared" si="1"/>
        <v>3022</v>
      </c>
      <c r="L35" s="66">
        <v>43164</v>
      </c>
      <c r="M35" s="66">
        <v>43170</v>
      </c>
    </row>
    <row r="36" spans="1:14" ht="22.5" x14ac:dyDescent="0.25">
      <c r="A36" s="82" t="s">
        <v>150</v>
      </c>
      <c r="B36" s="63" t="s">
        <v>723</v>
      </c>
      <c r="C36" s="63" t="s">
        <v>164</v>
      </c>
      <c r="D36" s="63" t="s">
        <v>269</v>
      </c>
      <c r="E36" s="63">
        <v>271800031</v>
      </c>
      <c r="F36" s="63">
        <f>E36</f>
        <v>271800031</v>
      </c>
      <c r="G36" s="63">
        <v>22054444</v>
      </c>
      <c r="H36" s="64">
        <v>4700</v>
      </c>
      <c r="I36" s="63">
        <f t="shared" si="3"/>
        <v>22054444</v>
      </c>
      <c r="J36" s="65">
        <v>2222</v>
      </c>
      <c r="K36" s="64">
        <f t="shared" si="1"/>
        <v>6922</v>
      </c>
      <c r="L36" s="66">
        <v>43164</v>
      </c>
      <c r="M36" s="66">
        <v>43171</v>
      </c>
    </row>
    <row r="37" spans="1:14" x14ac:dyDescent="0.25">
      <c r="A37" s="82" t="s">
        <v>151</v>
      </c>
      <c r="B37" s="63" t="s">
        <v>185</v>
      </c>
      <c r="C37" s="63" t="s">
        <v>724</v>
      </c>
      <c r="D37" s="63"/>
      <c r="E37" s="63">
        <v>271800032</v>
      </c>
      <c r="F37" s="63">
        <f t="shared" si="0"/>
        <v>271800032</v>
      </c>
      <c r="G37" s="63">
        <v>22055202</v>
      </c>
      <c r="H37" s="64">
        <v>4578</v>
      </c>
      <c r="I37" s="63">
        <f t="shared" si="3"/>
        <v>22055202</v>
      </c>
      <c r="J37" s="65">
        <v>2634</v>
      </c>
      <c r="K37" s="64">
        <f t="shared" si="1"/>
        <v>7212</v>
      </c>
      <c r="L37" s="66">
        <v>43166</v>
      </c>
      <c r="M37" s="66">
        <v>43173</v>
      </c>
    </row>
    <row r="38" spans="1:14" ht="22.5" x14ac:dyDescent="0.25">
      <c r="A38" s="82" t="s">
        <v>152</v>
      </c>
      <c r="B38" s="63" t="s">
        <v>725</v>
      </c>
      <c r="C38" s="63" t="s">
        <v>162</v>
      </c>
      <c r="D38" s="63" t="s">
        <v>726</v>
      </c>
      <c r="E38" s="63">
        <v>271800033</v>
      </c>
      <c r="F38" s="63">
        <f t="shared" si="0"/>
        <v>271800033</v>
      </c>
      <c r="G38" s="63">
        <v>22055882</v>
      </c>
      <c r="H38" s="64">
        <v>1960</v>
      </c>
      <c r="I38" s="63">
        <f t="shared" si="3"/>
        <v>22055882</v>
      </c>
      <c r="J38" s="65">
        <v>632</v>
      </c>
      <c r="K38" s="64">
        <f t="shared" si="1"/>
        <v>2592</v>
      </c>
      <c r="L38" s="66">
        <v>43168</v>
      </c>
      <c r="M38" s="66">
        <v>43175</v>
      </c>
    </row>
    <row r="39" spans="1:14" x14ac:dyDescent="0.25">
      <c r="A39" s="82" t="s">
        <v>153</v>
      </c>
      <c r="B39" s="63" t="s">
        <v>727</v>
      </c>
      <c r="C39" s="63" t="s">
        <v>173</v>
      </c>
      <c r="D39" s="63"/>
      <c r="E39" s="63">
        <v>271800034</v>
      </c>
      <c r="F39" s="63">
        <f t="shared" si="0"/>
        <v>271800034</v>
      </c>
      <c r="G39" s="63">
        <v>22265503</v>
      </c>
      <c r="H39" s="64">
        <v>1800</v>
      </c>
      <c r="I39" s="63">
        <f t="shared" si="3"/>
        <v>22265503</v>
      </c>
      <c r="J39" s="65">
        <v>380</v>
      </c>
      <c r="K39" s="64">
        <f t="shared" si="1"/>
        <v>2180</v>
      </c>
      <c r="L39" s="66">
        <v>43178</v>
      </c>
      <c r="M39" s="66">
        <v>43185</v>
      </c>
    </row>
    <row r="40" spans="1:14" ht="22.5" x14ac:dyDescent="0.25">
      <c r="A40" s="82" t="s">
        <v>154</v>
      </c>
      <c r="B40" s="63" t="s">
        <v>268</v>
      </c>
      <c r="C40" s="63" t="s">
        <v>164</v>
      </c>
      <c r="D40" s="63" t="s">
        <v>269</v>
      </c>
      <c r="E40" s="63">
        <v>271800035</v>
      </c>
      <c r="F40" s="63">
        <f t="shared" si="0"/>
        <v>271800035</v>
      </c>
      <c r="G40" s="63">
        <v>22265514</v>
      </c>
      <c r="H40" s="64">
        <v>8400</v>
      </c>
      <c r="I40" s="63">
        <f t="shared" si="3"/>
        <v>22265514</v>
      </c>
      <c r="J40" s="65">
        <v>482</v>
      </c>
      <c r="K40" s="64">
        <f t="shared" si="1"/>
        <v>8882</v>
      </c>
      <c r="L40" s="66">
        <v>43178</v>
      </c>
      <c r="M40" s="66">
        <v>43185</v>
      </c>
    </row>
    <row r="41" spans="1:14" ht="22.5" x14ac:dyDescent="0.25">
      <c r="A41" s="82" t="s">
        <v>155</v>
      </c>
      <c r="B41" s="63" t="s">
        <v>728</v>
      </c>
      <c r="C41" s="63" t="s">
        <v>169</v>
      </c>
      <c r="D41" s="63" t="s">
        <v>184</v>
      </c>
      <c r="E41" s="63">
        <v>271800036</v>
      </c>
      <c r="F41" s="63">
        <v>271800036</v>
      </c>
      <c r="G41" s="63">
        <v>22265707</v>
      </c>
      <c r="H41" s="64">
        <v>5700</v>
      </c>
      <c r="I41" s="63">
        <f t="shared" si="3"/>
        <v>22265707</v>
      </c>
      <c r="J41" s="65">
        <v>1205</v>
      </c>
      <c r="K41" s="64">
        <f t="shared" si="1"/>
        <v>6905</v>
      </c>
      <c r="L41" s="66">
        <v>43180</v>
      </c>
      <c r="M41" s="66">
        <v>43187</v>
      </c>
    </row>
    <row r="42" spans="1:14" x14ac:dyDescent="0.25">
      <c r="A42" s="82" t="s">
        <v>156</v>
      </c>
      <c r="B42" s="63" t="s">
        <v>1408</v>
      </c>
      <c r="C42" s="63" t="s">
        <v>174</v>
      </c>
      <c r="D42" s="63"/>
      <c r="E42" s="63">
        <v>271800037</v>
      </c>
      <c r="F42" s="63">
        <f t="shared" si="0"/>
        <v>271800037</v>
      </c>
      <c r="G42" s="63">
        <v>22267825</v>
      </c>
      <c r="H42" s="64">
        <v>7148</v>
      </c>
      <c r="I42" s="63">
        <f t="shared" si="3"/>
        <v>22267825</v>
      </c>
      <c r="J42" s="65">
        <v>814</v>
      </c>
      <c r="K42" s="64">
        <f t="shared" si="1"/>
        <v>7962</v>
      </c>
      <c r="L42" s="66">
        <v>43187</v>
      </c>
      <c r="M42" s="66">
        <v>43196</v>
      </c>
    </row>
    <row r="43" spans="1:14" ht="22.5" x14ac:dyDescent="0.25">
      <c r="A43" s="82" t="s">
        <v>157</v>
      </c>
      <c r="B43" s="63" t="s">
        <v>1409</v>
      </c>
      <c r="C43" s="63" t="s">
        <v>164</v>
      </c>
      <c r="D43" s="63" t="s">
        <v>1410</v>
      </c>
      <c r="E43" s="63">
        <v>271800038</v>
      </c>
      <c r="F43" s="63">
        <f t="shared" si="0"/>
        <v>271800038</v>
      </c>
      <c r="G43" s="63">
        <v>22268320</v>
      </c>
      <c r="H43" s="64">
        <v>1580</v>
      </c>
      <c r="I43" s="63">
        <f t="shared" si="3"/>
        <v>22268320</v>
      </c>
      <c r="J43" s="65">
        <v>550</v>
      </c>
      <c r="K43" s="64">
        <f t="shared" si="1"/>
        <v>2130</v>
      </c>
      <c r="L43" s="66">
        <v>43187</v>
      </c>
      <c r="M43" s="66">
        <v>43196</v>
      </c>
      <c r="N43" s="53"/>
    </row>
    <row r="44" spans="1:14" x14ac:dyDescent="0.25">
      <c r="A44" s="82" t="s">
        <v>158</v>
      </c>
      <c r="B44" s="63" t="s">
        <v>1411</v>
      </c>
      <c r="C44" s="63" t="s">
        <v>173</v>
      </c>
      <c r="D44" s="63" t="s">
        <v>1412</v>
      </c>
      <c r="E44" s="63">
        <v>271800039</v>
      </c>
      <c r="F44" s="63">
        <f t="shared" si="0"/>
        <v>271800039</v>
      </c>
      <c r="G44" s="63">
        <v>22268924</v>
      </c>
      <c r="H44" s="64">
        <v>1000</v>
      </c>
      <c r="I44" s="63">
        <f t="shared" si="3"/>
        <v>22268924</v>
      </c>
      <c r="J44" s="65">
        <v>304</v>
      </c>
      <c r="K44" s="64">
        <f t="shared" si="1"/>
        <v>1304</v>
      </c>
      <c r="L44" s="66">
        <v>43196</v>
      </c>
      <c r="M44" s="66">
        <v>43203</v>
      </c>
    </row>
    <row r="45" spans="1:14" x14ac:dyDescent="0.25">
      <c r="A45" s="82" t="s">
        <v>159</v>
      </c>
      <c r="B45" s="63" t="s">
        <v>1413</v>
      </c>
      <c r="C45" s="63" t="s">
        <v>168</v>
      </c>
      <c r="D45" s="63"/>
      <c r="E45" s="63">
        <v>271800040</v>
      </c>
      <c r="F45" s="63">
        <f t="shared" si="0"/>
        <v>271800040</v>
      </c>
      <c r="G45" s="63">
        <v>22265899</v>
      </c>
      <c r="H45" s="64">
        <v>1796</v>
      </c>
      <c r="I45" s="63">
        <f t="shared" si="3"/>
        <v>22265899</v>
      </c>
      <c r="J45" s="65">
        <v>572</v>
      </c>
      <c r="K45" s="64">
        <f t="shared" si="1"/>
        <v>2368</v>
      </c>
      <c r="L45" s="66">
        <v>43196</v>
      </c>
      <c r="M45" s="66">
        <v>43203</v>
      </c>
    </row>
    <row r="46" spans="1:14" x14ac:dyDescent="0.25">
      <c r="A46" s="82" t="s">
        <v>160</v>
      </c>
      <c r="B46" s="63" t="s">
        <v>1414</v>
      </c>
      <c r="C46" s="63" t="s">
        <v>168</v>
      </c>
      <c r="D46" s="63" t="s">
        <v>1415</v>
      </c>
      <c r="E46" s="63">
        <v>271800041</v>
      </c>
      <c r="F46" s="63">
        <f t="shared" si="0"/>
        <v>271800041</v>
      </c>
      <c r="G46" s="63">
        <v>22537473</v>
      </c>
      <c r="H46" s="64">
        <v>2630</v>
      </c>
      <c r="I46" s="63">
        <f t="shared" si="3"/>
        <v>22537473</v>
      </c>
      <c r="J46" s="65">
        <v>838</v>
      </c>
      <c r="K46" s="64">
        <f t="shared" si="1"/>
        <v>3468</v>
      </c>
      <c r="L46" s="66">
        <v>43199</v>
      </c>
      <c r="M46" s="66">
        <v>43206</v>
      </c>
    </row>
    <row r="47" spans="1:14" ht="22.5" x14ac:dyDescent="0.25">
      <c r="A47" s="83" t="s">
        <v>233</v>
      </c>
      <c r="B47" s="63" t="s">
        <v>730</v>
      </c>
      <c r="C47" s="63" t="s">
        <v>112</v>
      </c>
      <c r="D47" s="63" t="s">
        <v>732</v>
      </c>
      <c r="E47" s="63">
        <v>271800042</v>
      </c>
      <c r="F47" s="63">
        <f t="shared" si="0"/>
        <v>271800042</v>
      </c>
      <c r="G47" s="63">
        <v>2253</v>
      </c>
      <c r="H47" s="64"/>
      <c r="I47" s="63">
        <f t="shared" si="3"/>
        <v>2253</v>
      </c>
      <c r="J47" s="65"/>
      <c r="K47" s="64">
        <f t="shared" si="1"/>
        <v>0</v>
      </c>
      <c r="L47" s="66"/>
      <c r="M47" s="66"/>
    </row>
    <row r="48" spans="1:14" x14ac:dyDescent="0.25">
      <c r="A48" s="82" t="s">
        <v>234</v>
      </c>
      <c r="B48" s="63" t="s">
        <v>1416</v>
      </c>
      <c r="C48" s="63" t="s">
        <v>114</v>
      </c>
      <c r="D48" s="63" t="s">
        <v>1417</v>
      </c>
      <c r="E48" s="63">
        <v>271800043</v>
      </c>
      <c r="F48" s="63">
        <f t="shared" si="0"/>
        <v>271800043</v>
      </c>
      <c r="G48" s="63">
        <v>22537954</v>
      </c>
      <c r="H48" s="64">
        <v>3980</v>
      </c>
      <c r="I48" s="63">
        <f t="shared" si="3"/>
        <v>22537954</v>
      </c>
      <c r="J48" s="65">
        <v>831</v>
      </c>
      <c r="K48" s="64">
        <f t="shared" si="1"/>
        <v>4811</v>
      </c>
      <c r="L48" s="66">
        <v>43200</v>
      </c>
      <c r="M48" s="66">
        <v>43207</v>
      </c>
      <c r="N48" s="53"/>
    </row>
    <row r="49" spans="1:14" ht="22.5" x14ac:dyDescent="0.25">
      <c r="A49" s="82" t="s">
        <v>235</v>
      </c>
      <c r="B49" s="63" t="s">
        <v>198</v>
      </c>
      <c r="C49" s="63" t="s">
        <v>164</v>
      </c>
      <c r="D49" s="63" t="s">
        <v>1418</v>
      </c>
      <c r="E49" s="63">
        <v>271800044</v>
      </c>
      <c r="F49" s="63">
        <f t="shared" si="0"/>
        <v>271800044</v>
      </c>
      <c r="G49" s="63">
        <v>22598114</v>
      </c>
      <c r="H49" s="64">
        <v>1600</v>
      </c>
      <c r="I49" s="63">
        <f t="shared" si="3"/>
        <v>22598114</v>
      </c>
      <c r="J49" s="65">
        <v>208</v>
      </c>
      <c r="K49" s="64">
        <f t="shared" si="1"/>
        <v>1808</v>
      </c>
      <c r="L49" s="66">
        <v>43201</v>
      </c>
      <c r="M49" s="66">
        <v>43208</v>
      </c>
    </row>
    <row r="50" spans="1:14" ht="33.75" x14ac:dyDescent="0.25">
      <c r="A50" s="82" t="s">
        <v>236</v>
      </c>
      <c r="B50" s="63" t="s">
        <v>1419</v>
      </c>
      <c r="C50" s="63" t="s">
        <v>114</v>
      </c>
      <c r="D50" s="63" t="s">
        <v>1420</v>
      </c>
      <c r="E50" s="63">
        <v>271800045</v>
      </c>
      <c r="F50" s="63">
        <f t="shared" si="0"/>
        <v>271800045</v>
      </c>
      <c r="G50" s="63">
        <v>22539698</v>
      </c>
      <c r="H50" s="64">
        <v>4140</v>
      </c>
      <c r="I50" s="63">
        <f t="shared" si="3"/>
        <v>22539698</v>
      </c>
      <c r="J50" s="65">
        <v>550</v>
      </c>
      <c r="K50" s="64">
        <f t="shared" si="1"/>
        <v>4690</v>
      </c>
      <c r="L50" s="66">
        <v>43209</v>
      </c>
      <c r="M50" s="66">
        <v>43216</v>
      </c>
    </row>
    <row r="51" spans="1:14" x14ac:dyDescent="0.25">
      <c r="A51" s="82" t="s">
        <v>237</v>
      </c>
      <c r="B51" s="63" t="s">
        <v>1421</v>
      </c>
      <c r="C51" s="63" t="s">
        <v>168</v>
      </c>
      <c r="D51" s="63"/>
      <c r="E51" s="63">
        <v>271800046</v>
      </c>
      <c r="F51" s="63">
        <f t="shared" si="0"/>
        <v>271800046</v>
      </c>
      <c r="G51" s="63">
        <v>22539748</v>
      </c>
      <c r="H51" s="64">
        <v>1000</v>
      </c>
      <c r="I51" s="63">
        <f t="shared" si="3"/>
        <v>22539748</v>
      </c>
      <c r="J51" s="65">
        <v>308</v>
      </c>
      <c r="K51" s="64">
        <f t="shared" si="1"/>
        <v>1308</v>
      </c>
      <c r="L51" s="66">
        <v>43209</v>
      </c>
      <c r="M51" s="66">
        <v>43216</v>
      </c>
    </row>
    <row r="52" spans="1:14" ht="22.5" x14ac:dyDescent="0.25">
      <c r="A52" s="82" t="s">
        <v>238</v>
      </c>
      <c r="B52" s="63" t="s">
        <v>1422</v>
      </c>
      <c r="C52" s="63" t="s">
        <v>164</v>
      </c>
      <c r="D52" s="63" t="s">
        <v>269</v>
      </c>
      <c r="E52" s="63">
        <v>271800047</v>
      </c>
      <c r="F52" s="63">
        <f t="shared" si="0"/>
        <v>271800047</v>
      </c>
      <c r="G52" s="63">
        <v>22540611</v>
      </c>
      <c r="H52" s="64">
        <v>3574</v>
      </c>
      <c r="I52" s="63">
        <f t="shared" si="3"/>
        <v>22540611</v>
      </c>
      <c r="J52" s="65">
        <v>720</v>
      </c>
      <c r="K52" s="64">
        <f t="shared" si="1"/>
        <v>4294</v>
      </c>
      <c r="L52" s="66">
        <v>43213</v>
      </c>
      <c r="M52" s="66">
        <v>43220</v>
      </c>
      <c r="N52" s="53"/>
    </row>
    <row r="53" spans="1:14" x14ac:dyDescent="0.25">
      <c r="A53" s="82" t="s">
        <v>239</v>
      </c>
      <c r="B53" s="63" t="s">
        <v>518</v>
      </c>
      <c r="C53" s="63" t="s">
        <v>175</v>
      </c>
      <c r="D53" s="63" t="s">
        <v>1423</v>
      </c>
      <c r="E53" s="63">
        <v>271800048</v>
      </c>
      <c r="F53" s="63">
        <f t="shared" si="0"/>
        <v>271800048</v>
      </c>
      <c r="G53" s="63">
        <v>22541401</v>
      </c>
      <c r="H53" s="64">
        <v>600</v>
      </c>
      <c r="I53" s="63">
        <f t="shared" si="3"/>
        <v>22541401</v>
      </c>
      <c r="J53" s="65">
        <v>223</v>
      </c>
      <c r="K53" s="64">
        <f t="shared" si="1"/>
        <v>823</v>
      </c>
      <c r="L53" s="66">
        <v>43216</v>
      </c>
      <c r="M53" s="66">
        <v>43223</v>
      </c>
    </row>
    <row r="54" spans="1:14" ht="22.5" x14ac:dyDescent="0.25">
      <c r="A54" s="82" t="s">
        <v>240</v>
      </c>
      <c r="B54" s="63" t="s">
        <v>1424</v>
      </c>
      <c r="C54" s="63" t="s">
        <v>164</v>
      </c>
      <c r="D54" s="63" t="s">
        <v>269</v>
      </c>
      <c r="E54" s="63">
        <v>271800049</v>
      </c>
      <c r="F54" s="63">
        <f t="shared" si="0"/>
        <v>271800049</v>
      </c>
      <c r="G54" s="63">
        <v>22541436</v>
      </c>
      <c r="H54" s="64">
        <v>1500</v>
      </c>
      <c r="I54" s="63">
        <f t="shared" si="3"/>
        <v>22541436</v>
      </c>
      <c r="J54" s="65">
        <v>1225</v>
      </c>
      <c r="K54" s="64">
        <f t="shared" si="1"/>
        <v>2725</v>
      </c>
      <c r="L54" s="66">
        <v>43217</v>
      </c>
      <c r="M54" s="66">
        <v>43224</v>
      </c>
    </row>
    <row r="55" spans="1:14" x14ac:dyDescent="0.25">
      <c r="A55" s="83" t="s">
        <v>241</v>
      </c>
      <c r="B55" s="63" t="s">
        <v>482</v>
      </c>
      <c r="C55" s="63" t="s">
        <v>168</v>
      </c>
      <c r="D55" s="63"/>
      <c r="E55" s="63">
        <v>271800050</v>
      </c>
      <c r="F55" s="63">
        <f t="shared" si="0"/>
        <v>271800050</v>
      </c>
      <c r="G55" s="63">
        <v>2254</v>
      </c>
      <c r="H55" s="64"/>
      <c r="I55" s="63">
        <f t="shared" ref="I55:I66" si="4">G55</f>
        <v>2254</v>
      </c>
      <c r="J55" s="65"/>
      <c r="K55" s="64">
        <f t="shared" si="1"/>
        <v>0</v>
      </c>
      <c r="L55" s="66">
        <v>43220</v>
      </c>
      <c r="M55" s="66">
        <v>43227</v>
      </c>
      <c r="N55" s="53"/>
    </row>
    <row r="56" spans="1:14" ht="22.5" x14ac:dyDescent="0.25">
      <c r="A56" s="82" t="s">
        <v>242</v>
      </c>
      <c r="B56" s="63" t="s">
        <v>1425</v>
      </c>
      <c r="C56" s="63" t="s">
        <v>1269</v>
      </c>
      <c r="D56" s="63" t="s">
        <v>1426</v>
      </c>
      <c r="E56" s="63">
        <v>271800051</v>
      </c>
      <c r="F56" s="63">
        <f t="shared" si="0"/>
        <v>271800051</v>
      </c>
      <c r="G56" s="63">
        <v>22583209</v>
      </c>
      <c r="H56" s="64">
        <v>600</v>
      </c>
      <c r="I56" s="63">
        <f t="shared" si="4"/>
        <v>22583209</v>
      </c>
      <c r="J56" s="65">
        <v>216</v>
      </c>
      <c r="K56" s="64">
        <f t="shared" si="1"/>
        <v>816</v>
      </c>
      <c r="L56" s="66">
        <v>43230</v>
      </c>
      <c r="M56" s="66">
        <v>43237</v>
      </c>
    </row>
    <row r="57" spans="1:14" ht="33.75" x14ac:dyDescent="0.25">
      <c r="A57" s="82" t="s">
        <v>35</v>
      </c>
      <c r="B57" s="63" t="s">
        <v>1427</v>
      </c>
      <c r="C57" s="63" t="s">
        <v>1269</v>
      </c>
      <c r="D57" s="63" t="s">
        <v>1428</v>
      </c>
      <c r="E57" s="63">
        <v>271800052</v>
      </c>
      <c r="F57" s="63">
        <f t="shared" si="0"/>
        <v>271800052</v>
      </c>
      <c r="G57" s="63">
        <v>22583208</v>
      </c>
      <c r="H57" s="64">
        <v>600</v>
      </c>
      <c r="I57" s="63">
        <f t="shared" si="4"/>
        <v>22583208</v>
      </c>
      <c r="J57" s="65">
        <v>185</v>
      </c>
      <c r="K57" s="64">
        <f t="shared" si="1"/>
        <v>785</v>
      </c>
      <c r="L57" s="66">
        <v>43230</v>
      </c>
      <c r="M57" s="66">
        <v>43237</v>
      </c>
    </row>
    <row r="58" spans="1:14" ht="22.5" x14ac:dyDescent="0.25">
      <c r="A58" s="82" t="s">
        <v>36</v>
      </c>
      <c r="B58" s="63" t="s">
        <v>84</v>
      </c>
      <c r="C58" s="63" t="s">
        <v>85</v>
      </c>
      <c r="D58" s="63" t="s">
        <v>1429</v>
      </c>
      <c r="E58" s="63">
        <v>271800053</v>
      </c>
      <c r="F58" s="63">
        <f t="shared" si="0"/>
        <v>271800053</v>
      </c>
      <c r="G58" s="63">
        <v>22583860</v>
      </c>
      <c r="H58" s="64">
        <v>800</v>
      </c>
      <c r="I58" s="63">
        <f t="shared" si="4"/>
        <v>22583860</v>
      </c>
      <c r="J58" s="65">
        <v>220</v>
      </c>
      <c r="K58" s="64">
        <f t="shared" si="1"/>
        <v>1020</v>
      </c>
      <c r="L58" s="66">
        <v>43596</v>
      </c>
      <c r="M58" s="66">
        <v>43238</v>
      </c>
    </row>
    <row r="59" spans="1:14" ht="22.5" x14ac:dyDescent="0.25">
      <c r="A59" s="82" t="s">
        <v>14</v>
      </c>
      <c r="B59" s="63" t="s">
        <v>1430</v>
      </c>
      <c r="C59" s="63" t="s">
        <v>164</v>
      </c>
      <c r="D59" s="63" t="s">
        <v>269</v>
      </c>
      <c r="E59" s="63">
        <v>271800054</v>
      </c>
      <c r="F59" s="63">
        <f t="shared" si="0"/>
        <v>271800054</v>
      </c>
      <c r="G59" s="63">
        <v>22584926</v>
      </c>
      <c r="H59" s="64">
        <v>2475</v>
      </c>
      <c r="I59" s="63">
        <f t="shared" si="4"/>
        <v>22584926</v>
      </c>
      <c r="J59" s="65">
        <v>2234</v>
      </c>
      <c r="K59" s="64">
        <f t="shared" si="1"/>
        <v>4709</v>
      </c>
      <c r="L59" s="66">
        <v>43241</v>
      </c>
      <c r="M59" s="66">
        <v>43248</v>
      </c>
      <c r="N59" s="54"/>
    </row>
    <row r="60" spans="1:14" ht="22.5" x14ac:dyDescent="0.25">
      <c r="A60" s="82" t="s">
        <v>15</v>
      </c>
      <c r="B60" s="63" t="s">
        <v>1431</v>
      </c>
      <c r="C60" s="63" t="s">
        <v>164</v>
      </c>
      <c r="D60" s="63" t="s">
        <v>269</v>
      </c>
      <c r="E60" s="63">
        <v>271800055</v>
      </c>
      <c r="F60" s="63">
        <f t="shared" si="0"/>
        <v>271800055</v>
      </c>
      <c r="G60" s="63">
        <v>22585936</v>
      </c>
      <c r="H60" s="64">
        <v>1200</v>
      </c>
      <c r="I60" s="63">
        <f t="shared" si="4"/>
        <v>22585936</v>
      </c>
      <c r="J60" s="65">
        <v>1086</v>
      </c>
      <c r="K60" s="64">
        <f t="shared" si="1"/>
        <v>2286</v>
      </c>
      <c r="L60" s="66">
        <v>43242</v>
      </c>
      <c r="M60" s="66">
        <v>43249</v>
      </c>
    </row>
    <row r="61" spans="1:14" x14ac:dyDescent="0.25">
      <c r="A61" s="82" t="s">
        <v>44</v>
      </c>
      <c r="B61" s="63" t="s">
        <v>1432</v>
      </c>
      <c r="C61" s="63" t="s">
        <v>113</v>
      </c>
      <c r="D61" s="63" t="s">
        <v>1404</v>
      </c>
      <c r="E61" s="63">
        <v>271800056</v>
      </c>
      <c r="F61" s="63">
        <f t="shared" si="0"/>
        <v>271800056</v>
      </c>
      <c r="G61" s="63">
        <v>22715558</v>
      </c>
      <c r="H61" s="64">
        <v>4300</v>
      </c>
      <c r="I61" s="63">
        <f t="shared" si="4"/>
        <v>22715558</v>
      </c>
      <c r="J61" s="65">
        <v>401</v>
      </c>
      <c r="K61" s="64">
        <f t="shared" si="1"/>
        <v>4701</v>
      </c>
      <c r="L61" s="66">
        <v>43245</v>
      </c>
      <c r="M61" s="66">
        <v>43252</v>
      </c>
    </row>
    <row r="62" spans="1:14" x14ac:dyDescent="0.25">
      <c r="A62" s="82" t="s">
        <v>45</v>
      </c>
      <c r="B62" s="63" t="s">
        <v>180</v>
      </c>
      <c r="C62" s="63" t="s">
        <v>111</v>
      </c>
      <c r="D62" s="63" t="s">
        <v>1204</v>
      </c>
      <c r="E62" s="63">
        <v>271800057</v>
      </c>
      <c r="F62" s="63">
        <f t="shared" si="0"/>
        <v>271800057</v>
      </c>
      <c r="G62" s="63">
        <v>22716180</v>
      </c>
      <c r="H62" s="64">
        <v>1000</v>
      </c>
      <c r="I62" s="63">
        <f t="shared" si="4"/>
        <v>22716180</v>
      </c>
      <c r="J62" s="65">
        <v>561</v>
      </c>
      <c r="K62" s="64">
        <f t="shared" si="1"/>
        <v>1561</v>
      </c>
      <c r="L62" s="66">
        <v>43248</v>
      </c>
      <c r="M62" s="66">
        <v>43255</v>
      </c>
    </row>
    <row r="63" spans="1:14" x14ac:dyDescent="0.25">
      <c r="A63" s="82" t="s">
        <v>46</v>
      </c>
      <c r="B63" s="63" t="s">
        <v>1433</v>
      </c>
      <c r="C63" s="63" t="s">
        <v>182</v>
      </c>
      <c r="D63" s="63" t="s">
        <v>402</v>
      </c>
      <c r="E63" s="63">
        <v>271800058</v>
      </c>
      <c r="F63" s="63">
        <f t="shared" si="0"/>
        <v>271800058</v>
      </c>
      <c r="G63" s="63">
        <v>22716562</v>
      </c>
      <c r="H63" s="64">
        <v>1620</v>
      </c>
      <c r="I63" s="63">
        <f t="shared" si="4"/>
        <v>22716562</v>
      </c>
      <c r="J63" s="65">
        <v>350</v>
      </c>
      <c r="K63" s="64">
        <f t="shared" si="1"/>
        <v>1970</v>
      </c>
      <c r="L63" s="66">
        <v>43249</v>
      </c>
      <c r="M63" s="66">
        <v>43256</v>
      </c>
    </row>
    <row r="64" spans="1:14" x14ac:dyDescent="0.25">
      <c r="A64" s="82" t="s">
        <v>47</v>
      </c>
      <c r="B64" s="63" t="s">
        <v>1434</v>
      </c>
      <c r="C64" s="63" t="s">
        <v>173</v>
      </c>
      <c r="D64" s="63" t="s">
        <v>270</v>
      </c>
      <c r="E64" s="63">
        <v>271800059</v>
      </c>
      <c r="F64" s="63">
        <f t="shared" si="0"/>
        <v>271800059</v>
      </c>
      <c r="G64" s="63">
        <v>22716940</v>
      </c>
      <c r="H64" s="64">
        <v>400</v>
      </c>
      <c r="I64" s="63">
        <f t="shared" si="4"/>
        <v>22716940</v>
      </c>
      <c r="J64" s="65">
        <v>250</v>
      </c>
      <c r="K64" s="64">
        <f t="shared" si="1"/>
        <v>650</v>
      </c>
      <c r="L64" s="66">
        <v>43250</v>
      </c>
      <c r="M64" s="66">
        <v>43257</v>
      </c>
    </row>
    <row r="65" spans="1:14" x14ac:dyDescent="0.25">
      <c r="A65" s="82" t="s">
        <v>48</v>
      </c>
      <c r="B65" s="63" t="s">
        <v>1437</v>
      </c>
      <c r="C65" s="63" t="s">
        <v>167</v>
      </c>
      <c r="D65" s="63" t="s">
        <v>1438</v>
      </c>
      <c r="E65" s="63">
        <v>271800060</v>
      </c>
      <c r="F65" s="63">
        <f t="shared" si="0"/>
        <v>271800060</v>
      </c>
      <c r="G65" s="63">
        <v>22716927</v>
      </c>
      <c r="H65" s="64">
        <v>6370</v>
      </c>
      <c r="I65" s="63">
        <f t="shared" si="4"/>
        <v>22716927</v>
      </c>
      <c r="J65" s="65">
        <v>1129</v>
      </c>
      <c r="K65" s="64">
        <f t="shared" si="1"/>
        <v>7499</v>
      </c>
      <c r="L65" s="66">
        <v>43250</v>
      </c>
      <c r="M65" s="66">
        <v>43257</v>
      </c>
    </row>
    <row r="66" spans="1:14" ht="22.5" x14ac:dyDescent="0.25">
      <c r="A66" s="82" t="s">
        <v>49</v>
      </c>
      <c r="B66" s="63" t="s">
        <v>1439</v>
      </c>
      <c r="C66" s="63" t="s">
        <v>112</v>
      </c>
      <c r="D66" s="63" t="s">
        <v>1440</v>
      </c>
      <c r="E66" s="63">
        <v>271800061</v>
      </c>
      <c r="F66" s="63">
        <f t="shared" si="0"/>
        <v>271800061</v>
      </c>
      <c r="G66" s="63">
        <v>22716677</v>
      </c>
      <c r="H66" s="64">
        <v>1360</v>
      </c>
      <c r="I66" s="63">
        <f t="shared" si="4"/>
        <v>22716677</v>
      </c>
      <c r="J66" s="65">
        <v>592</v>
      </c>
      <c r="K66" s="64">
        <f t="shared" si="1"/>
        <v>1952</v>
      </c>
      <c r="L66" s="66">
        <v>43252</v>
      </c>
      <c r="M66" s="66">
        <v>43259</v>
      </c>
      <c r="N66" s="53"/>
    </row>
    <row r="67" spans="1:14" ht="22.5" x14ac:dyDescent="0.25">
      <c r="A67" s="83" t="s">
        <v>58</v>
      </c>
      <c r="B67" s="63" t="s">
        <v>734</v>
      </c>
      <c r="C67" s="63" t="s">
        <v>164</v>
      </c>
      <c r="D67" s="63" t="s">
        <v>269</v>
      </c>
      <c r="E67" s="63">
        <v>271800062</v>
      </c>
      <c r="F67" s="63">
        <f t="shared" si="0"/>
        <v>271800062</v>
      </c>
      <c r="G67" s="63"/>
      <c r="H67" s="64"/>
      <c r="I67" s="63"/>
      <c r="J67" s="65"/>
      <c r="K67" s="64">
        <f t="shared" si="1"/>
        <v>0</v>
      </c>
      <c r="L67" s="66">
        <v>43258</v>
      </c>
      <c r="M67" s="66">
        <v>43270</v>
      </c>
      <c r="N67" s="53"/>
    </row>
    <row r="68" spans="1:14" ht="22.5" x14ac:dyDescent="0.25">
      <c r="A68" s="83" t="s">
        <v>59</v>
      </c>
      <c r="B68" s="63" t="s">
        <v>1441</v>
      </c>
      <c r="C68" s="63" t="s">
        <v>85</v>
      </c>
      <c r="D68" s="63" t="s">
        <v>1442</v>
      </c>
      <c r="E68" s="63">
        <v>271800063</v>
      </c>
      <c r="F68" s="63">
        <f t="shared" si="0"/>
        <v>271800063</v>
      </c>
      <c r="G68" s="63"/>
      <c r="H68" s="64">
        <v>800</v>
      </c>
      <c r="I68" s="63"/>
      <c r="J68" s="65">
        <v>220</v>
      </c>
      <c r="K68" s="64">
        <f t="shared" si="1"/>
        <v>1020</v>
      </c>
      <c r="L68" s="66">
        <v>43264</v>
      </c>
      <c r="M68" s="66">
        <v>43270</v>
      </c>
    </row>
    <row r="69" spans="1:14" ht="22.5" x14ac:dyDescent="0.25">
      <c r="A69" s="82" t="s">
        <v>60</v>
      </c>
      <c r="B69" s="63" t="s">
        <v>1443</v>
      </c>
      <c r="C69" s="63" t="s">
        <v>162</v>
      </c>
      <c r="D69" s="63" t="s">
        <v>1444</v>
      </c>
      <c r="E69" s="63">
        <v>271800064</v>
      </c>
      <c r="F69" s="63">
        <f t="shared" si="0"/>
        <v>271800064</v>
      </c>
      <c r="G69" s="63">
        <v>22719362</v>
      </c>
      <c r="H69" s="64">
        <v>4940</v>
      </c>
      <c r="I69" s="63">
        <f>G69</f>
        <v>22719362</v>
      </c>
      <c r="J69" s="65">
        <v>1138</v>
      </c>
      <c r="K69" s="64">
        <f t="shared" si="1"/>
        <v>6078</v>
      </c>
      <c r="L69" s="66">
        <v>43265</v>
      </c>
      <c r="M69" s="66">
        <v>43272</v>
      </c>
    </row>
    <row r="70" spans="1:14" x14ac:dyDescent="0.25">
      <c r="A70" s="82" t="s">
        <v>62</v>
      </c>
      <c r="B70" s="63" t="s">
        <v>1445</v>
      </c>
      <c r="C70" s="63" t="s">
        <v>86</v>
      </c>
      <c r="D70" s="63"/>
      <c r="E70" s="63">
        <v>271800065</v>
      </c>
      <c r="F70" s="63">
        <f t="shared" si="0"/>
        <v>271800065</v>
      </c>
      <c r="G70" s="63">
        <v>22720319</v>
      </c>
      <c r="H70" s="64">
        <v>1616</v>
      </c>
      <c r="I70" s="63">
        <f>G70</f>
        <v>22720319</v>
      </c>
      <c r="J70" s="65">
        <v>370</v>
      </c>
      <c r="K70" s="64">
        <f t="shared" si="1"/>
        <v>1986</v>
      </c>
      <c r="L70" s="66">
        <v>43270</v>
      </c>
      <c r="M70" s="66">
        <v>43277</v>
      </c>
    </row>
    <row r="71" spans="1:14" ht="33.75" x14ac:dyDescent="0.25">
      <c r="A71" s="82" t="s">
        <v>63</v>
      </c>
      <c r="B71" s="63" t="s">
        <v>1446</v>
      </c>
      <c r="C71" s="63" t="s">
        <v>114</v>
      </c>
      <c r="D71" s="63" t="s">
        <v>1447</v>
      </c>
      <c r="E71" s="63">
        <v>271800066</v>
      </c>
      <c r="F71" s="63">
        <f t="shared" si="0"/>
        <v>271800066</v>
      </c>
      <c r="G71" s="63">
        <v>22720560</v>
      </c>
      <c r="H71" s="64">
        <v>6884</v>
      </c>
      <c r="I71" s="63">
        <v>22720560</v>
      </c>
      <c r="J71" s="65">
        <v>1946</v>
      </c>
      <c r="K71" s="64">
        <f t="shared" si="1"/>
        <v>8830</v>
      </c>
      <c r="L71" s="66">
        <v>43271</v>
      </c>
      <c r="M71" s="66">
        <v>43278</v>
      </c>
    </row>
    <row r="72" spans="1:14" x14ac:dyDescent="0.25">
      <c r="A72" s="82" t="s">
        <v>71</v>
      </c>
      <c r="B72" s="63" t="s">
        <v>733</v>
      </c>
      <c r="C72" s="63" t="s">
        <v>731</v>
      </c>
      <c r="D72" s="63"/>
      <c r="E72" s="84" t="s">
        <v>791</v>
      </c>
      <c r="F72" s="63" t="str">
        <f t="shared" ref="F72:F73" si="5">E72</f>
        <v>271800067</v>
      </c>
      <c r="G72" s="63">
        <v>22720645</v>
      </c>
      <c r="H72" s="64">
        <v>4855</v>
      </c>
      <c r="I72" s="63">
        <f>G72</f>
        <v>22720645</v>
      </c>
      <c r="J72" s="65">
        <v>1681</v>
      </c>
      <c r="K72" s="64">
        <f t="shared" ref="K72:K82" si="6">H72+J72</f>
        <v>6536</v>
      </c>
      <c r="L72" s="66">
        <v>43273</v>
      </c>
      <c r="M72" s="66">
        <v>43280</v>
      </c>
      <c r="N72" s="53"/>
    </row>
    <row r="73" spans="1:14" ht="22.5" x14ac:dyDescent="0.25">
      <c r="A73" s="82" t="s">
        <v>72</v>
      </c>
      <c r="B73" s="63" t="s">
        <v>1435</v>
      </c>
      <c r="C73" s="63" t="s">
        <v>164</v>
      </c>
      <c r="D73" s="63" t="s">
        <v>1436</v>
      </c>
      <c r="E73" s="84" t="s">
        <v>347</v>
      </c>
      <c r="F73" s="63" t="str">
        <f t="shared" si="5"/>
        <v>271800068</v>
      </c>
      <c r="G73" s="63">
        <v>22721641</v>
      </c>
      <c r="H73" s="64">
        <v>800</v>
      </c>
      <c r="I73" s="63">
        <f>G73</f>
        <v>22721641</v>
      </c>
      <c r="J73" s="65">
        <v>355</v>
      </c>
      <c r="K73" s="64">
        <f t="shared" si="6"/>
        <v>1155</v>
      </c>
      <c r="L73" s="66">
        <v>43277</v>
      </c>
      <c r="M73" s="66">
        <v>43284</v>
      </c>
    </row>
    <row r="74" spans="1:14" ht="33.75" x14ac:dyDescent="0.25">
      <c r="A74" s="82" t="s">
        <v>75</v>
      </c>
      <c r="B74" s="63" t="s">
        <v>1448</v>
      </c>
      <c r="C74" s="63" t="s">
        <v>162</v>
      </c>
      <c r="D74" s="63" t="s">
        <v>1449</v>
      </c>
      <c r="E74" s="84" t="s">
        <v>577</v>
      </c>
      <c r="F74" s="63">
        <v>27180062</v>
      </c>
      <c r="G74" s="63">
        <v>22722101</v>
      </c>
      <c r="H74" s="64">
        <v>7140</v>
      </c>
      <c r="I74" s="63">
        <f>G74</f>
        <v>22722101</v>
      </c>
      <c r="J74" s="65">
        <v>1547</v>
      </c>
      <c r="K74" s="64">
        <f t="shared" si="6"/>
        <v>8687</v>
      </c>
      <c r="L74" s="66">
        <v>43278</v>
      </c>
      <c r="M74" s="66">
        <v>43285</v>
      </c>
    </row>
    <row r="75" spans="1:14" x14ac:dyDescent="0.25">
      <c r="A75" s="82" t="s">
        <v>76</v>
      </c>
      <c r="B75" s="63" t="s">
        <v>799</v>
      </c>
      <c r="C75" s="63" t="s">
        <v>111</v>
      </c>
      <c r="D75" s="63" t="s">
        <v>800</v>
      </c>
      <c r="E75" s="84" t="s">
        <v>578</v>
      </c>
      <c r="F75" s="63" t="str">
        <f>E75</f>
        <v>271800070</v>
      </c>
      <c r="G75" s="63">
        <v>22723021</v>
      </c>
      <c r="H75" s="64">
        <v>2940</v>
      </c>
      <c r="I75" s="63">
        <f>G75</f>
        <v>22723021</v>
      </c>
      <c r="J75" s="65">
        <v>624</v>
      </c>
      <c r="K75" s="64">
        <f t="shared" si="6"/>
        <v>3564</v>
      </c>
      <c r="L75" s="66">
        <v>43283</v>
      </c>
      <c r="M75" s="66">
        <v>43290</v>
      </c>
      <c r="N75" s="53"/>
    </row>
    <row r="76" spans="1:14" ht="22.5" x14ac:dyDescent="0.25">
      <c r="A76" s="82" t="s">
        <v>77</v>
      </c>
      <c r="B76" s="63" t="s">
        <v>1450</v>
      </c>
      <c r="C76" s="63" t="s">
        <v>114</v>
      </c>
      <c r="D76" s="63" t="s">
        <v>1451</v>
      </c>
      <c r="E76" s="84" t="s">
        <v>579</v>
      </c>
      <c r="F76" s="63" t="str">
        <f t="shared" ref="F76:F135" si="7">E76</f>
        <v>271800071</v>
      </c>
      <c r="G76" s="63">
        <v>22723091</v>
      </c>
      <c r="H76" s="64">
        <v>13196</v>
      </c>
      <c r="I76" s="63">
        <f t="shared" ref="I76:I121" si="8">G76</f>
        <v>22723091</v>
      </c>
      <c r="J76" s="65">
        <v>2657</v>
      </c>
      <c r="K76" s="64">
        <f t="shared" si="6"/>
        <v>15853</v>
      </c>
      <c r="L76" s="66">
        <v>43285</v>
      </c>
      <c r="M76" s="66">
        <v>43292</v>
      </c>
    </row>
    <row r="77" spans="1:14" x14ac:dyDescent="0.25">
      <c r="A77" s="82" t="s">
        <v>78</v>
      </c>
      <c r="B77" s="63" t="s">
        <v>1452</v>
      </c>
      <c r="C77" s="63" t="s">
        <v>86</v>
      </c>
      <c r="D77" s="63" t="s">
        <v>217</v>
      </c>
      <c r="E77" s="84" t="s">
        <v>580</v>
      </c>
      <c r="F77" s="63" t="str">
        <f t="shared" si="7"/>
        <v>271800072</v>
      </c>
      <c r="G77" s="63">
        <v>22723241</v>
      </c>
      <c r="H77" s="64">
        <v>1000</v>
      </c>
      <c r="I77" s="63">
        <f t="shared" si="8"/>
        <v>22723241</v>
      </c>
      <c r="J77" s="65">
        <v>442</v>
      </c>
      <c r="K77" s="64">
        <f t="shared" si="6"/>
        <v>1442</v>
      </c>
      <c r="L77" s="66">
        <v>43285</v>
      </c>
      <c r="M77" s="66">
        <v>43292</v>
      </c>
    </row>
    <row r="78" spans="1:14" ht="22.5" x14ac:dyDescent="0.25">
      <c r="A78" s="82" t="s">
        <v>79</v>
      </c>
      <c r="B78" s="63" t="s">
        <v>1453</v>
      </c>
      <c r="C78" s="63" t="s">
        <v>114</v>
      </c>
      <c r="D78" s="63" t="s">
        <v>1454</v>
      </c>
      <c r="E78" s="84" t="s">
        <v>581</v>
      </c>
      <c r="F78" s="63" t="str">
        <f t="shared" si="7"/>
        <v>271800073</v>
      </c>
      <c r="G78" s="63">
        <v>22723447</v>
      </c>
      <c r="H78" s="64">
        <v>8540</v>
      </c>
      <c r="I78" s="63">
        <f t="shared" si="8"/>
        <v>22723447</v>
      </c>
      <c r="J78" s="65">
        <v>1150</v>
      </c>
      <c r="K78" s="64">
        <f t="shared" si="6"/>
        <v>9690</v>
      </c>
      <c r="L78" s="66">
        <v>43285</v>
      </c>
      <c r="M78" s="66">
        <v>43292</v>
      </c>
    </row>
    <row r="79" spans="1:14" ht="33.75" x14ac:dyDescent="0.25">
      <c r="A79" s="82" t="s">
        <v>80</v>
      </c>
      <c r="B79" s="63" t="s">
        <v>1455</v>
      </c>
      <c r="C79" s="63" t="s">
        <v>162</v>
      </c>
      <c r="D79" s="63" t="s">
        <v>1456</v>
      </c>
      <c r="E79" s="84" t="s">
        <v>582</v>
      </c>
      <c r="F79" s="63" t="str">
        <f t="shared" si="7"/>
        <v>271800074</v>
      </c>
      <c r="G79" s="63">
        <v>22723530</v>
      </c>
      <c r="H79" s="64">
        <v>6540</v>
      </c>
      <c r="I79" s="63">
        <f t="shared" si="8"/>
        <v>22723530</v>
      </c>
      <c r="J79" s="65">
        <v>1508</v>
      </c>
      <c r="K79" s="64">
        <f t="shared" si="6"/>
        <v>8048</v>
      </c>
      <c r="L79" s="66">
        <v>43286</v>
      </c>
      <c r="M79" s="66">
        <v>43293</v>
      </c>
    </row>
    <row r="80" spans="1:14" ht="22.5" x14ac:dyDescent="0.25">
      <c r="A80" s="82" t="s">
        <v>81</v>
      </c>
      <c r="B80" s="63" t="s">
        <v>1034</v>
      </c>
      <c r="C80" s="63" t="s">
        <v>113</v>
      </c>
      <c r="D80" s="63" t="s">
        <v>1457</v>
      </c>
      <c r="E80" s="84" t="s">
        <v>583</v>
      </c>
      <c r="F80" s="63" t="str">
        <f t="shared" si="7"/>
        <v>271800075</v>
      </c>
      <c r="G80" s="63">
        <v>23028410</v>
      </c>
      <c r="H80" s="64">
        <v>1000</v>
      </c>
      <c r="I80" s="63">
        <f t="shared" si="8"/>
        <v>23028410</v>
      </c>
      <c r="J80" s="65">
        <v>947</v>
      </c>
      <c r="K80" s="64">
        <f t="shared" si="6"/>
        <v>1947</v>
      </c>
      <c r="L80" s="66">
        <v>43300</v>
      </c>
      <c r="M80" s="66">
        <v>43307</v>
      </c>
      <c r="N80" s="53"/>
    </row>
    <row r="81" spans="1:14" ht="22.5" x14ac:dyDescent="0.25">
      <c r="A81" s="82" t="s">
        <v>82</v>
      </c>
      <c r="B81" s="63" t="s">
        <v>84</v>
      </c>
      <c r="C81" s="63" t="s">
        <v>85</v>
      </c>
      <c r="D81" s="63" t="s">
        <v>1458</v>
      </c>
      <c r="E81" s="84" t="s">
        <v>584</v>
      </c>
      <c r="F81" s="63" t="str">
        <f t="shared" si="7"/>
        <v>271800076</v>
      </c>
      <c r="G81" s="63">
        <v>23028515</v>
      </c>
      <c r="H81" s="64">
        <v>800</v>
      </c>
      <c r="I81" s="63">
        <f t="shared" si="8"/>
        <v>23028515</v>
      </c>
      <c r="J81" s="65">
        <v>220</v>
      </c>
      <c r="K81" s="64">
        <f t="shared" si="6"/>
        <v>1020</v>
      </c>
      <c r="L81" s="66">
        <v>43300</v>
      </c>
      <c r="M81" s="66">
        <v>43307</v>
      </c>
    </row>
    <row r="82" spans="1:14" ht="22.5" x14ac:dyDescent="0.25">
      <c r="A82" s="82" t="s">
        <v>83</v>
      </c>
      <c r="B82" s="63" t="s">
        <v>84</v>
      </c>
      <c r="C82" s="63" t="s">
        <v>85</v>
      </c>
      <c r="D82" s="63" t="s">
        <v>1462</v>
      </c>
      <c r="E82" s="84" t="s">
        <v>585</v>
      </c>
      <c r="F82" s="63" t="str">
        <f t="shared" si="7"/>
        <v>271800077</v>
      </c>
      <c r="G82" s="63">
        <v>23028515</v>
      </c>
      <c r="H82" s="64">
        <v>800</v>
      </c>
      <c r="I82" s="63">
        <f t="shared" si="8"/>
        <v>23028515</v>
      </c>
      <c r="J82" s="65">
        <v>220</v>
      </c>
      <c r="K82" s="64">
        <f t="shared" si="6"/>
        <v>1020</v>
      </c>
      <c r="L82" s="66">
        <v>43300</v>
      </c>
      <c r="M82" s="66">
        <v>43307</v>
      </c>
    </row>
    <row r="83" spans="1:14" ht="22.5" x14ac:dyDescent="0.25">
      <c r="A83" s="82" t="s">
        <v>106</v>
      </c>
      <c r="B83" s="63" t="s">
        <v>1459</v>
      </c>
      <c r="C83" s="63" t="s">
        <v>112</v>
      </c>
      <c r="D83" s="63" t="s">
        <v>1460</v>
      </c>
      <c r="E83" s="84" t="s">
        <v>586</v>
      </c>
      <c r="F83" s="63" t="str">
        <f t="shared" si="7"/>
        <v>271800078</v>
      </c>
      <c r="G83" s="63">
        <v>23028640</v>
      </c>
      <c r="H83" s="64">
        <v>2300</v>
      </c>
      <c r="I83" s="63">
        <f t="shared" ref="I83:I84" si="9">G83</f>
        <v>23028640</v>
      </c>
      <c r="J83" s="65">
        <v>1051</v>
      </c>
      <c r="K83" s="64">
        <f t="shared" ref="K83:K146" si="10">H83+J83</f>
        <v>3351</v>
      </c>
      <c r="L83" s="66">
        <v>43301</v>
      </c>
      <c r="M83" s="66">
        <v>43308</v>
      </c>
    </row>
    <row r="84" spans="1:14" ht="22.5" x14ac:dyDescent="0.25">
      <c r="A84" s="82" t="s">
        <v>107</v>
      </c>
      <c r="B84" s="63" t="s">
        <v>198</v>
      </c>
      <c r="C84" s="63" t="s">
        <v>164</v>
      </c>
      <c r="D84" s="63" t="s">
        <v>1461</v>
      </c>
      <c r="E84" s="84" t="s">
        <v>587</v>
      </c>
      <c r="F84" s="63" t="str">
        <f t="shared" si="7"/>
        <v>271800079</v>
      </c>
      <c r="G84" s="63">
        <v>23020182</v>
      </c>
      <c r="H84" s="64">
        <v>800</v>
      </c>
      <c r="I84" s="63">
        <f t="shared" si="9"/>
        <v>23020182</v>
      </c>
      <c r="J84" s="65">
        <v>104</v>
      </c>
      <c r="K84" s="64">
        <f t="shared" si="10"/>
        <v>904</v>
      </c>
      <c r="L84" s="66">
        <v>43308</v>
      </c>
      <c r="M84" s="66">
        <v>43315</v>
      </c>
      <c r="N84" s="53"/>
    </row>
    <row r="85" spans="1:14" x14ac:dyDescent="0.25">
      <c r="A85" s="82" t="s">
        <v>108</v>
      </c>
      <c r="B85" s="63" t="s">
        <v>736</v>
      </c>
      <c r="C85" s="63" t="s">
        <v>731</v>
      </c>
      <c r="D85" s="63"/>
      <c r="E85" s="63">
        <v>271800080</v>
      </c>
      <c r="F85" s="63">
        <f t="shared" si="7"/>
        <v>271800080</v>
      </c>
      <c r="G85" s="63">
        <v>23020687</v>
      </c>
      <c r="H85" s="64">
        <v>3876</v>
      </c>
      <c r="I85" s="63">
        <f t="shared" si="8"/>
        <v>23020687</v>
      </c>
      <c r="J85" s="65">
        <v>609</v>
      </c>
      <c r="K85" s="64">
        <f t="shared" si="10"/>
        <v>4485</v>
      </c>
      <c r="L85" s="66">
        <v>43311</v>
      </c>
      <c r="M85" s="66">
        <v>43318</v>
      </c>
      <c r="N85" s="53"/>
    </row>
    <row r="86" spans="1:14" ht="22.5" x14ac:dyDescent="0.25">
      <c r="A86" s="82" t="s">
        <v>109</v>
      </c>
      <c r="B86" s="63" t="s">
        <v>1463</v>
      </c>
      <c r="C86" s="63" t="s">
        <v>1464</v>
      </c>
      <c r="D86" s="63" t="s">
        <v>1465</v>
      </c>
      <c r="E86" s="63">
        <v>271800081</v>
      </c>
      <c r="F86" s="63">
        <f t="shared" si="7"/>
        <v>271800081</v>
      </c>
      <c r="G86" s="63">
        <v>23032233</v>
      </c>
      <c r="H86" s="64">
        <v>1706</v>
      </c>
      <c r="I86" s="63">
        <f t="shared" si="8"/>
        <v>23032233</v>
      </c>
      <c r="J86" s="65">
        <v>616</v>
      </c>
      <c r="K86" s="64">
        <f t="shared" si="10"/>
        <v>2322</v>
      </c>
      <c r="L86" s="66">
        <v>43320</v>
      </c>
      <c r="M86" s="66">
        <v>43327</v>
      </c>
      <c r="N86" s="53"/>
    </row>
    <row r="87" spans="1:14" x14ac:dyDescent="0.25">
      <c r="A87" s="82" t="s">
        <v>130</v>
      </c>
      <c r="B87" s="63" t="s">
        <v>888</v>
      </c>
      <c r="C87" s="63" t="s">
        <v>87</v>
      </c>
      <c r="D87" s="63" t="s">
        <v>1466</v>
      </c>
      <c r="E87" s="63">
        <v>271800082</v>
      </c>
      <c r="F87" s="63">
        <f t="shared" si="7"/>
        <v>271800082</v>
      </c>
      <c r="G87" s="63">
        <v>23032297</v>
      </c>
      <c r="H87" s="64">
        <v>1000</v>
      </c>
      <c r="I87" s="63">
        <f t="shared" si="8"/>
        <v>23032297</v>
      </c>
      <c r="J87" s="65">
        <v>880</v>
      </c>
      <c r="K87" s="64">
        <f t="shared" si="10"/>
        <v>1880</v>
      </c>
      <c r="L87" s="66">
        <v>43320</v>
      </c>
      <c r="M87" s="66">
        <v>43327</v>
      </c>
    </row>
    <row r="88" spans="1:14" x14ac:dyDescent="0.25">
      <c r="A88" s="82" t="s">
        <v>131</v>
      </c>
      <c r="B88" s="63" t="s">
        <v>1467</v>
      </c>
      <c r="C88" s="63" t="s">
        <v>739</v>
      </c>
      <c r="D88" s="63"/>
      <c r="E88" s="63">
        <v>271800083</v>
      </c>
      <c r="F88" s="63">
        <f t="shared" si="7"/>
        <v>271800083</v>
      </c>
      <c r="G88" s="63">
        <v>23032917</v>
      </c>
      <c r="H88" s="64">
        <v>1320</v>
      </c>
      <c r="I88" s="63">
        <f t="shared" si="8"/>
        <v>23032917</v>
      </c>
      <c r="J88" s="65">
        <v>378</v>
      </c>
      <c r="K88" s="64">
        <f t="shared" si="10"/>
        <v>1698</v>
      </c>
      <c r="L88" s="66">
        <v>43322</v>
      </c>
      <c r="M88" s="66">
        <v>43329</v>
      </c>
    </row>
    <row r="89" spans="1:14" x14ac:dyDescent="0.25">
      <c r="A89" s="82" t="s">
        <v>132</v>
      </c>
      <c r="B89" s="63" t="s">
        <v>736</v>
      </c>
      <c r="C89" s="63" t="s">
        <v>735</v>
      </c>
      <c r="D89" s="63"/>
      <c r="E89" s="63">
        <v>271800084</v>
      </c>
      <c r="F89" s="63">
        <f t="shared" si="7"/>
        <v>271800084</v>
      </c>
      <c r="G89" s="63">
        <v>23033423</v>
      </c>
      <c r="H89" s="64">
        <v>2780</v>
      </c>
      <c r="I89" s="63">
        <f t="shared" si="8"/>
        <v>23033423</v>
      </c>
      <c r="J89" s="65">
        <v>799</v>
      </c>
      <c r="K89" s="64">
        <f t="shared" si="10"/>
        <v>3579</v>
      </c>
      <c r="L89" s="66">
        <v>43322</v>
      </c>
      <c r="M89" s="66">
        <v>43329</v>
      </c>
    </row>
    <row r="90" spans="1:14" x14ac:dyDescent="0.25">
      <c r="A90" s="82" t="s">
        <v>133</v>
      </c>
      <c r="B90" s="63" t="s">
        <v>1468</v>
      </c>
      <c r="C90" s="63" t="s">
        <v>164</v>
      </c>
      <c r="D90" s="63"/>
      <c r="E90" s="63">
        <v>271800085</v>
      </c>
      <c r="F90" s="63">
        <f t="shared" si="7"/>
        <v>271800085</v>
      </c>
      <c r="G90" s="63">
        <v>23036676</v>
      </c>
      <c r="H90" s="64">
        <v>1000</v>
      </c>
      <c r="I90" s="63">
        <f t="shared" si="8"/>
        <v>23036676</v>
      </c>
      <c r="J90" s="65">
        <v>428</v>
      </c>
      <c r="K90" s="64">
        <f t="shared" si="10"/>
        <v>1428</v>
      </c>
      <c r="L90" s="66">
        <v>43342</v>
      </c>
      <c r="M90" s="66">
        <v>43349</v>
      </c>
    </row>
    <row r="91" spans="1:14" ht="22.5" x14ac:dyDescent="0.25">
      <c r="A91" s="82" t="s">
        <v>134</v>
      </c>
      <c r="B91" s="63" t="s">
        <v>1469</v>
      </c>
      <c r="C91" s="63" t="s">
        <v>114</v>
      </c>
      <c r="D91" s="63" t="s">
        <v>1470</v>
      </c>
      <c r="E91" s="63">
        <v>271800086</v>
      </c>
      <c r="F91" s="63">
        <f t="shared" si="7"/>
        <v>271800086</v>
      </c>
      <c r="G91" s="63">
        <v>23036032</v>
      </c>
      <c r="H91" s="64">
        <v>5420</v>
      </c>
      <c r="I91" s="63">
        <f t="shared" si="8"/>
        <v>23036032</v>
      </c>
      <c r="J91" s="65">
        <v>1158</v>
      </c>
      <c r="K91" s="64">
        <f t="shared" si="10"/>
        <v>6578</v>
      </c>
      <c r="L91" s="66">
        <v>43342</v>
      </c>
      <c r="M91" s="66">
        <v>43350</v>
      </c>
    </row>
    <row r="92" spans="1:14" x14ac:dyDescent="0.25">
      <c r="A92" s="82" t="s">
        <v>135</v>
      </c>
      <c r="B92" s="63" t="s">
        <v>1471</v>
      </c>
      <c r="C92" s="63" t="s">
        <v>735</v>
      </c>
      <c r="D92" s="63"/>
      <c r="E92" s="63">
        <v>271800087</v>
      </c>
      <c r="F92" s="63">
        <f t="shared" si="7"/>
        <v>271800087</v>
      </c>
      <c r="G92" s="63">
        <v>23035061</v>
      </c>
      <c r="H92" s="64">
        <v>800</v>
      </c>
      <c r="I92" s="63">
        <f t="shared" si="8"/>
        <v>23035061</v>
      </c>
      <c r="J92" s="65">
        <v>220</v>
      </c>
      <c r="K92" s="64">
        <f t="shared" si="10"/>
        <v>1020</v>
      </c>
      <c r="L92" s="66">
        <v>43346</v>
      </c>
      <c r="M92" s="66">
        <v>43353</v>
      </c>
    </row>
    <row r="93" spans="1:14" ht="22.5" x14ac:dyDescent="0.25">
      <c r="A93" s="82" t="s">
        <v>136</v>
      </c>
      <c r="B93" s="63" t="s">
        <v>1472</v>
      </c>
      <c r="C93" s="63" t="s">
        <v>85</v>
      </c>
      <c r="D93" s="63" t="s">
        <v>1473</v>
      </c>
      <c r="E93" s="63">
        <v>271800088</v>
      </c>
      <c r="F93" s="63">
        <f t="shared" si="7"/>
        <v>271800088</v>
      </c>
      <c r="G93" s="63">
        <v>23255368</v>
      </c>
      <c r="H93" s="64">
        <v>2140</v>
      </c>
      <c r="I93" s="63">
        <f t="shared" si="8"/>
        <v>23255368</v>
      </c>
      <c r="J93" s="65">
        <v>572</v>
      </c>
      <c r="K93" s="64">
        <f t="shared" si="10"/>
        <v>2712</v>
      </c>
      <c r="L93" s="66">
        <v>43348</v>
      </c>
      <c r="M93" s="66">
        <v>43355</v>
      </c>
    </row>
    <row r="94" spans="1:14" x14ac:dyDescent="0.25">
      <c r="A94" s="82" t="s">
        <v>137</v>
      </c>
      <c r="B94" s="63" t="s">
        <v>1474</v>
      </c>
      <c r="C94" s="63" t="s">
        <v>164</v>
      </c>
      <c r="D94" s="63" t="s">
        <v>188</v>
      </c>
      <c r="E94" s="63">
        <v>271800089</v>
      </c>
      <c r="F94" s="63">
        <f t="shared" si="7"/>
        <v>271800089</v>
      </c>
      <c r="G94" s="63">
        <v>23255563</v>
      </c>
      <c r="H94" s="64">
        <v>9447</v>
      </c>
      <c r="I94" s="63">
        <f t="shared" si="8"/>
        <v>23255563</v>
      </c>
      <c r="J94" s="65">
        <v>589</v>
      </c>
      <c r="K94" s="64">
        <f t="shared" si="10"/>
        <v>10036</v>
      </c>
      <c r="L94" s="66">
        <v>43348</v>
      </c>
      <c r="M94" s="66">
        <v>43355</v>
      </c>
    </row>
    <row r="95" spans="1:14" ht="33.75" x14ac:dyDescent="0.25">
      <c r="A95" s="82" t="s">
        <v>138</v>
      </c>
      <c r="B95" s="63" t="s">
        <v>1475</v>
      </c>
      <c r="C95" s="63" t="s">
        <v>114</v>
      </c>
      <c r="D95" s="63" t="s">
        <v>1476</v>
      </c>
      <c r="E95" s="63">
        <v>271800090</v>
      </c>
      <c r="F95" s="63">
        <f t="shared" si="7"/>
        <v>271800090</v>
      </c>
      <c r="G95" s="63">
        <v>2325902</v>
      </c>
      <c r="H95" s="64">
        <v>6960</v>
      </c>
      <c r="I95" s="63">
        <f t="shared" si="8"/>
        <v>2325902</v>
      </c>
      <c r="J95" s="65">
        <v>2312</v>
      </c>
      <c r="K95" s="64">
        <f t="shared" si="10"/>
        <v>9272</v>
      </c>
      <c r="L95" s="66">
        <v>43349</v>
      </c>
      <c r="M95" s="66">
        <v>43356</v>
      </c>
      <c r="N95" s="53"/>
    </row>
    <row r="96" spans="1:14" x14ac:dyDescent="0.25">
      <c r="A96" s="82" t="s">
        <v>139</v>
      </c>
      <c r="B96" s="63" t="s">
        <v>396</v>
      </c>
      <c r="C96" s="63" t="s">
        <v>87</v>
      </c>
      <c r="D96" s="63" t="s">
        <v>1392</v>
      </c>
      <c r="E96" s="63">
        <v>271800091</v>
      </c>
      <c r="F96" s="63">
        <f t="shared" si="7"/>
        <v>271800091</v>
      </c>
      <c r="G96" s="63">
        <v>23257031</v>
      </c>
      <c r="H96" s="64">
        <v>800</v>
      </c>
      <c r="I96" s="63">
        <f t="shared" si="8"/>
        <v>23257031</v>
      </c>
      <c r="J96" s="65">
        <v>422</v>
      </c>
      <c r="K96" s="64">
        <f t="shared" si="10"/>
        <v>1222</v>
      </c>
      <c r="L96" s="66">
        <v>43355</v>
      </c>
      <c r="M96" s="66">
        <v>43362</v>
      </c>
    </row>
    <row r="97" spans="1:14" ht="22.5" x14ac:dyDescent="0.25">
      <c r="A97" s="82" t="s">
        <v>37</v>
      </c>
      <c r="B97" s="63" t="s">
        <v>1477</v>
      </c>
      <c r="C97" s="63" t="s">
        <v>182</v>
      </c>
      <c r="D97" s="63" t="s">
        <v>1478</v>
      </c>
      <c r="E97" s="63">
        <v>271800092</v>
      </c>
      <c r="F97" s="63">
        <f t="shared" si="7"/>
        <v>271800092</v>
      </c>
      <c r="G97" s="63">
        <v>23257312</v>
      </c>
      <c r="H97" s="64">
        <v>1900</v>
      </c>
      <c r="I97" s="63">
        <f t="shared" si="8"/>
        <v>23257312</v>
      </c>
      <c r="J97" s="65">
        <v>266</v>
      </c>
      <c r="K97" s="64">
        <f t="shared" si="10"/>
        <v>2166</v>
      </c>
      <c r="L97" s="66">
        <v>43356</v>
      </c>
      <c r="M97" s="66">
        <v>43363</v>
      </c>
    </row>
    <row r="98" spans="1:14" ht="33.75" x14ac:dyDescent="0.25">
      <c r="A98" s="82" t="s">
        <v>38</v>
      </c>
      <c r="B98" s="63" t="s">
        <v>1479</v>
      </c>
      <c r="C98" s="63" t="s">
        <v>162</v>
      </c>
      <c r="D98" s="63" t="s">
        <v>1480</v>
      </c>
      <c r="E98" s="63">
        <v>271800093</v>
      </c>
      <c r="F98" s="63">
        <f t="shared" si="7"/>
        <v>271800093</v>
      </c>
      <c r="G98" s="63">
        <v>23258107</v>
      </c>
      <c r="H98" s="64">
        <v>9884</v>
      </c>
      <c r="I98" s="63">
        <f t="shared" si="8"/>
        <v>23258107</v>
      </c>
      <c r="J98" s="65">
        <v>1764</v>
      </c>
      <c r="K98" s="64">
        <f t="shared" si="10"/>
        <v>11648</v>
      </c>
      <c r="L98" s="66">
        <v>43360</v>
      </c>
      <c r="M98" s="66">
        <v>43367</v>
      </c>
    </row>
    <row r="99" spans="1:14" ht="22.5" x14ac:dyDescent="0.25">
      <c r="A99" s="82" t="s">
        <v>39</v>
      </c>
      <c r="B99" s="63" t="s">
        <v>1481</v>
      </c>
      <c r="C99" s="63" t="s">
        <v>162</v>
      </c>
      <c r="D99" s="63" t="s">
        <v>1482</v>
      </c>
      <c r="E99" s="63">
        <v>271800094</v>
      </c>
      <c r="F99" s="63">
        <f t="shared" si="7"/>
        <v>271800094</v>
      </c>
      <c r="G99" s="63">
        <v>23258619</v>
      </c>
      <c r="H99" s="64">
        <v>2460</v>
      </c>
      <c r="I99" s="63">
        <f t="shared" si="8"/>
        <v>23258619</v>
      </c>
      <c r="J99" s="65">
        <v>978</v>
      </c>
      <c r="K99" s="64">
        <f t="shared" si="10"/>
        <v>3438</v>
      </c>
      <c r="L99" s="66">
        <v>43362</v>
      </c>
      <c r="M99" s="66">
        <v>43369</v>
      </c>
    </row>
    <row r="100" spans="1:14" ht="22.5" x14ac:dyDescent="0.25">
      <c r="A100" s="82" t="s">
        <v>40</v>
      </c>
      <c r="B100" s="63" t="s">
        <v>1483</v>
      </c>
      <c r="C100" s="63" t="s">
        <v>164</v>
      </c>
      <c r="D100" s="63" t="s">
        <v>1021</v>
      </c>
      <c r="E100" s="63">
        <v>271800095</v>
      </c>
      <c r="F100" s="63">
        <f t="shared" si="7"/>
        <v>271800095</v>
      </c>
      <c r="G100" s="63">
        <v>23453338</v>
      </c>
      <c r="H100" s="64">
        <v>800</v>
      </c>
      <c r="I100" s="63">
        <f t="shared" si="8"/>
        <v>23453338</v>
      </c>
      <c r="J100" s="65">
        <v>220</v>
      </c>
      <c r="K100" s="64">
        <f t="shared" si="10"/>
        <v>1020</v>
      </c>
      <c r="L100" s="66">
        <v>43346</v>
      </c>
      <c r="M100" s="66">
        <v>43383</v>
      </c>
    </row>
    <row r="101" spans="1:14" x14ac:dyDescent="0.25">
      <c r="A101" s="82" t="s">
        <v>41</v>
      </c>
      <c r="B101" s="63" t="s">
        <v>999</v>
      </c>
      <c r="C101" s="63" t="s">
        <v>181</v>
      </c>
      <c r="D101" s="63" t="s">
        <v>1484</v>
      </c>
      <c r="E101" s="63">
        <v>271800096</v>
      </c>
      <c r="F101" s="63">
        <f t="shared" si="7"/>
        <v>271800096</v>
      </c>
      <c r="G101" s="63">
        <v>23454152</v>
      </c>
      <c r="H101" s="64">
        <v>1000</v>
      </c>
      <c r="I101" s="63">
        <f t="shared" si="8"/>
        <v>23454152</v>
      </c>
      <c r="J101" s="65">
        <v>897</v>
      </c>
      <c r="K101" s="64">
        <f t="shared" si="10"/>
        <v>1897</v>
      </c>
      <c r="L101" s="66">
        <v>43381</v>
      </c>
      <c r="M101" s="66">
        <v>43388</v>
      </c>
      <c r="N101" s="53"/>
    </row>
    <row r="102" spans="1:14" ht="33.75" x14ac:dyDescent="0.25">
      <c r="A102" s="82" t="s">
        <v>42</v>
      </c>
      <c r="B102" s="63" t="s">
        <v>794</v>
      </c>
      <c r="C102" s="63" t="s">
        <v>166</v>
      </c>
      <c r="D102" s="63" t="s">
        <v>1485</v>
      </c>
      <c r="E102" s="63">
        <v>271800097</v>
      </c>
      <c r="F102" s="63">
        <f t="shared" si="7"/>
        <v>271800097</v>
      </c>
      <c r="G102" s="63">
        <v>23454171</v>
      </c>
      <c r="H102" s="64">
        <v>600</v>
      </c>
      <c r="I102" s="63">
        <f t="shared" si="8"/>
        <v>23454171</v>
      </c>
      <c r="J102" s="65">
        <v>284</v>
      </c>
      <c r="K102" s="64">
        <f t="shared" si="10"/>
        <v>884</v>
      </c>
      <c r="L102" s="66">
        <v>43382</v>
      </c>
      <c r="M102" s="66">
        <v>43389</v>
      </c>
    </row>
    <row r="103" spans="1:14" ht="22.5" x14ac:dyDescent="0.25">
      <c r="A103" s="82" t="s">
        <v>43</v>
      </c>
      <c r="B103" s="63" t="s">
        <v>1486</v>
      </c>
      <c r="C103" s="63" t="s">
        <v>85</v>
      </c>
      <c r="D103" s="63" t="s">
        <v>1487</v>
      </c>
      <c r="E103" s="63">
        <v>271800098</v>
      </c>
      <c r="F103" s="63">
        <f t="shared" si="7"/>
        <v>271800098</v>
      </c>
      <c r="G103" s="63">
        <v>23454300</v>
      </c>
      <c r="H103" s="64">
        <v>2780</v>
      </c>
      <c r="I103" s="63">
        <f t="shared" si="8"/>
        <v>23454300</v>
      </c>
      <c r="J103" s="65">
        <v>958</v>
      </c>
      <c r="K103" s="64">
        <f t="shared" si="10"/>
        <v>3738</v>
      </c>
      <c r="L103" s="66">
        <v>43382</v>
      </c>
      <c r="M103" s="66">
        <v>43389</v>
      </c>
    </row>
    <row r="104" spans="1:14" x14ac:dyDescent="0.25">
      <c r="A104" s="82" t="s">
        <v>50</v>
      </c>
      <c r="B104" s="63" t="s">
        <v>1488</v>
      </c>
      <c r="C104" s="63" t="s">
        <v>1489</v>
      </c>
      <c r="D104" s="63" t="s">
        <v>1490</v>
      </c>
      <c r="E104" s="63">
        <v>271800099</v>
      </c>
      <c r="F104" s="63">
        <f t="shared" si="7"/>
        <v>271800099</v>
      </c>
      <c r="G104" s="63">
        <v>23454623</v>
      </c>
      <c r="H104" s="64">
        <v>1000</v>
      </c>
      <c r="I104" s="63">
        <f t="shared" si="8"/>
        <v>23454623</v>
      </c>
      <c r="J104" s="65">
        <v>508</v>
      </c>
      <c r="K104" s="64">
        <f t="shared" si="10"/>
        <v>1508</v>
      </c>
      <c r="L104" s="66">
        <v>43382</v>
      </c>
      <c r="M104" s="66">
        <v>43389</v>
      </c>
    </row>
    <row r="105" spans="1:14" x14ac:dyDescent="0.25">
      <c r="A105" s="82" t="s">
        <v>51</v>
      </c>
      <c r="B105" s="63" t="s">
        <v>1491</v>
      </c>
      <c r="C105" s="63" t="s">
        <v>168</v>
      </c>
      <c r="D105" s="63"/>
      <c r="E105" s="63">
        <v>271800100</v>
      </c>
      <c r="F105" s="63">
        <f t="shared" si="7"/>
        <v>271800100</v>
      </c>
      <c r="G105" s="63">
        <v>23456079</v>
      </c>
      <c r="H105" s="64">
        <v>800</v>
      </c>
      <c r="I105" s="63">
        <f t="shared" si="8"/>
        <v>23456079</v>
      </c>
      <c r="J105" s="65">
        <v>326</v>
      </c>
      <c r="K105" s="64">
        <f t="shared" si="10"/>
        <v>1126</v>
      </c>
      <c r="L105" s="66">
        <v>43389</v>
      </c>
      <c r="M105" s="66">
        <v>43396</v>
      </c>
      <c r="N105" s="53"/>
    </row>
    <row r="106" spans="1:14" x14ac:dyDescent="0.25">
      <c r="A106" s="82" t="s">
        <v>52</v>
      </c>
      <c r="B106" s="63" t="s">
        <v>503</v>
      </c>
      <c r="C106" s="63" t="s">
        <v>168</v>
      </c>
      <c r="D106" s="63"/>
      <c r="E106" s="63">
        <v>271800101</v>
      </c>
      <c r="F106" s="63">
        <f t="shared" si="7"/>
        <v>271800101</v>
      </c>
      <c r="G106" s="63">
        <v>23455985</v>
      </c>
      <c r="H106" s="64">
        <v>1752</v>
      </c>
      <c r="I106" s="63">
        <f t="shared" si="8"/>
        <v>23455985</v>
      </c>
      <c r="J106" s="65">
        <v>1077</v>
      </c>
      <c r="K106" s="64">
        <f t="shared" si="10"/>
        <v>2829</v>
      </c>
      <c r="L106" s="66">
        <v>43389</v>
      </c>
      <c r="M106" s="66">
        <v>43396</v>
      </c>
      <c r="N106" s="53"/>
    </row>
    <row r="107" spans="1:14" ht="22.5" x14ac:dyDescent="0.25">
      <c r="A107" s="82" t="s">
        <v>53</v>
      </c>
      <c r="B107" s="63" t="s">
        <v>199</v>
      </c>
      <c r="C107" s="63" t="s">
        <v>1008</v>
      </c>
      <c r="D107" s="63" t="s">
        <v>1492</v>
      </c>
      <c r="E107" s="63">
        <v>271800102</v>
      </c>
      <c r="F107" s="63">
        <f t="shared" si="7"/>
        <v>271800102</v>
      </c>
      <c r="G107" s="63">
        <v>23456087</v>
      </c>
      <c r="H107" s="64">
        <v>1000</v>
      </c>
      <c r="I107" s="63">
        <f t="shared" si="8"/>
        <v>23456087</v>
      </c>
      <c r="J107" s="65">
        <v>470</v>
      </c>
      <c r="K107" s="64">
        <f t="shared" si="10"/>
        <v>1470</v>
      </c>
      <c r="L107" s="66">
        <v>43389</v>
      </c>
      <c r="M107" s="66">
        <v>43761</v>
      </c>
      <c r="N107" s="53"/>
    </row>
    <row r="108" spans="1:14" ht="22.5" x14ac:dyDescent="0.25">
      <c r="A108" s="82" t="s">
        <v>54</v>
      </c>
      <c r="B108" s="63" t="s">
        <v>1493</v>
      </c>
      <c r="C108" s="63" t="s">
        <v>162</v>
      </c>
      <c r="D108" s="63" t="s">
        <v>1494</v>
      </c>
      <c r="E108" s="63">
        <v>271800103</v>
      </c>
      <c r="F108" s="63">
        <f t="shared" si="7"/>
        <v>271800103</v>
      </c>
      <c r="G108" s="63">
        <v>23456448</v>
      </c>
      <c r="H108" s="64">
        <v>6560</v>
      </c>
      <c r="I108" s="63">
        <f t="shared" si="8"/>
        <v>23456448</v>
      </c>
      <c r="J108" s="65">
        <v>1783</v>
      </c>
      <c r="K108" s="64">
        <f t="shared" si="10"/>
        <v>8343</v>
      </c>
      <c r="L108" s="66">
        <v>43391</v>
      </c>
      <c r="M108" s="66">
        <v>43398</v>
      </c>
      <c r="N108" s="53"/>
    </row>
    <row r="109" spans="1:14" x14ac:dyDescent="0.25">
      <c r="A109" s="82" t="s">
        <v>55</v>
      </c>
      <c r="B109" s="63" t="s">
        <v>1495</v>
      </c>
      <c r="C109" s="63" t="s">
        <v>114</v>
      </c>
      <c r="D109" s="63" t="s">
        <v>1496</v>
      </c>
      <c r="E109" s="63">
        <v>271800104</v>
      </c>
      <c r="F109" s="63">
        <f t="shared" si="7"/>
        <v>271800104</v>
      </c>
      <c r="G109" s="63">
        <v>23456521</v>
      </c>
      <c r="H109" s="64">
        <v>4256</v>
      </c>
      <c r="I109" s="63">
        <f t="shared" si="8"/>
        <v>23456521</v>
      </c>
      <c r="J109" s="65">
        <v>1226</v>
      </c>
      <c r="K109" s="64">
        <f t="shared" si="10"/>
        <v>5482</v>
      </c>
      <c r="L109" s="66">
        <v>43391</v>
      </c>
      <c r="M109" s="66">
        <v>43398</v>
      </c>
      <c r="N109" s="53"/>
    </row>
    <row r="110" spans="1:14" ht="22.5" x14ac:dyDescent="0.25">
      <c r="A110" s="82" t="s">
        <v>56</v>
      </c>
      <c r="B110" s="63" t="s">
        <v>84</v>
      </c>
      <c r="C110" s="63" t="s">
        <v>85</v>
      </c>
      <c r="D110" s="63" t="s">
        <v>1497</v>
      </c>
      <c r="E110" s="63">
        <v>271800105</v>
      </c>
      <c r="F110" s="63">
        <f t="shared" si="7"/>
        <v>271800105</v>
      </c>
      <c r="G110" s="63">
        <v>23456530</v>
      </c>
      <c r="H110" s="64">
        <v>800</v>
      </c>
      <c r="I110" s="63">
        <f t="shared" si="8"/>
        <v>23456530</v>
      </c>
      <c r="J110" s="65">
        <v>454</v>
      </c>
      <c r="K110" s="64">
        <f t="shared" si="10"/>
        <v>1254</v>
      </c>
      <c r="L110" s="66">
        <v>43391</v>
      </c>
      <c r="M110" s="66">
        <v>43398</v>
      </c>
      <c r="N110" s="53"/>
    </row>
    <row r="111" spans="1:14" ht="33.75" x14ac:dyDescent="0.25">
      <c r="A111" s="82" t="s">
        <v>57</v>
      </c>
      <c r="B111" s="63" t="s">
        <v>84</v>
      </c>
      <c r="C111" s="63" t="s">
        <v>85</v>
      </c>
      <c r="D111" s="63" t="s">
        <v>1498</v>
      </c>
      <c r="E111" s="63">
        <v>271800106</v>
      </c>
      <c r="F111" s="63">
        <f t="shared" si="7"/>
        <v>271800106</v>
      </c>
      <c r="G111" s="63">
        <v>23456529</v>
      </c>
      <c r="H111" s="64">
        <v>1600</v>
      </c>
      <c r="I111" s="63">
        <f t="shared" si="8"/>
        <v>23456529</v>
      </c>
      <c r="J111" s="65">
        <v>878</v>
      </c>
      <c r="K111" s="64">
        <f t="shared" si="10"/>
        <v>2478</v>
      </c>
      <c r="L111" s="66">
        <v>43391</v>
      </c>
      <c r="M111" s="66">
        <v>43398</v>
      </c>
      <c r="N111" s="53"/>
    </row>
    <row r="112" spans="1:14" ht="22.5" x14ac:dyDescent="0.25">
      <c r="A112" s="82" t="s">
        <v>61</v>
      </c>
      <c r="B112" s="63" t="s">
        <v>198</v>
      </c>
      <c r="C112" s="63" t="s">
        <v>164</v>
      </c>
      <c r="D112" s="63" t="s">
        <v>1499</v>
      </c>
      <c r="E112" s="63">
        <v>271800107</v>
      </c>
      <c r="F112" s="63">
        <f t="shared" si="7"/>
        <v>271800107</v>
      </c>
      <c r="G112" s="63">
        <v>23456669</v>
      </c>
      <c r="H112" s="64">
        <v>1600</v>
      </c>
      <c r="I112" s="63">
        <f t="shared" si="8"/>
        <v>23456669</v>
      </c>
      <c r="J112" s="65">
        <v>208</v>
      </c>
      <c r="K112" s="64">
        <f t="shared" si="10"/>
        <v>1808</v>
      </c>
      <c r="L112" s="66">
        <v>43392</v>
      </c>
      <c r="M112" s="66">
        <v>43399</v>
      </c>
      <c r="N112" s="53"/>
    </row>
    <row r="113" spans="1:14" x14ac:dyDescent="0.25">
      <c r="A113" s="82" t="s">
        <v>64</v>
      </c>
      <c r="B113" s="63" t="s">
        <v>198</v>
      </c>
      <c r="C113" s="63" t="s">
        <v>164</v>
      </c>
      <c r="D113" s="63" t="s">
        <v>1500</v>
      </c>
      <c r="E113" s="63">
        <v>271800108</v>
      </c>
      <c r="F113" s="63">
        <f t="shared" si="7"/>
        <v>271800108</v>
      </c>
      <c r="G113" s="63">
        <v>23456669</v>
      </c>
      <c r="H113" s="64">
        <v>3200</v>
      </c>
      <c r="I113" s="63">
        <f t="shared" si="8"/>
        <v>23456669</v>
      </c>
      <c r="J113" s="65">
        <v>416</v>
      </c>
      <c r="K113" s="64">
        <f t="shared" si="10"/>
        <v>3616</v>
      </c>
      <c r="L113" s="66">
        <v>43392</v>
      </c>
      <c r="M113" s="66">
        <v>43399</v>
      </c>
      <c r="N113" s="53"/>
    </row>
    <row r="114" spans="1:14" x14ac:dyDescent="0.25">
      <c r="A114" s="82" t="s">
        <v>65</v>
      </c>
      <c r="B114" s="63" t="s">
        <v>508</v>
      </c>
      <c r="C114" s="63" t="s">
        <v>168</v>
      </c>
      <c r="D114" s="63"/>
      <c r="E114" s="63">
        <v>271800109</v>
      </c>
      <c r="F114" s="63">
        <f t="shared" si="7"/>
        <v>271800109</v>
      </c>
      <c r="G114" s="63">
        <v>23456909</v>
      </c>
      <c r="H114" s="64">
        <v>2650</v>
      </c>
      <c r="I114" s="63">
        <f t="shared" si="8"/>
        <v>23456909</v>
      </c>
      <c r="J114" s="65">
        <v>929</v>
      </c>
      <c r="K114" s="64">
        <f t="shared" si="10"/>
        <v>3579</v>
      </c>
      <c r="L114" s="66">
        <v>43392</v>
      </c>
      <c r="M114" s="66">
        <v>43399</v>
      </c>
      <c r="N114" s="53"/>
    </row>
    <row r="115" spans="1:14" x14ac:dyDescent="0.25">
      <c r="A115" s="82" t="s">
        <v>66</v>
      </c>
      <c r="B115" s="63" t="s">
        <v>180</v>
      </c>
      <c r="C115" s="63" t="s">
        <v>111</v>
      </c>
      <c r="D115" s="63"/>
      <c r="E115" s="63">
        <v>271800110</v>
      </c>
      <c r="F115" s="63">
        <f t="shared" si="7"/>
        <v>271800110</v>
      </c>
      <c r="G115" s="63">
        <v>23458416</v>
      </c>
      <c r="H115" s="64">
        <v>1000</v>
      </c>
      <c r="I115" s="63">
        <f t="shared" si="8"/>
        <v>23458416</v>
      </c>
      <c r="J115" s="65">
        <v>451</v>
      </c>
      <c r="K115" s="64">
        <f t="shared" si="10"/>
        <v>1451</v>
      </c>
      <c r="L115" s="66">
        <v>43403</v>
      </c>
      <c r="M115" s="66">
        <v>43410</v>
      </c>
      <c r="N115" s="53"/>
    </row>
    <row r="116" spans="1:14" ht="33.75" x14ac:dyDescent="0.25">
      <c r="A116" s="82" t="s">
        <v>67</v>
      </c>
      <c r="B116" s="63" t="s">
        <v>84</v>
      </c>
      <c r="C116" s="63" t="s">
        <v>85</v>
      </c>
      <c r="D116" s="63" t="s">
        <v>1501</v>
      </c>
      <c r="E116" s="63">
        <v>271800111</v>
      </c>
      <c r="F116" s="63">
        <f t="shared" si="7"/>
        <v>271800111</v>
      </c>
      <c r="G116" s="63">
        <v>23460588</v>
      </c>
      <c r="H116" s="64">
        <v>1600</v>
      </c>
      <c r="I116" s="63">
        <f t="shared" si="8"/>
        <v>23460588</v>
      </c>
      <c r="J116" s="65">
        <v>470</v>
      </c>
      <c r="K116" s="64">
        <f t="shared" si="10"/>
        <v>2070</v>
      </c>
      <c r="L116" s="66">
        <v>43416</v>
      </c>
      <c r="M116" s="66">
        <v>43423</v>
      </c>
      <c r="N116" s="53"/>
    </row>
    <row r="117" spans="1:14" ht="33.75" x14ac:dyDescent="0.25">
      <c r="A117" s="82" t="s">
        <v>68</v>
      </c>
      <c r="B117" s="63" t="s">
        <v>84</v>
      </c>
      <c r="C117" s="63" t="s">
        <v>85</v>
      </c>
      <c r="D117" s="63" t="s">
        <v>1502</v>
      </c>
      <c r="E117" s="63">
        <v>271800112</v>
      </c>
      <c r="F117" s="63">
        <f t="shared" si="7"/>
        <v>271800112</v>
      </c>
      <c r="G117" s="63">
        <v>23460589</v>
      </c>
      <c r="H117" s="64">
        <v>1000</v>
      </c>
      <c r="I117" s="63">
        <f t="shared" si="8"/>
        <v>23460589</v>
      </c>
      <c r="J117" s="65">
        <v>508</v>
      </c>
      <c r="K117" s="64">
        <f t="shared" si="10"/>
        <v>1508</v>
      </c>
      <c r="L117" s="66">
        <v>43416</v>
      </c>
      <c r="M117" s="66">
        <v>43423</v>
      </c>
      <c r="N117" s="53"/>
    </row>
    <row r="118" spans="1:14" ht="22.5" x14ac:dyDescent="0.25">
      <c r="A118" s="82" t="s">
        <v>69</v>
      </c>
      <c r="B118" s="63" t="s">
        <v>1503</v>
      </c>
      <c r="C118" s="63" t="s">
        <v>169</v>
      </c>
      <c r="D118" s="63" t="s">
        <v>1504</v>
      </c>
      <c r="E118" s="63">
        <v>271800113</v>
      </c>
      <c r="F118" s="63">
        <f t="shared" si="7"/>
        <v>271800113</v>
      </c>
      <c r="G118" s="63">
        <v>23461053</v>
      </c>
      <c r="H118" s="64">
        <v>3340</v>
      </c>
      <c r="I118" s="63">
        <f t="shared" si="8"/>
        <v>23461053</v>
      </c>
      <c r="J118" s="65">
        <v>456</v>
      </c>
      <c r="K118" s="64">
        <f t="shared" si="10"/>
        <v>3796</v>
      </c>
      <c r="L118" s="66">
        <v>43417</v>
      </c>
      <c r="M118" s="66">
        <v>43424</v>
      </c>
      <c r="N118" s="53"/>
    </row>
    <row r="119" spans="1:14" ht="22.5" x14ac:dyDescent="0.25">
      <c r="A119" s="82" t="s">
        <v>70</v>
      </c>
      <c r="B119" s="63" t="s">
        <v>1505</v>
      </c>
      <c r="C119" s="63" t="s">
        <v>114</v>
      </c>
      <c r="D119" s="63" t="s">
        <v>1506</v>
      </c>
      <c r="E119" s="63">
        <v>271800114</v>
      </c>
      <c r="F119" s="63">
        <f t="shared" si="7"/>
        <v>271800114</v>
      </c>
      <c r="G119" s="63">
        <v>23461996</v>
      </c>
      <c r="H119" s="64">
        <v>4140</v>
      </c>
      <c r="I119" s="63">
        <f t="shared" si="8"/>
        <v>23461996</v>
      </c>
      <c r="J119" s="65">
        <v>870</v>
      </c>
      <c r="K119" s="64">
        <f t="shared" si="10"/>
        <v>5010</v>
      </c>
      <c r="L119" s="66">
        <v>43418</v>
      </c>
      <c r="M119" s="66">
        <v>43425</v>
      </c>
      <c r="N119" s="53"/>
    </row>
    <row r="120" spans="1:14" ht="22.5" x14ac:dyDescent="0.25">
      <c r="A120" s="82" t="s">
        <v>73</v>
      </c>
      <c r="B120" s="63" t="s">
        <v>267</v>
      </c>
      <c r="C120" s="63" t="s">
        <v>171</v>
      </c>
      <c r="D120" s="63" t="s">
        <v>1507</v>
      </c>
      <c r="E120" s="63">
        <v>271800115</v>
      </c>
      <c r="F120" s="63">
        <f t="shared" si="7"/>
        <v>271800115</v>
      </c>
      <c r="G120" s="63">
        <v>23461243</v>
      </c>
      <c r="H120" s="64">
        <v>29840</v>
      </c>
      <c r="I120" s="63">
        <f t="shared" si="8"/>
        <v>23461243</v>
      </c>
      <c r="J120" s="65">
        <v>14017</v>
      </c>
      <c r="K120" s="64">
        <f t="shared" si="10"/>
        <v>43857</v>
      </c>
      <c r="L120" s="66">
        <v>43418</v>
      </c>
      <c r="M120" s="66">
        <v>43425</v>
      </c>
    </row>
    <row r="121" spans="1:14" x14ac:dyDescent="0.25">
      <c r="A121" s="82" t="s">
        <v>74</v>
      </c>
      <c r="B121" s="63" t="s">
        <v>343</v>
      </c>
      <c r="C121" s="63" t="s">
        <v>86</v>
      </c>
      <c r="D121" s="63" t="s">
        <v>344</v>
      </c>
      <c r="E121" s="63">
        <v>271800116</v>
      </c>
      <c r="F121" s="63">
        <f t="shared" si="7"/>
        <v>271800116</v>
      </c>
      <c r="G121" s="63">
        <v>23461404</v>
      </c>
      <c r="H121" s="64">
        <v>4050</v>
      </c>
      <c r="I121" s="63">
        <f t="shared" si="8"/>
        <v>23461404</v>
      </c>
      <c r="J121" s="65">
        <v>361</v>
      </c>
      <c r="K121" s="64">
        <f t="shared" si="10"/>
        <v>4411</v>
      </c>
      <c r="L121" s="66">
        <v>43419</v>
      </c>
      <c r="M121" s="66">
        <v>43426</v>
      </c>
    </row>
    <row r="122" spans="1:14" ht="22.5" x14ac:dyDescent="0.25">
      <c r="A122" s="82" t="s">
        <v>116</v>
      </c>
      <c r="B122" s="63" t="s">
        <v>198</v>
      </c>
      <c r="C122" s="63" t="s">
        <v>164</v>
      </c>
      <c r="D122" s="63" t="s">
        <v>1508</v>
      </c>
      <c r="E122" s="63">
        <v>271800117</v>
      </c>
      <c r="F122" s="63">
        <f t="shared" si="7"/>
        <v>271800117</v>
      </c>
      <c r="G122" s="63">
        <v>23461292</v>
      </c>
      <c r="H122" s="64">
        <v>1600</v>
      </c>
      <c r="I122" s="63">
        <f t="shared" ref="I122:I135" si="11">G122</f>
        <v>23461292</v>
      </c>
      <c r="J122" s="65">
        <v>238</v>
      </c>
      <c r="K122" s="64">
        <f t="shared" si="10"/>
        <v>1838</v>
      </c>
      <c r="L122" s="66">
        <v>43419</v>
      </c>
      <c r="M122" s="66">
        <v>43426</v>
      </c>
    </row>
    <row r="123" spans="1:14" ht="22.5" x14ac:dyDescent="0.25">
      <c r="A123" s="82" t="s">
        <v>117</v>
      </c>
      <c r="B123" s="63" t="s">
        <v>198</v>
      </c>
      <c r="C123" s="63" t="s">
        <v>164</v>
      </c>
      <c r="D123" s="63" t="s">
        <v>1509</v>
      </c>
      <c r="E123" s="63">
        <v>271800118</v>
      </c>
      <c r="F123" s="63">
        <f t="shared" si="7"/>
        <v>271800118</v>
      </c>
      <c r="G123" s="63">
        <v>23461292</v>
      </c>
      <c r="H123" s="64">
        <v>800</v>
      </c>
      <c r="I123" s="63">
        <f t="shared" si="11"/>
        <v>23461292</v>
      </c>
      <c r="J123" s="65">
        <v>104</v>
      </c>
      <c r="K123" s="64">
        <f t="shared" si="10"/>
        <v>904</v>
      </c>
      <c r="L123" s="66">
        <v>43419</v>
      </c>
      <c r="M123" s="66">
        <v>43426</v>
      </c>
    </row>
    <row r="124" spans="1:14" x14ac:dyDescent="0.25">
      <c r="A124" s="82" t="s">
        <v>118</v>
      </c>
      <c r="B124" s="63" t="s">
        <v>1510</v>
      </c>
      <c r="C124" s="63" t="s">
        <v>113</v>
      </c>
      <c r="D124" s="63" t="s">
        <v>344</v>
      </c>
      <c r="E124" s="63">
        <v>271800119</v>
      </c>
      <c r="F124" s="63">
        <f t="shared" si="7"/>
        <v>271800119</v>
      </c>
      <c r="G124" s="63">
        <v>23712953</v>
      </c>
      <c r="H124" s="64">
        <v>1000</v>
      </c>
      <c r="I124" s="63">
        <f t="shared" si="11"/>
        <v>23712953</v>
      </c>
      <c r="J124" s="65">
        <v>365</v>
      </c>
      <c r="K124" s="64">
        <f t="shared" si="10"/>
        <v>1365</v>
      </c>
      <c r="L124" s="66">
        <v>43423</v>
      </c>
      <c r="M124" s="66">
        <v>43430</v>
      </c>
    </row>
    <row r="125" spans="1:14" x14ac:dyDescent="0.25">
      <c r="A125" s="82" t="s">
        <v>119</v>
      </c>
      <c r="B125" s="63" t="s">
        <v>1511</v>
      </c>
      <c r="C125" s="63" t="s">
        <v>86</v>
      </c>
      <c r="D125" s="63" t="s">
        <v>1512</v>
      </c>
      <c r="E125" s="63">
        <v>271800120</v>
      </c>
      <c r="F125" s="63">
        <f t="shared" si="7"/>
        <v>271800120</v>
      </c>
      <c r="G125" s="63">
        <v>23712895</v>
      </c>
      <c r="H125" s="64">
        <v>2052</v>
      </c>
      <c r="I125" s="63">
        <f t="shared" si="11"/>
        <v>23712895</v>
      </c>
      <c r="J125" s="65">
        <v>704</v>
      </c>
      <c r="K125" s="64">
        <f t="shared" si="10"/>
        <v>2756</v>
      </c>
      <c r="L125" s="66">
        <v>43423</v>
      </c>
      <c r="M125" s="66">
        <v>43430</v>
      </c>
    </row>
    <row r="126" spans="1:14" x14ac:dyDescent="0.25">
      <c r="A126" s="82" t="s">
        <v>120</v>
      </c>
      <c r="B126" s="63" t="s">
        <v>1513</v>
      </c>
      <c r="C126" s="63" t="s">
        <v>167</v>
      </c>
      <c r="D126" s="63" t="s">
        <v>1514</v>
      </c>
      <c r="E126" s="63">
        <v>271800121</v>
      </c>
      <c r="F126" s="63">
        <f t="shared" si="7"/>
        <v>271800121</v>
      </c>
      <c r="G126" s="63">
        <v>23713240</v>
      </c>
      <c r="H126" s="64">
        <v>1000</v>
      </c>
      <c r="I126" s="63">
        <f t="shared" si="11"/>
        <v>23713240</v>
      </c>
      <c r="J126" s="65">
        <v>220</v>
      </c>
      <c r="K126" s="64">
        <f t="shared" si="10"/>
        <v>1220</v>
      </c>
      <c r="L126" s="66">
        <v>43424</v>
      </c>
      <c r="M126" s="66">
        <v>43431</v>
      </c>
    </row>
    <row r="127" spans="1:14" ht="22.5" x14ac:dyDescent="0.25">
      <c r="A127" s="82" t="s">
        <v>121</v>
      </c>
      <c r="B127" s="63" t="s">
        <v>1515</v>
      </c>
      <c r="C127" s="63" t="s">
        <v>181</v>
      </c>
      <c r="D127" s="63" t="s">
        <v>217</v>
      </c>
      <c r="E127" s="63">
        <v>271800122</v>
      </c>
      <c r="F127" s="63">
        <f t="shared" si="7"/>
        <v>271800122</v>
      </c>
      <c r="G127" s="63">
        <v>23713357</v>
      </c>
      <c r="H127" s="64">
        <v>3200</v>
      </c>
      <c r="I127" s="63">
        <f t="shared" si="11"/>
        <v>23713357</v>
      </c>
      <c r="J127" s="65">
        <v>2112</v>
      </c>
      <c r="K127" s="64">
        <f t="shared" si="10"/>
        <v>5312</v>
      </c>
      <c r="L127" s="66">
        <v>43424</v>
      </c>
      <c r="M127" s="66">
        <v>43432</v>
      </c>
    </row>
    <row r="128" spans="1:14" ht="22.5" x14ac:dyDescent="0.25">
      <c r="A128" s="82" t="s">
        <v>122</v>
      </c>
      <c r="B128" s="63" t="s">
        <v>1516</v>
      </c>
      <c r="C128" s="63" t="s">
        <v>164</v>
      </c>
      <c r="D128" s="63" t="s">
        <v>1517</v>
      </c>
      <c r="E128" s="63">
        <v>271800123</v>
      </c>
      <c r="F128" s="63">
        <f t="shared" si="7"/>
        <v>271800123</v>
      </c>
      <c r="G128" s="63">
        <v>23712994</v>
      </c>
      <c r="H128" s="64">
        <v>2300</v>
      </c>
      <c r="I128" s="63">
        <f t="shared" si="11"/>
        <v>23712994</v>
      </c>
      <c r="J128" s="65">
        <v>670</v>
      </c>
      <c r="K128" s="64">
        <f t="shared" si="10"/>
        <v>2970</v>
      </c>
      <c r="L128" s="66">
        <v>43424</v>
      </c>
      <c r="M128" s="66">
        <v>43432</v>
      </c>
    </row>
    <row r="129" spans="1:13" ht="22.5" x14ac:dyDescent="0.25">
      <c r="A129" s="82" t="s">
        <v>123</v>
      </c>
      <c r="B129" s="63" t="s">
        <v>1518</v>
      </c>
      <c r="C129" s="63" t="s">
        <v>86</v>
      </c>
      <c r="D129" s="63" t="s">
        <v>1519</v>
      </c>
      <c r="E129" s="63">
        <v>271800124</v>
      </c>
      <c r="F129" s="63">
        <f t="shared" si="7"/>
        <v>271800124</v>
      </c>
      <c r="G129" s="63">
        <v>23712995</v>
      </c>
      <c r="H129" s="64">
        <v>800</v>
      </c>
      <c r="I129" s="63">
        <f t="shared" si="11"/>
        <v>23712995</v>
      </c>
      <c r="J129" s="65">
        <v>292</v>
      </c>
      <c r="K129" s="64">
        <f t="shared" si="10"/>
        <v>1092</v>
      </c>
      <c r="L129" s="66">
        <v>43424</v>
      </c>
      <c r="M129" s="66">
        <v>43432</v>
      </c>
    </row>
    <row r="130" spans="1:13" x14ac:dyDescent="0.25">
      <c r="A130" s="82" t="s">
        <v>124</v>
      </c>
      <c r="B130" s="63" t="s">
        <v>1520</v>
      </c>
      <c r="C130" s="63" t="s">
        <v>166</v>
      </c>
      <c r="D130" s="63" t="s">
        <v>1521</v>
      </c>
      <c r="E130" s="63">
        <v>271800125</v>
      </c>
      <c r="F130" s="63">
        <f t="shared" si="7"/>
        <v>271800125</v>
      </c>
      <c r="G130" s="63">
        <v>23713813</v>
      </c>
      <c r="H130" s="64">
        <v>6300</v>
      </c>
      <c r="I130" s="63">
        <f t="shared" si="11"/>
        <v>23713813</v>
      </c>
      <c r="J130" s="65">
        <v>275</v>
      </c>
      <c r="K130" s="64">
        <f t="shared" si="10"/>
        <v>6575</v>
      </c>
      <c r="L130" s="66">
        <v>43424</v>
      </c>
      <c r="M130" s="66">
        <v>43433</v>
      </c>
    </row>
    <row r="131" spans="1:13" x14ac:dyDescent="0.25">
      <c r="A131" s="82" t="s">
        <v>125</v>
      </c>
      <c r="B131" s="63" t="s">
        <v>1090</v>
      </c>
      <c r="C131" s="63" t="s">
        <v>739</v>
      </c>
      <c r="D131" s="63" t="s">
        <v>1069</v>
      </c>
      <c r="E131" s="63">
        <v>271800126</v>
      </c>
      <c r="F131" s="63">
        <f t="shared" si="7"/>
        <v>271800126</v>
      </c>
      <c r="G131" s="63">
        <v>23713801</v>
      </c>
      <c r="H131" s="64">
        <v>3660</v>
      </c>
      <c r="I131" s="63">
        <f t="shared" si="11"/>
        <v>23713801</v>
      </c>
      <c r="J131" s="65">
        <v>912</v>
      </c>
      <c r="K131" s="64">
        <f t="shared" si="10"/>
        <v>4572</v>
      </c>
      <c r="L131" s="66">
        <v>43426</v>
      </c>
      <c r="M131" s="66">
        <v>43433</v>
      </c>
    </row>
    <row r="132" spans="1:13" ht="22.5" x14ac:dyDescent="0.25">
      <c r="A132" s="82" t="s">
        <v>126</v>
      </c>
      <c r="B132" s="63" t="s">
        <v>1522</v>
      </c>
      <c r="C132" s="63" t="s">
        <v>731</v>
      </c>
      <c r="D132" s="63" t="s">
        <v>1523</v>
      </c>
      <c r="E132" s="63">
        <v>271800127</v>
      </c>
      <c r="F132" s="63">
        <f t="shared" si="7"/>
        <v>271800127</v>
      </c>
      <c r="G132" s="63">
        <v>23714434</v>
      </c>
      <c r="H132" s="64">
        <v>4902</v>
      </c>
      <c r="I132" s="63">
        <f t="shared" si="11"/>
        <v>23714434</v>
      </c>
      <c r="J132" s="65">
        <v>1361</v>
      </c>
      <c r="K132" s="64">
        <f t="shared" si="10"/>
        <v>6263</v>
      </c>
      <c r="L132" s="66">
        <v>43432</v>
      </c>
      <c r="M132" s="66">
        <v>43439</v>
      </c>
    </row>
    <row r="133" spans="1:13" ht="33.75" x14ac:dyDescent="0.25">
      <c r="A133" s="82" t="s">
        <v>127</v>
      </c>
      <c r="B133" s="63" t="s">
        <v>1524</v>
      </c>
      <c r="C133" s="63" t="s">
        <v>114</v>
      </c>
      <c r="D133" s="63" t="s">
        <v>1525</v>
      </c>
      <c r="E133" s="63">
        <v>271800128</v>
      </c>
      <c r="F133" s="63">
        <f t="shared" si="7"/>
        <v>271800128</v>
      </c>
      <c r="G133" s="63">
        <v>23714520</v>
      </c>
      <c r="H133" s="64">
        <v>4140</v>
      </c>
      <c r="I133" s="63">
        <f t="shared" si="11"/>
        <v>23714520</v>
      </c>
      <c r="J133" s="65">
        <v>1082</v>
      </c>
      <c r="K133" s="64">
        <f t="shared" si="10"/>
        <v>5222</v>
      </c>
      <c r="L133" s="66">
        <v>43432</v>
      </c>
      <c r="M133" s="66">
        <v>43439</v>
      </c>
    </row>
    <row r="134" spans="1:13" x14ac:dyDescent="0.25">
      <c r="A134" s="82" t="s">
        <v>128</v>
      </c>
      <c r="B134" s="63" t="s">
        <v>1142</v>
      </c>
      <c r="C134" s="63" t="s">
        <v>166</v>
      </c>
      <c r="D134" s="63" t="s">
        <v>1526</v>
      </c>
      <c r="E134" s="63">
        <v>271800129</v>
      </c>
      <c r="F134" s="63">
        <f t="shared" si="7"/>
        <v>271800129</v>
      </c>
      <c r="G134" s="63">
        <v>23715432</v>
      </c>
      <c r="H134" s="64">
        <v>2340</v>
      </c>
      <c r="I134" s="63">
        <f t="shared" si="11"/>
        <v>23715432</v>
      </c>
      <c r="J134" s="65">
        <v>552</v>
      </c>
      <c r="K134" s="64">
        <f t="shared" si="10"/>
        <v>2892</v>
      </c>
      <c r="L134" s="66">
        <v>43438</v>
      </c>
      <c r="M134" s="66">
        <v>43445</v>
      </c>
    </row>
    <row r="135" spans="1:13" ht="22.5" x14ac:dyDescent="0.25">
      <c r="A135" s="82" t="s">
        <v>129</v>
      </c>
      <c r="B135" s="63" t="s">
        <v>1527</v>
      </c>
      <c r="C135" s="63" t="s">
        <v>114</v>
      </c>
      <c r="D135" s="63" t="s">
        <v>1528</v>
      </c>
      <c r="E135" s="63">
        <v>271800130</v>
      </c>
      <c r="F135" s="63">
        <f t="shared" si="7"/>
        <v>271800130</v>
      </c>
      <c r="G135" s="63">
        <v>23716129</v>
      </c>
      <c r="H135" s="64">
        <v>2780</v>
      </c>
      <c r="I135" s="63">
        <f t="shared" si="11"/>
        <v>23716129</v>
      </c>
      <c r="J135" s="65">
        <v>559</v>
      </c>
      <c r="K135" s="64">
        <f t="shared" si="10"/>
        <v>3339</v>
      </c>
      <c r="L135" s="66">
        <v>43439</v>
      </c>
      <c r="M135" s="66">
        <v>43446</v>
      </c>
    </row>
    <row r="136" spans="1:13" ht="22.5" x14ac:dyDescent="0.25">
      <c r="A136" s="82" t="s">
        <v>141</v>
      </c>
      <c r="B136" s="63" t="s">
        <v>1529</v>
      </c>
      <c r="C136" s="63" t="s">
        <v>112</v>
      </c>
      <c r="D136" s="63" t="s">
        <v>1530</v>
      </c>
      <c r="E136" s="63">
        <v>271800131</v>
      </c>
      <c r="F136" s="63">
        <f t="shared" ref="F136:F146" si="12">E136</f>
        <v>271800131</v>
      </c>
      <c r="G136" s="63">
        <v>23712777</v>
      </c>
      <c r="H136" s="64">
        <v>2370</v>
      </c>
      <c r="I136" s="63">
        <v>23712778</v>
      </c>
      <c r="J136" s="65">
        <v>653</v>
      </c>
      <c r="K136" s="64">
        <f t="shared" si="10"/>
        <v>3023</v>
      </c>
      <c r="L136" s="66">
        <v>43440</v>
      </c>
      <c r="M136" s="66">
        <v>43447</v>
      </c>
    </row>
    <row r="137" spans="1:13" ht="33.75" x14ac:dyDescent="0.25">
      <c r="A137" s="82" t="s">
        <v>142</v>
      </c>
      <c r="B137" s="63" t="s">
        <v>1531</v>
      </c>
      <c r="C137" s="63" t="s">
        <v>162</v>
      </c>
      <c r="D137" s="63" t="s">
        <v>1532</v>
      </c>
      <c r="E137" s="63">
        <v>271800132</v>
      </c>
      <c r="F137" s="63">
        <f t="shared" si="12"/>
        <v>271800132</v>
      </c>
      <c r="G137" s="63">
        <v>23716454</v>
      </c>
      <c r="H137" s="64">
        <v>6540</v>
      </c>
      <c r="I137" s="63">
        <f t="shared" ref="I137:I143" si="13">G137</f>
        <v>23716454</v>
      </c>
      <c r="J137" s="65">
        <v>2825</v>
      </c>
      <c r="K137" s="64">
        <f t="shared" si="10"/>
        <v>9365</v>
      </c>
      <c r="L137" s="66">
        <v>43440</v>
      </c>
      <c r="M137" s="66">
        <v>43447</v>
      </c>
    </row>
    <row r="138" spans="1:13" ht="33.75" x14ac:dyDescent="0.25">
      <c r="A138" s="82" t="s">
        <v>143</v>
      </c>
      <c r="B138" s="63" t="s">
        <v>1533</v>
      </c>
      <c r="C138" s="63" t="s">
        <v>162</v>
      </c>
      <c r="D138" s="63" t="s">
        <v>1534</v>
      </c>
      <c r="E138" s="63">
        <v>271800133</v>
      </c>
      <c r="F138" s="63">
        <f t="shared" si="12"/>
        <v>271800133</v>
      </c>
      <c r="G138" s="63">
        <v>23716453</v>
      </c>
      <c r="H138" s="64">
        <v>10140</v>
      </c>
      <c r="I138" s="63">
        <f t="shared" si="13"/>
        <v>23716453</v>
      </c>
      <c r="J138" s="65">
        <v>9375</v>
      </c>
      <c r="K138" s="64">
        <f t="shared" si="10"/>
        <v>19515</v>
      </c>
      <c r="L138" s="66">
        <v>43440</v>
      </c>
      <c r="M138" s="66">
        <v>43447</v>
      </c>
    </row>
    <row r="139" spans="1:13" ht="22.5" x14ac:dyDescent="0.25">
      <c r="A139" s="82" t="s">
        <v>144</v>
      </c>
      <c r="B139" s="63" t="s">
        <v>1535</v>
      </c>
      <c r="C139" s="63" t="s">
        <v>114</v>
      </c>
      <c r="D139" s="63" t="s">
        <v>1536</v>
      </c>
      <c r="E139" s="63">
        <v>271800134</v>
      </c>
      <c r="F139" s="63">
        <f t="shared" si="12"/>
        <v>271800134</v>
      </c>
      <c r="G139" s="63">
        <v>23716658</v>
      </c>
      <c r="H139" s="64">
        <v>4620</v>
      </c>
      <c r="I139" s="63">
        <f t="shared" si="13"/>
        <v>23716658</v>
      </c>
      <c r="J139" s="65">
        <v>1390</v>
      </c>
      <c r="K139" s="64">
        <f t="shared" si="10"/>
        <v>6010</v>
      </c>
      <c r="L139" s="66">
        <v>43444</v>
      </c>
      <c r="M139" s="66">
        <v>43451</v>
      </c>
    </row>
    <row r="140" spans="1:13" x14ac:dyDescent="0.25">
      <c r="A140" s="82" t="s">
        <v>145</v>
      </c>
      <c r="B140" s="63" t="s">
        <v>1537</v>
      </c>
      <c r="C140" s="63" t="s">
        <v>737</v>
      </c>
      <c r="D140" s="63"/>
      <c r="E140" s="63">
        <v>271800135</v>
      </c>
      <c r="F140" s="63">
        <f t="shared" si="12"/>
        <v>271800135</v>
      </c>
      <c r="G140" s="63">
        <v>23717455</v>
      </c>
      <c r="H140" s="64">
        <v>400</v>
      </c>
      <c r="I140" s="63">
        <f t="shared" si="13"/>
        <v>23717455</v>
      </c>
      <c r="J140" s="65">
        <v>220</v>
      </c>
      <c r="K140" s="64">
        <f t="shared" si="10"/>
        <v>620</v>
      </c>
      <c r="L140" s="66">
        <v>43446</v>
      </c>
      <c r="M140" s="66">
        <v>43453</v>
      </c>
    </row>
    <row r="141" spans="1:13" ht="22.5" x14ac:dyDescent="0.25">
      <c r="A141" s="82" t="s">
        <v>146</v>
      </c>
      <c r="B141" s="63" t="s">
        <v>762</v>
      </c>
      <c r="C141" s="63" t="s">
        <v>164</v>
      </c>
      <c r="D141" s="63" t="s">
        <v>1538</v>
      </c>
      <c r="E141" s="63">
        <v>271800136</v>
      </c>
      <c r="F141" s="63">
        <f t="shared" si="12"/>
        <v>271800136</v>
      </c>
      <c r="G141" s="63">
        <v>23717462</v>
      </c>
      <c r="H141" s="64">
        <v>2268</v>
      </c>
      <c r="I141" s="63">
        <f t="shared" si="13"/>
        <v>23717462</v>
      </c>
      <c r="J141" s="65">
        <v>510</v>
      </c>
      <c r="K141" s="64">
        <f t="shared" si="10"/>
        <v>2778</v>
      </c>
      <c r="L141" s="66">
        <v>43446</v>
      </c>
      <c r="M141" s="66">
        <v>43453</v>
      </c>
    </row>
    <row r="142" spans="1:13" ht="33.75" x14ac:dyDescent="0.25">
      <c r="A142" s="82" t="s">
        <v>147</v>
      </c>
      <c r="B142" s="63" t="s">
        <v>84</v>
      </c>
      <c r="C142" s="63" t="s">
        <v>85</v>
      </c>
      <c r="D142" s="63" t="s">
        <v>1539</v>
      </c>
      <c r="E142" s="63">
        <v>271800137</v>
      </c>
      <c r="F142" s="63">
        <f t="shared" si="12"/>
        <v>271800137</v>
      </c>
      <c r="G142" s="63" t="s">
        <v>1540</v>
      </c>
      <c r="H142" s="64">
        <v>1600</v>
      </c>
      <c r="I142" s="63" t="str">
        <f t="shared" si="13"/>
        <v>23716763/23716762</v>
      </c>
      <c r="J142" s="65">
        <v>440</v>
      </c>
      <c r="K142" s="64">
        <f t="shared" si="10"/>
        <v>2040</v>
      </c>
      <c r="L142" s="66">
        <v>43447</v>
      </c>
      <c r="M142" s="66">
        <v>43454</v>
      </c>
    </row>
    <row r="143" spans="1:13" ht="33.75" x14ac:dyDescent="0.25">
      <c r="A143" s="82" t="s">
        <v>148</v>
      </c>
      <c r="B143" s="63" t="s">
        <v>1541</v>
      </c>
      <c r="C143" s="63" t="s">
        <v>114</v>
      </c>
      <c r="D143" s="63" t="s">
        <v>1542</v>
      </c>
      <c r="E143" s="63">
        <v>271800138</v>
      </c>
      <c r="F143" s="63">
        <f t="shared" si="12"/>
        <v>271800138</v>
      </c>
      <c r="G143" s="63">
        <v>23716784</v>
      </c>
      <c r="H143" s="64">
        <v>1539</v>
      </c>
      <c r="I143" s="63">
        <f t="shared" si="13"/>
        <v>23716784</v>
      </c>
      <c r="J143" s="65">
        <v>481</v>
      </c>
      <c r="K143" s="64">
        <f t="shared" si="10"/>
        <v>2020</v>
      </c>
      <c r="L143" s="66">
        <v>43447</v>
      </c>
      <c r="M143" s="66">
        <v>43454</v>
      </c>
    </row>
    <row r="144" spans="1:13" ht="22.5" x14ac:dyDescent="0.25">
      <c r="A144" s="82" t="s">
        <v>189</v>
      </c>
      <c r="B144" s="63" t="s">
        <v>1543</v>
      </c>
      <c r="C144" s="63" t="s">
        <v>114</v>
      </c>
      <c r="D144" s="63" t="s">
        <v>1544</v>
      </c>
      <c r="E144" s="63">
        <v>271800139</v>
      </c>
      <c r="F144" s="63">
        <f t="shared" si="12"/>
        <v>271800139</v>
      </c>
      <c r="G144" s="63">
        <v>23716790</v>
      </c>
      <c r="H144" s="64">
        <v>4480</v>
      </c>
      <c r="I144" s="63">
        <v>23716791</v>
      </c>
      <c r="J144" s="65">
        <v>1332</v>
      </c>
      <c r="K144" s="64">
        <f t="shared" si="10"/>
        <v>5812</v>
      </c>
      <c r="L144" s="66">
        <v>43448</v>
      </c>
      <c r="M144" s="66">
        <v>43455</v>
      </c>
    </row>
    <row r="145" spans="1:14" ht="22.5" x14ac:dyDescent="0.25">
      <c r="A145" s="82" t="s">
        <v>190</v>
      </c>
      <c r="B145" s="63" t="s">
        <v>1546</v>
      </c>
      <c r="C145" s="63" t="s">
        <v>112</v>
      </c>
      <c r="D145" s="63" t="s">
        <v>1545</v>
      </c>
      <c r="E145" s="63">
        <v>271800140</v>
      </c>
      <c r="F145" s="63">
        <f t="shared" si="12"/>
        <v>271800140</v>
      </c>
      <c r="G145" s="63">
        <v>24069192</v>
      </c>
      <c r="H145" s="64">
        <v>1600</v>
      </c>
      <c r="I145" s="63">
        <v>24069192</v>
      </c>
      <c r="J145" s="65">
        <v>413</v>
      </c>
      <c r="K145" s="64">
        <f t="shared" si="10"/>
        <v>2013</v>
      </c>
      <c r="L145" s="66">
        <v>43453</v>
      </c>
      <c r="M145" s="66">
        <v>43462</v>
      </c>
    </row>
    <row r="146" spans="1:14" ht="22.5" x14ac:dyDescent="0.25">
      <c r="A146" s="82" t="s">
        <v>191</v>
      </c>
      <c r="B146" s="63" t="s">
        <v>1547</v>
      </c>
      <c r="C146" s="63" t="s">
        <v>1198</v>
      </c>
      <c r="D146" s="63" t="s">
        <v>1548</v>
      </c>
      <c r="E146" s="63">
        <v>271800141</v>
      </c>
      <c r="F146" s="63">
        <f t="shared" si="12"/>
        <v>271800141</v>
      </c>
      <c r="G146" s="63">
        <v>24069496</v>
      </c>
      <c r="H146" s="64">
        <v>1000</v>
      </c>
      <c r="I146" s="63">
        <v>24069496</v>
      </c>
      <c r="J146" s="65">
        <v>358</v>
      </c>
      <c r="K146" s="64">
        <f t="shared" si="10"/>
        <v>1358</v>
      </c>
      <c r="L146" s="66">
        <v>43453</v>
      </c>
      <c r="M146" s="66">
        <v>43462</v>
      </c>
    </row>
    <row r="147" spans="1:14" x14ac:dyDescent="0.25">
      <c r="A147" s="86" t="s">
        <v>16</v>
      </c>
      <c r="B147" s="87"/>
      <c r="C147" s="87"/>
      <c r="D147" s="87"/>
      <c r="E147" s="87"/>
      <c r="F147" s="87"/>
      <c r="G147" s="87"/>
      <c r="H147" s="87"/>
      <c r="I147" s="87"/>
      <c r="J147" s="88"/>
      <c r="K147" s="67">
        <f>SUM(K6:K146)</f>
        <v>593073</v>
      </c>
      <c r="N147" s="53"/>
    </row>
    <row r="148" spans="1:14" x14ac:dyDescent="0.25">
      <c r="N148" s="51"/>
    </row>
    <row r="149" spans="1:14" x14ac:dyDescent="0.25">
      <c r="N149" s="53"/>
    </row>
    <row r="150" spans="1:14" x14ac:dyDescent="0.2">
      <c r="F150" s="68" t="s">
        <v>88</v>
      </c>
      <c r="G150" s="14" t="s">
        <v>91</v>
      </c>
      <c r="H150" s="14" t="s">
        <v>94</v>
      </c>
      <c r="I150" s="53">
        <f>K147*0.8</f>
        <v>474458.4</v>
      </c>
    </row>
    <row r="151" spans="1:14" x14ac:dyDescent="0.2">
      <c r="F151" s="68" t="s">
        <v>89</v>
      </c>
      <c r="G151" s="14" t="s">
        <v>92</v>
      </c>
      <c r="H151" s="14" t="s">
        <v>94</v>
      </c>
      <c r="I151" s="53">
        <f>K147*0.15</f>
        <v>88960.95</v>
      </c>
    </row>
    <row r="152" spans="1:14" ht="12" thickBot="1" x14ac:dyDescent="0.25">
      <c r="F152" s="68" t="s">
        <v>90</v>
      </c>
      <c r="G152" s="14" t="s">
        <v>93</v>
      </c>
      <c r="H152" s="14" t="s">
        <v>94</v>
      </c>
      <c r="I152" s="53">
        <f>K147*0.05</f>
        <v>29653.65</v>
      </c>
    </row>
    <row r="153" spans="1:14" ht="12" thickBot="1" x14ac:dyDescent="0.25">
      <c r="F153" s="14"/>
      <c r="G153" s="14"/>
      <c r="H153" s="69" t="s">
        <v>16</v>
      </c>
      <c r="I153" s="70">
        <f>SUM(I150:I152)</f>
        <v>593073</v>
      </c>
    </row>
    <row r="163" spans="14:14" x14ac:dyDescent="0.25">
      <c r="N163" s="53"/>
    </row>
  </sheetData>
  <mergeCells count="2">
    <mergeCell ref="A147:J147"/>
    <mergeCell ref="C2:F2"/>
  </mergeCells>
  <pageMargins left="0.7" right="0.7" top="0.51" bottom="0.75" header="0.3" footer="0.3"/>
  <pageSetup paperSize="300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2016-01-04T07:17:19Z</cp:lastPrinted>
  <dcterms:created xsi:type="dcterms:W3CDTF">2001-12-31T16:10:19Z</dcterms:created>
  <dcterms:modified xsi:type="dcterms:W3CDTF">2023-07-13T02:05:32Z</dcterms:modified>
</cp:coreProperties>
</file>